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0" windowWidth="28800" windowHeight="12432" tabRatio="704" activeTab="2"/>
  </bookViews>
  <sheets>
    <sheet name="PC&amp;Mobile" sheetId="20" r:id="rId1"/>
    <sheet name="Components&amp;Peripherals" sheetId="18" r:id="rId2"/>
    <sheet name="Solutions&amp;Printing" sheetId="25" r:id="rId3"/>
    <sheet name="Diverse" sheetId="7" state="hidden" r:id="rId4"/>
    <sheet name="details" sheetId="9" state="hidden" r:id="rId5"/>
  </sheets>
  <definedNames>
    <definedName name="_xlnm._FilterDatabase" localSheetId="1" hidden="1">'Components&amp;Peripherals'!$A$16:$E$16</definedName>
    <definedName name="_xlnm._FilterDatabase" localSheetId="0" hidden="1">'PC&amp;Mobile'!$A$16:$E$16</definedName>
    <definedName name="_xlnm._FilterDatabase" localSheetId="2" hidden="1">'Solutions&amp;Printing'!$A$16:$E$16</definedName>
    <definedName name="curs_eu">Diverse!$H$13</definedName>
    <definedName name="curs_usd">Diverse!$H$12</definedName>
    <definedName name="firstsum" localSheetId="1">'Components&amp;Peripherals'!#REF!</definedName>
    <definedName name="firstsum" localSheetId="0">'PC&amp;Mobile'!#REF!</definedName>
    <definedName name="firstsum" localSheetId="2">'Solutions&amp;Printing'!#REF!</definedName>
    <definedName name="firstsum">#REF!</definedName>
    <definedName name="totalpozitii">Diverse!$B$18</definedName>
  </definedNames>
  <calcPr calcId="152511"/>
</workbook>
</file>

<file path=xl/calcChain.xml><?xml version="1.0" encoding="utf-8"?>
<calcChain xmlns="http://schemas.openxmlformats.org/spreadsheetml/2006/main">
  <c r="B18" i="7" l="1"/>
  <c r="A23" i="7" l="1"/>
  <c r="A27" i="7"/>
  <c r="A31" i="7"/>
  <c r="A35" i="7"/>
  <c r="A39" i="7"/>
  <c r="A43" i="7"/>
  <c r="A47" i="7"/>
  <c r="A51" i="7"/>
  <c r="A55" i="7"/>
  <c r="A59" i="7"/>
  <c r="A24" i="7"/>
  <c r="A28" i="7"/>
  <c r="A32" i="7"/>
  <c r="A36" i="7"/>
  <c r="A40" i="7"/>
  <c r="A44" i="7"/>
  <c r="A48" i="7"/>
  <c r="A52" i="7"/>
  <c r="A56" i="7"/>
  <c r="A60" i="7"/>
  <c r="A25" i="7"/>
  <c r="A29" i="7"/>
  <c r="A33" i="7"/>
  <c r="A37" i="7"/>
  <c r="A41" i="7"/>
  <c r="A45" i="7"/>
  <c r="A49" i="7"/>
  <c r="A53" i="7"/>
  <c r="A57" i="7"/>
  <c r="A22" i="7"/>
  <c r="A26" i="7"/>
  <c r="A30" i="7"/>
  <c r="A34" i="7"/>
  <c r="A38" i="7"/>
  <c r="A42" i="7"/>
  <c r="A46" i="7"/>
  <c r="A50" i="7"/>
  <c r="A54" i="7"/>
  <c r="A58" i="7"/>
  <c r="A21" i="7"/>
  <c r="G21" i="7" l="1"/>
  <c r="C21" i="7"/>
  <c r="A2" i="9" s="1"/>
  <c r="C2" i="9" s="1"/>
  <c r="F21" i="7"/>
  <c r="E21" i="7"/>
  <c r="B2" i="9" s="1"/>
  <c r="D21" i="7"/>
  <c r="E37" i="7"/>
  <c r="B18" i="9" s="1"/>
  <c r="D37" i="7"/>
  <c r="G37" i="7"/>
  <c r="C37" i="7"/>
  <c r="A18" i="9" s="1"/>
  <c r="C18" i="9" s="1"/>
  <c r="F37" i="7"/>
  <c r="J37" i="7" s="1"/>
  <c r="F28" i="7"/>
  <c r="J28" i="7" s="1"/>
  <c r="E28" i="7"/>
  <c r="B9" i="9" s="1"/>
  <c r="G28" i="7"/>
  <c r="D28" i="7"/>
  <c r="C28" i="7"/>
  <c r="A9" i="9" s="1"/>
  <c r="C9" i="9" s="1"/>
  <c r="D58" i="7"/>
  <c r="G58" i="7"/>
  <c r="C58" i="7"/>
  <c r="A39" i="9" s="1"/>
  <c r="C39" i="9" s="1"/>
  <c r="F58" i="7"/>
  <c r="J58" i="7" s="1"/>
  <c r="E58" i="7"/>
  <c r="B39" i="9" s="1"/>
  <c r="D42" i="7"/>
  <c r="G42" i="7"/>
  <c r="C42" i="7"/>
  <c r="A23" i="9" s="1"/>
  <c r="C23" i="9" s="1"/>
  <c r="F42" i="7"/>
  <c r="J42" i="7" s="1"/>
  <c r="E42" i="7"/>
  <c r="B23" i="9" s="1"/>
  <c r="D26" i="7"/>
  <c r="G26" i="7"/>
  <c r="C26" i="7"/>
  <c r="A7" i="9" s="1"/>
  <c r="C7" i="9" s="1"/>
  <c r="F26" i="7"/>
  <c r="J26" i="7" s="1"/>
  <c r="E26" i="7"/>
  <c r="B7" i="9" s="1"/>
  <c r="E49" i="7"/>
  <c r="B30" i="9" s="1"/>
  <c r="F49" i="7"/>
  <c r="J49" i="7" s="1"/>
  <c r="D49" i="7"/>
  <c r="G49" i="7"/>
  <c r="C49" i="7"/>
  <c r="A30" i="9" s="1"/>
  <c r="C30" i="9" s="1"/>
  <c r="E33" i="7"/>
  <c r="B14" i="9" s="1"/>
  <c r="D33" i="7"/>
  <c r="G33" i="7"/>
  <c r="C33" i="7"/>
  <c r="A14" i="9" s="1"/>
  <c r="C14" i="9" s="1"/>
  <c r="F33" i="7"/>
  <c r="J33" i="7" s="1"/>
  <c r="F56" i="7"/>
  <c r="J56" i="7" s="1"/>
  <c r="E56" i="7"/>
  <c r="B37" i="9" s="1"/>
  <c r="C56" i="7"/>
  <c r="A37" i="9" s="1"/>
  <c r="C37" i="9" s="1"/>
  <c r="D56" i="7"/>
  <c r="G56" i="7"/>
  <c r="F40" i="7"/>
  <c r="J40" i="7" s="1"/>
  <c r="E40" i="7"/>
  <c r="B21" i="9" s="1"/>
  <c r="G40" i="7"/>
  <c r="D40" i="7"/>
  <c r="C40" i="7"/>
  <c r="A21" i="9" s="1"/>
  <c r="C21" i="9" s="1"/>
  <c r="F24" i="7"/>
  <c r="J24" i="7" s="1"/>
  <c r="G24" i="7"/>
  <c r="E24" i="7"/>
  <c r="B5" i="9" s="1"/>
  <c r="D24" i="7"/>
  <c r="C24" i="7"/>
  <c r="A5" i="9" s="1"/>
  <c r="C5" i="9" s="1"/>
  <c r="G47" i="7"/>
  <c r="C47" i="7"/>
  <c r="A28" i="9" s="1"/>
  <c r="C28" i="9" s="1"/>
  <c r="D47" i="7"/>
  <c r="F47" i="7"/>
  <c r="J47" i="7" s="1"/>
  <c r="E47" i="7"/>
  <c r="B28" i="9" s="1"/>
  <c r="G31" i="7"/>
  <c r="C31" i="7"/>
  <c r="A12" i="9" s="1"/>
  <c r="C12" i="9" s="1"/>
  <c r="D31" i="7"/>
  <c r="F31" i="7"/>
  <c r="J31" i="7" s="1"/>
  <c r="E31" i="7"/>
  <c r="B12" i="9" s="1"/>
  <c r="D46" i="7"/>
  <c r="G46" i="7"/>
  <c r="C46" i="7"/>
  <c r="A27" i="9" s="1"/>
  <c r="C27" i="9" s="1"/>
  <c r="F46" i="7"/>
  <c r="J46" i="7" s="1"/>
  <c r="E46" i="7"/>
  <c r="B27" i="9" s="1"/>
  <c r="E53" i="7"/>
  <c r="B34" i="9" s="1"/>
  <c r="D53" i="7"/>
  <c r="F53" i="7"/>
  <c r="J53" i="7" s="1"/>
  <c r="G53" i="7"/>
  <c r="C53" i="7"/>
  <c r="A34" i="9" s="1"/>
  <c r="C34" i="9" s="1"/>
  <c r="F44" i="7"/>
  <c r="J44" i="7" s="1"/>
  <c r="C44" i="7"/>
  <c r="A25" i="9" s="1"/>
  <c r="C25" i="9" s="1"/>
  <c r="E44" i="7"/>
  <c r="B25" i="9" s="1"/>
  <c r="D44" i="7"/>
  <c r="G44" i="7"/>
  <c r="G35" i="7"/>
  <c r="C35" i="7"/>
  <c r="A16" i="9" s="1"/>
  <c r="C16" i="9" s="1"/>
  <c r="F35" i="7"/>
  <c r="J35" i="7" s="1"/>
  <c r="D35" i="7"/>
  <c r="E35" i="7"/>
  <c r="B16" i="9" s="1"/>
  <c r="D38" i="7"/>
  <c r="G38" i="7"/>
  <c r="C38" i="7"/>
  <c r="A19" i="9" s="1"/>
  <c r="C19" i="9" s="1"/>
  <c r="E38" i="7"/>
  <c r="B19" i="9" s="1"/>
  <c r="F38" i="7"/>
  <c r="J38" i="7" s="1"/>
  <c r="D22" i="7"/>
  <c r="E22" i="7"/>
  <c r="B3" i="9" s="1"/>
  <c r="G22" i="7"/>
  <c r="C22" i="7"/>
  <c r="A3" i="9" s="1"/>
  <c r="C3" i="9" s="1"/>
  <c r="F22" i="7"/>
  <c r="E45" i="7"/>
  <c r="B26" i="9" s="1"/>
  <c r="D45" i="7"/>
  <c r="F45" i="7"/>
  <c r="J45" i="7" s="1"/>
  <c r="G45" i="7"/>
  <c r="C45" i="7"/>
  <c r="A26" i="9" s="1"/>
  <c r="C26" i="9" s="1"/>
  <c r="E29" i="7"/>
  <c r="B10" i="9" s="1"/>
  <c r="D29" i="7"/>
  <c r="G29" i="7"/>
  <c r="C29" i="7"/>
  <c r="A10" i="9" s="1"/>
  <c r="C10" i="9" s="1"/>
  <c r="F29" i="7"/>
  <c r="J29" i="7" s="1"/>
  <c r="F52" i="7"/>
  <c r="J52" i="7" s="1"/>
  <c r="C52" i="7"/>
  <c r="A33" i="9" s="1"/>
  <c r="C33" i="9" s="1"/>
  <c r="E52" i="7"/>
  <c r="B33" i="9" s="1"/>
  <c r="D52" i="7"/>
  <c r="G52" i="7"/>
  <c r="F36" i="7"/>
  <c r="J36" i="7" s="1"/>
  <c r="G36" i="7"/>
  <c r="E36" i="7"/>
  <c r="B17" i="9" s="1"/>
  <c r="D36" i="7"/>
  <c r="C36" i="7"/>
  <c r="A17" i="9" s="1"/>
  <c r="C17" i="9" s="1"/>
  <c r="G59" i="7"/>
  <c r="C59" i="7"/>
  <c r="A40" i="9" s="1"/>
  <c r="C40" i="9" s="1"/>
  <c r="F59" i="7"/>
  <c r="J59" i="7" s="1"/>
  <c r="D59" i="7"/>
  <c r="E59" i="7"/>
  <c r="B40" i="9" s="1"/>
  <c r="G43" i="7"/>
  <c r="C43" i="7"/>
  <c r="A24" i="9" s="1"/>
  <c r="C24" i="9" s="1"/>
  <c r="F43" i="7"/>
  <c r="J43" i="7" s="1"/>
  <c r="D43" i="7"/>
  <c r="E43" i="7"/>
  <c r="B24" i="9" s="1"/>
  <c r="G27" i="7"/>
  <c r="C27" i="7"/>
  <c r="A8" i="9" s="1"/>
  <c r="C8" i="9" s="1"/>
  <c r="D27" i="7"/>
  <c r="F27" i="7"/>
  <c r="J27" i="7" s="1"/>
  <c r="E27" i="7"/>
  <c r="B8" i="9" s="1"/>
  <c r="D30" i="7"/>
  <c r="G30" i="7"/>
  <c r="C30" i="7"/>
  <c r="A11" i="9" s="1"/>
  <c r="C11" i="9" s="1"/>
  <c r="E30" i="7"/>
  <c r="B11" i="9" s="1"/>
  <c r="F30" i="7"/>
  <c r="J30" i="7" s="1"/>
  <c r="F60" i="7"/>
  <c r="J60" i="7" s="1"/>
  <c r="C60" i="7"/>
  <c r="A41" i="9" s="1"/>
  <c r="C41" i="9" s="1"/>
  <c r="E60" i="7"/>
  <c r="B41" i="9" s="1"/>
  <c r="D60" i="7"/>
  <c r="G60" i="7"/>
  <c r="G51" i="7"/>
  <c r="C51" i="7"/>
  <c r="A32" i="9" s="1"/>
  <c r="C32" i="9" s="1"/>
  <c r="F51" i="7"/>
  <c r="J51" i="7" s="1"/>
  <c r="D51" i="7"/>
  <c r="E51" i="7"/>
  <c r="B32" i="9" s="1"/>
  <c r="D54" i="7"/>
  <c r="G54" i="7"/>
  <c r="C54" i="7"/>
  <c r="A35" i="9" s="1"/>
  <c r="C35" i="9" s="1"/>
  <c r="F54" i="7"/>
  <c r="J54" i="7" s="1"/>
  <c r="E54" i="7"/>
  <c r="B35" i="9" s="1"/>
  <c r="D50" i="7"/>
  <c r="G50" i="7"/>
  <c r="C50" i="7"/>
  <c r="A31" i="9" s="1"/>
  <c r="C31" i="9" s="1"/>
  <c r="F50" i="7"/>
  <c r="J50" i="7" s="1"/>
  <c r="E50" i="7"/>
  <c r="B31" i="9" s="1"/>
  <c r="D34" i="7"/>
  <c r="E34" i="7"/>
  <c r="B15" i="9" s="1"/>
  <c r="G34" i="7"/>
  <c r="C34" i="7"/>
  <c r="A15" i="9" s="1"/>
  <c r="C15" i="9" s="1"/>
  <c r="F34" i="7"/>
  <c r="J34" i="7" s="1"/>
  <c r="E57" i="7"/>
  <c r="B38" i="9" s="1"/>
  <c r="F57" i="7"/>
  <c r="J57" i="7" s="1"/>
  <c r="D57" i="7"/>
  <c r="G57" i="7"/>
  <c r="C57" i="7"/>
  <c r="A38" i="9" s="1"/>
  <c r="C38" i="9" s="1"/>
  <c r="E41" i="7"/>
  <c r="B22" i="9" s="1"/>
  <c r="F41" i="7"/>
  <c r="J41" i="7" s="1"/>
  <c r="D41" i="7"/>
  <c r="G41" i="7"/>
  <c r="C41" i="7"/>
  <c r="A22" i="9" s="1"/>
  <c r="C22" i="9" s="1"/>
  <c r="E25" i="7"/>
  <c r="B6" i="9" s="1"/>
  <c r="D25" i="7"/>
  <c r="F25" i="7"/>
  <c r="J25" i="7" s="1"/>
  <c r="G25" i="7"/>
  <c r="C25" i="7"/>
  <c r="A6" i="9" s="1"/>
  <c r="C6" i="9" s="1"/>
  <c r="F48" i="7"/>
  <c r="J48" i="7" s="1"/>
  <c r="E48" i="7"/>
  <c r="B29" i="9" s="1"/>
  <c r="G48" i="7"/>
  <c r="D48" i="7"/>
  <c r="C48" i="7"/>
  <c r="A29" i="9" s="1"/>
  <c r="C29" i="9" s="1"/>
  <c r="F32" i="7"/>
  <c r="J32" i="7" s="1"/>
  <c r="E32" i="7"/>
  <c r="B13" i="9" s="1"/>
  <c r="G32" i="7"/>
  <c r="D32" i="7"/>
  <c r="C32" i="7"/>
  <c r="A13" i="9" s="1"/>
  <c r="C13" i="9" s="1"/>
  <c r="G55" i="7"/>
  <c r="C55" i="7"/>
  <c r="A36" i="9" s="1"/>
  <c r="C36" i="9" s="1"/>
  <c r="D55" i="7"/>
  <c r="F55" i="7"/>
  <c r="J55" i="7" s="1"/>
  <c r="E55" i="7"/>
  <c r="B36" i="9" s="1"/>
  <c r="G39" i="7"/>
  <c r="C39" i="7"/>
  <c r="A20" i="9" s="1"/>
  <c r="C20" i="9" s="1"/>
  <c r="D39" i="7"/>
  <c r="F39" i="7"/>
  <c r="J39" i="7" s="1"/>
  <c r="E39" i="7"/>
  <c r="B20" i="9" s="1"/>
  <c r="G23" i="7"/>
  <c r="C23" i="7"/>
  <c r="A4" i="9" s="1"/>
  <c r="C4" i="9" s="1"/>
  <c r="F23" i="7"/>
  <c r="D23" i="7"/>
  <c r="E23" i="7"/>
  <c r="B4" i="9" s="1"/>
  <c r="H21" i="7" l="1"/>
  <c r="H57" i="7"/>
  <c r="I57" i="7"/>
  <c r="H54" i="7"/>
  <c r="I54" i="7"/>
  <c r="H26" i="7"/>
  <c r="I26" i="7"/>
  <c r="H28" i="7"/>
  <c r="I28" i="7"/>
  <c r="H23" i="7"/>
  <c r="I23" i="7" s="1"/>
  <c r="J23" i="7" s="1"/>
  <c r="H48" i="7"/>
  <c r="I48" i="7"/>
  <c r="H34" i="7"/>
  <c r="I34" i="7"/>
  <c r="H51" i="7"/>
  <c r="I51" i="7"/>
  <c r="H27" i="7"/>
  <c r="I27" i="7"/>
  <c r="H52" i="7"/>
  <c r="I52" i="7"/>
  <c r="H31" i="7"/>
  <c r="I31" i="7"/>
  <c r="H56" i="7"/>
  <c r="I56" i="7"/>
  <c r="H42" i="7"/>
  <c r="I42" i="7"/>
  <c r="H60" i="7"/>
  <c r="I60" i="7"/>
  <c r="H32" i="7"/>
  <c r="I32" i="7"/>
  <c r="H30" i="7"/>
  <c r="I30" i="7"/>
  <c r="H40" i="7"/>
  <c r="I40" i="7"/>
  <c r="H39" i="7"/>
  <c r="I39" i="7"/>
  <c r="H25" i="7"/>
  <c r="I25" i="7"/>
  <c r="H50" i="7"/>
  <c r="I50" i="7"/>
  <c r="H44" i="7"/>
  <c r="I44" i="7"/>
  <c r="H43" i="7"/>
  <c r="I43" i="7"/>
  <c r="H29" i="7"/>
  <c r="I29" i="7"/>
  <c r="H47" i="7"/>
  <c r="I47" i="7"/>
  <c r="H33" i="7"/>
  <c r="I33" i="7"/>
  <c r="H58" i="7"/>
  <c r="I58" i="7"/>
  <c r="H53" i="7"/>
  <c r="I53" i="7"/>
  <c r="H36" i="7"/>
  <c r="I36" i="7"/>
  <c r="H22" i="7"/>
  <c r="I22" i="7" s="1"/>
  <c r="J22" i="7" s="1"/>
  <c r="H55" i="7"/>
  <c r="I55" i="7"/>
  <c r="H41" i="7"/>
  <c r="I41" i="7"/>
  <c r="H38" i="7"/>
  <c r="I38" i="7"/>
  <c r="H37" i="7"/>
  <c r="I37" i="7"/>
  <c r="H59" i="7"/>
  <c r="I59" i="7"/>
  <c r="H45" i="7"/>
  <c r="I45" i="7"/>
  <c r="H24" i="7"/>
  <c r="I24" i="7"/>
  <c r="H49" i="7"/>
  <c r="I49" i="7"/>
  <c r="H35" i="7"/>
  <c r="I35" i="7"/>
  <c r="H46" i="7"/>
  <c r="I46" i="7"/>
  <c r="I21" i="7"/>
  <c r="J21" i="7" s="1"/>
  <c r="I18" i="7" l="1"/>
  <c r="J18" i="7" l="1"/>
  <c r="I16" i="7" s="1"/>
</calcChain>
</file>

<file path=xl/comments1.xml><?xml version="1.0" encoding="utf-8"?>
<comments xmlns="http://schemas.openxmlformats.org/spreadsheetml/2006/main">
  <authors>
    <author>Costin Vasilache | NOD, Purchase</author>
  </authors>
  <commentList>
    <comment ref="J16" authorId="0">
      <text>
        <r>
          <rPr>
            <sz val="9"/>
            <color indexed="81"/>
            <rFont val="Tahoma"/>
            <family val="2"/>
          </rPr>
          <t xml:space="preserve">Garantie exprimata in numar de luni
</t>
        </r>
      </text>
    </comment>
    <comment ref="K16" authorId="0">
      <text>
        <r>
          <rPr>
            <sz val="9"/>
            <color indexed="81"/>
            <rFont val="Tahoma"/>
            <family val="2"/>
          </rPr>
          <t xml:space="preserve">Taxa verde exprimata in RON fara TVA
</t>
        </r>
      </text>
    </comment>
  </commentList>
</comments>
</file>

<file path=xl/comments2.xml><?xml version="1.0" encoding="utf-8"?>
<comments xmlns="http://schemas.openxmlformats.org/spreadsheetml/2006/main">
  <authors>
    <author>Costin Vasilache | NOD, Purchase</author>
  </authors>
  <commentList>
    <comment ref="J16" authorId="0">
      <text>
        <r>
          <rPr>
            <sz val="9"/>
            <color indexed="81"/>
            <rFont val="Tahoma"/>
            <family val="2"/>
          </rPr>
          <t xml:space="preserve">Garantie exprimata in numar de luni
</t>
        </r>
      </text>
    </comment>
    <comment ref="K16" authorId="0">
      <text>
        <r>
          <rPr>
            <sz val="9"/>
            <color indexed="81"/>
            <rFont val="Tahoma"/>
            <family val="2"/>
          </rPr>
          <t xml:space="preserve">Taxa verde exprimata in RON fara TVA
</t>
        </r>
      </text>
    </comment>
  </commentList>
</comments>
</file>

<file path=xl/comments3.xml><?xml version="1.0" encoding="utf-8"?>
<comments xmlns="http://schemas.openxmlformats.org/spreadsheetml/2006/main">
  <authors>
    <author>Costin Vasilache | NOD, Purchase</author>
  </authors>
  <commentList>
    <comment ref="J16" authorId="0">
      <text>
        <r>
          <rPr>
            <sz val="9"/>
            <color indexed="81"/>
            <rFont val="Tahoma"/>
            <family val="2"/>
          </rPr>
          <t xml:space="preserve">Garantie exprimata in numar de luni
</t>
        </r>
      </text>
    </comment>
    <comment ref="K16" authorId="0">
      <text>
        <r>
          <rPr>
            <sz val="9"/>
            <color indexed="81"/>
            <rFont val="Tahoma"/>
            <family val="2"/>
          </rPr>
          <t xml:space="preserve">Taxa verde exprimata in RON fara TVA
</t>
        </r>
      </text>
    </comment>
  </commentList>
</comments>
</file>

<file path=xl/sharedStrings.xml><?xml version="1.0" encoding="utf-8"?>
<sst xmlns="http://schemas.openxmlformats.org/spreadsheetml/2006/main" count="75876" uniqueCount="16214">
  <si>
    <t>Producator</t>
  </si>
  <si>
    <t>Stoc</t>
  </si>
  <si>
    <t>Cod</t>
  </si>
  <si>
    <t>Descriere produs</t>
  </si>
  <si>
    <t>Pret</t>
  </si>
  <si>
    <t>Mon.</t>
  </si>
  <si>
    <t>nr. crt</t>
  </si>
  <si>
    <t>Denumire produs</t>
  </si>
  <si>
    <t>Valuta</t>
  </si>
  <si>
    <t>Cant.</t>
  </si>
  <si>
    <t>Pret unitar LEI (fara TVA)</t>
  </si>
  <si>
    <t>Valoarea LEI (fara TVA)</t>
  </si>
  <si>
    <t>Valoarea TVA</t>
  </si>
  <si>
    <t>CURS USD</t>
  </si>
  <si>
    <t>CURS EURO</t>
  </si>
  <si>
    <t>Cumparator:</t>
  </si>
  <si>
    <t>Totaluri:</t>
  </si>
  <si>
    <t>TOTAL DE PLATA (LEI cu TVA)</t>
  </si>
  <si>
    <t>Adresa</t>
  </si>
  <si>
    <t>FACTURA PROFORMA</t>
  </si>
  <si>
    <t>Banca</t>
  </si>
  <si>
    <t>Furnizor</t>
  </si>
  <si>
    <t>Telefon/Fax</t>
  </si>
  <si>
    <t>Cont LEI</t>
  </si>
  <si>
    <t>CUI/Reg.Com.</t>
  </si>
  <si>
    <t>Livrare prin:</t>
  </si>
  <si>
    <t>………………</t>
  </si>
  <si>
    <t>( fãrã / Nemo )</t>
  </si>
  <si>
    <t>TV</t>
  </si>
  <si>
    <t>Tel: (021) 211 18 56 (14 linii) | Fax: (021) 212 10 10, 212 12 50</t>
  </si>
  <si>
    <t>Pret lista (valuta, fara TVA)</t>
  </si>
  <si>
    <r>
      <t xml:space="preserve"> -&gt;</t>
    </r>
    <r>
      <rPr>
        <u/>
        <sz val="8"/>
        <color indexed="21"/>
        <rFont val="Arial"/>
        <family val="2"/>
      </rPr>
      <t xml:space="preserve"> -&gt;</t>
    </r>
    <r>
      <rPr>
        <u/>
        <sz val="8"/>
        <color indexed="10"/>
        <rFont val="Arial"/>
        <family val="2"/>
      </rPr>
      <t xml:space="preserve"> -&gt;</t>
    </r>
    <r>
      <rPr>
        <u/>
        <sz val="8"/>
        <color indexed="18"/>
        <rFont val="Arial"/>
        <family val="2"/>
      </rPr>
      <t xml:space="preserve"> COMANDA</t>
    </r>
  </si>
  <si>
    <t>Nr. Repere ( max 40 )</t>
  </si>
  <si>
    <t>E-mail</t>
  </si>
  <si>
    <t>CodArticol</t>
  </si>
  <si>
    <t>Cantitate</t>
  </si>
  <si>
    <t>Grupa</t>
  </si>
  <si>
    <t>Indent</t>
  </si>
  <si>
    <t>FOTO VIDEO</t>
  </si>
  <si>
    <t>ALL-IN-ONE BUSINESS</t>
  </si>
  <si>
    <t>ALL-IN-ONE CONSUMER</t>
  </si>
  <si>
    <t>AUDIO-VIDEO</t>
  </si>
  <si>
    <t>CPU</t>
  </si>
  <si>
    <t>GPS</t>
  </si>
  <si>
    <t>LCD TV/PLASMA</t>
  </si>
  <si>
    <t>SSD</t>
  </si>
  <si>
    <t xml:space="preserve">                                                                                                                              </t>
  </si>
  <si>
    <t>BAGS &amp; WALLETS</t>
  </si>
  <si>
    <t>BATTERIES</t>
  </si>
  <si>
    <t>CALCULATORS</t>
  </si>
  <si>
    <t>CASES</t>
  </si>
  <si>
    <t>DESKTOP PC BUSINESS</t>
  </si>
  <si>
    <t>DESKTOP PC CONSUMER</t>
  </si>
  <si>
    <t>DRAM MODULES</t>
  </si>
  <si>
    <t>EXTERNAL HDD</t>
  </si>
  <si>
    <t>GAMES</t>
  </si>
  <si>
    <t>GAMING ACCESSORIES</t>
  </si>
  <si>
    <t>GAMING CONSOLES</t>
  </si>
  <si>
    <t>HEADPHONES</t>
  </si>
  <si>
    <t>INTERNAL HDD</t>
  </si>
  <si>
    <t>KEYBOARDS</t>
  </si>
  <si>
    <t>LCD MONITORS</t>
  </si>
  <si>
    <t>MEDIA PLAYERS</t>
  </si>
  <si>
    <t>MEMORY CARDS</t>
  </si>
  <si>
    <t>MICE</t>
  </si>
  <si>
    <t>MOBILE PHONES</t>
  </si>
  <si>
    <t>MOTHERBOARDS</t>
  </si>
  <si>
    <t>MOUNTING SYSTEMS</t>
  </si>
  <si>
    <t>MP3/MP4 PLAYERS</t>
  </si>
  <si>
    <t>NETBOOKS</t>
  </si>
  <si>
    <t>NOTEBOOKS - BUSINESS</t>
  </si>
  <si>
    <t>NOTEBOOKS - CONSUMER</t>
  </si>
  <si>
    <t>OPTICAL DISK DRIVES</t>
  </si>
  <si>
    <t>OPTICAL MEDIA</t>
  </si>
  <si>
    <t>PASSIVE NETWORKING</t>
  </si>
  <si>
    <t>POWER PROTECTION</t>
  </si>
  <si>
    <t>PROJECTION SCREENS</t>
  </si>
  <si>
    <t>PROJECTORS</t>
  </si>
  <si>
    <t>PSU</t>
  </si>
  <si>
    <t>SERVERS</t>
  </si>
  <si>
    <t>SOFTWARE - OEM</t>
  </si>
  <si>
    <t>SOFTWARE - RETAIL</t>
  </si>
  <si>
    <t>SOUND CARDS</t>
  </si>
  <si>
    <t>SPEAKERS</t>
  </si>
  <si>
    <t>TABLETS</t>
  </si>
  <si>
    <t>USB FLASH DRIVES</t>
  </si>
  <si>
    <t>VIDEO CARDS</t>
  </si>
  <si>
    <t>WEBCAMS</t>
  </si>
  <si>
    <t>WORKSTATIONS</t>
  </si>
  <si>
    <t>MICROSOFT</t>
  </si>
  <si>
    <t>APC</t>
  </si>
  <si>
    <t>ALLIED TELESIS</t>
  </si>
  <si>
    <t>NETWORK ONE DISTRIBUTION S.R.L.</t>
  </si>
  <si>
    <t xml:space="preserve">RO91RZBR 0000 0600 1478 8636 </t>
  </si>
  <si>
    <t>RAIFFEISEN</t>
  </si>
  <si>
    <t>ANTIVIRUS CONSUMER</t>
  </si>
  <si>
    <t>BITDEFENDER</t>
  </si>
  <si>
    <t>ANTIVIRUS BUSINESS</t>
  </si>
  <si>
    <t>KASPERSKY</t>
  </si>
  <si>
    <t>NETWORK EQUIP BUSINESS</t>
  </si>
  <si>
    <t>NETWORK EQUIP CONSUMER</t>
  </si>
  <si>
    <t>PRINTING SUPPLIES INK</t>
  </si>
  <si>
    <t>PRINTING SUPPLIES LASER</t>
  </si>
  <si>
    <t>PRINTING SUPPLIES DRUMS</t>
  </si>
  <si>
    <t>PRINTERS INK</t>
  </si>
  <si>
    <t>PRINTERS LASER MONO</t>
  </si>
  <si>
    <t>PRINTERS LASER COLOR</t>
  </si>
  <si>
    <t>PRINTERS MATRIX</t>
  </si>
  <si>
    <t>PRINTERS LFP</t>
  </si>
  <si>
    <t>MF INK</t>
  </si>
  <si>
    <t>MF LASER COLOR</t>
  </si>
  <si>
    <t>MF LASER MONO</t>
  </si>
  <si>
    <t>SCANNERS</t>
  </si>
  <si>
    <t>FAXES</t>
  </si>
  <si>
    <t>Sediu:Marcel Iancu 3-5 | Depozit: Parc Logistic Europolis, Depozit 2, Ilfov</t>
  </si>
  <si>
    <t xml:space="preserve">RO15056387 | J40/14309/2012
</t>
  </si>
  <si>
    <t>NETWORK STORAGE</t>
  </si>
  <si>
    <t>D-LINK</t>
  </si>
  <si>
    <t>REFRIGERATORS</t>
  </si>
  <si>
    <t>WASHING MACHINE</t>
  </si>
  <si>
    <t>MIXING APPLIANCES</t>
  </si>
  <si>
    <t>COOKER HOODS</t>
  </si>
  <si>
    <t>THECUS</t>
  </si>
  <si>
    <t xml:space="preserve"> </t>
  </si>
  <si>
    <t>Modificare</t>
  </si>
  <si>
    <t>Gar.</t>
  </si>
  <si>
    <t>Gama</t>
  </si>
  <si>
    <t>Categorie</t>
  </si>
  <si>
    <t>Subcategorie</t>
  </si>
  <si>
    <t>NETGEAR</t>
  </si>
  <si>
    <t>TP-LINK</t>
  </si>
  <si>
    <t>SYSTEMS</t>
  </si>
  <si>
    <t>SOFTWARE</t>
  </si>
  <si>
    <t>PRINTING</t>
  </si>
  <si>
    <t>SAMSUNG</t>
  </si>
  <si>
    <t>HP</t>
  </si>
  <si>
    <t>COMPONENTS</t>
  </si>
  <si>
    <t>SONY</t>
  </si>
  <si>
    <t>TV-AV</t>
  </si>
  <si>
    <t>PHILIPS</t>
  </si>
  <si>
    <t>CANON</t>
  </si>
  <si>
    <t>GIGABYTE</t>
  </si>
  <si>
    <t>LENOVO</t>
  </si>
  <si>
    <t>XEROX</t>
  </si>
  <si>
    <t>WD</t>
  </si>
  <si>
    <t>PERIPHERALS&amp;OTHERS</t>
  </si>
  <si>
    <t>NOTEBOOK CONSUMER</t>
  </si>
  <si>
    <t>ACER</t>
  </si>
  <si>
    <t>NOTEBOOK CONSUMER - ACER</t>
  </si>
  <si>
    <t>s</t>
  </si>
  <si>
    <t>newcat</t>
  </si>
  <si>
    <t>NOTEBOOK PC</t>
  </si>
  <si>
    <t>NX.MRWEX.002</t>
  </si>
  <si>
    <t>Laptop Acer Aspire ES1-512-C0BA, 15.6"" HD LED backlit LCD Glare, Intel Celeron Processor N2840 (2.16Ghz, 1MB), video integrat Intel HD Graphics, 4 GB DDR3 Low Voltage Memory, 500 GB HDD 5400rpm, DVD-Super Multi DL drive, SD card reader, Porturi: 1xHDMI, 1xRJ-45, 2 x USB 2.0 1 x USB 3.0, Combo audio and micro jack, 802.11b/g/n + BT, Acer webcam with 640 x 480 resolution, Two built-in stereo speakers, adaptor 45W, baterie 3 celule, Tastatura standard, culoare neagra, greutate 2.4kg, dimensiuni 381.6 (W) x 258 (D) x /26.1 (H) mm, Boot-up Linux</t>
  </si>
  <si>
    <t>EUR</t>
  </si>
  <si>
    <t>sl</t>
  </si>
  <si>
    <t>24</t>
  </si>
  <si>
    <t>NX.MQWEX.057</t>
  </si>
  <si>
    <t>Laptop Acer Aspire E5-511G-C7S3, 15.6" HD LED backlit LCD Glare, Intel Processor N2940 Quad-Core (1.83GHz, 1MB), video dedicat NVIDIA GeForce 810M - 1 GB VRAM, RAM 4GB DDR3 Low Voltage Memory (2 sloturi, 1 slot liber), HDD 500GB 2.5 inch 5400rpm, no ODD, Card Reader, boxe stereo 2* 1W, HD-720p webcam + mic, , WLAN 802.11 b/g/n, Bluetooth 4.0 , Porturi: HDMI, VGA, RJ-45, 2 x USB 2.0 1 x USB 3.0, Combo audio and micro jack, adaptor 65W, Baterie 6 celule, Tastatura standard, culoare neagra, 2.7kg, 381.6 (W) x 256 (D) x 25.3/30.3 (H) mm, Boot-up Linux</t>
  </si>
  <si>
    <t>-1</t>
  </si>
  <si>
    <t>6</t>
  </si>
  <si>
    <t>NX.MS6EX.005</t>
  </si>
  <si>
    <t>Laptop Acer Aspire E5-521G-41FL, 15.6HD LED backlit LCD Glare (16:9, 1366 x 768), AMD Quad-Core Processor A4-6210 (1.8Ghz, 2MB), video dedicat AMD Radeon R5 M240 2GB, 4 GB DDR3 Low Voltage Memory, 2 sloturi (1 slot liber), 500GB HDD 2.5 5400rpm, DVD-Super 8X Multi DL drive, porturi: HDMI, VGA, RJ-45, 2 x USB 2.0, 1 x USB 3.0, 1 x combo audio+mic, SD card reader, 802.11 b/g/n Wireless LAN, Bluetooth 4.0, Acer Crystal Eye HD webcam with 1280 x 720 resolution and 720p HD audio/video recording, Two built-in stereo speakers, 6-cell Li-ion battery, 3- pin 65W AC adapter, autonomie 8 ore, dimensiuni: 381.6x256x25.3 mm, greutate 2.5 KG, Boot-up Linux, culoare rosie (garnet red)</t>
  </si>
  <si>
    <t>NX.MW2EX.004</t>
  </si>
  <si>
    <t>Laptop Acer Aspire E5-573-36P3, 15.6"HD LED backlit LCD Glare (16:9,1366 x 768), Intel Core i3-4005U (1.7Ghz, 3MB), videointegrat Intel HD Graphics, 4 GB DDR3 Low Voltage Memory, 2 sloturi,500GB HDD 2.5" 5400rpm, DVD-Super 8X Multi DL drive, porturi: HDMI, RJ-45, VGA, 1 x USB 2.0, 2 x USB 3.0, 1 x combo audio+mic, SD cardreader, 802.11 b/g/n Wireless LAN, Bluetooth 4.0, Acer webcam with 1280x 720 resolution; 720p audio/video recording, Two built-in stereospeakers,Certified for Skype, 4-cell Li-ion battery, 3-pin 45W AC adapter, autonomie 5 ore, dimensiuni: 381.6 x258 x 26.1 mm,greutate 2.4 KG, Boot-up Linux, culoare alba</t>
  </si>
  <si>
    <t>-2</t>
  </si>
  <si>
    <t>NX.MRFEX.001</t>
  </si>
  <si>
    <t>Laptop Acer Aspire E5-571G-35A8, 15.6"HD LED backlit LCD Glare (16:9, 1366 x 768), Intel Core i3-4005U (1.7Ghz, 3MB), video dedicat NVIDIA GeForce 820M 2GB, 4 GB DDR3 Low Voltage Memory, 2 sloturi, 500GB HDD 2.5" 5400rpm, DVD-Super 8X Multi DL drive, porturi: HDMI, VGA, RJ-45, 2 x USB 2.0, 1 x USB 3.0, 1 x combo audio+mic, SD card reader, 802.11 b/g/n Wireless LAN, Bluetooth 4.0, Acer Crystal Eye HD webcam with 1280 x 720 resolution and 720p HD audio/video recording, Two built-in stereo speakers, 6-cell Li-ion battery, 3- pin 65W AC adapter, autonomie 7 ore, dimensiuni: 381.6x256x25.3 mm, greutate 2.5 KG, Boot-up Linux, culoare neagra</t>
  </si>
  <si>
    <t>NX.MRFEX.024</t>
  </si>
  <si>
    <t>Laptop Acer Aspire E5-571G-36SU, 15.6" HD LED backlit LCD Glare, Intel Core i3-4005U (1.7GHz, 3MB), video dedicat NVIDIA GeForce 820M 2 GB, RAM 4GB DDR3 Low Voltage Memory (2 sloturi, 1 slot liber), HDD 500GB 2.5 inch 5400rpm, SuperMulti DL DVD±RW, Card Reader, boxe stereo 2*1W, HD- 720p webcam + mic, , WLAN Intel 802.11ac, Bluetooth 4.0, Porturi: HDMI, VGA, RJ-45, 2 x USB 2.0 1 x USB 3.0, Combo audio and micro jack, adaptor 65W, Baterie 6 celule, Tastatura standard, culoare neagra, 2.5kg, 381.6 (W) x 256 (D) x 25.3/30.3 (H) mm, Boot-up Linux</t>
  </si>
  <si>
    <t>NX.MVMEX.003</t>
  </si>
  <si>
    <t>Laptop Acer Aspire E5-573G-3690, 15.6"HD LED backlit LCD Glare (16:9 ,1366 x 768), Intel Core i3-4005U (1.7Ghz, 3MB), videodedicat NVIDIA GeForce 920M 2GB, 4 GB DDR3 Low Voltage Memory, 1 slot,500GB HDD 2.5" 5400rpm, DVD-Super 8X Multi DL drive, porturi: HDMI, VGA,RJ-45, 1 x USB 2.0, 2 x USB 3.0, 1 x combo audio+mic, SD cardreader, 802.11 b/g/n Wireless LAN, Bluetooth 4.0, Acer webcam with 640 x480 resolution, Two built-in stereo speakers, 4-cell Li-ion battery, 3-pin 65W AC adapter, autonomie 5 ore, dimensiuni: 381.6 x258 x 26.1 mm,greutate 2.4 KG, Boot-up Linux, culoare gri</t>
  </si>
  <si>
    <t>NX.MLCEX.066</t>
  </si>
  <si>
    <t>Laptop Acer Aspire E5-571G-375H, 15.6" WXGA Acer Cinecrystal™ LED LCD, Intel® Core™ i3-4005U (1.83GHz, 1MB), video dedicat NVIDIA® GeForce® 840M 2GB, RAM 4GB DDR3 Low Voltage Memory (2 sloturi, 1 slot liber), HDD 1000 GB 2.5 inch 5400rpm, SuperMulti DL DVD±RW, Card Reader, boxe stereo 2*1W, HD-720p webcam + mic, , WLAN Intel 802.11ac, Bluetooth 4.0 , Porturi: HDMI, VGA, RJ-45, 2 x USB 2.0 1 x USB 3.0, Combo audio and micro jack, adaptor 65W, Baterie 6 celule, Tastatura standard, culoare neagra, 2.5kg, 381.6 (W) x 256 (D) x 25.3/30.3 (H) mm, Boot-up Linux</t>
  </si>
  <si>
    <t>NX.MT6EX.007</t>
  </si>
  <si>
    <t>Laptop Acer Aspire E5-571G-381V, 15.6"HD LED backlit LCD Glare (16:9, 1366 x 768), Intel Core i3-4005U (1.7Ghz, 3MB), video dedicat NVIDIA GeForce 840M 2GB, 4 GB DDR3 Low Voltage Memory, 1 slot, 1000 GB HDD 2.5" 5400rpm, DVD-Super 8X Multi DL drive, porturi: HDMI, VGA, RJ-45, 2 x USB 2.0, 1 x USB 3.0, 1 x combo audio+mic, SD card reader, 802.11 b/g/n Wireless LAN, Bluetooth 4.0, Acer Crystal Eye HD webcam with 1280 x 720 resolution and 720p HD audio/video recording, Two built-in stereo speakers, 6-cell Li-ion battery, 3- pin 65W AC adapter, autonomie 7 ore, dimensiuni: 381.6x256x25.3 mm, greutate 2.5 KG, Boot-up Linux, culoare albastru cobalt</t>
  </si>
  <si>
    <t>NX.MV2EX.010</t>
  </si>
  <si>
    <t>Laptop Acer Aspire E5-572G-35CG, 15.6"HD LED backlit LCD Glare (16:9 ,1366 x 768), Intel Core i3-4000M (2.4Ghz, 3MB), videodedicat NVIDIA GeForce 940M 2GB, 4 GB DDR3 Low Voltage Memory, 1 slot,1000 GB HDD 2.5" 5400rpm, DVD-Super 8X Multi DL drive, porturi: HDMI,RJ-45, VGA, 2 x USB 2.0, 1 x USB 3.0, 1 x combo audio+mic, SD cardreader, 802.11 b/g/n Wireless LAN, Bluetooth 4.0, Acer Crystal Eye HDwebcam with 1280 x 720 resolution and 720p HD audio/video recording,Two built-in stereo speakers, 6-cell Li-ion battery, 3- pin 90W ACadapter, autonomie 6 ore, dimensiuni: 381.6 x258 x 26.1 mm,greutate 2.55 KG, Boot-up Linux, culoare neagra</t>
  </si>
  <si>
    <t>NX.MLCEX.054</t>
  </si>
  <si>
    <t>Laptop Acer Aspire E5-571G-5107, 15.6" HD LED backlit LCD Glare (16:9, 1366 x 768), Intel Core i5-5200U (2.2GHz, 3MB), video dedicat NVIDIA GeForce 840M 2G-DDR3, 4 GB DDR3 Low Voltage Memory, 2 sloturi, 1000 GB HDD 2.5" 5400rpm, DVD-Super Multi DL drive, porturi: HDMI, VGA, RJ-45, 2 x USB 2.0, 1 x USB 3.0, audio and micro jack, SD card reader, 802.11ac + BT, Acer Crystal Eye HD webcam, Two built-in stereo speakers, 6-cell Li- ion battery, 3-pin 65W AC adapter, autonomie 7 ore, dimensiuni: 381.6 x 256 x 25.3/30.3 mm, greutate 2.5 kg, Boot-up Linux, culoare neagra</t>
  </si>
  <si>
    <t>-3</t>
  </si>
  <si>
    <t>NX.MVMEX.006</t>
  </si>
  <si>
    <t>Laptop Acer Aspire E5-573G-78K6, 15.6" HD LED backlit LCD Glare, Intel® Core™ i7-5500U (2.4GHz, 4MB), video dedicat NVIDIA® GeForce® 920M 2GB, RAM 4GB DDR3 Low Voltage Memory (2 sloturi, 1 slot liber), HDD 500GB 2.5 inch 5400rpm, SuperMulti DL DVD±RW, Card Reader, boxe stereo 2*1W, HD- 720p webcam + mic, , WLAN Intel 802.11ac, Bluetooth 4.0 , Porturi: HDMI, VGA, RJ-45, 1 x USB 2.0, 2 x USB 3.0, Combo audio and micro jack, adaptor 65W, Baterie 4 celule, Tastatura standard, culoare gri, 2.4kg, 381.6 (W) x 256 (D) x 24.9/29.2 (H) mm, Boot-up Linux</t>
  </si>
  <si>
    <t>NX.MV2EX.012</t>
  </si>
  <si>
    <t>Laptop Acer Aspire E5-572G-73KL, 15.6"HD LED backlit LCD Glare (16:9, 1366 x 768), Intel Quad-Core Processor i7-4712MQ (2.3Ghz, 6MB), video dedicat NVIDIA GeForce 940M 2GB, 4 GB DDR3 Low Voltage Memory, 2 sloturi, 1000 GB HDD 2.5" 5400rpm, DVD-Super 8X Multi DL drive, porturi: HDMI, VGA, RJ-45, 2 x USB 2.0, 1 x USB 3.0, 1 x combo audio+mic, SD card reader, 802.11ac Wireless LAN, Bluetooth 4.0, Acer Crystal Eye HD webcam with 1280 x 720 resolution and 720p HD audio/video recording, Two built-in stereo speakers, 6-cell Li-ion battery, 3- pin 90W AC adapter, autonomie 6 ore, dimensiuni: 381.6x256x28.8mm, greutate 2.55 KG, Boot-up Linux, culoare neagra</t>
  </si>
  <si>
    <t>-7</t>
  </si>
  <si>
    <t>NX.MNJEX.083</t>
  </si>
  <si>
    <t>Laptop Acer Aspire V3-572G-50G7, 15.6"HD LED backlit LCD Glare (16:9, 1366 x 768), Intel Core i5-5200U (2.2Ghz, 3MB), video dedicat NVIDIA GeForce 840M 2GB, 4 GB DDR3 Low Voltage Memory, 2 sloturi, 1000 GB HDD 2.5" 5400rpm, DVD-Super 8X Multi DL drive, porturi: HDMI, VGA, RJ-45, 2 x USB 2.0, 1 x USB 3.0, 1 x combo audio+mic, SD card reader, Intel 802.11ac Wireless LAN, Bluetooth 4.0, Acer Crystal Eye HD webcam with 1280 x 720 resolution and 720p HD audio/video recording, Two built-in stereo speakers, Optimized Dolby® Digital Plus Home Theater® audio enhancement, 6-cell Li-ion battery, 3- pin 65W AC adapter, autonomie 7 ore, dimensiuni: 381.6x256x25.3 mm, greutate 2.55 KG, Boot-up Linux, culoare argintie</t>
  </si>
  <si>
    <t>NX.MV9EX.015</t>
  </si>
  <si>
    <t>Laptop Acer Aspire E5-772G-30FQ 17.3" HD+ LED backlit LCD Glare, Procesor Intel Core i3-4005U (1.7GHz, 3MB), Video dedicat NVIDIA GeForce 940M 2GB VRAM, RAM 4GB DDR3 Low Voltage Memory, HDD 1TB 2.5" 5400rpm 9.5mm, DVD-Super 8X Multi DL drive, SD card reader, Acer webcam with 1280 x 720 resolution, 720p audio/video recording, Two built-in stereo speakers, Certified for Skype, Intel 802.11ac Wireless LAN, Bluetooth 4.0, Porturi: HDMI, VGA, RJ-45, 3.5mm combo audio jack, adaptor 90W, baterie 4 celule, greutate 3kg, dimensiuni 423 (W) x 281.9 (D) x 27.5/31.65 (H) mm, culoare neagra, Boot-up Linux</t>
  </si>
  <si>
    <t>NX.MNVEX.066</t>
  </si>
  <si>
    <t>Laptop Acer Aspire E5-771G-54GZ, 17.3" HD+ LED backlit LCD Glare, Intel Core i5-5200U (2.2GHz, 3MB), video dedicat NVIDIA GeForce 840M 2GB, RAM 4GB DDR3 Low Voltage Memory (2 sloturi, 1 slot liber), HDD 1000 GB 2.5 inch 5400rpm, SuperMulti DL DVD±RW, Card Reader, boxe stereo 2*1W, HD- 720p webcam + mic, , WLAN 802.11 b/g/n, Bluetooth 4.0 , Porturi: HDMI, VGA, RJ-45, 2 x USB 2.0, 2 x USB 3.0, Combo audio and micro jack, adaptor 90W, Baterie 4 celule, Tastatura standard, culoare argintie, 3kg, 423.32 (W) x 289.91 (D) x 27.99 (H) mm, Boot-up Linux</t>
  </si>
  <si>
    <t>NX.MNVEX.067</t>
  </si>
  <si>
    <t>Laptop Acer Aspire E5-771G-715M, 17.3" HD+ LED backlit LCD Glare, Intel Core i7-5500U (2.4GHz, 4MB), video dedicat NVIDIA GeForce 840M 2GB, RAM 4GB DDR3 Low Voltage Memory (2 sloturi, 1 slot liber), HDD 1000 GB 2.5 inch 5400rpm, SuperMulti DL DVD±RW, Card Reader, boxe stereo 2*1W, HD- 720p webcam + mic, , WLAN 802.11 b/g/n, Bluetooth 4.0 , Porturi: HDMI, VGA, RJ-45, 2 x USB 2.0, 2 x USB 3.0, Combo audio and micro jack, adaptor 90W, Baterie 4 celule, Tastatura standard, culoare argintie, 3kg, 423.32 (W) x 289.91 (D) x 27.99 (H) mm, Boot-up Linux</t>
  </si>
  <si>
    <t>NX.MT5EX.002</t>
  </si>
  <si>
    <t>Laptop Acer Aspire S7-393-75508G25ews, 13.3" Multi-touch WQHD LEDbacklit LCD (16:9, 2560 x 1440), Intel Core i7-5500U (2.4Ghz, 4MB),video integrat Intel HD Graphics 5500, 8GB DDR3 Low Voltage Memory, 1slot, 256GB RAID 0 SSD, no ODD, porturi: HDMI, 802.11 ac Wireless LAN ,Bluetooth 4.0, Acer Crystal Eye HD webcam with 1280 x 720 resolution and720p HD audio/video recording, Optimized Dolby Digital Home Theater® v4audio enhancement, tastatura iluminata, 4-cell Li-ion battery, 3-pin 45WAC adapter, autonomie 8.5 ore, dimensiuni: 323.3 x 223.5 x 12.9 mm,greutate 1.3 KG, Windows 8.1 Pro 64-bit, culoare alba</t>
  </si>
  <si>
    <t>APPLE</t>
  </si>
  <si>
    <t>NOTEBOOK CONSUMER - APPLE</t>
  </si>
  <si>
    <t>MJVP2ZE/A</t>
  </si>
  <si>
    <t>Laptop Apple MacBook Air, 11" (1366x768) glossy (LED-backlit), Intel Dual-Core i5 (1.6GHz, up to 2.7GHz, 3MB L3) , video integrat Intel HD 6000, RAM 4GB DDR3 1600MHz, SSD 256GB PCIe, no ODD, no card reader, Boxe stereo + Dual mic, HD-720p FaceTime camera, WLAN a/c, Bluetooth 4.0,  Porturi: 2xUSB3.0/1xThunderbolt, adaptor 45W, Baterie 9 ore de browsing (WI-FI), Tastatura iluminata INT, TrackPad, culoare argintiu, 1.08kg, 300x192x17mm (WxDxH), OS X Yosemite</t>
  </si>
  <si>
    <t>RON</t>
  </si>
  <si>
    <t>12</t>
  </si>
  <si>
    <t>MJVM2ZE/A</t>
  </si>
  <si>
    <t>Laptop Apple MacBook Air, 11" (1366x768) glossy (LED-backlit), IntelDual-Core i5 (1.6GHz, up to 2.7GHz, 3MB L3) , video integrat Intel HD6000, RAM 4GB DDR3 1600MHz, SSD 128GB PCIe, no ODD, no card reader, Boxestereo + Dual mic, HD-720p FaceTime camera, WLAN a/c, Bluetooth 4.0, Porturi: 2xUSB3.0/1xThunderbolt, adaptor 45W, Baterie 9 ore de browsing(WI-FI), Tastatura iluminata INT, TrackPad, culoare argintiu, 1.08kg,300x192x17mm (WxDxH), OS X Yosemite</t>
  </si>
  <si>
    <t>c</t>
  </si>
  <si>
    <t>MJVG2ZE/A</t>
  </si>
  <si>
    <t>Laptop Apple MacBook Air, 13" (1440x900) glossy (LED-backlit) , IntelDual-Core i5 (1.6GHz, up to 2.7GHz, 3MB L3) , video integrat Intel HD6000, RAM 4GB DDR3 1600MHz, SSD 256GB PCIe, no ODD, Card Reader SDXC ,Boxe stereo + Dual mic, HD-720p FaceTime camera, WLAN a/c, Bluetooth4.0, Porturi: 2xUSB3.0/1xThunderbolt, adaptor 54W, Baterie 12 ore debrowsing (WI-FI), Tastatura iluminata INT, TrackPad, 1.35kg ,325x227x17mm (WxDxH), OS X Yosemite</t>
  </si>
  <si>
    <t>MJVE2ZE/A</t>
  </si>
  <si>
    <t>Laptop Apple MacBook Air, 13" (1440x900) glossy (LED-backlit) , Intel Dual-Core i5 (1.6GHz, up to 2.7GHz, 3MB L3) , video integrat Intel HD 6000, RAM 4GB DDR3 1600MHz, SSD 128GB PCIe, no ODD, Card Reader SDXC, Boxe stereo + Dual mic, HD-720p FaceTime camera, WLAN a/c, Bluetooth 4.0,  Porturi: 2xUSB3.0/1xThunderbolt, adaptor 54W, Baterie 12 ore de browsing (WI-FI), Tastatura iluminata INT, TrackPad, 1.35kg, 325x227x17mm (WxDxH), OS X Yosemite</t>
  </si>
  <si>
    <t>MJVE2RO/A</t>
  </si>
  <si>
    <t>Laptop Apple MacBook Air, 13" (1440x900) glossy (LED-backlit) , Intel Dual-Core i5 (1.6GHz, up to 2.7GHz, 3MB L3) , video integrat Intel HD 6000, RAM 4GB DDR3 1600MHz, SSD 128GB PCIe, no ODD, Card Reader SDXC, Boxe stereo + Dual mic, HD-720p FaceTime camera, WLAN a/c, Bluetooth 4.0,  Porturi: 2xUSB3.0/1xThunderbolt, adaptor 54W, Baterie 12 ore de browsing (WI-FI), Tastatura iluminata RO, TrackPad, 1.35kg, 325x227x17mm (WxDxH), OS X Yosemite</t>
  </si>
  <si>
    <t>MJLT2ZE/A</t>
  </si>
  <si>
    <t>Laptop Apple MacBook Pro Retina, 15" (2880x1800) Retina (LED-backlit IPS), Intel Quad-Core i7 (2.5GHz, Turbo Boost pana la 3.7GHz) , video dedicat AMD Radeon R9 2GB GDDR5, RAM 16GB DDR3 1600MHz (2x8GB), SSD 512GB PCIe, no ODD, Card Reader SDXC, Boxe stereo + Dual mic, HD-720p FaceTime camera, WLAN a/c, Bluetooth 4.0,  Porturi: 2xUSB3.0/1xThunderbolt II/1xHDMI, adaptor 60W, Baterie 9 ore de browsing (WI-FI), Tastatura iluminata INT, TrackPad, 1.57kg, 314x219x18mm (WxDxH), OS X Yosemite</t>
  </si>
  <si>
    <t>MJLQ2ZE/A</t>
  </si>
  <si>
    <t>Laptop Apple MacBook Pro Retina, 15" (2880x1800) Retina (LED-backlit IPS), Intel Quad-Core i7 (2.2GHz, Turbo Boost pana la 3.4GHz, 6MB) , video integrat Intel Iris Pro Graphics, RAM 16GB DDR3 1600MHz, SSD 256GB PCIe, no ODD, Card Reader SDXC, Boxe stereo + Dual mic, HD-720p FaceTime camera, WLAN a/c, Bluetooth 4.0,  Porturi: 2xUSB3.0/2xThunderbolt II/1xHDMI, adaptor 85W, Baterie 9 ore de browsing (WI-FI), Tastatura iluminata INT, TrackPad, 2.02kg, 358x247x18mm (WxDxH), OS X Yosemite</t>
  </si>
  <si>
    <t>MJY32ZE/A</t>
  </si>
  <si>
    <t>Laptop Apple MacBook , Retina 12" (2304x1440), IPS LED-Backlight, Intel Dual-Core M (1.1GHz, Up to 2.4GHz, 4MB), video integrat Intel HD 5300, RAM 8GB DDR3 1600MHz (1x8GB), SSD 256GB, no ODD, no Card reader, boxe stereo, 480p FaceTime camera, WLAN A/C, Bluetooth 4.0,  USB-C Port cu suport pentru: USB 3.1, DisplayPort, VGA-out, HDMI-out (prin Adaptor Multiport vandut separat), adaptor 29W, Baterie 39.7Whr, pana la: 9 ore de web browsing, 10 ore de iTunes, 30 de zile standby,  Tastatura iluminata INT, Force Touch Trackpad, culoare Space Gray, 0.9Kg, 280x196x13mm (WxDxH), OS X Yosemite</t>
  </si>
  <si>
    <t>MJY42RO/A</t>
  </si>
  <si>
    <t>Laptop Apple MacBook , Retina 12" (2304x1440), IPS LED-Backlight, Intel Dual-Core M (1.2GHz, Up to 2.6GHz, 4MB), video integrat Intel HD 5300, RAM 8GB DDR3 1600MHz (1x8GB), SSD 512GB, no ODD, no Card reader, boxe stereo, 480p FaceTime camera, WLAN A/C, Bluetooth 4.0,  USB-C Port cu suport pentru: USB 3.1, DisplayPort, VGA-out, HDMI-out (prin Adaptor Multiport vandut separat), adaptor 29W, Baterie 39.7Whr, pana la: 9 ore de web browsing, 10 ore de iTunes, 30 de zile standby,  Tastatura iluminata RO, Force Touch Trackpad, culoare Space Gray, 0.9Kg, 280x196x13mm (WxDxH), OS X Yosemite</t>
  </si>
  <si>
    <t>MJY42ZE/A</t>
  </si>
  <si>
    <t>Laptop Apple MacBook , Retina 12" (2304x1440), IPS LED-Backlight, Intel Dual-Core M (1.2GHz, Up to 2.6GHz, 4MB), video integrat Intel HD 5300, RAM 8GB DDR3 1600MHz (1x8GB), SSD 512GB, no ODD, no Card reader, boxe stereo, 480p FaceTime camera, WLAN A/C, Bluetooth 4.0,  USB-C Port cu suport pentru: USB 3.1, DisplayPort, VGA-out, HDMI-out (prin Adaptor Multiport vandut separat), adaptor 29W, Baterie 39.7Whr, pana la: 9 ore de web browsing, 10 ore de iTunes, 30 de zile standby,  Tastatura iluminata INT, Force Touch Trackpad, culoare Space Gray, 0.9Kg, 280x196x13mm (WxDxH), OS X Yosemite</t>
  </si>
  <si>
    <t>MK4N2ZE/A</t>
  </si>
  <si>
    <t>Laptop Apple MacBook , Retina 12" (2304x1440), IPS LED-Backlight, Intel Dual-Core M (1.2GHz, Up to 2.6GHz, 4MB), video integrat Intel HD 5300, RAM 8GB DDR3 1600MHz (1x8GB), SSD 512GB, no ODD, no Card reader, boxe stereo, 480p FaceTime camera, WLAN A/C, Bluetooth 4.0,  USB-C Port cu suport pentru: USB 3.1, DisplayPort, VGA-out, HDMI-out (prin Adaptor Multiport vandut separat), adaptor 29W, Baterie 39.7Whr, pana la: 9 ore de web browsing, 10 ore de iTunes, 30 de zile standby,  Tastatura iluminata INT, Force Touch Trackpad, culoare Gold, 0.9Kg, 280x196x13mm (WxDxH), OS X Yosemite</t>
  </si>
  <si>
    <t>MK4M2ZE/A</t>
  </si>
  <si>
    <t>Laptop Apple MacBook , Retina 12" (2304x1440), IPS LED-Backlight, Intel Dual-Core M (1.1GHz, Up to 2.4GHz, 4MB), video integrat Intel HD 5300, RAM 8GB DDR3 1600MHz (1x8GB), SSD 256GB, no ODD, no Card reader, boxe stereo, 480p FaceTime camera, WLAN A/C, Bluetooth 4.0,  USB-C Port cu suport pentru: USB 3.1, DisplayPort, VGA-out, HDMI-out (prin Adaptor Multiport vandut separat), adaptor 29W, Baterie 39.7Whr, pana la: 9 ore de web browsing, 10 ore de iTunes, 30 de zile standby,  Tastatura iluminata INT, Force Touch Trackpad, culoare Gold, 0.9Kg, 280x196x13mm (WxDxH), OS X Yosemite</t>
  </si>
  <si>
    <t>MF865ZE/A</t>
  </si>
  <si>
    <t>Laptop Apple MacBook , Retina 12" (2304x1440), IPS LED-Backlight, Intel Dual-Core M (1.2GHz, Up to 2.6GHz, 4MB), video integrat Intel HD 5300, RAM 8GB DDR3 1600MHz (1x8GB), SSD 512GB, no ODD, no Card reader, boxe stereo, 480p FaceTime camera, WLAN A/C, Bluetooth 4.0,  USB-C Port cu suport pentru: USB 3.1, DisplayPort, VGA-out, HDMI-out (prin Adaptor Multiport vandut separat), adaptor 29W, Baterie 39.7Whr, pana la: 9 ore de web browsing, 10 ore de iTunes, 30 de zile standby, Tastatura iluminata INT, Force Touch Trackpad, culoare Silver, 0.9Kg, 280x196x13mm (WxDxH), OS X Yosemite</t>
  </si>
  <si>
    <t>MF855ZE/A</t>
  </si>
  <si>
    <t>Laptop Apple MacBook , Retina 12" (2304x1440), IPS LED-Backlight, Intel Dual-Core M (1.1GHz, Up to 2.4GHz, 4MB), video integrat Intel HD 5300, RAM 8GB DDR3 1600MHz (1x8GB), SSD 256GB, no ODD, no Card reader, boxe stereo, 480p FaceTime camera, WLAN A/C, Bluetooth 4.0,  USB-C Port cu suport pentru: USB 3.1, DisplayPort, VGA-out, HDMI-out (prin Adaptor Multiport vandut separat), adaptor 29W, Baterie 39.7Whr, pana la: 9 ore de web browsing, 10 ore de iTunes, 30 de zile standby,  Tastatura iluminata INT, Force Touch Trackpad, culoare Silver, 0.9Kg, 280x196x13mm (WxDxH), OS X Yosemite</t>
  </si>
  <si>
    <t>MF841ZE/A</t>
  </si>
  <si>
    <t>Laptop Apple MacBook Pro Retina, 13" (2560x1660) Retina (LED-backlitIPS), Intel Dual-Core i5 (2.9GHz, Turbo Boost pana la 3.3GHz, 3MB) ,video integrat Intel Iris Graphics, RAM 8GB DDR3 1600MHz (1x8GB), SSD512GB PCIe, no ODD, Card Reader SDXC, Boxe stereo + Dual mi c, HD-720pFaceTime camera, WLAN a/c, Bluetooth 4.0, Porturi:2xUSB3.0/2xThunderbolt II/1xHDMI, adaptor 60W, Baterie 10 ore de browsing (WI-FI), Tastatura iluminata INT, TrackPad, 1.57kg, 314x219x18mm (WxDxH), OS X Yosemite</t>
  </si>
  <si>
    <t>MF840ZE/A</t>
  </si>
  <si>
    <t>Laptop Apple MacBook Pro Retina, 13" (2560x1660) Retina (LED-backlit IPS), Intel Dual-Core i5 (2.7GHz, Turbo Boost pana la 3.1GHz, 3MB) , video integrat Intel Iris Graphics, RAM 8GB DDR3 1600MHz (1x8GB), SSD 256GB PCIe, no ODD, Card Reader SDXC, Boxe stereo + Dual mic, HD-720p FaceTime camera, WLAN a/c, Bluetooth 4.0,  Porturi: 2xUSB3.0/2xThunderbolt II/1xHDMI, adaptor 60W, Baterie 10 ore de b rowsing (WI-FI), Tastatura iluminata INT, TrackPad, 1.57kg, 314x219x18mm (WxDxH), OS X Yosemite</t>
  </si>
  <si>
    <t>340</t>
  </si>
  <si>
    <t>5</t>
  </si>
  <si>
    <t>MF840RO/A</t>
  </si>
  <si>
    <t>Laptop Apple MacBook Pro Retina, 13" (2560x1660) Retina (LED-backlitIPS), Intel Dual-Core i5 (2.7GHz, Turbo Boost pana la 3.1GHz) , videointegrat Intel Iris Graphics, RAM 8GB DDR3 1600MHz (2x4GB), SSD 256GBPCIe, no ODD, Card Reader SDXC, Boxe stereo + Dual mic, HD-720p FaceTimecamera, WLAN a/c, Bluetooth 4.0, Porturi: 2xUSB3.0/1xThunderboltII/1xHDMI, adaptor 60W, Baterie 9 ore de browsing (WI-FI), Tastaturailuminata INT, TrackPad, 1.57kg, 314x219x18mm (WxDxH), OS X Yosemite</t>
  </si>
  <si>
    <t>MF839ZE/A</t>
  </si>
  <si>
    <t>Laptop Apple MacBook Pro Retina, 13" (2560x1660) Retina (LED-backlitIPS), Intel Dual-Core i5 (2.7GHz, Turbo Boost pana la 3.1GHz, 3MB) ,video integrat Intel Iris Graphics, RAM 8GB DDR3 1600MHz (1x8GB), SSD128GB PCIe, no ODD, Card Reader SDXC, Boxe stereo + Dual mi c, HD-720pFaceTime camera, WLAN a/c, Bluetooth 4.0, Porturi:2xUSB3.0/2xThunderbolt II/1xHDMI, adaptor 60W, Baterie 10 ore de browsing (WI-FI), Tastatura iluminata INT, TrackPad, 1.57kg, 314x219x18mm (WxDxH), OS X Yosemite</t>
  </si>
  <si>
    <t>MF839RO/A</t>
  </si>
  <si>
    <t>Laptop Apple MacBook Pro Retina, 13" (2560x1660) Retina (LED-backlit IPS), Intel Dual-Core i5 (2.7GHz, Turbo Boost pana la 3.1GHz, 3MB) , video integrat Intel Iris Graphics, RAM 8GB DDR3 1600MHz (1x8GB), SSD 128GB PCIe, no ODD, Card Reader SDXC, Boxe stereo + Dual mic, HD-720p FaceTime camera, WLAN a/c, Bluetooth 4.0,  Porturi: 2xUSB3.0/2xThunderbolt II/1xHDMI, adaptor 60W, Baterie 10 ore de browsing (WI-FI), Tastatura iluminata RO, TrackPad, 1.57kg, 314x219x18mm (WxDxH), OS X Yosemite</t>
  </si>
  <si>
    <t>ASUS</t>
  </si>
  <si>
    <t>NOTEBOOK CONSUMER - ASUS</t>
  </si>
  <si>
    <t>X553MA-XX432D</t>
  </si>
  <si>
    <t>Laptop Asus X553MA-XX432D, 15.6" HD (1366x768), glare, LED-Backlight, Intel Celeron N2940 (1.83GHz, up to 2.35GHz, 2MB), video integrat Intel HD, RAM 4GB DDR3 1600Mhz (1x4GB), HDD 500GB 5400rpm, SuperMulti DL DVD±RW, Card Reader 2-in-1, Sonic Master built-in speaker, built-in mic, VGA web camera, LAN 10/100, WLAN 802.11 b/g/n (1x1), Bluetooth 4.0, Porturi: 1xUSB 3.0/ 1xUSB 2.0/ 1xHDMI/ 1xVGA (D-sub)/ 1xRJ45/ 1xAudio combo jack, adaptor 33W, Baterie 2 celule 30Whr, Tastatura Chiclet full size, numpad, culoare negru, 2.20Kg, 380x258x25mm (WxDxH), DOS</t>
  </si>
  <si>
    <t>X553MA-XX402D</t>
  </si>
  <si>
    <t>Laptop Asus X553MA-XX402D, 15.6" HD (1366x768), glare LED-Backlight, Intel Pentium N3540 (2.16GHz, up to 2.66Ghz, 1600MHz, 2MB), video integrat Intel HD 4000, RAM 4GB DDR3 1600Mhz (1x4GB), HDD 500GB 5400rpm, SuperMulti DL DVD±RW, Card Reader 2-1, boxe stereo, VGA Camera, LAN 10/100, WLAN Single band 802.11 B/G/N, Bluetooth 4.0,  Porturi: 1xUSB 2.0/ 1xUSB 3.0/ 1xVGA(D-sub)/ 1xHDMI/ 1xHeadphone-out/ 1xAudio-in combo, adaptor 33W, Baterie 2 celule 30Whr, Tastatura Chiclet, culoare neagra, 2.2Kg, 382x265x25mm (WxDxH), DOS</t>
  </si>
  <si>
    <t>X555LA-XX1568D</t>
  </si>
  <si>
    <t>Laptop Asus X555LA-XX1568D, 15.6" HD (1366x768), glare LED-Backlight, Intel Core i3-4005U (1.7GHz, 1600Mhz, 3MB), video integrat Intel HD 4400, RAM 4GB DDR3 1600Mhz (1x4GB), HDD 500GB 5400rpm, SuperMulti DL DVD±RW, Card Reader SD, boxe stereo, VGA Camera, LAN 10/100/1000, WLAN Single band 802.11 B/G/N, Bluetooth 4.0,  Porturi: 1xUSB 2.0/ 2xUSB 3.0/ 1xVGA(D-sub)/ 1xHDMI/ 1xRJ45/ 1xHeadphone/ 1xAudio-in combo jack, adaptor 45W, Baterie 2 celule 37Whr, Tastatura Chiclet, numpad, culoare silver mat, 2.3Kg, 382x265x25mm (WxDxH), DOS</t>
  </si>
  <si>
    <t>X555LJ-XX741D</t>
  </si>
  <si>
    <t>Laptop Asus X555LJ-XX741D, 15.6" HD (1366x768), glare LED-Backlight, Intel Core i3-4005U (1.7GHz, 1600Mhz, 3MB), video dedicat nVidia GT 920M 2GB DDR3, RAM 4GB DDR3 1600Mhz (1x4GB), HDD 500GB 5400rpm, SuperMulti DL DVD±RW, Card Reader SD, boxe stereo, VGA Camera, LAN 10/100/1000, WLAN Single band 802.11 B/G/N, Bluetooth 4.0,  Porturi: 1xUSB 2.0/ 2xUSB 3.0/ 1xVGA(D-sub)/ 1xHDMI/ 1xRJ45/ 1xHeadphone/ 1xAudio-in combo jack, adaptor 65W, Baterie 2 celule 37Whr, Tastatura Chiclet, numpad, culoare silver mat, 2.3Kg, 382x265x25mm (WxDxH), DOS</t>
  </si>
  <si>
    <t>X555LJ-XX013D</t>
  </si>
  <si>
    <t>Laptop Asus X555LJ-XX013D, 15.6" HD (1366x768), glare, LED-Backlight, Intel Core i5-5200U (2.2GHz, up to 2.7GHz, 1600Mhz, 3MB), video dedicat nVidia GT 920M 2GB, DDR3, RAM 4GB DDR3 1600MHz (1x4GB), HDD 500GB 5400rpm, SuperMulti DL DVD±RW, Card Reader 2-1, boxe stereo 2*1W, VGA webcam + mic, LAN 10/100/1000, WLAN 802.11 b/g/n (1x1), Bluetooth 4.0, Porturi: 1xUSB 2.0, 2xUSB 3.0, 1x mic+headphone jack, 1xRJ45, 1xVGA (D- SUB), 1xHDMI, adaptor 65W, Baterie 2 celule, 37Whr battery pack, Tastatura izolata, NumPad, , culoare argintie, 1.9Kg, 38.2x25.6x2.58 cm (WxDxH), DOS</t>
  </si>
  <si>
    <t>X555LB-XX025D</t>
  </si>
  <si>
    <t>Laptop Asus X555LB-XX025D, 15.6" HD (1366x768), glare LED-Backlight, Intel Core i5-5200U (2.2GHz, up to 2.7GHz, 1600Mhz, 3MB), video dedicat nVidia GT 940M 2GB, DDR3, RAM 4GB DDR3 1600Mhz (1x4GB), HDD 1TB 5400rpm, SuperMulti DL DVD±RW, Card Reader SD, boxe stereo, VGA Camera, LAN 10/100/1000, WLAN Single band 802.11 B/G/N, Bluetooth 4.0,  Porturi: 1xUSB 2.0/ 2xUSB 3.0/ 1xVGA(D-sub)/ 1xHDMI/ 1xRJ45/ 1xHeadphone/ 1xAudio-in combo jack, adaptor 65W, Baterie 2 celule 37Whr, Tastatura Chiclet, numpad, culoare silver mat, 2.3Kg, 382x265x25mm (WxDxH), DOS</t>
  </si>
  <si>
    <t>X550JX-XX129D</t>
  </si>
  <si>
    <t>Laptop Asus X550JX-XX129D, 15.6" HD (1366x768), glare LED-Backlight, Intel Core i5-4200H (2.8GHz, up to 3.4GHz, 3MB), video dedicat nVidia GTX 950 2GB DDR3, RAM 4GB DDR3 1600Mhz (1x4GB), HDD 1TB 7200rpm, SuperMulti DL DVD±RW 8X, Card Reader SD, boxe stereo, VGA Camera, LAN 10/100/1000, WLAN Single band 802.11 B/G/N, Bluetooth 4.0,  Porturi: 1xUSB 2.0/ 2xUSB 3.0/ 1xVGA(D-sub)/ 1xHDMI/ 1xRJ45/ 1xHeadphone/ 1xAudio-in combo jack, adaptor 120W, Baterie 4 celule 44Whr, Tastatura Chiclet, numpad, culoare albastra/gri mat, 2.45Kg, 380x251x29mm (WxDxH), DOS</t>
  </si>
  <si>
    <t>X555LB-XX026D</t>
  </si>
  <si>
    <t>Laptop Asus X555LB-XX026D, 15.6" HD (1366x768), glare, LED-Backlight, Intel Core i7-5500U (2.4GHz, up to 3.00GHz, 1600MHz, 4MB), video dedicat nVidia GT 940M 2GB, DDR3, RAM 4GB DDR3 1600MHz (1x4GB), HDD 1TB 5400rpm, SuperMulti DL DVD±RW, Card Reader 2-1, boxe stereo, VGA webcam + mic, LAN 10/100/1000, WLAN 802.11 b/g/n (1x1), Bluetooth 4.0, Porturi: 1xUSB 2.0, 2xUSB 3.0, 1x mic+headphone jack, 1xRJ45, 1xVGA (D-SUB), 1xHDMI, adaptor 65W, Baterie 2 celule, 37Whr battery pack, Chiclet Keyboard, culoare argintie, 2.3Kg, 38.2x25.6x2.58 cm (WxDxH), DOS</t>
  </si>
  <si>
    <t>X550JX-XX130D</t>
  </si>
  <si>
    <t>Laptop Asus X550JX-XX130D 15.6" HD (1366x768) LED-backlit lucios, Intel Core i7-4720HQ Processor, 2.6 GHz (6M Cache, up to 3.6 GHz), video dedicat NVIDIA Geforce GTX950 DDR3L 2GB, RAM 4GB DDR3L (1x4GB, onboard, 1 slot liber), HDD 1TB 7200RPM, SuperMulti DL DVD±RW 8X, Card Reader, boxe Sonic Master, VGA webcam+mic, LAN 10/100/1000, 802.11 b/g/n, Bluetooth, Porturi: 1xUSB2.0/2xUSB3.0/1xHeadphone and Audio Combo/ 1xRJ45/ 1xVGA/ 1xHDMI1.4, adaptor 120W, baterie 4 celule 44WHrs Li-ion, tastatura NumPad, culoare gri inchis, 2.45kg, 38.0x25.1x2.92~3.17cm, DOS</t>
  </si>
  <si>
    <t>NOU</t>
  </si>
  <si>
    <t>X751LB-TY061D</t>
  </si>
  <si>
    <t>Laptop Asus X751LB-TY061D, 17.3" HD+ (1600x900), glare, LED-Backlight, Intel Core i5-5200U (2.2GHz, up to 2.7GHz, 1600Mhz, 3MB), video dedicat nVidia GT 940M 2GB, DDR3, RAM 4GB DDR3 1600MHz (1x4GB), HDD 1TB 5400rpm, SuperMulti DL DVD±RW, Card Reader 3-1, boxe stereo 2*1W, HD-720p webcam + mic, LAN 10/100/1000, WLAN 802.11 b/g/n (1x1), Bluetooth 4.0, Porturi: 3xUSB 3.0, 1x mic+headphone jack, 1xRJ45, 1xHDMI, adaptor 65W, Baterie 4 celule, 37Whr battery pack, Chiclet Keyboard, culoare neagra, 2.80Kg, 41.5x27.2x3.04 cm (WxDxH), DOS</t>
  </si>
  <si>
    <t>N551JX-CN007D</t>
  </si>
  <si>
    <t>Laptop Asus N551JX-CN007D, 15.6" FHD (1920x1080), antireflexie LED- backlight, Intel Dual Core i5-4200H (2.80GHz, up to 3.40GHz, 1600Mhz, 3MB), video dedicat nVidia GTX 950M 4GB, RAM 8GB DDR3 1600Mhz, (2x4GB), HDD 1TB 7200rpm, SuperMulti DL DVD±RW, Card Reader 4-1, boxe stereo 2* 1W, HD-720p webcam + mic, LAN 10/100/1000, WLAN 802.11 a/g/n (2x2), Bluetooth 4.0, Porturi: 3xUSB 3.0, 1x mic+headphone jack, 1xRJ45, 1xHDMI, 1xMini Display Port, Baterie 6 celule, 56Whr battery pack, Chiclet Keyboard Illuminated, culoare argintie, 2.7Kg, 38.2x25.5x3.26 cm (WxDxH), DOS</t>
  </si>
  <si>
    <t>N551JX-CN298D</t>
  </si>
  <si>
    <t>Laptop Asus N551JX-CN298D, 15.6" FHD (1920x1080), antireflexie LED- backlight, Intel Core i7-4750HQ (2.0GHz, up to 3.20GHz, 6MB), video dedicat nVidia GTX 950M 4GB DDR3, RAM 8GB DDR3 1600Mhz (1x8GB), HDD 1TB + 24GB SSHD, SuperMulti DL DVD±RW, Card Reader 3-1, boxe Sonic Master, array mic, Hd-720p webcam, LAN 10/100/1000, WLAN Intel WIDI A/C Dual- Band, Bluetooth 4.0, Porturi: 3xUSB 3.0/ 1xHDMI/ 1xMini DP/ 1xRJ45/ 1xAudio combo jack, adaptor 120W, Baterie 6 celule 56Whr, Tastatura iluminata Chiclet, culoare gri/aluminiu, 2.7Kg, 382x255x32mm (WxDxH), DOS</t>
  </si>
  <si>
    <t>G551JW-CN319D</t>
  </si>
  <si>
    <t>Laptop Asus G551JW-CN319D, 15.6" FHD (1920x1080), antireflexie LED- backlight, Intel Core i7-4750HQ (2.0GHz, up to 3.20GHz, 6MB), video dedicat nVidia GTX 960M 4GB GDDR5, RAM 8GB DDR3 1600Mhz (1x8GB), HDD 1TB + 24GB SSHD, SuperMulti DL DVD±RW, Card Reader 3-1, boxe Sonic Master, array mic, Hd-720p webcam, LAN 10/100/1000, WLAN Intel WIDI A/C Dual- Band, Bluetooth 4.0,  Porturi: 3xUSB 3.0/ 1xHDMI/ 1xMini DP/ 1xRJ45/ 1xAudio combo jack, adaptor 120W, Baterie 6 celule 56Whr, Tastatura iluminata Chiclet, culoare neagra/aluminiu, 2.70Kg, 382x255x32mm (WxDxH), DOS</t>
  </si>
  <si>
    <t>G752VL-GC067T</t>
  </si>
  <si>
    <t>Laptop Asus G752VL-GC067T ROG, 17.3" FHD (1920x1080), antireflexie IPS LED-backlight, Intel Core i7-6700HQ (2.6GHz, up to 3.5GHz, 6MB), video dedicat nVidia GTX 965M 2GB GDDR5, RAM 24GB DDR4 2133Mhz (3x8GB), HDD 1TB 7200rpm + SSD 256GB, SuperMulti DL DVD±RW, Card Reader 2-1, boxe Sonic Master, subwoofer, array mic, Hd-720p webcam, LAN 10/100/1000, WLAN Intel WIDI A/C Dual-Band, Bluetooth 4.0,  Porturi: 4xUSB 3.0/ 1xUSB 3.1(Type-C)/ 1xHDMI/ 1xUSB 3.1(Type-C Gen2) with Thunderbolt/ 1xHeadphone/ 1xMic, adaptor 180W, Baterie 6 celule 66Whr, Tastatura iluminata Chiclet full size, numpad, culoare gri/negru, 3.90Kg, 416x322x39mm (WxDxH), Windows 10</t>
  </si>
  <si>
    <t>G751JT-T7211D</t>
  </si>
  <si>
    <t>Laptop Asus G751JT-T7211D, 17.3" FHD (1920x1080), antireflexie IPS LED- backlight, Intel Core i7-4750HQ (2.0GHz, up to 3.20GHz, 6MB), video dedicat nVidia GTX 970M 3GB GDDR5, RAM 24GB DDR3 1600Mhz (3x8GB), HDD 1TB 7200rpm + SSD 512GB, 6x Blu-ray (read), Card Reader 2-1, boxe Sonic Master, subwoofer, array mic, Hd-720p webcam, LAN 10/100/1000, WLAN Intel WIDI A/C Dual-Band, Bluetooth 4.0, Porturi: 4xUSB 3.0/ 1xHDMI/ 1xVGA (D-Sub)/ 1xThunderbolt/ 1xRJ45/ 1xHeadphone/ 1xMic, adaptor 230W, Baterie 8 celule 88Whr, Tastatura iluminata Chiclet, culoare neagra, 3.80Kg, 416x318x43mm (WxDxH), DOS</t>
  </si>
  <si>
    <t>UX305CA-FC054T</t>
  </si>
  <si>
    <t>Laptop Asus UX305CA-FC054T, 13.3" FHD (1920x1080), antireflexie, LED- backlight, Intel Core M5-6Y54 (1.1GHz, up to 2.7Ghz, 4MB), video integrat Intel HD, RAM 8GB DDR3 1600Mhz (1x8GB), SSD 128GB, no ODD, Card Reader SDXC, boxe Sonic Master, array mic, Hd-720p webcam, No LAN, WLAN Intel WIDI A/C Dual-Band, Bluetooth 4.0,  Porturi: 3xUSB 3.0/ 1xmicro HDMI/ 1xAudio combo jack, adaptor 45W, Baterie 3 celule 44Whr, Tastatura Chiclet, culoare neagra, 1.20Kg, 324x226x12mm (WxDxH), Windows 10</t>
  </si>
  <si>
    <t>UX305CA-FC072T</t>
  </si>
  <si>
    <t>Laptop Asus UX305CA-FC072T, 13.3" FHD (1920x1080), antireflexie, LED- backlight, Intel Core M5-6Y54 (1.1GHz, up to 2.7Ghz, 4MB), video integrat Intel HD, RAM 8GB DDR3 1600Mhz (1x8GB), SSD 128GB, no ODD, Card Reader SDXC, boxe Sonic Master, array mic, Hd-720p webcam, No LAN, WLAN Intel WIDI A/C Dual-Band, Bluetooth 4.0,  Porturi: 3xUSB 3.0/ 1xmicro HDMI/ 1xAudio combo jack, adaptor 45W, Baterie 3 celule 44Whr, Tastatura Chiclet, culoare gold/aluminiu, 1.20Kg, 324x226x12mm (WxDxH), Windows 10</t>
  </si>
  <si>
    <t>UX303UB-R4076R</t>
  </si>
  <si>
    <t>Laptop Asus UX303UB-R4076R, 13.3" FHD (1920x1080) LED-backlit, Intel Core i7-6500U (2.5GHz, up to 3.10GHz, 4MB), video dedicat nVidia GT 940M 2GB DDR3, RAM 8GB DDR3 1600MHz (4GB Onboard+1x4GB, 0 sloturi libere), SSD 256GB, no ODD, Card Reader 2-1, boxe IcePower, array mic, HD webcam, LAN 10/100, WLAN Intel WIDI A/C Dual-Band, Bluetooth 4.0, Porturi: 3xUSB 3.0/ 1xHDMI1.4/ 1xMini DP/ 1xAudio combo jack, adaptor 65W, Baterie 3 Celule 50WHr, Tastatura iluminata Chiclet, culoare maronie, 1.45Kg, 323x223x19mm (WxDxH), Windows 10 Professional</t>
  </si>
  <si>
    <t>UX305LA-FC017T</t>
  </si>
  <si>
    <t>Laptop Asus UX305LA-FC017T, 13.3" FHD (1920x1080), antireflexie, LED- backlight, Intel Core i7-5500U (2.4GHz, up to 3.0GHz, 4MB), video integrat Intel HD 5500, RAM 8GB DDR3 1600Mhz (1x8GB), SSD 256GB, no ODD, Card Reader SDXC, boxe Sonic Master, array mic, Hd-720p webcam, LAN 10/100, WLAN Intel WIDI A/C Dual-Band, Bluetooth 4.0,  Porturi: 1xUSB 2.0/ 2xUSB 3.0/ 1xmicro HDMI/ 1xAudio combo jack, adaptor 45W, Baterie 6 celule 56Whr, Tastatura Chiclet, culoare neagra/aluminiu, 1.30Kg, 324x226x14mm (WxDxH), Windows 10</t>
  </si>
  <si>
    <t>UX303UB-DQ018R</t>
  </si>
  <si>
    <t>Laptop Asus UX303UB-DQ018R, 13.3" QHD (3200x1800) Multi-Touch, Glare, LED-backlight, Intel Core i7-6500U (2.5GHz, up to 3.10GHz, 4MB), video dedicat nVidia GT 940M 2GB DDR3, RAM 12GB DDR3 1600MHz (1x8GB+1x4GB), SSD 256GB, no ODD, Card Reader 2-1, boxe Sonic Master, array mic, Hd- 720p webcam, LAN 10/100, WLAN Intel WIDI A/C Dual-Band, Bluetooth 4.0, Porturi: 3xUSB 3.0/ 1xHDMI/ 1xMini DP/ 1xAudio combo jack, adaptor 65W, Baterie 3 Celule 50WHr, Tastatura iluminata Chiclet, culoare maro, 1.45Kg, 323x223x19mm (WxDxH), Windows 10 Professional</t>
  </si>
  <si>
    <t>DELL</t>
  </si>
  <si>
    <t>NOTEBOOK CONSUMER - DELL</t>
  </si>
  <si>
    <t>DIN5558I34500UMADS</t>
  </si>
  <si>
    <t>Laptop Dell Inspiron 5558, 15.6" LED Backlit Display with Truelife and HD resolution (1366 x 768), Intel Core i3-4005U (3M Cache, 1.70 GHz), Video integrat Intel HD Graphics 4400, RAM 4GB DDR3L(4GBx1), HDD 500GB 5400 rpm, DVD+/-RW, Card-reader, Boxe cu Waves MaxxAudio, Camera web integrata Widescreen HD (720p) cu microfon, LAN 10/100/1000, WLAN Intel 802.11ac, Bluetooth 4.0, No Fingerprint Reader and No Smart Card Reader, Porturi: 1xHDMI/ 1xUSB3.0/ 2xUSB2.0/ 1xRJ-45/ Kensington Lock, adaptor 45W, Baterie 4 celule, Tastatura standard, Culoare neagra, Greutate 2.45Kg, Dimensiuni 23.75x380x260.4 mm, Ubuntu Linux 14.04 SP1</t>
  </si>
  <si>
    <t>36</t>
  </si>
  <si>
    <t>DXPS9343I58256UW</t>
  </si>
  <si>
    <t>Laptop - Ultrabook Dell XPS 13 9343, 13.3" UltraSharp(TM) QHD+ (3200 x 1800) infinity touch display, Intel Core i5-5200U (3M Cache, up to 2.70 GHz), Video integrat Intel HD Graphics 5500, RAM 8GB Dual Channel DDR3L-RS 1600Mhz, SSD 256GB, no ODD, Card-reader, Boxe High Definition Audio + Waves MaxxAudio, Camera web 1.3MP Dual array, no LAN, WLAN DW 1560 802.11ac, Bluetooth 4.0, No Fingerprint Reader and No Smart Card Reader, Porturi: 1xmDP/ 1xAudio port/ 2xUSB3.0/ 1xNoble Lock, adaptor 45W, Baterie 4 celule, Tastatura iluminata, Culoare argintie, Greutate 1.20Kg, Dimensiuni 9x304x200 mm, Windows 8.1 (64Bit) English</t>
  </si>
  <si>
    <t>w</t>
  </si>
  <si>
    <t>DIN5558I7162T4GGFD</t>
  </si>
  <si>
    <t>Laptop Dell Inspiron 5558, 15.6" LED Backlit Display with FHD resolution (1920 x 1080), Intel Core i7-5500U (4M Cache, up to 3.00 GHz), Video dedicat NVIDIA GeForce 920M 4GB DDR3, RAM 16GB Dual Channel DDR3L 1600MHz (8GBx2), HDD 2TB 5400 rpm, DVD+/-RW, Card-reader, Boxe cu Waves MaxxAudio, Camera web integrata Widescreen HD (720p) cu microfon, LAN 10/100/1000, WLAN Intel 802.11ac, Bluetooth 4.0, No Fingerprint Reader and No Smart Card Reader, Porturi: 1xHDMI/ 1xUSB3.0/ 2xUSB2.0/ 1xRJ-45/ Kensington Lock, adaptor 65W, Baterie 4 celule, Tastatura standard, Culoare neagra, Greutate 2.45Kg, Dimensiuni 23.75x380x260.4 mm, Ubuntu Linux 14.04 SP1</t>
  </si>
  <si>
    <t>DI354229574GUW8</t>
  </si>
  <si>
    <t>Laptop Dell Inspiron 3542, 15.6-inch HD (1366 x 768) Truelife LED- Backlit Display, Intel Celeron 2957U processor (2M Cache 1.4GHz), Video Intel HD Graphics 4000, RAM 4GB Single Channel DDR3L 1600MHz (4GBx1), HDD500GB 5400rpm SATA 6Gbs, DVD RW, WLAN DW 1705 802.11bgn + Bluetooth 4.0, 2.4 GHz, 1x1, adaptor 65W40 WHr, 4-Cell Batter, English keyboard without backlight, Black, Windows 8.1 (64Bit) English</t>
  </si>
  <si>
    <t>DXPS13TI782562GW8</t>
  </si>
  <si>
    <t>Laptop - Ultrabook Dell XPS 13 9343, 13.3" LED Backlit Touch Display with Truelife and FHD resolution (1920 x 1080), Intel Core i7-4510U (4M Cache, up to 3.1 GHz), Video integrat Intel HD Graphics 4400, RAM 8GB DDR3L-RS 1600Mhz, SSD 256GB, no ODD, Card-reader, Boxe High Definition Audio + Waves MaxxAudio, Camera web 1.3MP Dual array, no LAN, WLAN Intel Dual Band Wireless-N 7260 2x2 AGN, Bluetooth 4.0, No Fingerprint Reader and No Smart Card Reader, Porturi: 1xmDP/ 1xAudio port/ 2xUSB3.0/ 1xNoble Lock, adaptor 45W, Baterie 6 celule, Tastatura iluminata, Culoare argintie, Greutate 1.20Kg, Dimensiuni 9x304x200 mm, Windows 8.1 (64Bit) English</t>
  </si>
  <si>
    <t>DAW17I7161T2GW8N</t>
  </si>
  <si>
    <t>Laptop Dell Alienware 17, 17" FHD (1920 x 1080) WLED, Intel Core i7- 4910MQ (8MB Cache, Overclocked up to 4.1GHz), video dedicat nVIDIA GeForce GTX 880M 8GB GDDR5, RAM 16GB DDR3 1600MHz (2x8GB), HDD  1TB 5400rpm SATA + 80GB GDDR5, 8x DVD+/-RW, Card Reader, Boxe stereo 2*3W, FHD-1080p webcam + mic, Intel(R) Dual Band Wireless-AC 7260 @ 5GHz, BGN 802.11 n/ac, Bluetooth 4.0, No Finger Print Reader, Porturi: power DC/RJ-45/HDMI/ 1xmini Display/4xUSB 3.0/ 1xheadphones and microphone combo/ 1xsecurity slot, adaptor 240W, Baterie 8 Celule (92WHr), Tastatura standard, Multitouch TouchPad, culoare neagra, 3.78kg, 34.4X291X.9X430mm, Windows 8.1 (64Bit) English</t>
  </si>
  <si>
    <t>DIN3542I745002DBK</t>
  </si>
  <si>
    <t>Laptop Dell Inspiron 3542, 15.6" HD (1366X768) WLED, Intel Core i7-4510U (4M Cache up to 3.1 GHz), video dedicat nVIDIA GeForce 840M 2GB DDR3, RAM 4GB DDR3 1600MHz (1x4GB), HDD 500GB 5400rpmSATA, 8x DVD+/-RW, Card Reader 3-1, Boxe stereo 2*2.5W, Hd-720p webcam + mic, LAN 10/100, WLAN Dell 1705 802.11b/g/n, no WWAN module, Bluetooth 4.0, No Finger Print Reader, Porturi: HDMI/USB 3.0 (1)/ USB 2.0 (2)/ Audio Jack out, adaptor 65W, Baterie 4 Celule (6 ore), Tastatura Standard, TouchPad, culoare neagra, 2,4kg, 381.4x267.6x25.6mm,  Ubuntu Linux 12.04 SP1</t>
  </si>
  <si>
    <t>DXPS15I716512750MW</t>
  </si>
  <si>
    <t>Laptop - Ultrabook Dell XPS 15, 15.6" UltraSharp(TM) 4K Ultra HD (3840 x 2160) touch display, Intel Core i7-4712HQ  (6M Cache, up to 3.30 GHz), Video dedicat NVIDIA GeForce GT 750M 2GB GDDR5, RAM 16GB Dual Channel DDR3L 1600MHz (8GBx2), SSD  512GB, DVD+/-RW, Card-reader, Boxe High Definition Audio + Waves MaxxAudio, Camera web HD 1.3MP Dual array, no LAN, WLAN DW 1560 802.11ac, Bluetooth 4.0, No Fingerprint Reader and No Smart Card Reader, Porturi: 3xUSB3.0/1xUSB2.0/ 1xHDMI/ 1xmDP/1xAudio connection/ 1xNoble Lock, adaptor 130W, Baterie 6 celule, Tastatura iluminata, Culoare argintie, Greutate 2Kg, Dimensiuni 8x372x254 mm, Windows 8.1 (64Bit) English</t>
  </si>
  <si>
    <t>DI5558I581TNVDDS</t>
  </si>
  <si>
    <t>Laptop Dell Inspiron 5558, 15.6" LED Backlit Display with Truelife and HD resolution (1366 x 768), Intel Core i5-5200U  (3M Cache, up to 2.70 GHz), Video dedicat NVIDIA GeForce 920M 2GBM DDR3, RAM 8GB Dual Channel DDR3L 1600MHz (4GBx2), HDD 1TB 5400 rpm, DVD+/-RW, Card-reader, Boxe cu Waves MaxxAudio, Camera web integrata Widescreen HD (720p) cu microfon, LAN 10/100/1000, WLAN Intel 802.11ac, Bluetooth 4.0, No Fingerprint Reader and No Smart Card Reader, Porturi: 1xHDMI/ 1xUSB3.0/ 2xUSB2.0/ 1xRJ-45/ Kensington Lock, adaptor 65W, Baterie 4 celule, Tastatura standard, Culoare neagra, Greutate 2.45Kg, Dimensiuni 23.75x380x260.4 mm, Ubuntu Linux 14.04 SP1</t>
  </si>
  <si>
    <t>DI5558I541T4G920W</t>
  </si>
  <si>
    <t>Laptop Dell Inspiron 5558, 15.6" LED Backlit Display with Truelife and HD resolution (1366 x 768), Intel Core i5-5200U (3M Cache, up to 2.70 GHz), Video dedicat NVIDIA GeForce 920M 4GB DDR3, RAM 4GB Single Channel DDR3L 1600MHz (4GBx1), HDD 1TB 5400 rpm, DVD+/-RW, Card-reader, Boxe cu Waves MaxxAudio, Camera web integrata Widescreen HD (720p) cu microfon, LAN 10/100/1000, WLAN Intel 802.11ac, Bluetooth 4.0, No Fingerprint Reader and No Smart Card Reader, Porturi: 1xHDMI/ 1xUSB3.0/ 2xUSB2.0/ 1xRJ-45/ Kensington Lock, adaptor 65W, Baterie 4 celule, Tastatura standard, Culoare neagra, Greutate 2.45Kg, Dimensiuni 23.75x380x260.4 mm, Windows 8.1 (64Bit) English</t>
  </si>
  <si>
    <t>DI7746I581T845MW8</t>
  </si>
  <si>
    <t>Laptop Dell Inspiron 7746, 17.3" FHD (1920 x 1080) Truelife LED-Backlit Touch Display, Intel Core i5-5200U (3M Cache, up to 2.70 GHz), Video dedicat NVIDIA GeForce 845M 2GB GDDR5, RAM 8GB 1 DIMM (1x8GB) DDR3L 1600Mhz, SSHD  1TB (5400rpm) + 8GB Flash, DVD+/-RW, Card-reader, Boxe cu Waves MaxxAudio, Camera web HD 1280x720p, LAN 10/100/1000, WLAN Intel Dual Band Wireless-AC 7265 2x2, Bluetooth 4.0, No Fingerprint Reader and No Smart Card Reader, Porturi: 4xUSB3.0/ 1xHDMI/ 1xKensington Lock/ 1xAudio connection/ 1xRJ-45, adaptor 90W, Baterie 4 celule, Tastatura iluminata, Culoare argintie, Greutate 3.29Kg, Dimensiuni 28x412x269 mm, Windows 8.1 (64Bit) English</t>
  </si>
  <si>
    <t>DXPS13I78256GUW8</t>
  </si>
  <si>
    <t>Laptop - Ultrabook Dell XPS 13 9343, 13.3" UltraSharp(TM) QHD+ (3200 x 1800) infinity touch display, Intel Core i7-5500U (4M Cache, up to 3.00 GHz), Video integrat Intel HD Graphics 5500, RAM 8GB Dual Channel DDR3L-RS 1600Mhz, SSD 256GB, no ODD, Card-reader, Boxe High Definition Audio + Waves MaxxAudio, Camera web 1.3MP Dual array, no LAN, WLAN DW 1560 802.11ac, Bluetooth 4.0, No Fingerprint Reader and No Smart Card Reader, Porturi: 1xmDP/ 1xAudio port/ 2xUSB3.0/ 1xNoble Lock, adaptor 45W, Baterie 4 celule, Tastatura iluminata, Culoare argintie, Greutate 1.20Kg, Dimensiuni 9x304x200 mm, Windows 8.1 (64Bit) English</t>
  </si>
  <si>
    <t>DIN7746FHDTI71612W</t>
  </si>
  <si>
    <t>Laptop Dell Inspiron 7746, 17.3" FHD (1920 x 1080) Truelife LED-Backlit Touch Display, Intel Core i7-5500U (4M Cache, up to 3.00 GHz), Video dedicat NVIDIA GeForce 845M 2GB GDDR5, RAM 16GB Single Channel DDR3L 1600MHz (8GB x2), SSHD  1TB (5400rpm) + 8GB Flash, DVD+/-RW, Card-reader, Boxe cu Waves MaxxAudio, Camera web HD 1280x720p, LAN 10/100/1000, WLAN Intel Dual Band Wireless-AC 7265 2x2, Bluetooth 4.0, No Fingerprint Reader and No Smart Card Reader, Porturi: 4xUSB3.0/ 1xHDMI/ 1xKensington Lock/ 1xAudio connection/ 1xRJ-45, adaptor 90W, Baterie 4 celule, Tastatura iluminata, Culoare argintie, Greutate 3.29Kg, Dimensiuni 28x412x269 mm, Windows 8.1 (64Bit) English</t>
  </si>
  <si>
    <t>DXPS9343I54128UW8</t>
  </si>
  <si>
    <t>Laptop - Ultrabook Dell XPS 13 9343, 13.3" FHD (1920 x 1080) infinity display, Intel Core i5-5200U (3M Cache, up to 2.70 GHz), Video integrat Intel HD Graphics 5500, RAM 4GB Dual Channel DDR3L-RS 1600Mhz, SSD 128GB, no ODD, Card-reader, Boxe High Definition Audio + Waves MaxxAudio, Camera web 1.3MP Dual array, no LAN, WLAN DW 1560 802.11ac, Bluetooth 4.0, No Fingerprint Reader and No Smart Card Reader, Porturi: 1xmDP/ 1xAudio port/ 2xUSB3.0/ 1xNoble Lock, adaptor 45W, Baterie 4 celule, Tastatura iluminata, Culoare argintie, Greutate 1.20Kg, Dimensiuni 9x304x200 mm, Windows 8.1 (64Bit) English</t>
  </si>
  <si>
    <t>DI5558I58G1T920W8</t>
  </si>
  <si>
    <t>Laptop Dell Inspiron 5558, 15.6" LED Backlit Display with FHD resolution (1920 x 1080), Intel Core i5-5200U (3M Cache, up to 2.70 GHz), Video dedicat NVIDIA GeForce 920M 4GB DDR3, RAM 8GB Dual Channel DDR3L 1600MHz (4GBx2), HDD 1TB 5400 rpm, DVD+/-RW, Card-reader, Boxe cu Waves MaxxAudio, Camera web integrata Widescreen HD (720p) cu microfon, LAN 10/100/1000, WLAN Intel 802.11ac, Bluetooth 4.0, No Fingerprint Reader and No Smart Card Reader, Porturi: 1xHDMI/ 1xUSB3.0/ 2xUSB2.0/ 1xRJ-45/ Kensington Lock, adaptor 65W, Baterie 4 celule, Tastatura standard, Culoare neagra, Greutate 2.45Kg, Dimensiuni 23.75x380x260.4 mm, Windows 8.1 (64Bit) English</t>
  </si>
  <si>
    <t>DIN5558I345N920WIN</t>
  </si>
  <si>
    <t>Laptop Dell Inspiron 5558, 15.6" LED Backlit Display with Truelife and HD resolution (1366 x 768), Intel Core i3-4005U (3M Cache, 1.70 GHz), Video dedicat NVIDIA GeForce 920M 2GBM DDR3, RAM 4GB DDR3L(4GBx1), HDD 500GB 5400 rpm, DVD+/-RW, Card-reader, Boxe cu Waves MaxxAudio, Camera web integrata Widescreen HD (720p) cu microfon, LAN 10/100, WLAN Intel 802.11ac, Bluetooth 4.0, No Fingerprint Reader and No Smart Card Reader, Porturi: 1xHDMI/ 1xUSB3.0/ 2xUSB2.0/ 1xRJ-45/ Kensington Lock, adaptor 65W, Baterie 4 celule, Tastatura standard, Culoare neagra, Greutate 2.45Kg, Dimensiuni 23.75x380x260.4 mm, Windows 8.1 (64Bit) English</t>
  </si>
  <si>
    <t>DI5559I781TAMDW8</t>
  </si>
  <si>
    <t>Laptop Dell Inspiron 5559, 15.6 inch LED Backlit Display with Truelife and HD resolution (1366 x 768), Intel Core i7-6500U Processor (4M Cache, up to 3.10 GHz), Video dedicat AMD Radeon(TM) R5 M335 4GB, RAM 8GB Dual Channel DDR3L 1600MHz (4GBx2), HDD 1TB 5400 rpm, DVD+/-RW, Card-reader, Boxe cu Waves MaxxAudio, Camera web integrata Widescreen HD (720p) cu microfon, LAN 10/100WLAN 802.11ac, Bluetooth 4.0, no Fingerprint Reader, Porturi: 1xHDMI/ 1xUSB3.0/ 2xUSB2.0/ 1xRJ-45/ Kensington Lock, adaptor 65W, Baterie 4 celule, Tastatura standard, culoare neagra, Greutate 2.30 kg, Dimensiuni 380x260.4x23.75 mm, Windows 8.1 (64-Bit) English</t>
  </si>
  <si>
    <t>DXPS15I58GSSHDUW8</t>
  </si>
  <si>
    <t>Laptop - Ultrabook Dell XPS 15, 15.6" FHD (1920x1080) touch display, Intel Core i5-4200H (3M Cache, up to 3.40 GHz), Video integrat Intel HD Graphics 4600, RAM 8GB Dual Channel DDR3L 1600MHz (4GBx2), HDD + SSD 1TB 5400 rpm SATA+ 32GB mSATA, DVD+/-RW, Card-reader, Boxe High Definition Audio + Waves MaxxAudio, Camera web HD 1.3MP Dual array, no LAN, WLAN DW 1560 802.11ac, Bluetooth 4.0, No Fingerprint Reader and No Smart Card Reader, Porturi: 3xUSB3.0/1xUSB2.0/ 1xHDMI/ 1xmDP/1xAudio connection/ 1xNoble Lock, adaptor 130W, Baterie 6 celule, Tastatura iluminata, Culoare argintie, Greutate 2Kg, Dimensiuni 8x372x254 mm, Windows 8.1 (64Bit) English</t>
  </si>
  <si>
    <t>DI3543I54500GTW8</t>
  </si>
  <si>
    <t>Laptop Dell Inspiron 3543, 15.6-inch HD (1366 x 768) Truelife LED- Backlit Display, 5th Generation Intel Core i5-5200U Processor (3M Cache, up to 2.70 GHz), Video NVIDIA(R) GeForce(R) 820M 2GB DDR3L, RAM 4GB Single Channel DDR3L 1600MHz (4GBx1), HDD500GB 5400rpm SATA 6Gbs, DVD RW, WLAN Dell Wireless-N 170x + Bluetooth 4.0, adaptor 65W40 WHr, 4-Cell Batter, English keyboard without backlight, Black, Windows 8.1 (64Bit) English</t>
  </si>
  <si>
    <t>DIN3542I345002GWBK</t>
  </si>
  <si>
    <t>Laptop Dell Inspiron 3542, 15.6" HD (1366X768) WLED, Intel Core i3-4005U (3M Cache 1.7GHz), video dedicat nVIDIA GeForce 820M 2GB DDR3, RAM 4GB DDR3 1600MHz (1x4GB), HDD 500GB 5400rpmSATA, 8x DVD+/-RW, Card Reader 3-1, Boxe stereo 2*2.5W, Hd-720p webcam + mic, LAN 10/100, WLAN Dell 1705 802.11b/g/n, no WWAN module, Bluetooth 4.0, No Finger Print Reader, Porturi: HDMI/USB 3.0 (1)/ USB 2.0 (2)/ Audio Jack out, adaptor 65W, Baterie 4 Celule (6 ore), Tastatura Standard, TouchPad, culoare neagra, 2,4kg, 381.4x267.6x25.6mm,  Windows 8.1 (64Bit) English</t>
  </si>
  <si>
    <t>DIN5548I581TUD</t>
  </si>
  <si>
    <t>Laptop Dell Inspiron 5548, 15.6" LED Backlit Display with Truelife and HD resolution (1366 x 768), Intel Core i5-5200U (3M Cache, up to 2.70 GHz), Video integrat Intel HD Graphics, RAM 8GB Dual Channel DDR3L 1600MHz (4GBx2), HDD 1TB 5400 rpm, DVD+/-RW, Card-reader, Boxe cu Waves MaxxAudio 4, Camera web HD (720p), LAN 10/100, WLAN Intel 802.11ac, Bluetooth 4.0, No Fingerprint Reader and No Smart Card Reader, Porturi: 1xDHDMI/ 1xRJ-45/ 1xUSB2.0/ 2xUSB3.0/1xaudio casti/microfon, adaptor 65W, Baterie 3 celule, Tastatura standard, Culoare argintie, Greutate 2.6Kg, Dimensiuni 21.8x380x259 mm, Ubuntu Linux 14.04 SP1</t>
  </si>
  <si>
    <t>DXPS13UHDTI78256W</t>
  </si>
  <si>
    <t>DIN5558I545920MD</t>
  </si>
  <si>
    <t>Laptop Dell Inspiron 5558, 15.6" LED Backlit Display with Truelife and HD resolution (1366 x 768), Intel Core i5-5200U (3M Cache, up to 2.70 GHz), Video dedicat NVIDIA GeForce 920M 2GBM DDR3, RAM 4GB Single Channel DDR3L 1600MHz (4GBx1), HDD 500GB 5400 rpm, DVD+/-RW, Card-reader, Boxe cu Waves MaxxAudio, Camera web integrata Widescreen HD (720p) cu microfon, LAN 10/100/1000, WLAN Intel 802.11ac, Bluetooth 4.0, No Fingerprint Reader and No Smart Card Reader, Porturi: 1xHDMI/ 1xUSB3.0/ 2xUSB2.0/ 1xRJ-45/ Kensington Lock, adaptor 65W, Baterie 4 celule, Tastatura standard, Culoare neagra, Greutate 2.45Kg, Dimensiuni 23.75x380x260.4 mm, Ubuntu Linux 14.04 SP1</t>
  </si>
  <si>
    <t>DI5558I341TGTDS</t>
  </si>
  <si>
    <t>Laptop Dell Inspiron 5558, 15.6 inch LED Backlit Display with Truelife and HD resolution (1366 x 768), Intel Core i3-5005U Processor (3M Cache, 2.00 GHz), Video dedicat NVIDIA(R) GeForce(R) 920M 2GB, RAM 4GB Single Channel DDR3L 1600MHz (4GBx1), HDD 1TB 5400 rpm, DVD+/-RW, Card-reader, Boxe cu Waves MaxxAudio, Camera web integrata Widescreen HD (720p) cu microfon, LAN 10/100, WLAN Intel 802.11ac, Bluetooth 4.0, No Fingerprint Reader, Porturi: 1xHDMI/ 1xUSB3.0/ 2xUSB2.0/ 1xRJ-45/ Kensington Lock, adaptor 65W, Baterie 4 celule, Tastatura standard, culoare neagra, Greutate 2.45Kg, Dimensiuni 23.75x380x260.4 mm, Ubuntu Linux 14.04 SP1</t>
  </si>
  <si>
    <t>DI5759I541T920MW8</t>
  </si>
  <si>
    <t>Laptop Dell Inspiron 5759, 17.3 inch LED Backlit Touch Display with Truelife FHD resolution (1920 x 1080), Intel Core i7-6500U Processor (4MB Cache, up to 3.10 GHz), video dedicat AMD Radeon R5 M335 4GB DDR3, RAM 16GB Dual Channel DDR3L 1600MHz (8GBx2), HDD 2TB 5400 rpm, DVD+/-RW, Card-reader, boxe cu Waves MaxxAudio, Camera web HD 720p, LAN 10/100/1000, , WLAN 802.11bgn, Bluetooth 4.0, no Fingerprint Reader, porturi 1xHDMI/2xUSB2.0/1xUSB3.0/1xRJ-45/ audio line, adaptor 65W, Baterie 4 celule, Tastatura standard, culoare argintie, greutate 3.39 kg, Dimensiuni 41.68x28.32x2.92 cm, Windows 8.1 (64-Bit) English</t>
  </si>
  <si>
    <t>DI5558I341TUMDS</t>
  </si>
  <si>
    <t>Laptop Dell Inspiron 5558, 15.6 inch LED Backlit Display with Truelife and HD resolution (1366 x 768), Intel Core i3-5005U Processor (3M Cache, 2.00 GHz), Video integrat Intel HD Graphics 5500, RAM 4GB Single Channel DDR3L 1600MHz (4GBx1), HDD 1TB 5400 rpm, DVD+/-RW, Card-reader, Boxe cu Waves MaxxAudio, Camera web integrata Widescreen HD (720p) cu microfon, LAN 10/100, WLAN Intel 802.11ac, Bluetooth 4.0, No Fingerprint Reader and No Smart Card Reader, Porturi: 1xHDMI/ 1xUSB3.0/ 2xUSB2.0/ 1xRJ-45/ Kensington Lock, adaptor 45W, Baterie 4 celule, Tastatura standard, culoare neagra, Greutate 2.45Kg, Dimensiuni 23.75x380x260.4 mm, Ubuntu Linux 14.04 SP1</t>
  </si>
  <si>
    <t>DI5558I581TGTW8</t>
  </si>
  <si>
    <t>Laptop Dell Inspiron 5558, 15.6 inch LED Backlit Display with Truelife and HD resolution (1366 x 768), Intel Core i5-5200U Processor (3M Cache, up to 2.70 GHz), Video dedicat NVIDIA(R) GeForce(R) 920M 2GB, RAM 8GB Dual Channel DDR3L 1600MHz (4GBx2), HDD 1TB 5400 rpm, DVD+/-RW, Card- reader, Boxe cu Waves MaxxAudio, Camera web integrata Widescreen HD (720p) cu microfon, LAN 10/100, WLAN Intel 802.11ac, Bluetooth 4.0, No Fingerprint Reader, Porturi: 1xHDMI/ 1xUSB3.0/ 2xUSB2.0/ 1xRJ-45/ Kensington Lock, adaptor 65W, Baterie 4 celule, Tastatura standard, culoare neagra, Greutate 2.45Kg, Dimensiuni 23.75x380x260.4 mm, Windows 8.1 (64Bit) English</t>
  </si>
  <si>
    <t>DIN3542CEL4500DBK</t>
  </si>
  <si>
    <t>Laptop Dell Inspiron 3542, 15.6" HD (1366X768) WLED, Intel Celeron 2957U (2M Cache 1.4GHz), video integratIntel HD4000, RAM 4GB DDR3 1600MHz (1x4GB), HDD 500GB 5400rpmSATA, 8x DVD+/-RW, Card Reader 3-1, Boxe stereo 2*2.5W, Hd-720p webcam + mic, LAN 10/100, WLAN Dell 1705 802.11b/g/n, no WWAN module, Bluetooth 4.0, No Finger Print Reader, Porturi: HDMI/USB 3.0 (1)/ USB 2.0 (2)/ Audio Jack out, adaptor 65W, Baterie 4 Celule (6 ore), Tastatura Standard, TouchPad, culoare neagra, 2,4kg, 381.4x267.6x25.6mm,  Ubuntu Linux 12.04 SP1</t>
  </si>
  <si>
    <t>DI5558I545920MW8</t>
  </si>
  <si>
    <t>Laptop Dell Inspiron 5558, 15.6" LED Backlit Display with Truelife and HD resolution (1366 x 768), Intel Core i5-5200U Processor (3M Cache, up to 2.70 GHz), Video dedicat NVIDIA GeForce 920M 2GBM DDR3, RAM 4GB DDR3L(4GBx1), HDD 500GB 5400 rpm, DVD+/-RW, Card-reader, Boxe cu Waves MaxxAudio, Camera web integrata Widescreen HD (720p) cu microfon, LAN 10/100/1000, WLAN Intel 802.11ac, Bluetooth 4.0, No Fingerprint Reader and No Smart Card Reader, Porturi: 1xHDMI/ 1xUSB3.0/ 2xUSB2.0/ 1xRJ-45/ Kensington Lock, adaptor 65W, Baterie 4 celule, Tastatura standard, Culoare neagra, Greutate 2.45Kg, Dimensiuni 23.75x380x260.4 mm, Windows 8.1 (64Bit) English</t>
  </si>
  <si>
    <t>DI3552PDC4500UW</t>
  </si>
  <si>
    <t>Laptop Dell Inspiron 3552, 15.6-inch HD (1366 x 768) Truelife LED- Backlit Display, Intel Pentium Processor N3700 (2M Cache, up to 2.40 GHz), Video Intel(R) HD Graphics, RAM 4GB Single Channel DDR3L 1600MHz (4GBx1), HDD500GB 5400 rpm Hard Drive, no ODD, WLAN 802.11bgn + Bluetooth 4.0, 2.4 GHz, 1x1adaptor 45W40 WHr, 4-Cell Batter, English keyboard without backlight, Black, Windows 8.1 (64Bit) English</t>
  </si>
  <si>
    <t>DI15N28404500UMD</t>
  </si>
  <si>
    <t>Laptop Dell Inspiron 3000, 15.6" HD (1366 x 768) Truelife LED-Backlit Display, Intel Celeron N2840 (1M Cache, up to 2.58 GHz), Video integrat Intel HD Graphics, RAM 4GB Single Channel DDR3L 1600MHz (4GBx1), HDD 500GB 5400 rpm, Card-reader, Boxe cu Waves MaxxAudio 4, Camera web HD (720p), LAN 10/100, WLAN Dell Wireless 1707 802.11bgn, Bluetooth 4.0, No Fingerprint Reader and No Smart Card Reader, Porturi: 1xHDMI/ 1xRJ-45/ 2xUSB2.0/ 2xUSB3.0/ 1x audio casti/microfon, adaptor 45W, Baterie 4 celule, Tastatura standard, Culoare neagra, Greutate 2.14Kg, Dimensiuni 21.7x380x260.3 mm, Ubuntu Linux 14.04 SP1</t>
  </si>
  <si>
    <t>DI5558I541T4G920D</t>
  </si>
  <si>
    <t>Laptop Dell Inspiron 5558, 15.6" LED Backlit Display with Truelife and HD resolution (1366 x 768), Intel Core i5-5200U (3M Cache, up to 2.70 GHz), Video dedicat NVIDIA GeForce 920M 4GB DDR3, RAM 4GB Single Channel DDR3L 1600MHz (4GBx1), HDD 1TB 5400 rpm, DVD+/-RW, Card-reader, Boxe cu Waves MaxxAudio, Camera web integrata Widescreen HD (720p) cu microfon, LAN 10/100/1000, WLAN Intel 802.11ac, Bluetooth 4.0, No Fingerprint Reader and No Smart Card Reader, Porturi: 1xHDMI/ 1xUSB3.0/ 2xUSB2.0/ 1xRJ-45/ Kensington Lock, adaptor 65W, Baterie 4 celule, Tastatura standard, Culoare neagra, Greutate 2.45Kg, Dimensiuni 23.75x380x260.4 mm, Ubuntu Linux 14.04 SP1</t>
  </si>
  <si>
    <t>DIN3543I545001GDBK</t>
  </si>
  <si>
    <t>Laptop Dell Inspiron 3543, 15.6" LED Backlit Display with Truelife and HD resolution (1366 x 768), Intel Core i5-5200U (3M Cache, up to 2.70 GHz), Video dedicat NVIDIA GeForce 820M 1GB DDR3L, RAM 4GB Single Channel DDR3L 1600MHz (4GBx1), HDD 500GB 5400rpm SATA, DVD+/-RW, Card-reader, Boxe cu Waves MaxxAudio, Camera web HD (720p), LAN 10/100, WLAN Dell Wireless-N 170x, Bluetooth 4.0, No Fingerprint Reader and No Smart Card Reader, Porturi: 1xHDMI/ 1xRJ-45/ 2xUSB2.0/1xUSB3.0/ 1x audio casti/microfon/ 1xLock Slot, adaptor 65W, Baterie 4 celule, Tastatura standard, Culoare neagra, Greutate 2.4Kg, Dimensiuni 25.6x381.4x267.6 mm, Ubuntu Linux 14.04 SP1</t>
  </si>
  <si>
    <t>DIN3542I34500DBK</t>
  </si>
  <si>
    <t>Laptop Dell Inspiron 3542, 15.6" HD (1366X768) WLED, Intel Core i3-4005U (3M Cache 1.7GHz), video integrat Intel HD4400, RAM 4GB DDR3 1600MHz (1x4GB), HDD 500GB 5400rpmSATA, DVD+/-RW, Card Reader 3-1, Boxe stereo 2 *2.5W, Hd-720p webcam + mic, LAN 10/100, WLAN Dell 1705 802.11b/g/n, no WWAN module, Bluetooth 4.0, No Finger Print Reader, Porturi: HDMI/USB 3.0 (1)/ USB 2.0 (2)/ Audio Jack out, adaptor 65W, Baterie 4 Celule (6 ore), Tastatura Standard, TouchPad, culoare neagra, 2,4kg, 381.4x267.6x25.6mm,  Ubuntu Linux 12.04 SP1</t>
  </si>
  <si>
    <t>DIN3542I34500W8BK</t>
  </si>
  <si>
    <t>Laptop Dell Inspiron 3542, 15.6" HD (1366X768) WLED, Intel Core i3- 4030U (3M Cache 1.9 GHz), video integratIntel HD4400, RAM 4GB DDR3 1600MHz (1x4GB), HDD 500GB 5400rpmSATA, 8x DVD+/-RW, Card Reader 3-1, Boxe stereo 2*2.5W, Hd-720p webcam + mic, LAN 10/100, WLAN Dell 1705 802.11b/g/n, no WWAN module, Bluetooth 4.0, No Finger Print Reader, Porturi: HDMI/USB 3.0 (1)/ USB 2.0 (2)/ Audio Jack out, adaptor 65W, Baterie 4 Celule (6 ore), Tastatura Standard, TouchPad, culoare neagra, 2,4kg, 381.4x267.6x25.6mm,  Windows 8.1 (64Bit) English</t>
  </si>
  <si>
    <t>DI5558I781T4G920D</t>
  </si>
  <si>
    <t>Laptop Dell Inspiron 5558, 15.6" LED Backlit Display with Truelife and HD resolution (1366 x 768), Intel Core i7-5500U (4M Cache, up to 3.00 GHz), Video dedicat NVIDIA GeForce 920M 4GB DDR3, RAM 8GB Dual Channel DDR3L 1600MHz (4GBx2), HDD 1TB 5400 rpm, DVD+/-RW, Card-reader, Boxe cu Waves MaxxAudio, Camera web integrata Widescreen HD (720p) cu microfon, LAN 10/100/1000, WLAN Intel 802.11ac, Bluetooth 4.0, No Fingerprint Reader and No Smart Card Reader, Porturi: 1xHDMI/ 1xUSB3.0/ 2xUSB2.0/ 1xRJ-45/ Kensington Lock, adaptor 65W, Baterie 4 celule, Tastatura standard, Culoare neagra, Greutate 2.45Kg, Dimensiuni 23.75x380x260.4 mm, Ubuntu Linux 14.04 SP1</t>
  </si>
  <si>
    <t>DIN5558I545UMADS</t>
  </si>
  <si>
    <t>Laptop Dell Inspiron 5558, 15.6" LED Backlit Display with Truelife and HD resolution (1366 x 768), Intel Core i5-5200U (3M Cache, up to 2.70 GHz), Video integrat Intel HD Graphics 5500, RAM 4GB Single Channel DDR3L 1600MHz (4GBx1), HDD 500GB 5400 rpm, DVD+/-RW, Card-reader, Boxe cu Waves MaxxAudio, Camera web integrata Widescreen HD (720p) cu microfon, LAN 10/100/1000, WLAN Intel 802.11ac, Bluetooth 4.0, No Fingerprint Reader and No Smart Card Reader, Porturi: 1xHDMI/ 1xUSB3.0/ 2xUSB2.0/ 1xRJ-45/ Kensington Lock, adaptor 45W, Baterie 4 celule, Tastatura standard, Culoare neagra, Greutate 2.45Kg, Dimensiuni 23.75x380x260.4 mm, Ubuntu Linux 14.04 SP1</t>
  </si>
  <si>
    <t>DIN3542HDI3452GDB</t>
  </si>
  <si>
    <t>Laptop Dell Inspiron 3542, 15.6" HD (1366X768) LED, Intel Core i3-4005U, video dedicat NVIDIA GeForce 820M 2GB DDR3L , RAM 4GB DDR3L 1600MHz (1x4GB), HDD 500GB 5400rpm SATA, Card Reader 3-1, Boxe stereo 2*2.5W, Hd-720p webcam + mic, LAN 10/100, WLAN Dell 1707 802.11b/g/n, no WWAN module, Bluetooth 4.0, No Finger Print Reader, Porturi: HDMI/USB 3.0 (1)/ USB 2.0 (2)/ Audio Jack out, adaptor 65W, Baterie 4 Celule (6 ore), Tastatura Standard, TouchPad, culoare neagra, 2,4 kg, 381.4x267.6x26.6mm,  Ubuntu Linux 12.04 SP1</t>
  </si>
  <si>
    <t>DI5558I7162T4GW8</t>
  </si>
  <si>
    <t>Laptop Dell Inspiron 5558, 15.6" LED Backlit Display with FHD resolution (1920 x 1080), Intel Core i7-5500U (4M Cache, up to 3.00 GHz), Video dedicat NVIDIA GeForce 920M 4GB DDR3, RAM 16GB Dual Channel DDR3L 1600MHz (8GBx2), HDD 2TB 5400 rpm, DVD+/-RW, Card-reader, Boxe cu Waves MaxxAudio, Camera web integrata Widescreen HD (720p) cu microfon, LAN 10/100/1000, WLAN Intel 802.11ac, Bluetooth 4.0, No Fingerprint Reader and No Smart Card Reader, Porturi: 1xHDMI/ 1xUSB3.0/ 2xUSB2.0/ 1xRJ-45/ Kensington Lock, adaptor 65W, Baterie 4 celule, Tastatura standard, Culoare neagra, Greutate 2.45Kg, Dimensiuni 23.75x380x260.4 mm, Windows 8.1 (64Bit) English</t>
  </si>
  <si>
    <t>DIN3543I54500820MD</t>
  </si>
  <si>
    <t>Laptop Dell Inspiron 3543, 15.6-inch HD (1366 x 768) Truelife LED- Backlit Display, Intel Core i5-5200U (3M Cache, up to 2.70 GHz), video dedicat GeForce 820M 2GB DDR3L, RAM 4GB DDR3L 1600MHz (1x4GB), HDD 500GB 5400rpmSATA, DVD+/-RW, Boxe stereo 2* 2.5W, Hd-720p webcam + mic, Dell Wireless-N 170x + Bluetooth 4.0, No Finger Print Reader, Porturi: HDMI/USB 3.0 (1)/ USB 2.0 (2)/ Audio Jack out, adaptor 65W, Baterie 4 Celule (6 ore), Tastatura Standard, TouchPad, 2,4 kg, 381.4x267.6x25.6mm,  Ubuntu Linux 14.04 SP1, culoare neagra</t>
  </si>
  <si>
    <t>DI5555A845M335D</t>
  </si>
  <si>
    <t>Laptop Dell Inspiron 5555, 15.6" LED Backlit Display with Truelife and HD resolution (1366 x 768), AMD A8-7410 Quad-Core APU with Radeon(TM) R5 Graphics, Video dedicat AMD Radeon R5 M335 2GB DDR3, RAM 4GB Single Channel DDR3L 1600MHz (4GBx1), HDD 500GB 5400 rpm, DVD+/-RW, Card-reader, Boxe cu Waves MaxxAudio, Camera web integrata Widescreen HD (720p) cu microfon, LAN 10/100, WLAN Dell Wireless 1707 802.11bgn, Bluetooth 4.0, No Fingerprint Reader and No Smart Card Reader, Porturi: 1xHDMI/ 1xUSB3.0/ 2xUSB2.0/ 1xRJ-45/ Kensington Lock, adaptor 65W, Baterie 4 celule, Tastatura standard, Culoare neagra, Greutate 2.48Kg, Dimensiuni 23.75x380x260.4 mm, Ubuntu Linux 14.04 SP1</t>
  </si>
  <si>
    <t>DI3552PDC4500UD</t>
  </si>
  <si>
    <t>Laptop Dell Inspiron 3552, 15.6-inch HD (1366 x 768) Truelife LED- Backlit Display, Intel Pentium Processor N3700 (2M Cache, up to 2.40 GHz), Video Intel(R) HD Graphics, RAM 4GB Single Channel DDR3L 1600MHz (4GBx1), HDD500GB 5400 rpm Hard Drive, no ODD, WLAN 802.11bgn + Bluetooth 4.0, 2.4 GHz, 1x1adaptor 45W40 WHr, 4-Cell Batter, English keyboard without backlight, Black, Ubuntu Linux 14.04 SP1</t>
  </si>
  <si>
    <t>DI5558I581T920DS</t>
  </si>
  <si>
    <t>Laptop Dell Inspiron 5558, 15.6" LED Backlit Display with FHD resolution (1920 x 1080), Intel Core i5-5200U (3M Cache, up to 2.70 GHz), Video dedicat NVIDIA GeForce 920M 4GB DDR3, RAM 8GB Dual Channel DDR3L 1600MHz (4GBx2), HDD 1TB 5400 rpm, DVD+/-RW, Card-reader, Boxe cu Waves MaxxAudio, Camera web integrata Widescreen HD (720p) cu microfon, LAN 10/100/1000, WLAN Intel 802.11ac, Bluetooth 4.0, No Fingerprint Reader and No Smart Card Reader, Porturi: 1xHDMI/ 1xUSB3.0/ 2xUSB2.0/ 1xRJ-45/ Kensington Lock, adaptor 65W, Baterie 4 celule, Tastatura standard, Culoare neagra, Greutate 2.45Kg, Dimensiuni 23.75x380x260.4 mm, Ubuntu Linux 14.04 SP1</t>
  </si>
  <si>
    <t>DIN5558I345UMDS</t>
  </si>
  <si>
    <t>Laptop Dell Inspiron 5558, 15.6" LED Backlit Display with Truelife and HD resolution (1366 x 768), Intel Core i3-4005U (3M Cache, 1.70 GHz), Video integrat Intel HD Graphics 4400, RAM 4GB Single Channel DDR3L 1600MHz (4GBx1), HDD 500GB 5400 rpm, DVD+/-RW, Card-reader, Boxe cu Waves MaxxAudio, Camera web integrata Widescreen HD (720p) cu microfon, LAN 10/100/1000, WLAN Intel 802.11ac, Bluetooth 4.0, No Fingerprint Reader and No Smart Card Reader, Porturi: 1xHDMI/ 1xUSB3.0/ 2xUSB2.0/ 1xRJ-45/ Kensington Lock, adaptor 45W, Baterie 4 celule, Tastatura standard, Culoare neagra, Greutate 2.45Kg, Dimensiuni 23.75x380x260.4 mm, Ubuntu Linux 14.04 SP1</t>
  </si>
  <si>
    <t>DI15N35404500UD</t>
  </si>
  <si>
    <t>Laptop Dell Inspiron 15 3551, 15.6 HD (1366 x 768) Truelife LED-Backlit Display, video integrat Intel HD Graphics, Intel Pentium N3540 (2M Cache, up to 2.66 GHz), RAM 4GB DDR3L 1600MHz (1x4GB), HDD 500GB 5400rpmSATA, NO Optical Drive, Card Reader, Boxe stereo 2*2.5W, Hd-720p webcam + mic, WLAN 1707 802.11bgn + Bluetooth 4.0, 2.4 GHz, 1x1, Porturi: HDMI/3xUSB 2.0/ 1xAudio Connections: combo headphone/microphone, adaptor 45W, Baterie 4 Celule (6 ore), Tastatura Standard, TouchPad, 2,4kg, 376.4x259x24.6mm, Ubuntu Linux 14.04 SP1, culoare neagra</t>
  </si>
  <si>
    <t>DIN5558I5452G920D</t>
  </si>
  <si>
    <t>Laptop Dell Inspiron 5558, 15.6 inch LED Backlit Display with Truelife and HD resolution (1366 x 768), Intel Core i5-5200U (3M Cache, up to 2.70 GHz), Video dedicat NVIDIA GeForce 920M 2GBM DDR3, RAM 4GB DDR3L (4GBx1), HDD 500GB 5400 rpm, DVD+/-RW, Card-reader, Boxe cu Waves MaxxAudio, Camera web integrata Widescreen HD (720p) cu microfon, LAN 10/100/1000, WLAN Intel 802.11ac, Bluetooth 4.0, No Fingerprint Reader and No Smart Card Reader, Porturi: 1xHDMI/ 1xUSB3.0/ 2xUSB2.0/ 1xRJ-45/ Kensington Lock, adaptor 65W, Baterie 4 celule, Tastatura standard, culoare neagra, Greutate 2.45Kg, Dimensiuni 23.75x380x260.4 mm, Ubuntu Linux 14.04 SP1</t>
  </si>
  <si>
    <t>DIN5558I781T4G920W</t>
  </si>
  <si>
    <t>Laptop Dell Inspiron 5558, 15.6" LED Backlit Display with Truelife and HD resolution (1366 x 768), Intel Core i7-5500U (4M Cache, up to 3.00 GHz), Video dedicat NVIDIA GeForce 920M 4GB DDR3, RAM 8GB Dual Channel DDR3L 1600MHz (4GBx2), HDD 1TB 5400 rpm, DVD+/-RW, Card-reader, Boxe cu Waves MaxxAudio, Camera web integrata Widescreen HD (720p) cu microfon, LAN 10/100/1000, WLAN Intel 802.11ac, Bluetooth 4.0, No Fingerprint Reader and No Smart Card Reader, Porturi: 1xHDMI/ 1xUSB3.0/ 2xUSB2.0/ 1xRJ-45/ Kensington Lock, adaptor 65W, Baterie 4 celule, Tastatura standard, Culoare neagra, Greutate 2.45Kg, Dimensiuni 23.75x380x260.4 mm, Windows 8.1 (64Bit) English</t>
  </si>
  <si>
    <t>DIN5558I345N920MDS</t>
  </si>
  <si>
    <t>Laptop Dell Inspiron 5558, 15.6" LED Backlit Display with Truelife and HD resolution (1366 x 768), Intel Core i3-4005U (3M Cache, 1.70 GHz), Video dedicat NVIDIA GeForce 920M 2GBM DDR3, RAM 4GB DDR3L(4GBx1), HDD 500GB 5400 rpm, DVD+/-RW, Card-reader, Boxe cu Waves MaxxAudio, Camera web integrata Widescreen HD (720p) cu microfon, LAN 10/100/1000, WLAN Intel 802.11ac, Bluetooth 4.0, No Fingerprint Reader and No Smart Card Reader, Porturi: 1xHDMI/ 1xUSB3.0/ 2xUSB2.0/ 1xRJ-45/ Kensington Lock, adaptor 65W, Baterie 4 celule, Tastatura standard, Culoare neagra, Greutate 2.45Kg, Dimensiuni 23.75x380x260.4 mm, Ubuntu Linux 14.04 SP1</t>
  </si>
  <si>
    <t>DIN5558I34G920MD</t>
  </si>
  <si>
    <t>Laptop Dell Inspiron 5558, 15.6 inch LED Backlit Display with Truelife and HD resolution (1366 x 768), Intel Core i3-4005U (3M Cache, 1.70 GHz), Video dedicat NVIDIA GeForce 920M 2GBM DDR3, RAM 4GB Single Channel DDR3L 1600MHz (4GBx1), HDD 500GB 5400 rpm, DVD+/-RW, Card-reader, Boxe cu Waves MaxxAudio, Camera web integrata Widescreen HD (720p) cu microfon, LAN 10/100/1000, WLAN Intel 802.11ac, Bluetooth 4.0, No Fingerprint Reader and No Smart Card Reader, Porturi: 1xHDMI/ 1xUSB3.0/ 2xUSB2.0/ 1xRJ-45/ Kensington Lock, adaptor 65W, Baterie 4 celule, Tastatura standard, Culoare neagra, Greutate 2.45Kg, Dimensiuni 23.75x380x260.4 mm, Ubuntu Linux 14.04 SP1</t>
  </si>
  <si>
    <t>NOTEBOOK CONSUMER - LENOVO</t>
  </si>
  <si>
    <t>80G00095RI</t>
  </si>
  <si>
    <t>Laptop Lenovo IdeaPad G50-30, 15.6" (1366*768) VibrantView (LED backlight), Intel Pentium 3530M (2.16GHz, 1333MHz, 2MB), video integrat Intel HD Graphics, RAM 4GB DDR3 1333MHz(1*4GB), HDD 1TB 5400rpm, SuperMulti DL DVD±RW, Boxe stereo, HD-720p webcam + mic, LAN 10/100/1000, WLAN b/g/n, Bluetooth 4.0, porturi: 1xUSB3.0/2xUSB2.0/Audio Combo/HDMI-out, adaptor 45W, Baterie 4 Celule 32Wh (garantie 12 luni), tastatura izolata, NumPad, culoare neagra, 2.5kg, 377x250x34mm, Windows 8.1, Office 2013 Trial</t>
  </si>
  <si>
    <t>80MH0036RI</t>
  </si>
  <si>
    <t>Laptop Lenovo IdeaPad 100-14, 14.0" HD (1366x768), glare, LED-Backlight, Intel Celeron N2840 (2.16Ghz, upt to 2.58Ghz, 1600Mhz, 1MB), video integrat Intel HD, RAM 4GB DDR3 1600Mhz (1x4GB), HDD 500GB 5400rpm, no ODD, Card Reader 4-1, boxe stereo 1*1.5W, Hd-720p webcam + mic, LAN 10/100M, WLAN Non Intel B/G/N (1x1), Bluetooth 4.0,  Porturi: 1xUSB 3.0/ 1xUSB 2.0/ 1xHDMI/ 1xRJ45/ 1xAudio Combo Jack, adaptor 45W, Baterie 2 celule 30Whr,  Tastatura izolata, EN-UK, culoare neagra, 1.9Kg, 340x236x20.32mm (WxDxH), DOS</t>
  </si>
  <si>
    <t>80MJ0068RI</t>
  </si>
  <si>
    <t>Laptop Lenovo IdeaPad 100-15, 15.6" HD (1366x768), glare, LED-Backlight, Intel Celeron N2840 (2.16Ghz, upt to 2.58Ghz, 1600Mhz, 1MB), video integrat Intel HD, RAM 4GB DDR3 1600Mhz (1x4GB), HDD 500GB 5400rpm, no ODD, Card Reader 4-1, boxe stereo 1*1.5W, Hd-720p webcam + mic, LAN 10/100M, WLAN Non Intel B/G/N (1x1), Bluetooth 4.0,  Porturi: 1xUSB 3.0/ 1xUSB 2.0/ 1xHDMI/ 1xRJ45/ 1xAudio Combo Jack, adaptor 45W, Baterie 3 celule 24Whr,  Tastatura izolata, EN-UK, culoare neagra, 1.9Kg, 340x236x20.32mm (WxDxH), DOS</t>
  </si>
  <si>
    <t>80MJ0069RI</t>
  </si>
  <si>
    <t>Laptop Lenovo IdeaPad 100-15, 15.6" HD (1366x768), glare, LED-Backlight, Intel Celeron N2940 (1.83GHz, up to 2.35GHz, 2MB), video integrat Intel HD, RAM 4GB DDR3 1600Mhz (1x4GB), HDD 250GB 5400rpm, DVD Rambo, Card Reader 4-1, boxe stereo 1*1.5W, Hd-720p webcam + mic, LAN 10/100M, WLAN Non Intel B/G/N (1x1), Bluetooth 4.0,  Porturi: 1xUSB 3.0/ 1xUSB 2.0/ 1xHDMI/ 1xRJ45/ 1xAudio Combo Jack, adaptor 45W, Baterie 3 celule 24Whr,  Tastatura izolata, EN-UK, culoare neagra, 1.9Kg, 340x236x20.32mm (WxDxH), DOS</t>
  </si>
  <si>
    <t>80MJ00AXRI</t>
  </si>
  <si>
    <t>Laptop Lenovo IdeaPad 100-15, 15.6" HD (1366x768), glare, LED-Backlight, Intel Celeron N2840 (2.16Ghz, up to 2.58Ghz, 1600Mhz, 1MB), video integrat Intel HD, RAM 4GB DDR3 1333Mhz (1x4GB), HDD 500GB 5400rpm, SuperMulti DL DVD±RW, Card Reader 4-in-1, 1x 1.5W speaker, 0.3Mp Camera + single mic, LAN 10/100M, WLAN Non-Intel B/G/N (1x1), Bluetooth 4.0, Porturi: 1xUSB 3.0/ 1xUSB 2.0/ 1xHDMI-out/ 1xAudio Combo Jack/ 1xRJ45, adaptor 45W, Baterie 3 celule 24 Whr, Tastatura English-UK, culoare neagra, 2.3Kg, 378x265x22.6mm, DOS</t>
  </si>
  <si>
    <t>80MJ008XRI</t>
  </si>
  <si>
    <t>Laptop Lenovo IdeaPad 100-15, 15.6" HD (1366x768), glare, LED-Backlight, Intel Pentium N3540 (2.16GHz, up to 2.66Ghz, 1600MHz, 2MB), video integrat Intel HD, RAM 4GB DDR3 1600Mhz (1x4GB), HDD 250GB 5400rpm, DVD Rambo, Card Reader 4-1, boxe stereo 1*1.5W, Hd-720p webcam + mic, LAN 10/100M, WLAN Non Intel B/G/N (1x1), Bluetooth 4.0,  Porturi: 1xUSB 3.0/ 1xUSB 2.0/ 1xHDMI/ 1xRJ45/ 1xAudio Combo Jack, adaptor 45W, Baterie 3 celule 24Whr, Tastatura izolata, EN-UK, culoare neagra, 1.9Kg, 340x236x20.32mm (WxDxH), DOS</t>
  </si>
  <si>
    <t>80MJ006CRI</t>
  </si>
  <si>
    <t>Laptop Lenovo IdeaPad 100-15, 15.6" HD (1366x768), glare, LED-Backlight, Intel Pentium N3540 (2.16GHz, up to 2.66Ghz, 1600MHz, 2MB), video integrat Intel HD, RAM 4GB DDR3 1600Mhz (1x4GB), HDD 500GB 5400rpm, DVD Rambo, Card Reader 4-1, boxe stereo 1*1.5W, Hd-720p webcam + mic, LAN 10/100M, WLAN Non Intel B/G/N (1x1), Bluetooth 4.0,  Porturi: 1xUSB 3.0/ 1xUSB 2.0/ 1xHDMI/ 1xRJ45/ 1xAudio Combo Jack, adaptor 45W, Baterie 3 celule 24Whr,  Tastatura izolata, EN-UK, culoare neagra, 1.9Kg, 340x236x20.32mm (WxDxH), DOS</t>
  </si>
  <si>
    <t>80L000C3RI</t>
  </si>
  <si>
    <t>Laptop Lenovo IdeaPad G50-80, 15.6" HD (1366x768), glare, LED-backlight, Intel Core i3-4005U (1.7GHz, 1600Mhz, 3MB), video integrat Intel HD, RAM 4GB DDR3 1600Mhz (1x4GB), HDD 500GB 5400rpm, DVD Rambo, Card Reader 2-1, boxe stereo 2*1W, Hd-720p webcam + mic, LAN 100/1000M, WLAN Intel 3160 AC (1x1), Bluetooth 4.0,  Porturi: 1xUSB 3.0/ 2xUSB 2.0/ 1xHDMI/ 1xRJ45/ 1xVGA/ 1xAudio Combo Jack, adaptor 45W, Baterie 4 celule 32Whr, Tastatura izolata, NumPad, culoare neagra, 2.5Kg, 384x265x25mm (WxDxH), DOS</t>
  </si>
  <si>
    <t>-0.5</t>
  </si>
  <si>
    <t>80L000C2RI</t>
  </si>
  <si>
    <t>Laptop Lenovo IdeaPad G50-80, 15.6" HD (1366x768), glare, LED-backlight, Intel Core i3-4005U (1.7GHz, 1600Mhz, 3MB), video dedicat ATI R5 M330 2GB, RAM 4GB DDR3 1600Mhz (1x4GB), HDD 1TB 5400rpm, DVD Rambo, Card Reader 2-1, boxe stereo 2*1W, Hd-720p webcam + mic, LAN 100/1000M, WLAN Intel 3160 AC (1x1), Bluetooth 4.0,  Porturi: 1xUSB 3.0/ 2xUSB 2.0/ 1xHDMI/ 1xRJ45/ 1xVGA/ 1xAudio Combo Jack, adaptor 65W, Baterie 4 celule 32Whr,  Tastatura izolata, NumPad, culoare neagra, 2.5Kg, 384x265x25mm (WxDxH), DOS</t>
  </si>
  <si>
    <t>80E502FARI</t>
  </si>
  <si>
    <t>Laptop Lenovo IdeaPad G50-80, 15.6" FHD (1920x1080), glare, LED- backlight, Intel Core i5-5200U (2.2GHz, up to 2.7GHz, 1600Mhz, 3MB), video dedicat ATI R5 M330 2GB, RAM 4GB DDR3 1600Mhz (1x4GB), HDD 1TB 5400rpm, DVD Rambo, Card Reader 2-1, boxe stereo 2*1W, Hd-720p webcam + mic, LAN 100/1000M, WLAN Intel 3160 AC (1x1), Bluetooth 4.0,  Porturi: 1xUSB 3.0/ 2xUSB 2.0/ 1xHDMI/ 1xRJ45/ 1xVGA/ 1xAudio Combo Jack, adaptor 45W, Baterie 4 celule 32Whr,  Tastatura izolata, NumPad, culoare neagra, 2.5Kg, 384x265x25mm (WxDxH), DOS</t>
  </si>
  <si>
    <t>80E502BLRI</t>
  </si>
  <si>
    <t>Laptop Lenovo IdeaPad G50-80, 15.6" FHD (1920x1080), glare, LED- backlight, Intel Core i5-5200U (2.2GHz, up to 2.7GHz, 1600Mhz, 3MB), video dedicat ATI R5 M330 2GB, RAM 4GB DDR3 1600Mhz (1x4GB), HDD 1TB 5400rpm, DVD Rambo, Card Reader 2-1, boxe stereo 2*1W, Hd-720p webcam + mic, LAN 100/1000M, WLAN Intel 3160 AC (1x1), Bluetooth 4.0,  Porturi: 1xUSB 3.0/ 2xUSB 2.0/ 1xHDMI/ 1xRJ45/ 1xVGA/ 1xAudio Combo Jack, adaptor 65W, Baterie 4 celule 32Whr,  Tastatura izolata, NumPad, culoare neagra, 2.5Kg, 384x265x25mm (WxDxH), DOS</t>
  </si>
  <si>
    <t>80E502BJRI</t>
  </si>
  <si>
    <t>Laptop Lenovo IdeaPad G50-80, 15.6" FHD (1920x1080), glare, LED- backlight, Intel Core i7-5500U (2.4GHz, up to 3.0GHz, 1600Mhz, 4MB), video dedicat ATI R5 M330 2GB, RAM 4GB DDR3 1600Mhz (1x4GB), HDD 1TB 5400rpm, DVD Rambo, Card Reader 2-1, boxe stereo 2*1W, Hd-720p webcam + mic, LAN 100/1000M, WLAN Intel 3160 AC (1x1), Bluetooth 4.0,  Porturi: 1xUSB 3.0/ 2xUSB 2.0/ 1xHDMI/ 1xRJ45/ 1xVGA/ 1xAudio Combo Jack, adaptor 65W, Baterie 4 celule 32Whr,  Tastatura izolata, NumPad, culoare neagra, 2.5Kg, 384x265x25mm (WxDxH), DOS</t>
  </si>
  <si>
    <t>80E502BHRI</t>
  </si>
  <si>
    <t>Laptop Lenovo IdeaPad G50-80, 15.6" FHD (1920x1080), glare, LED- Backlight, Intel Core i7-5500U (2.4GHz, up to 3.0GHz, 4MB), video dedicat ATI M330 R5 2GB DDR3, RAM 8GB DDR3 1600Mhz) (2x4GB), HDD 1TB 5400rpm, SuperMulti DL DVD±RW, Card Reader 2-in-1, boxe stereo, Hd-720p webcam + mic, LAN 100/1000M, WLAN Intel 3160 A/C (1x1), Bluetooth 4.0, Porturi: 1xUSB 3.0/ 2xUSB 2.0/ 1xHDMI-out/ 1xVGA/ 1xAudio Combo Jack, adaptor 65W, Baterie 4 celule 32Whr, Tastatura English-UK, culoare neagra, 2.49Kg, 383x264x24mm (WxDxH), DOS</t>
  </si>
  <si>
    <t>-8</t>
  </si>
  <si>
    <t>80E502F9RI</t>
  </si>
  <si>
    <t>Laptop Lenovo IdeaPad G50-80, 15.6" FHD (1920x1080), glare, LED- backlight, Intel Core i7-5500U (2.4GHz, up to 3.0GHz, 1600Mhz, 4MB), video dedicat ATI R5 M330 2GB, RAM 8GB DDR3 1600Mhz (2x4GB), HDD 1TB 5400rpm, DVD Rambo, Card Reader 2-1, boxe stereo 2*1W, Hd-720p webcam + mic, LAN 100/1000M, WLAN Intel 3160 AC (1x1), Bluetooth 4.0,  Porturi: 1xUSB 3.0/ 2xUSB 2.0/ 1xHDMI/ 1xRJ45/ 1xVGA/ 1xAudio Combo Jack, adaptor 45W, Baterie 4 celule 32Whr,  Tastatura izolata, NumPad, culoare neagra, 2.5Kg, 384x265x25mm (WxDxH), DOS</t>
  </si>
  <si>
    <t>80NJ00FTRI</t>
  </si>
  <si>
    <t>Laptop Lenovo IdeaPad 305-15, 15.6" HD (1366x768), antireflexie, LED- Backlight, Intel Core i5-5200U (2.2GHz, up to 2.7GHz, 1600Mhz, 3MB), video dedicat ATI M330 R5 2GB DDR3, RAM 4GB DDR3 1600Mhz (1x4GB), HDD 1TB 5400rpm, SuperMulti DL DVD±RW, Card Reader 4-in-1, 2x 1.5W Dolby Certified Speakers, Hd-720p webcam + mic, LAN 100/1000M, WLAN Non-Intel B/G/N (1x1), Bluetooth 4.0,  Porturi: 2xUSB 3.0/ 1xUSB 2.0/ 1xHDMI/ 1xRJ45/ 1xAudio Combo Jack, adaptor 65W, Baterie 4 celule 32Whr, Tastatura English-UK, culoare albastra, 2.32Kg, 380x262x24.7mm (WxDxH), W10 HS</t>
  </si>
  <si>
    <t>80FF0080RI</t>
  </si>
  <si>
    <t>Laptop Lenovo IdeaPad G70-80, 17.3" HD+ (1600x900), glare, LED- Backlight, Intel Core i3-5005U (2.0GHz, 3MB), video dedicat nVidia GT- 920M 2GB DDR3, RAM 4GB DDR3 1600Mhz (1x4GB), HDD 1TB 5400rpm, SuperMulti DL DVD±RW, Card Reader 2-in-1, boxe stereo, Hd-720p webcam + mic, LAN 100/1000M, WLAN Intel 3160 A/C (1x1), Bluetooth 4.0,  Porturi: 1xUSB 3.0/ 2xUSB 2.0/ 1xHDMI-out/ 1xVGA/ 1xAudio Combo Jack, adaptor 65W, Baterie 4 celule 32Whr, Tastatura English-UK, culoare neagra, 2.49Kg, 383x264x24mm (WxDxH), DOS</t>
  </si>
  <si>
    <t>80FF007YRI</t>
  </si>
  <si>
    <t>Laptop Lenovo IdeaPad G70-80, 17.3" HD+ (1600x900), glare, LED- Backlight, Intel Core i5-5200U (2.2GHz, up to 2.7GHz, 1600Mhz, 3MB), video dedicat nVidia GT-920M 2GB DDR3, RAM 8GB DDR3 1600Mhz) (2x4GB), HDD 1TB 5400rpm, SuperMulti DL DVD±RW, Card Reader 2-in-1, boxe stereo, Hd-720p webcam + mic, LAN 100/1000M, WLAN Intel 3160 A/C (1x1), Bluetooth 4.0,  Porturi: 1xUSB 3.0/ 2xUSB 2.0/ 1xHDMI-out/ 1xVGA/ 1xAudio Combo Jack, adaptor 65W, Baterie 4 celule 32Whr, Tastatura English-UK, culoare neagra, 2.49Kg, 383x264x24mm (WxDxH), DOS</t>
  </si>
  <si>
    <t>80FF007XRI</t>
  </si>
  <si>
    <t>Laptop Lenovo IdeaPad G70-80, 17.3" HD+ (1600x900), glare, LED- Backlight, Intel Core i7-5500U (2.4GHz, up to 3.0GHz, 4MB), video dedicat nVidia GT-920M 2GB DDR3, RAM 8GB DDR3 1600Mhz) (2x4GB), HDD 1TB 5400rpm, SuperMulti DL DVD±RW, Card Reader 2-in-1, boxe stereo, Hd-720p webcam + mic, LAN 100/1000M, WLAN Intel 3160 A/C (1x1), Bluetooth 4.0, Porturi: 1xUSB 3.0/ 2xUSB 2.0/ 1xHDMI-out/ 1xVGA/ 1xAudio Combo Jack, adaptor 65W, Baterie 4 celule 32Whr, Tastatura English-UK, culoare neagra, 2.49Kg, 383x264x24mm (WxDxH), DOS</t>
  </si>
  <si>
    <t>-10</t>
  </si>
  <si>
    <t>80E301FYRI</t>
  </si>
  <si>
    <t>Laptop Lenovo IdeaPad G50-45, 15.6" HD (1366x768), glare, LED-backlight, AMD Quad Core A8-6410 (2.0GHz, up to 2.4GHz, 2000MHz, 2MB), video dedicat ATI R5 M330 2GB, RAM 4GB DDR3 1600Mhz (1x4GB), HDD 1TB 5400rpm, DVD Rambo, Card Reader 2-1, boxe stereo 2*1W, Hd-720p webcam + mic, LAN 100/1000M, WLAN Non Intel B/G/N (1x1), Bluetooth 4.0,  Porturi: 1xUSB 3.0/ 2xUSB 2.0/ 1xHDMI/ 1xRJ45/ 1xVGA/ 1xAudio Combo Jack, adaptor 65W, Baterie 4 celule 32Whr,  Tastatura izolata, NumPad, culoare neagra, 2.5Kg, 384x265x25mm (WxDxH), DOS</t>
  </si>
  <si>
    <t>-5</t>
  </si>
  <si>
    <t>80K600FLRI</t>
  </si>
  <si>
    <t>Laptop Lenovo IdeaPad Z51-70, 15.6" FHD (1920x1080), antireflexieLED-backlight, Intel Core i5-5200U (2.2GHz, up to 2.7GHz, 1600Mhz, 3MB),video dedicat AMD Tropo XT2 4GB, RAM 4GB DDR3 1600Mhz (1x4GB), HDD 1TB5400rpm, DVD Rambo, Card Reader 4-1, boxe stereo 2*1W, H d-720p webcam +mic, LAN 100/1000M, WLAN Intel 3160 AC (1x1), Bluetooth 4.0, Porturi:2xUSB 3.0/ 1xUSB 2.0/ 1xHDMI/ 1xRJ45/ 1xVGA/ 1xAudio Combo Jack, adaptor90W, Baterie 4 celule 32Whr, Tastatura, English-UK, culoare alba,2.3Kg, 384x264x24mm (WxDxH), DOS</t>
  </si>
  <si>
    <t>80K600FJRI</t>
  </si>
  <si>
    <t>Laptop Lenovo IdeaPad Z51-70, 15.6" FHD (1920x1080), antireflexie, LED-backlight, Intel Core i5-5200U (2.2GHz, up to 2.7GHz, 1600Mhz, 3MB), video dedicat ATI Tropo XT2 4GB, RAM 8GB DDR3 1600Mhz (2x4GB), HDD 1TB 5400rpm, DVD Rambo, Card Reader 4-1, boxe stereo 2*1W, Hd-720p webcam + mic, LAN 100/1000M, WLAN Intel 3160 AC (1x1), Bluetooth 4.0,  Porturi: 2xUSB 3.0/ 1xUSB 2.0/ 1xHDMI/ 1xRJ45/ 1xVGA/ 1xAudio Combo Jack, adaptor 90W, Baterie 4 celule 32Whr,  Tastatura, English-UK, culoare neagra, 2.3Kg, 384x264x24mm (WxDxH), DOS</t>
  </si>
  <si>
    <t>80K600FHRI</t>
  </si>
  <si>
    <t>Laptop Lenovo IdeaPad Z51-70, 15.6" FHD (1920x1080), antireflexieLED-backlight, Intel Core i7-5500U (2.4GHz, up to 3.0GHz, 1600Mhz, 4MB),video dedicat AMD Tropo XT2 4GB, RAM 8GB DDR3 1600Mhz (2x4GB), HDD 1TB5400rpm, DVD Rambo, Card Reader 4-1, boxe stereo 2*1W, H d-720p webcam +mic, LAN 100/1000M, WLAN Intel 3160 AC (1x1), Bluetooth 4.0, Porturi:2xUSB 3.0/ 1xUSB 2.0/ 1xHDMI/ 1xRJ45/ 1xVGA/ 1xAudio Combo Jack, adaptor90W, Baterie 4 celule 32Whr, Tastatura, English-UK, culoare alba,2.3Kg, 384x264x24mm (WxDxH), DOS</t>
  </si>
  <si>
    <t>80K600HGRI</t>
  </si>
  <si>
    <t>Laptop Lenovo IdeaPad Z51-70, 15.6" FHD (1920x1080), antireflexie, LED-backlight, Intel Core i7-5500U (2.4GHz, up to 3.0GHz, 1600Mhz, 4MB), video dedicat ATI Tropo XT2 4GB, RAM 8GB DDR3 1600Mhz (2x4GB), HDD 1TB 5400rpm, DVD Rambo, Card Reader 4-1, boxe stereo 2*1W, Hd-720p webcam + mic, LAN 100/1000M, WLAN Intel 3160 AC (1x1), Bluetooth 4.0,  Porturi: 2xUSB 3.0/ 1xUSB 2.0/ 1xHDMI/ 1xRJ45/ 1xVGA/ 1xAudio Combo Jack, adaptor 90W, Baterie 4 celule 32Whr,  Tastatura, English-UK, culoare neagra, 2.3Kg, 384x264x24mm (WxDxH), DOS</t>
  </si>
  <si>
    <t>80K6019ERI</t>
  </si>
  <si>
    <t>Laptop Lenovo IdeaPad Z51-70, 15.6" FHD (1920x1080), antireflexie, LED- backlight, Intel Core i7-5500U (2.4GHz, up to 3.0GHz, 4MB), video dedicat ATI M375 R9 4GB, RAM 8GB DDR3 1600Mhz) (2x4GB), HDD 1TB 5400rpm, SuperMulti DL DVD±RW, Card Reader 4-in-1, 2x 2.5W JBL speakers, 1MP camera, LAN 100/1000M, WLAN Intel 3160 A/C (1x1), Bluetooth 4.0, Porturi: 2xUSB 3.0/ 1xUSB 2.0/ 1xHDMI-out/ 1xVGA/ 1xRJ45/ 1xAudio Combo Jack, adaptor 90W, Baterie 4 celule 32Whr, Tastatura, English-UK, culoare neagra, 2.3Kg, 384x365x24mm (WxDxH), DOS</t>
  </si>
  <si>
    <t>3D cam RealSense!</t>
  </si>
  <si>
    <t>80K6019CRI</t>
  </si>
  <si>
    <t>Laptop Lenovo IdeaPad Z51-70, 15.6" FHD (1920x1080), antireflexie, LED- backlight, Intel Core i7-5500U (2.4GHz, up to 3.0GHz, 4MB), video dedicat ATI Tropo 4GB, RAM 8GB DDR3 1600Mhz) (2x4GB), HDD 1TB 5400rpm, SuperMulti DL DVD±RW, Card Reader 4-in-1, 2x 2.5W JBL speakers, 1MP camera, LAN 100/1000M, WLAN Intel 3160 A/C (1x1), Bluetooth 4.0, Porturi: 2xUSB 3.0/ 1xUSB 2.0/ 1xHDMI-out/ 1xVGA/ 1xRJ45/ 1xAudio Combo Jack, adaptor 90W, Baterie 4 celule 32Whr, Tastatura, English-UK, culoare alba, 2.3Kg, 384x365x24mm (WxDxH), DOS</t>
  </si>
  <si>
    <t>80EC00EXRI</t>
  </si>
  <si>
    <t>Laptop Lenovo IdeaPad Z50-75, 15.6" FHD (1920x1080), glare, LED-backlight, AMD Quad-Core FX-7500 (2.1GHz, up to 3.3GHz, 2100MHz), vi deo dedicat ATI Jet Pro R7 M260DX 2GB, RAM 8GB DDR3 1600Mhz (2x4GB), HDD 1TB 5400rpm, DVD Rambo, Card Reader 2-1, boxe stereo 2*1W, Hd-720p webcam + mic, LAN 10/100/1000M, WLAN Non Intel B/G/N (1x1), Bluetooth 4.0,  Porturi: 1xUSB 3.0/ 2xUSB 2.0/ 1xHDMI/ 1xRJ45/ 1xAudio Combo Jack, adaptor 90W, Baterie 4 celule 32Whr,  Tastatura, English-UK, culoare neagra, 2.5Kg, 384x265x25mm (WxDxH), DOS</t>
  </si>
  <si>
    <t>80NT009WRI</t>
  </si>
  <si>
    <t>Laptop Lenovo IdeaPad 500-15, 15.6" FHD (1920x1080), antireflexie, LED- backlight, Intel Core i5-6200U (2.3GHz, up to 2.8GHz, 3MB), video dedicat ATI Meso XT 2GB DDR3, RAM 4GB DDR3 1600Mhz (1x4GB), HDD 1TB 5400rpm, SuperMulti DL DVD±RW, Card Reader 4-in-1, 2x 1.5W JBL speakers, Hd-720p webcam + dual array mic, WLAN Intel 3165 A/C (1x1), Bluetooth 4.0,  Porturi: 2xUSB 3.0/ 1xUSB 2.0/ 1xHDMI/ 1xRJ45/ 1xAudio Combo Jack, adaptor 45W, Baterie 2 celule 30Whr, Tastatura English-UK, culoare alba, 2.1Kg, 385x255x22.2mm (WxDxH), W10 HS</t>
  </si>
  <si>
    <t>80NT009TRI</t>
  </si>
  <si>
    <t>Laptop Lenovo IdeaPad 500-15, 15.6" FHD (1920x1080), antireflexie, LED- backlight, Intel Core i5-6200U (2.3GHz, up to 2.8GHz, 3MB), video dedicat ATI Meso XT 2GB DDR3, RAM 4GB DDR3 1600Mhz (1x4GB), HDD 1TB 5400rpm, SuperMulti DL DVD±RW, Card Reader 4-in-1, 2x 1.5W JBL speakers, Hd-720p webcam + dual array mic, WLAN Intel 3165 A/C (1x1), Bluetooth 4.0,  Porturi: 2xUSB 3.0/ 1xUSB 2.0/ 1xHDMI/ 1xRJ45/ 1xAudio Combo Jack, adaptor 45W, Baterie 2 celule 30Whr, Tastatura English-UK, culoare neagra, 2.1Kg, 385x255x22.2mm (WxDxH), W10 HS</t>
  </si>
  <si>
    <t>80NT00M8RI</t>
  </si>
  <si>
    <t>LN 500-15 I7-6500U/8G/1T/M360-4G DOS</t>
  </si>
  <si>
    <t>80NT009VRI</t>
  </si>
  <si>
    <t>Laptop Lenovo IdeaPad 500-15, 15.6" FHD (1920x1080), antireflexie, LED- backlight, Intel Core i7-6500U (2.5GHz, up to 3.10GHz, 4MB), video dedicat ATI Meso XT 4GB DDR3, RAM 4GB DDR3 1600Mhz (1x4GB), HDD 1TB 5400rpm, SuperMulti DL DVD±RW, Card Reader 4-in-1, 2x 1.5W JBL speakers, Hd-720p webcam + dual array mic, WLAN Intel 3165 A/C (1x1), Bluetooth 4.0,  Porturi: 2xUSB 3.0/ 1xUSB 2.0/ 1xHDMI/ 1xRJ45/ 1xAudio Combo Jack, adaptor 45W, Baterie 2 celule 30Whr, Tastatura English-UK, culoare alba, 2.1Kg, 385x255x22.2mm (WxDxH), W10 HS</t>
  </si>
  <si>
    <t>59-444781</t>
  </si>
  <si>
    <t>Laptop Lenovo IdeaPad Y50-70, 15.6" UHD (3840x2160), IPS, LED-Backlight ,Intel Core i5-4210H (2.9GHz, up to 3.0Ghz, 1600Mhz, 3MB), video dedicatnVidia GTX 960M 4GB, RAM 8GB DDR3 1600Mhz (2x4GB), SSHD1TB 5400rpm +8GB, External 9.5mm DVD/RW, Card Reader 4-1, boxe stereo 2*1W, Hd-720pwebcam + mic, LAN 100/1000M, WLAN Intel AC (2x2), Bluetooth 4.0, Porturi: 2xUSB 3.0/ 1xUSB 2.0/ 1xHDMI/ 1xRJ45/ 1xSPDIF/ 1xAudio-combojack, adaptor 135W, Baterie 4 celule 54Whr, Tastatura iluminata, US,AccuType, culoare neagra, 2.4Kg, 386x263x22.86mm (WxDxH), DOS</t>
  </si>
  <si>
    <t>59-444796</t>
  </si>
  <si>
    <t>Laptop Lenovo IdeaPad Y50-70, 15.6" FHD (1920x1080), IPS, LED-Backlight ,Intel Core i7-4720HQ (2.6GHz, up to 3.6Ghz, 1600MHz, 6M), video dedicatnVidia GTX 960M 4GB, RAM 8GB DDR3 1600Mhz (2x4GB), SSHD1TB 5400rpm +8GB, External 9.5mm DVD/RW, Card Reader 4-1, boxe stereo 2*1W, Hd-720pwebcam + mic, LAN 100/1000M, WLAN Intel AC (2x2), Bluetooth 4.0, Porturi: 2xUSB 3.0/ 1xUSB 2.0/ 1xHDMI/ 1xRJ45/ 1xSPDIF/ 1xAudio-combojack, adaptor 135W, Baterie 4 celule 54Whr, Tastatura iluminata, US,AccuType, culoare neagra, 2.4Kg, 386x263x22.86mm (WxDxH), DOS</t>
  </si>
  <si>
    <t>59-444782</t>
  </si>
  <si>
    <t>Laptop Lenovo IdeaPad Y50-70, 15.6" UHD (3840x2160), IPS, LED-Backlight ,Intel Core i7-4720HQ (2.6GHz, up to 3.6Ghz, 1600MHz, 6M), video dedicatnVidia GTX 960M 4GB, RAM 8GB DDR3 1600Mhz (2x4GB), SSHD1TB 5400rpm +8GB, External 9.5mm DVD/RW, Card Reader 4-1, boxe stereo 2*1W, Hd-720pwebcam + mic, LAN 100/1000M, WLAN Intel AC (2x2), Bluetooth 4.0, Porturi: 2xUSB 3.0/ 1xUSB 2.0/ 1xHDMI/ 1xRJ45/ 1xSPDIF/ 1xAudio-combojack, adaptor 135W, Baterie 4 celule 54Whr, Tastatura iluminata, US,AccuType, culoare neagra, 2.4Kg, 386x263x22.86mm (WxDxH), DOS</t>
  </si>
  <si>
    <t>80DU00GYRI</t>
  </si>
  <si>
    <t>Laptop Lenovo IdeaPad Y70-70, 17.3" FHD (1920x1080), Multi-Touch IPS ,LED-Backlight, Intel Core i5-4210H (2.9GHz, up to 3.0Ghz, 1600Mhz, 3MB),video dedicat nVidia GTX 960M 4GB, RAM 8GB DDR3 1600Mhz (2x4GB), SSHD1TB 5400rpm + 8GB, External 9.5mm DVD/RW, Card Reader 4-1, boxe stereo 2*1W, Hd-720p webcam + mic, LAN 100/1000M, WLAN Non Intel AC (2x2),Bluetooth 4.0, Porturi: 2xUSB 3.0/ 1xUSB 2.0/ 1xHDMI/ 1xRJ45/ 1xSPDIF/1xAudio-combo jack, adaptor 135W, Baterie 4 celule 54Whr, Tastaturailuminata, US, AccuType, culoare neagra, 3.4Kg, 386x263x22.86mm (WxDxH),Windows 8.1</t>
  </si>
  <si>
    <t>80NT009URI</t>
  </si>
  <si>
    <t>Laptop Lenovo IdeaPad 500-15, 15.6" FHD (1920x1080), antireflexie, LED- backlight, Intel Core i7-6500U (2.5GHz, up to 3.10GHz, 4MB), video dedicat ATI Meso XT 4GB DDR3, RAM 4GB DDR3 1600Mhz (1x4GB), HDD 1TB 5400rpm, SuperMulti DL DVD±RW, Card Reader 4-in-1, 2x 1.5W JBL speakers, Hd-720p webcam + dual array mic, WLAN Intel 3165 A/C (1x1), Bluetooth 4.0,  Porturi: 2xUSB 3.0/ 1xUSB 2.0/ 1xHDMI/ 1xRJ45/ 1xAudio Combo Jack, adaptor 45W, Baterie 2 celule 30Whr, Tastatura English-UK, culoare neagra, 2.1Kg, 385x255x22.2mm (WxDxH), W10 HS</t>
  </si>
  <si>
    <t>80N6005QRI</t>
  </si>
  <si>
    <t>Laptop Lenovo IdeaPad Yoga 500, 15.6" FHD (1920x1080), IPS Multi-Touch LED-backlight, Intel Core i5-5200U (2.2GHz, up to 2.7GHz, 1600Mhz, 3MB), video dedicat nVidia GT-940M 2GB, RAM 8GB DDR3 1600Mhz (1x8GB), SSHD 1TB 5400rpm + 8GB, no ODD, Card Reader 4-1, boxe stereo 2*1W, Hd-720p webcam + mic, LAN 100/1000M, WLAN Intel 3160 AC (1x1), Bluetooth 4.0,  Porturi: 2xUSB 3.0/ 1xUSB 2.0/ 1xHDMI/ 1xRJ45/ 1xAudio Combo Jack, adaptor 45W, Baterie 2 celule 30Whr,  Tastatura, English-UK, culoare neagra, 1.8Kg, Windows 8.1 Pro</t>
  </si>
  <si>
    <t>HYBRID CONSUMER</t>
  </si>
  <si>
    <t>HYBRID CONSUMER - ACER</t>
  </si>
  <si>
    <t>HYBRID/ TABLET PC</t>
  </si>
  <si>
    <t>NT.G58EX.001</t>
  </si>
  <si>
    <t>Laptop 2-in-1 Acer Aspire Switch SW5-015-11VY, 10.1" Multi-Touch FHD 1920 x 1080 IPS; Corning Gorilla Glass 3; LumiFlex, Procesor Intel Atom Quad Core Z3735F (Up to 1.83Ghz, 2MB), UMA, 2GB DDR3L, No ODD, eMMC 64Gb, Micro SD card reader, Porturi: MicroHDMI, MicroUSB, Mic, Jack Audio, Docking Acer Snap Hinge, WLAN 802.11a/b/g/n + Bluetooth 4.0, Acer Crystal Eye Full HD webcam(2 Megapixel), 2-cell Li-Polymer battery, adaptor 11Wh, 3.8V, autonomie 8 ore, Dual Speakers, Fine Tip Keyboard + Active Stylus Pen, eCompass + G-sensor + Gyro + Ambient light, dimensiuni Tablet + keyboard: 261.6 x 177.1x 20.2 mm, greutate Tablet + keyboard: 1.125kg, autonomie 7 ore (Video playback), Windows 8.1 + Office 365 (1 an), culoare Alb+Gri, Glass, Windows 10 Upgrade Kit</t>
  </si>
  <si>
    <t>HYBRID CONSUMER - ASUS</t>
  </si>
  <si>
    <t>T100TAL-DK013R</t>
  </si>
  <si>
    <t>Laptop-Ultrabook Asus Transformer T100TAL-DK013R 10.1" HD 1366x768 16:9 Glare IPS Touch, Intel Quad-Core Atom BayTrail-T, Z3735D Processor (2M Cache, 1.33 GHz, up to 1.83 GHz), 64GB eMMC, 2GB DDR3L - 1333 MHz DRAM, Video Integrat Intel HD Graphics Gen7, noODD, 802.11agn+Bluetooth 4.0 (Dual band), LTE module (4G), HD web camera + 5 Mega Pixel rear camera with Auto Focus, noLAN, Tablet + Docking Keyboard, G-Sensor, Ambient Light Sensor, Gyroscope, E- Compass (M Sensor), 1xUSB2.0, 1xmicro USB, 1x Headphone-out and Audio-in Combo Jack, 1x micro HDMI, Built-in speaker, Built-in array microphone, 26.3(W) x 17.1(D) x 2.14 ~ 2.14 (H) cm, Greutate 1.1Kg, culoare gri, 31WHrs, 1S2P, 2-cell Li-ion Polymer Battery Pack, Windows 10 PRO 32bit, Includes 1 month Trial for New Microsoft Office 365 Customers</t>
  </si>
  <si>
    <t>NOTEBOOK SMB</t>
  </si>
  <si>
    <t>NOTEBOOK SMB - ACER</t>
  </si>
  <si>
    <t>NX.V8VEX.018</t>
  </si>
  <si>
    <t>Laptop Acer TravelMate P6 TMP645-M-74508G25TKK 14" IPS FHD Intel® Core™ i7-4500U, RAM 8GB DDR3 1600Mhz (4Gb on board), SSD 256Gb, fara ODD, video integrat  Intel® HD Graphics 4400, SD Card Reader, HD webcam+microfon, Intel® I218LM Gigabit LAN 10/100/1000, Acer InviLinkTM NplifyTM 802.11a/b/g/n, Bluetooth® 4.0, 3G WLAN, TPM, Antitheft, Data Protection, Data Removal, ProShield, DASP, 1xUSB3.0 power off charging, 2xUSB3.0, 1xVGA, 1xHDMI, 1xRJ45, 1xmic, 1xhedphones out, FingerPrint Reader, 1xDocking connector, baterie 54 Wh 4850 mAh 11.1 V 3-cell Li- polymer pana la 8ore, tastatura Acer FineTip iluminata, 1.52 kg, 328.7 (W) x 235.5(D) x 20.8(H) mm, culoare neagra, Windows 7 Profersional (64bit) [NX.V8VEX.018]</t>
  </si>
  <si>
    <t>NOTEBOOK SMB - ASUS</t>
  </si>
  <si>
    <t>P2520LA-XO0490D</t>
  </si>
  <si>
    <t>Laptop Asus P2520LA-XO0490D, 15.6" HD (1366x768), antireflexie LED- Backlight, Intel Core i3-4005U (1.7GHz, 1600Mhz, 3MB), video integrat Intel HD 5500, RAM 4GB DDR3 1600Mhz (1x4GB), HDD 500GB 7200rpm, SuperMulti DL DVD±RW, Card Reader 3-1, built-in speaker, built-in microphone, VGA web camera, LAN 10/100/1000, WLAN 802.11 b/g/n (1x1), Bluetooth 4.0, Fingerprint Reader, Porturi: 3xUSB 3.0/ 1xUSB 2.0/ 1xHDMI/ 1xVGA (d-sub)/ 1xRJ45/ 1xAudio combo jack, adaptor 65W, Baterie 4 celule 37Whr, Tastatura Chiclet full size, numpad, culoare neagra, 2.37Kg, 380x256x22mm (WxDxH), DOS</t>
  </si>
  <si>
    <t>P2520LA-XO0490T</t>
  </si>
  <si>
    <t>Laptop Asus P2520LA-XO0490T, 15.6" HD (1366x768), antireflexie LED- Backlight, Intel Core i3-4005U (1.7GHz, 1600Mhz, 3MB), video integrat Intel HD 5500, RAM 4GB DDR3 1600Mhz (1x4GB), HDD 500GB 7200rpm, SuperMulti DL DVD±RW, Card Reader 3-1, built-in speaker, built-in microphone, VGA web camera, LAN 10/100/1000, WLAN 802.11 b/g/n (1x1), Bluetooth 4.0, Fingerprint Reader, Porturi: 3xUSB 3.0/ 1xUSB 2.0/ 1xHDMI/ 1xVGA (d-sub)/ 1xRJ45/ 1xAudio combo jack, adaptor 65W, Baterie 4 celule 37Whr, Tastatura Chiclet full size, numpad, culoare neagra, 2.37Kg, 380x256x22mm (WxDxH), Windows 10 (64bit)</t>
  </si>
  <si>
    <t>P2520LJ-XO0178D</t>
  </si>
  <si>
    <t>Laptop Asus P2520LJ-XO0178D, 15.6" HD (1366x768), antireflexie LED- Backlight, Intel Core i3-4005U (1.7GHz, 1600Mhz, 3MB), video dedicat nVidia GT 920M 2GB DDR3, RAM 4GB DDR3 1600Mhz (1x4GB), HDD 500GB 7200rpm, SuperMulti DL DVD±RW, Card Reader 3-1, built-in speaker, built- in microphone, VGA web camera, LAN 10/100/1000, WLAN 802.11 b/g/n (1x1), Bluetooth 4.0, Fingerprint Reader, Porturi: 3xUSB 3.0/ 1xUSB 2.0/ 1xHDMI/ 1xVGA (d-sub)/ 1xRJ45/ 1xAudio combo jack, adaptor 65W, Baterie 4 celule 37Whr, Tastatura Chiclet full size, numpad, culoare neagra, 2.37Kg, 380x256x22mm (WxDxH), DOS</t>
  </si>
  <si>
    <t>P2520LJ-XO0178T</t>
  </si>
  <si>
    <t>Laptop Asus P2520LJ-XO0178T, 15.6" HD (1366x768), antireflexie LED- Backlight, Intel Core i3-4005U (1.7GHz, 1600Mhz, 3MB), video dedicat nVidia GT 920M 2GB DDR3, RAM 4GB DDR3 1600Mhz (1x4GB), HDD 500GB 7200rpm, SuperMulti DL DVD±RW, Card Reader 3-1, built-in speaker, built- in microphone, VGA web camera, LAN 10/100/1000, WLAN 802.11 b/g/n (1x1), Bluetooth 4.0, Fingerprint Reader, Porturi: 3xUSB 3.0/ 1xUSB 2.0/ 1xHDMI/ 1xVGA (d-sub)/ 1xRJ45/ 1xAudio combo jack, adaptor 65W, Baterie 4 celule 37Whr, Tastatura Chiclet full size, numpad, culoare neagra, 2.37Kg, 380x256x22mm (WxDxH), Windows 10 (64bit)</t>
  </si>
  <si>
    <t>P2520LA-XO0489D</t>
  </si>
  <si>
    <t>Laptop Asus P2520LA-XO0489D, 15.6" HD (1366x768), antireflexie LED- Backlight, Intel Core i5-5200U (2.2GHz, up to 2.7GHz, 1600Mhz, 3MB), video integrat Intel HD 5500, RAM 4GB DDR3 1600Mhz (1x4GB), HDD 500GB 7200rpm, SuperMulti DL DVD±RW, Card Reader 3-1, built-in speaker, built- in microphone, HD web camera, LAN 10/100/1000, WLAN 802.11 b/g/n (1x1), Bluetooth 4.0, Fingerprint Reader, Porturi: 3xUSB 3.0/ 1xUSB 2.0/ 1xHDMI/ 1xVGA (d-sub)/ 1xRJ45/ 1xAudio combo jack, adaptor 65W, Baterie 4 celule 37Whr, Tastatura Chiclet full size, numpad, culoare neagra, 2.37Kg, 380x256x22mm (WxDxH), DOS</t>
  </si>
  <si>
    <t>P2520LA-XO0489T</t>
  </si>
  <si>
    <t>Laptop Asus P2520LA-XO0489T, 15.6" HD (1366x768), antireflexie LED- Backlight, Intel Core i5-5200U (2.2GHz, up to 2.7GHz, 1600Mhz, 3MB), video integrat Intel HD 5500, RAM 4GB DDR3 1600Mhz (1x4GB), HDD 500GB 7200rpm, SuperMulti DL DVD±RW, Card Reader 3-1, built-in speaker, built- in microphone, HD web camera, LAN 10/100/1000, WLAN 802.11 b/g/n (1x1), Bluetooth 4.0, Fingerprint Reader, Porturi: 3xUSB 3.0/ 1xUSB 2.0/ 1xHDMI/ 1xVGA (d-sub)/ 1xRJ45/ 1xAudio combo jack, adaptor 65W, Baterie 4 celule 37Whr, Tastatura Chiclet full size, numpad, culoare neagra, 2.37Kg, 380x256x22mm (WxDxH), Windows 10 (64bit)</t>
  </si>
  <si>
    <t>P2520LJ-XO0175D</t>
  </si>
  <si>
    <t>Laptop Asus P2520LJ-XO0175D, 15.6" HD (1366x768), antireflexie LED- Backlight, Intel Core i5-5200U (2.2GHz, up to 2.7GHz, 1600Mhz, 3MB), video dedicat nVidia GT 920M 2GB DDR3, RAM 4GB DDR3 1600Mhz (1x4GB), HDD 500GB 7200rpm, SuperMulti DL DVD±RW, Card Reader 3-1, built-in speaker, built-in microphone, HD web camera, LAN 10/100/1000, WLAN 802.11 b/g/n (1x1), Bluetooth 4.0, Fingerprint Reader, Porturi: 3xUSB 3.0/ 1xUSB 2.0/ 1xHDMI/ 1xVGA (d-sub)/ 1xRJ45/ 1xAudio combo jack, adaptor 65W, Baterie 4 celule 37Whr, Tastatura Chiclet full size, numpad, culoare neagra, 2.37Kg, 380x256x22mm (WxDxH), DOS</t>
  </si>
  <si>
    <t>P2520LJ-XO0175T</t>
  </si>
  <si>
    <t>Laptop Asus P2520LJ-XO0175T, 15.6" HD (1366x768), antireflexie LED- Backlight, Intel Core i5-5200U (2.2GHz, up to 2.7GHz, 1600Mhz, 3MB), video dedicat nVidia GT 920M 2GB DDR3, RAM 4GB DDR3 1600Mhz (1x4GB), HDD 500GB 7200rpm, SuperMulti DL DVD±RW, Card Reader 3-1, built-in speaker, built-in microphone, HD web camera, LAN 10/100/1000, WLAN 802.11 b/g/n (1x1), Bluetooth 4.0, Fingerprint Reader, Porturi: 3xUSB 3.0/ 1xUSB 2.0/ 1xHDMI/ 1xVGA (d-sub)/ 1xRJ45/ 1xAudio combo jack, adaptor 65W, Baterie 4 celule 37Whr, Tastatura Chiclet full size, numpad, culoare neagra, 2.37Kg, 380x256x22mm (WxDxH), Windows 10 (64bit)</t>
  </si>
  <si>
    <t>P2520LA-XO0494T</t>
  </si>
  <si>
    <t>Laptop Asus P2520LA-XO0494T, 15.6" HD (1366x768), antireflexie LED- Backlight, Intel Core i7-5500U (2.4GHz, up to 3.0GHz, 4MB), video integrat Intel HD 5500, RAM 4GB DDR3 1600Mhz (1x4GB), HDD 500GB 7200rpm, SuperMulti DL DVD±RW, Card Reader 3-1, built-in speaker, built-in microphone, HD web camera, LAN 10/100/1000, WLAN 802.11 b/g/n (1x1), Bluetooth 4.0, Fingerprint Reader, Porturi: 3xUSB 3.0/ 1xUSB 2.0/ 1xHDMI/ 1xVGA (d-sub)/ 1xRJ45/ 1xAudio combo jack, adaptor 65W, Baterie 4 celule 37Whr, Tastatura Chiclet full size, numpad, culoare neagra, 2.37Kg, 380x256x22mm (WxDxH), Windows 10 (64bit)</t>
  </si>
  <si>
    <t>P2520LJ-XO0176D</t>
  </si>
  <si>
    <t>Laptop Asus P2520LJ-XO0176D, 15.6" HD (1366x768), antireflexie LED- Backlight, Intel Core i7-5500U (2.4GHz, up to 3.0GHz, 4MB), video dedicat nVidia GT 920M 2GB DDR3, RAM 4GB DDR3 1600Mhz (1x4GB), HDD 500GB 7200rpm, SuperMulti DL DVD±RW, Card Reader 3-1, built-in speaker, built- in microphone, HD web camera, LAN 10/100/1000, WLAN 802.11 b/g/n (1x1), Bluetooth 4.0, Fingerprint Reader, Porturi: 3xUSB 3.0/ 1xUSB 2.0/ 1xHDMI/ 1xVGA (d-sub)/ 1xRJ45/ 1xAudio combo jack, adaptor 65W, Baterie 4 celule 37Whr, Tastatura Chiclet full size, numpad, culoare neagra, 2.37Kg, 380x256x22mm (WxDxH), DOS</t>
  </si>
  <si>
    <t>P2520LJ-XO0176T</t>
  </si>
  <si>
    <t>Laptop Asus P2520LJ-XO0176T, 15.6" HD (1366x768), antireflexie LED- Backlight, Intel Core i7-5500U (2.4GHz, up to 3.0GHz, 4MB), video dedicat nVidia GT 920M 2GB DDR3, RAM 4GB DDR3 1600Mhz (1x4GB), HDD 500GB 7200rpm, SuperMulti DL DVD±RW, Card Reader 3-1, built-in speaker, built- in microphone, HD web camera, LAN 10/100/1000, WLAN 802.11 b/g/n (1x1), Bluetooth 4.0, Fingerprint Reader, Porturi: 3xUSB 3.0/ 1xUSB 2.0/ 1xHDMI/ 1xVGA (d-sub)/ 1xRJ45/ 1xAudio combo jack, adaptor 65W, Baterie 4 celule 37Whr, Tastatura Chiclet full size, numpad, culoare neagra, 2.37Kg, 380x256x22mm (WxDxH), Windows 10 (64bit)</t>
  </si>
  <si>
    <t>NOTEBOOK SMB - DELL</t>
  </si>
  <si>
    <t>DV5480I3452G830MD</t>
  </si>
  <si>
    <t>Laptop Dell Vostro 5480, 14.0" HD (1366 x 768) Anti-Glare LED-Backlit Display, Intel Core i3-4005U (3M Cache, 1.70 GHz), Video dedicat NVIDIA GeForce 830M 2GB DDR3, RAM 4GB Single Channel DDR3L 1600MHz (4GBx1), SSHD500GB 5400 rpm + 8GB, no ODD, Card-reader, Boxe Wave MaxxAudio 2.1, Camera web HD (720p), LAN 10/100/1000, WLAN Intel Dual Band Wireless-AGN 7265, Bluetooth 4.0, No Fingerprint Reader and No Smart Card Reader, Porturi: 1xHDMI/ 1xRJ-45/ 1xAudio line/ 3xUSB3.0/ Kensington Lock, adaptor 65W, Baterie 3 celule, Tastatura standard, Culoare argintie, Greutate 1.53Kg, Dimensiuni 18.3x337.6x233.5 mm, Ubuntu Linux 14.04 SP1</t>
  </si>
  <si>
    <t>DV3558I341T820MW8</t>
  </si>
  <si>
    <t>Laptop Dell Vostro 3558, 15.6-inch HD (1366 x 768) Anti-Glare LED- Backlit Display, Intel Core i3-4005U Processor (3M Cache, 1.70 GHz), video dedicat NVIDIA GeForce 820M 2GB DDR3L, RAM 4GB Single Channel DDR3L 1600MHz (4GBx1), HDD 1TB 5400 rpm SATA, DVD+/-RW, Card Reader, Boxe stereo 2*1.5W,  Hd-720p webcam + mic, 802.11ac + Bluetooth 4.0, Dual Band 2.4&lt;(&gt;&amp;&lt;)&gt;5 GHz, 1x1, Porturi: 1 USB 3.0/ 2 USB 2.0/1 RJ45/  Audio Connections: line out / microphone combination, adaptor 65W, Baterie 4 Celule (6 ore), Tastatura Standard, TouchPad, 2.24kg, 23.75 x 380 x 260.4mm ,  Windows 8.1 (64Bit) English, culoare neagra</t>
  </si>
  <si>
    <t>DV3558I541T820MDS</t>
  </si>
  <si>
    <t>Laptop Dell Vostro 3558, 15.6-inch HD (1366 x 768) Anti-Glare LED- Backlit Display, Intel Core i5-5200U Processor (3M Cache, up to 2.70 GHz), video dedicat NVIDIA GeForce 820M 2GB DDR3L, RAM 4GB Single Channel DDR3L 1600MHz (4GBx1), HDD 1TB 5400 rpm SATA, DVD+/-RW, Card Reader, Boxe stereo 2*1.5W,  Hd-720p webcam + mic, 802.11ac + Bluetooth 4.0, Dual Band 2.4&lt;(&gt;&amp;&lt;)&gt;5 GHz, 1x1, Porturi: 1 USB 3.0/ 2 USB 2.0/1 RJ45/ Audio Connections: line out / microphone combination, adaptor 65W, Baterie 4 Celule (6 ore), Tastatura Standard, TouchPad, 2.24kg, 23.75 x 380 x 260.4mm ,  Ubuntu Linux 14.04 SP1, culoare neagra</t>
  </si>
  <si>
    <t>DV5480I34500UMDS</t>
  </si>
  <si>
    <t>Laptop Dell Vostro 5480, 14.0" HD (1366 x 768) Anti-Glare LED-Backlit Display, Intel Core i3-4005U (3M Cache, 1.70 GHz), Video integrat Intel HD Graphics 4400, RAM 4GB Single Channel DDR3L 1600MHz (4GBx1), HDD 500GB 5400 rpm, no ODD, Card-reader, Boxe Wave MaxxAudio 2.1, Camera web HD (720p), LAN 10/100/1000, WLAN Intel Dual Band Wireless-AGN 7265, Bluetooth 4.0, No Fingerprint Reader and No Smart Card Reader, Porturi: 1xHDMI/ 1xRJ-45/ 1xAudio line/ 3xUSB3.0/ Kensington Lock, adaptor 65W, Baterie 3 celule, Tastatura standard, Culoare argintie, Greutate 1.53Kg, Dimensiuni 18.3x337.6x233.5 mm, Ubuntu Linux 14.04 SP1</t>
  </si>
  <si>
    <t>TTN14MLKBDW1603D</t>
  </si>
  <si>
    <t>Laptop Dell Vostro 14 5480, 14.0-inch HD (1366 x 768) Anti-Glare LED- Backlit Display, 5th Generation Intel(R) Core(TM) i5-5200U Processor (3M Cache, up to 2.70 GHz), Video NVIDIA(R) GeForce(R) 830M 2GB DDR3, RAM 4GB Single Channel DDR3L 1600MHz (4GBx1), HDD500GB 5400 rpm Hybrid Hard Drive + 8GB Embedded Flash Cache, no ODD, integrated Widescreen HD 720P Webcam with digital microphone, WLAN Intel(R) Dual Band Wireless-AGN 7265 + Bluetooth 4.0adaptor 65W, 51 WHr, 3-Cell Battery (integrated) + Power Cord : European 250V, Internal Silver International English Qwerty Keyboard, Graphite Sliver, Ubuntu Linux</t>
  </si>
  <si>
    <t>DV3558I341T820MDS</t>
  </si>
  <si>
    <t>Laptop Dell Vostro 3558, 15.6-inch HD (1366 x 768) Anti-Glare LED- Backlit Display, Intel Core i3-4005U Processor (3M Cache, 1.70 GHz), video dedicat NVIDIA GeForce 820M 2GB DDR3L, RAM 4GB Single Channel DDR3L 1600MHz (4GBx1), HDD 1TB 5400 rpm SATA, DVD+/-RW, Card Reader, Boxe stereo 2*1.5W,  Hd-720p webcam + mic, 802.11ac + Bluetooth 4.0, Dual Band 2.4&lt;(&gt;&amp;&lt;)&gt;5 GHz, 1x1, Porturi: 1 USB 3.0/ 2 USB 2.0/1 RJ45/  Audio Connections: line out / microphone combination, adaptor 65W, Baterie 4 Celule (6 ore), Tastatura Standard, TouchPad, 2.24kg, 23.75 x 380 x 260.4mm ,  Ubuntu Linux 14.04 SP1, culoare neagra</t>
  </si>
  <si>
    <t>DV3558I34500UMDS</t>
  </si>
  <si>
    <t>Laptop Dell Vostro 3558, 15.6-inch HD (1366 x 768) Anti-Glare LED- Backlit Display, Intel Core i3-4005U Processor (3M Cache, 1.70 GHz), video integrat Intel(R) HD Graphics, RAM 4GB Single Channel DDR3L 1600MHz (4GBx1), HDD 500GB 5400rpmSATA, DVD+/-RW, Card Reader, Boxe stereo 2*1.5W,  Hd-720p webcam + mic, 802.11ac + Bluetooth 4.0, Dual Band 2.4&lt;(&gt;&amp;&lt;)&gt;5 GHz, 1x1, Porturi: 1 USB 3.0/ 2 USB 2.0/1 RJ45/  Audio Connections: line out / microphone combination, adaptor 45W, Baterie 4 Celule (6 ore), Tastatura Standard, TouchPad, 2.24kg, 23.75 x 380 x 260.4mm ,  Ubuntu Linux 14.04 SP1, culoare neagra</t>
  </si>
  <si>
    <t>DV5480I34500UWIN8</t>
  </si>
  <si>
    <t>Laptop Dell Vostro 5480, 14.0" HD (1366 x 768) Anti-Glare LED-Backlit Display, Intel Core i3-4005U (3M Cache, 1.70 GHz), Video integrat Intel HD Graphics 4400, RAM 4GB Single Channel DDR3L 1600MHz (4GBx1), HDD 500GB 5400 rpm, no ODD, Card-reader, Boxe Wave MaxxAudio 2.1, Camera web HD (720p), LAN 10/100/1000, WLAN Intel Dual Band Wireless-AGN 7265, Bluetooth 4.0, No Fingerprint Reader and No Smart Card Reader, Porturi: 1xHDMI/ 1xRJ-45/ 1xAudio line/ 3xUSB3.0/ Kensington Lock, adaptor 65W, Baterie 3 celule, Tastatura standard, Culoare argintie, Greutate 1.53Kg, Dimensiuni 18.3x337.6x233.5 mm, Windows 8.1 Pro (64Bit) English, TTN14MLKBDW1603_008_WIN</t>
  </si>
  <si>
    <t>TTN14MLKBDW1601W</t>
  </si>
  <si>
    <t>Laptop Dell Vostro 14 5480, 14.0-inch HD (1366 x 768) Truelife LED- Backlit Touch Display, 5th Generation Intel(R) Core(TM) i7-5500U Processor (4M Cache, up to 3.00 GHz), Video NVIDIA(R) GeForce(R) 830M 2GB DDR3, RAM 8GB Single Channel DDR3L 1600MHz (8GBx1), HDD1TB 5400 rpm SATA Hard Drive, no ODD, integrated Widescreen HD 720P Webcam with digital microphone, WLAN Intel(R) Dual Band Wireless-AGN 7265 + Bluetooth 4.0adaptor 65W, 51 WHr, 3-Cell Battery (integrated) + Power Cord : European 250V, Internal Silver International English Qwerty Keyboard, Graphite Sliver, Windows 8.1 Pro (64Bit) English</t>
  </si>
  <si>
    <t>NOTEBOOK SMB - HP</t>
  </si>
  <si>
    <t>N0Z86EA</t>
  </si>
  <si>
    <t>Laptop HP 250G4, 15.6" HD (1366 x 768)(1366 x 768) LED antiglare, Intel Core i3-5005U (2 GHz, 3 MB), Video integrat Intel HD 5500, RAM 4 GB 1600 MHz DDR3L SDRAM (1x 4 GB), HDD 1 TB 5400 rpm SATA, DVD+/-RW, Card- reader, Boxe DTS Studio Sound, Camera web VGA, LAN 10/100, WLAN Intel 802.11b/g/n (1 x 1) , Bluetooth 4.0, No Fingerprint Reader and No Smart Card Reader, Porturi: 1xRJ-45/ 1xUSB3.0/ 2xUSB2.0/ 1xVGA/ 1xHDMI/ Audio line, adaptor 65W, Baterie 3 celule, Tastatura standard, culoare neagra, Greutate 2.1Kg, Dimensiuni 38.43x25.46x2.43 cm, Windows 10 64bit</t>
  </si>
  <si>
    <t>N0Z68EA</t>
  </si>
  <si>
    <t>Laptop HP 250G4, 15.6" HD (1366 x 768)(1366 x 768) LED antiglare, Intel Core i3-5005U (2 GHz, 3 MB), Video dedicat AMD Radeon R5 M330  DDR3 2GB, RAM 4 GB (1x4GB) SDRAM DDR3L-1600, HDD 1 TB 5400 rpm SATA, DVD+/-RW, Card-reader, Boxe DTS Studio Sound, Camera web VGA, LAN 10/100, WLAN Intel 802.11b/g/n (1 x 1) , Bluetooth 4.0, No Fingerprint Reader and No Smart Card Reader, Porturi: 1xRJ-45/ 1xUSB3.0/ 2xUSB2.0/ 1xVGA/ 1xHDMI/ Audio line, adaptor 65W, Baterie 4 celule, Tastatura standard, culoare neagra, Greutate 2.1Kg, Dimensiuni 38.43x25.46x2.43 cm, Windows 10 64bit</t>
  </si>
  <si>
    <t>M9S71EA</t>
  </si>
  <si>
    <t>Laptop HP 250G4, 15.6 (1366x768) mat (LED-backlit), Intel Celeron N3050 (1.6Ghz, 1600Mhz, 2MB), video integrat HD Graphics 4400, RAM 4GB DDR3 1600MHz (1x4GB), HDD500GB 5400rpm, SuperMulti DVD+/-RW, Card-reader MMC/SD, Boxe stereo, HD-720P webcam, LAN 10/100, WLAN 802.11a/b/g/n (1x1), Bluetooth 4.0, Porturi: 1xUSB3.0/ 2xUSB2.0/ VGA/ RJ-45/ HDMI/ Combo audio/ Cititor de carduri, adaptor 45W, Baterie 3 elementi (31 Wh), Li-Ion, Tastatura de dimensiune normala, Culoare negru, 2.1 kg, 38.43 x 25.46 x 2.43 cm, FreeDos, Geanta</t>
  </si>
  <si>
    <t>M9S73EA</t>
  </si>
  <si>
    <t>Laptop HP 250G4, 15.6 (1366x768) mat (LED-backlit), Intel Celeron N3050 (1.6Ghz, 1600Mhz, 2MB), video integrat HD Graphics 4400, RAM 4GB DDR3 1600MHz (1x4GB), HDD1TB 5400rpm, SuperMulti DVD+/-RW, Card-reader MMC/SD, Boxe stereo, HD-720P webcam, LAN 10/100, WLAN 802.11a/b/g/n (1x1), Bluetooth 4.0, Porturi: 1xUSB3.0/ 2xUSB2.0/ VGA/ RJ-45/ HDMI/ Combo audio/ Cititor de carduri, adaptor 45W, Baterie 3 elementi (31 Wh), Li-Ion, Tastatura de dimensiune normala, Culoare negru, 2.1 kg, 38.43 x 25.46 x 2.43 cm, FreeDos</t>
  </si>
  <si>
    <t>M9S99EA</t>
  </si>
  <si>
    <t>Laptop HP 250G4, 15.6 (1366x768) mat (LED-backlit), Intel Pentium 3825U (1.9Ghz, 1600Mhz, 2MB), video integrat HD Graphics 4400, RAM 4GB DDR3 1600MHz (1x4GB), HDD500GB 5400rpm, SuperMulti DVD+/-RW, Card-reader MMC/SD, Boxe stereo, HD-720P webcam, LAN 10/100, WLAN 802.11a/b/g/n (1x1), Bluetooth 4.0, Porturi: 1xUSB3.0/ 2xUSB2.0/ VGA/ RJ-45/ HDMI/ Combo audio/ Cititor de carduri, adaptor 45W, Baterie 3 elementi (31 Wh), Li-Ion, Tastatura de dimensiune normala, Culoare negru, 2.1 kg, 38.43 x 25.46 x 2.43 cm, FreeDos, Geanta</t>
  </si>
  <si>
    <t>M9S79EA</t>
  </si>
  <si>
    <t>Laptop HP 250G4, 15.6 (1366x768) mat (LED-backlit), Intel Core i3-4005U (1.7Ghz, 1600Mhz, 3MB), video integrat, HD Graphics 4400, RAM 4GB DDR3 1600MHz (1x4GB), HDD500GB 5400rpm, SuperMulti DVD+/-RW, Card-reader MMC/SD, Boxe stereo, HD-720P webcam, LAN 10/100, WLAN 802.11a/b/g/n (1x1), Bluetooth 4.0, Porturi: 1xUSB3.0/ 2xUSB2.0/ VGA/ RJ-45/ HDMI/ Combo audio/ Cititor de carduri, adaptor 45W, Baterie 3 elementi (31 Wh), Li-Ion, Tastatura de dimensiune normala, Culoare negru, 2.1 kg, 38.43 x 25.46 x 2.43 cm, FreeDos, Geanta</t>
  </si>
  <si>
    <t>M9S61EA</t>
  </si>
  <si>
    <t>Laptop HP 250G4, 15.6 (1366x768) mat (LED-backlit), Intel Core i3-4005U (1.7Ghz, 1600Mhz, 3MB), AMD Radeon™ R5 M330 2 GB, RAM 4GB DDR3 1600MHz (1x4GB), HDD500GB 5400rpm, SuperMulti DVD+/-RW, Card-reader MMC/SD, Boxe stereo, HD-720P webcam, LAN 10/100, WLAN 802.11a/b/g/n (1x1), Bluetooth 4.0, Porturi: 1xUSB3.0/ 2xUSB2.0/ VGA/ RJ-45/ HDMI/ Combo audio/ Cititor de carduri, adaptor 65W, Baterie 4 elementi (41 Wh), Li-Ion, Tastatura de dimensiune normala, Culoare negru, 2.1 kg, 38.43 x 25.46 x 2.43 cm, FreeDos</t>
  </si>
  <si>
    <t>M9S81EA</t>
  </si>
  <si>
    <t>Laptop HP 250G4, 15.6 (1366x768) mat (LED-backlit), Intel Core i3-4005U (1.7Ghz, 1600Mhz, 3MB), video integrat, HD Graphics 4400, RAM 4GB DDR3 1600MHz (1x4GB), HDD1TB 5400rpm, SuperMulti DVD+/-RW, Card-reader MMC/SD, Boxe stereo, HD-720P webcam, LAN 10/100, WLAN 802.11a/b/g/n (1x1), Bluetooth 4.0, Porturi: 1xUSB3.0/ 2xUSB2.0/ VGA/ RJ-45/ HDMI/ Combo audio/ Cititor de carduri, adaptor 45W, Baterie 3 elementi (31 Wh), Li-Ion, Tastatura de dimensiune normala, Culoare negru, 2.1 kg, 38.43 x 25.46 x 2.43 cm, FreeDos</t>
  </si>
  <si>
    <t>M9S64EA</t>
  </si>
  <si>
    <t>Laptop HP 250G4, 15.6 (1366x768) mat (LED-backlit), Intel Core i3-4005U (1.7Ghz, 1600Mhz, 3MB), AMD Radeon™ R5 M330 2 GB, RAM 4GB DDR3 1600MHz (1x4GB), HDD500GB 5400rpm, SuperMulti DVD+/-RW, Card-reader MMC/SD, Boxe stereo, HD-720P webcam, LAN 10/100, WLAN 802.11a/b/g/n (1x1), Bluetooth 4.0, Porturi: 1xUSB3.0/ 2xUSB2.0/ VGA/ RJ-45/ HDMI/ Combo audio/ Cititor de carduri, adaptor 65W, Baterie 4 elementi (41 Wh), Li-Ion, Tastatura de dimensiune normala, Culoare negru, 2.1 kg, 38.43 x 25.46 x 2.43 cm, Windows 8.1 64</t>
  </si>
  <si>
    <t>M9S62EA</t>
  </si>
  <si>
    <t>Laptop HP 250G4, 15.6 (1366x768) mat (LED-backlit), Intel Core i3-4005U (1.7Ghz, 1600Mhz, 3MB), AMD Radeon™ R5 M330 2 GB, RAM 4GB DDR3 1600MHz (1x4GB), HDD1TB 5400rpm, SuperMulti DVD+/-RW, Card-reader MMC/SD, Boxe stereo, HD-720P webcam, LAN 10/100, WLAN 802.11a/b/g/n (1x1), Bluetooth 4.0, Porturi: 1xUSB3.0/ 2xUSB2.0/ VGA/ RJ-45/ HDMI/ Combo audio/ Cititor de carduri, adaptor 65W, Baterie 4 elementi (41 Wh), Li-Ion, Tastatura de dimensiune normala, Culoare negru, 2.1 kg, 38.43 x 25.46 x 2.43 cm, FreeDos</t>
  </si>
  <si>
    <t>M9S65EA</t>
  </si>
  <si>
    <t>Laptop HP 250G4, 15.6 (1366x768) mat (LED-backlit), Intel Core i3-4005U (1.7Ghz, 1600Mhz, 3MB), AMD Radeon™ R5 M330 2 GB, RAM 4GB DDR3 1600MHz (1x4GB), HDD1TB 5400rpm, SuperMulti DVD+/-RW, Card-reader MMC/SD, Boxe stereo, HD-720P webcam, LAN 10/100, WLAN 802.11a/b/g/n (1x1), Bluetooth 4.0, Porturi: 1xUSB3.0/ 2xUSB2.0/ VGA/ RJ-45/ HDMI/ Combo audio/ Cititor de carduri, adaptor 65W, Baterie 4 elementi (41 Wh), Li-Ion, Tastatura de dimensiune normala, Culoare negru, 2.1 kg, 38.43 x 25.46 x 2.43 cm, Windows 8.1 64</t>
  </si>
  <si>
    <t>M9S89EA</t>
  </si>
  <si>
    <t>Laptop HP 250G4, 15.6 (1366x768) mat (LED-backlit), Intel Core i5-5200U (2.2Ghz, 1600Mhz, 2MB), video integrat, HD Graphics 5500, RAM 4GB DDR3 1600MHz (1x4GB), HDD500GB 5400rpm, SuperMulti DVD+/-RW, Card-reader MMC/SD, Boxe stereo, HD-720P webcam, LAN 10/100, WLAN 802.11a/b/g/n (1x1), Bluetooth 4.0, Porturi: 1xUSB3.0/ 2xUSB2.0/ VGA/ RJ-45/ HDMI/ Combo audio/ Cititor de carduri, adaptor 45W, Baterie 3 elementi (31 Wh), Li-Ion, Tastatura de dimensiune normala, Culoare negru, 2.1 kg, 38.43 x 25.46 x 2.43 cm, FreeDos</t>
  </si>
  <si>
    <t>M9S66EA</t>
  </si>
  <si>
    <t>Laptop HP 250G4, 15.6 (1366x768) mat (LED-backlit), Intel Core i5-5200U (2.2Ghz, 1600Mhz, 2MB), MD Radeon™ R5 M330 2 GB, RAM 4GB DDR3 1600MHz (1x4GB), HDD500GB 5400rpm, SuperMulti DVD+/-RW, Card-reader MMC/SD, Boxe stereo, HD-720P webcam, LAN 10/100, WLAN 802.11a/b/g/n (1x1), Bluetooth 4.0, Porturi: 1xUSB3.0/ 2xUSB2.0/ VGA/ RJ-45/ HDMI/ Combo audio/ Cititor de carduri, adaptor 65W, Baterie 4 elementi (41 Wh), Li-Ion, Tastatura de dimensiune normala, Culoare negru, 2.1 kg, 38.43 x 25.46 x 2.43 cm, FreeDos</t>
  </si>
  <si>
    <t>L8A60ES</t>
  </si>
  <si>
    <t>Laptop HP ProBook 450G2, 15.6 HD (1366x768), antireflexie, LED- Backlight, Intel Core i5-5200U (2.2GHz, 1600MHz, 3MB), video integrat HD 5500, RAM 4GB DDR3 1600MHz (1x4GB), HDD 500GB 7200rpm, SuperMulti DL DVD+/-RW, Card Reader 3-1, boxe stereo 2*1W, HD-720p webcam + mic, LAN 10/100/1000 NIC, WLAN Intel 3160 AC (1x1), No WWAN Antenna, Bluetooth 4.0, Porturi: 2xUSB 3.0, 2xUSB 2.0, 1xHDMI, 1xaudio/mic combo, 1xAC, 1x RJ45, 1xVGAadaptor-smart 45W, Baterie 4 Celule 40Whr, Dimensiune normală, antistropi, culoare antracit, 2.06Kg, 375x262x23mm (WxDxH), FreeDOS</t>
  </si>
  <si>
    <t>K9K63EA</t>
  </si>
  <si>
    <t>"Laptop HP ProBook 450G2, 15.6" (1366x768), antireflexie, LED- Backlight, Intel Core i3-5010U (2.1GHz, 1600MHz, 3MB), video dedicat AMD R5 M255 1GB, RAM 4GB DDR3 1600MHz (1x4GB), HDD 500GB 5400rpm, SuperMulti DL DVD±RW, 1 multi-format digital media reader (SD, SDHC, SDXC), 2 integrated stereo speakers DTS Sound+, HD-720p webcam + mic, LAN 10/100/1000 NIC, WLAN Intel 3160 AC (1x1), Bluetooth 4.0,Porturi: 2xUSB 3.0/ 2xUSB 2.0/ 1xHDMI/1xaudio/mic combo, 1xAC/ 1x RJ45/ 1xVGA/ adaptor- smart 45W, Baterie 4 Celule 40Whr, HP Fingerprint Reader, Tastatura spillproof, culoare neagra, 2.06Kg, 37.5 x 26.28 x 2.34 to 2.55 cm (din fata in spate),FreeDOS</t>
  </si>
  <si>
    <t>-16</t>
  </si>
  <si>
    <t>L8A61ES</t>
  </si>
  <si>
    <t>Laptop HP ProBook 450G2, 15.6 (1366x768) mat (LED-backlit), Intel Core i5-5200U (2.20GHz, 3MB), video dedicat, AMD Radeon R5 M255 2G, RAM 4GB DDR3 1600MHz (1x4GB), HDD750GB 7200rpm, SuperMulti DVD+/-RW, Card-reader SD/SDHC/SDXC, Boxe stereo DTS Studio Sound+, HD-720P webcam + mic, LAN 10/100/1000, WLAN 802.11a/b/g/n (1x1), Bluetooth 4.0, Porturi: 2xUSB3.0/ 2xUSB2.0/ VGA/ RJ-45/ HDMI/ Combo audio/ Cititor de suporturi digitale multi-format (suporta SD, SDHC, SDXC), adaptor 65W, Baterie 4 elementi (40 Wh), Li-Ion cu durata mare, Tastatura antistropi de dimensiuni normale, Culoare argintiu, 2.06 kg, 37,5 x 26,28 x 2,34 la 2,55 cm (din fata in spate), FreeDos</t>
  </si>
  <si>
    <t>K9K67EA</t>
  </si>
  <si>
    <t>Laptop HP ProBook 450G2, 15.6 (1366x768), antireflexie, LED- Backlight, Intel Core i5-5200U (2.2GHz, 1600MHz, 3MB), video dedicat AMD Radeon™ R5 M255 2GB, RAM 4GB DDR3 1600MHz (1x4GB), HDD 1TB 5400mm, SuperMulti DL DVD+/-RW, Card Reader 3-1, boxe stereo 2*1W, HD-720p webcam + mic, LAN 10/100/1000 NIC, WLAN Intel 3160 AC (1x1), No WWAN Antenna, Bluetooth 4.0, Porturi: 2xUSB 3.0, 2xUSB 2.0, 1xHDMI, 1xaudio/mic combo, 1xAC, 1x RJ45, 1xVGAadaptor-smart 45W, Baterie 4 Celule 40Whr, Dimensiune normală, antistropi, culoare antracit, 2.06Kg, 375x262x23mm (WxDxH), FreeDOS</t>
  </si>
  <si>
    <t>L8A63ES</t>
  </si>
  <si>
    <t>Laptop HP ProBook 450G2, 15.6 HD (1366x768), antireflexie, LED- Backlight, Intel Core i5-5200U (2.2GHz, 1600MHz, 3MB), video dedicat AMD Radeon™ R5 M255 2GB, RAM 4GB DDR3 1600MHz (1x4GB), HDD 750GB 7200rmm, SuperMulti DL DVD+/-RW, Card Reader 3-1, boxe stereo 2*1W, HD-720p webcam + mic, LAN 10/100/1000 NIC, WLAN Intel 3160 AC (1x1), No WWAN Antenna, Bluetooth 4.0, Porturi: 2xUSB 3.0, 2xUSB 2.0, 1xHDMI, 1xaudio/mic combo, 1xAC, 1x RJ45, 1xVGAadaptor-smart 45W, Baterie 4 Celule 40Whr, Dimensiune normală, antistropi, culoare antracit, 2.06Kg, 375x262x23mm (WxDxH), Windows 8.1 64</t>
  </si>
  <si>
    <t>K9K77EA</t>
  </si>
  <si>
    <t>Laptop HP ProBook 450G2, 15.6 HD (1366x768), antireflexie, LED- Backlight, Intel Core i7-5500U (2.4GHz, 1600MHz, 4MB), video dedicat AMD Radeon R5 M255 2GB, RAM 8GB DDR3 1600MHz (1x8GB), HDD 1TB 5400mm, SuperMulti DL DVD+/-RW, Card Reader 3-1, boxe stereo 2*1W, HD-720p webcam + mic, LAN 10/100/1000 NIC, WLAN Intel 3160 AC (1x1), No WWAN Antenna, Bluetooth 4.0, Porturi: 2xUSB 3.0, 2xUSB 2.0, 1xHDMI, 1xaudio/mic combo, 1xAC, 1x RJ45, 1xVGAadaptor-smart 45W, Baterie 4 Celule 40Whr, Dimensiune normală, Tastatura antistropi, culoare antracit, 2.06Kg, 375x262x23mm (WxDxH), FreeDOS, Geanta</t>
  </si>
  <si>
    <t>L3Q43EA</t>
  </si>
  <si>
    <t>Laptop HP ProBook 450G2, 15.6 (1366x768) mat (LED-backlit), Intel Core i7-5500U (2.4GHz, 1600Mhz, 4MB), video integrat, RAM 8GB DDR3 1600MHz (1x8GB), HDD1TB 5400rpm, SuperMulti DVD+/-RW, Card-reader SD/SDHC/SDXC, Boxe stereo DTS Studio Sound+, HD-720P webcam + mic, LAN 10/100/1000, WLAN 802.11a/b/g/n (1x1), Bluetooth 4.0, Finger Print Reader, Porturi: 2xUSB3.0/ 2xUSB2.0/ VGA/ RJ-45/ HDMI/ Combo audio/ Cititor de suporturi digitale multi-format (suporta SD, SDHC, SDXC), adaptor 65W, Baterie 4 elementi (40 Wh), Li-Ion cu durata mare, Tastatura antistropi de dimensiuni normale, Culoare argintiu, 2.06 kg, 37,5 x 26,28 x 2,34 la 2,55 cm (din fata in spate), Windows 7 Pro 64 cu downgrade de la Windows 8 Pro 64</t>
  </si>
  <si>
    <t>K9J82EA</t>
  </si>
  <si>
    <t>Laptop HP ProBook 430G2, 13.3" (1366x768) mat (LED-backlit), Intel Core i3-5010U (2.1GHz, 1600Mhz, 3MB), video integrat HD Graphics 5500, RAM 4GB DDR3 1600MHz (1x4GB), HDD500GB 5400rpm, no ODD, Card-reader SD/SDHC/SDXC, Boxe stereo DTS Studio Sound+, HD-720P webcam + mic, LAN 10/100/1000, WLAN 802.11a/b/g/n (1x1), Bluetooth 4.0, Finger Print Reader, Porturi: 2xUSB3.0/ 1xUSB2.0 (power port)/ VGA/ RJ-45/ HDMI/ Combo audio/ Cititor de suporturi digitale multi-format (suporta SD, SDHC, SDXC), adaptor 40W, Baterie 4 elementi (40 Wh), Li-Ion cu durata mare, Tastatura antistropi de dimensiuni normale, Culoare Antracit, 1.5 kg, 32,6 x 23,35 x 2 la 2.1 cm (din fata in spate), FreeDos</t>
  </si>
  <si>
    <t>K9J72EA</t>
  </si>
  <si>
    <t>Laptop HP ProBook 430 G2 , 13.3" HD (1366x768), antireflexie, LED- Backlight, Intel Core i5-5200U (2.2GHz, 1600MHz, 3MB), video integrat Intel HD 4400, RAM 4GB DDR3 1600MHz (1x4GB), HDD SSD 128GB, no ODD, Card Reader 3-1, boxe stereo 2*1W, HD-720p webcam + mic, LAN 10/100/1000 NIC, WLAN Intel 3160 AC (1x1), No WWAN Antenna, Bluetooth 4.0, Porturi: 2xUSB 3.0, 1xUSB 2.0, 1xHDMI, 1xaudio/mic combo, 1xAC, 1x RJ45, 1xVGA, adaptor-smart 45W, Baterie 4 Celule 40Whr Lunga durata, Tastatură antistropi de dimensiuni normale, culoare antracit, 1.5Kg, 326x233x21 mm, Windows 7 Pro 64 cu downgrade de la Windows 8 Pro 64</t>
  </si>
  <si>
    <t>L8A70ES</t>
  </si>
  <si>
    <t>Laptop HP ProBook 470G2, 17.3 (1600x900) mat (LED-backlit), Intel Core i3-5010U (2,1GHz, 1600Mhz, 3MB), video dedicat AMD R5 M255 2GB, RAM 4GB DDR3 1600MHz (1x4GB), HDD 500GB 7200rpm, SuperMulti DVD+/-RW, Card- reader SD/SDHC/SDXC, Boxe stereo DTS Studio Sound+, HD-720P webcam + mic, LAN 10/100/1000, WLAN 802.11a/b/g/n (1x1), Bluetooth 4.0, Finger Print Reader, Porturi: 2xUSB3.0/ 2xUSB2.0/ VGA/ RJ-45/ HDMI/ Combo audio/ Cititor de suporturi digitale multi-format (suporta SD, SDHC, SDXC)/ TPM 1.2/ Kensington Lock, adaptor 65W, Baterie 6 elementi (51 Wh), Li-Ion cu durata mare, Tastatura antistropi de dimensiuni normale, Culoare Antracit, 2,84 kg, 41,38 x 27,95 x 2,6 la 3,22 cm (din fata in spate), FreeDos</t>
  </si>
  <si>
    <t>K9J32EA</t>
  </si>
  <si>
    <t>Laptop HP ProBook 470G2, 17.3 (1920x1080) mat (LED-backlit), Intel Core i5-5200U (2,2GHz, 1600Mhz, 3MB), video dedicat, AMD Radeon R5 M255 2G, RAM 8GB DDR3 1600MHz (1x8GB), HDD1TB 5400rpm, SuperMulti DVD+/-RW, Card- reader SD/SDHC/SDXC, Boxe stereo DTS Studio Sound+, HD-720P webcam + mic, LAN 10/100/1000, WLAN 802.11a/b/g/n (1x1), Bluetooth 4.0, Finger Print Reader, Porturi: 2xUSB3.0/ 2xUSB2.0/ VGA/ RJ-45/ HDMI/ Combo audio/ Cititor de suporturi digitale multi-format (suporta SD, SDHC, SDXC)/ TPM 1.2/ Kensington Lock, adaptor 65W, Baterie 6 elementi (51 Wh), Li-Ion cu durata mare, Tastatura antistropi de dimensiuni normale, Culoare Antracit, 2,84 kg, 41,38 x 27,95 x 2,6 la 3,22 cm (din fata in spate),Windows 7 Pro 64 cu downgrade de la Windows 8 Pro 64</t>
  </si>
  <si>
    <t>NOTEBOOK SMB - LENOVO</t>
  </si>
  <si>
    <t>59-443948</t>
  </si>
  <si>
    <t>Laptop Lenovo B50-30, 15.6" HD (1366x768), antireflexie, LED-Backlight, Intel Celeron N2840 (2.16Ghz, upt to 2.58Ghz, 1600Mhz, 1MB), video integrat Intel HD, RAM 4GB DDR3 1600Mhz (1x4GB), HDD 500GB 5400rpm, DVD Rambo, Card Reader 4-1, boxe stereo 2*1W, Hd-720p webcam + mic, LAN 10/100/1000, WLAN Non Intel B/G/N (1x1), Bluetooth 4.0,  Finger Print Reader, Porturi: 1xUSB 3.0/ 2xUSB 2.0/ 1xCRT/ 1xHDMI/ 1xRJ45/ 1xAudio- combo jack, adaptor 65W, Baterie 4 celule, 32Whr,  Tastatura numerica EN-UK, culoare neagra, 2.32Kg, 380x262x24.7mm (WxDxH), DOS</t>
  </si>
  <si>
    <t>80EW02HTRI</t>
  </si>
  <si>
    <t>Laptop Lenovo B50-80, 15.6" HD (1366x768), antireflexie, LED-Backlight, Intel Core i3-5020U (2.2GHz, 3MB), video integrat Intel HD, RAM 4GB DDR3 1600Mhz (1x4GB), SSD 128GB, DVD Rambo, Card Reader 4-1, boxe stereo 2* 1W, Hd-720p webcam + mic, LAN 10/100/1000, WLAN Non Intel B/G/N (1x1), Bluetooth 4.0,  Finger Print Reader, Porturi: 2xUSB 3.0/ 1xUSB 2.0/ 1xCRT/ 1xHDMI/ 1xRJ45/ 1xAudio-combo jack, adaptor 65W, Baterie 4 celule, 32Whr,  Tastatura numerica EN-UK, culoare neagra, 2.32Kg, 380x262x24.7mm (WxDxH), DOS</t>
  </si>
  <si>
    <t>80EW02MARI</t>
  </si>
  <si>
    <t>Laptop Lenovo B50-80, 15.6" HD (1366x768), antireflexie, LED-Backlight, Intel Core i3-5020U (2.2GHz, 3MB), video integrat Intel HD, RAM 4GB DDR3 1600Mhz (1x4GB), HDD 1TB 5400rpm, DVD Rambo, Card Reader 4-1, boxe stereo 2*1W, Hd-720p webcam + mic, LAN 10/100/1000, WLAN Non Intel B/G/N (1x1), Bluetooth 4.0,  Finger Print Reader, Porturi: 2xUSB 3.0/ 1xUSB 2.0/ 1xCRT/ 1xHDMI/ 1xRJ45/ 1xAudio-combo jack, adaptor 65W, Baterie 4 celule, 32Whr,  Tastatura numerica EN-UK, culoare neagra, 2.32Kg, 380x262x24.7mm (WxDxH), DOS</t>
  </si>
  <si>
    <t>80EW01LYRI</t>
  </si>
  <si>
    <t>Laptop Lenovo B50-80, 15.6" HD (1366x768), antireflexie, LED-Backlight, Intel Core i5-5200U (2.2GHz, up to 2.7GHz, 1600Mhz, 3MB), video integrat Intel HD, RAM 4GB DDR3 1600Mhz (1x4GB), HDD 500GB 5400rpm, DVD Rambo, Card Reader 4-1, boxe stereo 2*1W, Hd-720p webcam + mic, LAN 10/100/1000, WLAN Non Intel B/G/N (1x1), Bluetooth 4.0,  Finger Print Reader, Porturi: 2xUSB 3.0/ 1xUSB 2.0/ 1xCRT/ 1xHDMI/ 1xRJ45/ 1xAudio- combo jack, adaptor 65W, Baterie 4 celule, 32Whr,  Tastatura numerica EN-UK, culoare neagra, 2.32Kg, 380x262x24.7mm (WxDxH), DOS</t>
  </si>
  <si>
    <t>80EW02M3RI</t>
  </si>
  <si>
    <t>Laptop Lenovo B50-80, 15.6" HD (1366x768), antireflexie, LED-Backlight, Intel Core i3-5020U (2.2GHz, 3MB), video dedicat AMD R5 M330 2GB DDR3, RAM 4GB DDR3 1600Mhz (1x4GB), HDD 1TB 5400rpm, DVD Rambo, Card Reader 4- 1, boxe stereo, Hd-720p webcam + mic, LAN 10/100/1000, WLAN Non-Intel (1x1) B/G/N , Bluetooth 4.0, Fingerprint Reader, Porturi: 2xUSB 3.0/ 1xUSB 2.0/ 1xVGA/ 1xHDMI/ 1xRJ45/ 1xAudio Combo Jack/ 1xOneLink Dock 1.0 port, Baterie 4 celule 32Whr, Tastatura English UK, culoare neagra, 2.15Kg, 380x262x24.7mm (WxDxH), DOS</t>
  </si>
  <si>
    <t>80EW026KRI</t>
  </si>
  <si>
    <t>Laptop Lenovo B50-80, 15.6" FHD (1920x1080), antireflexie LED-backlight, Intel Core i5-5200U (2.2GHz, up to 2.7GHz, 1600Mhz, 3MB), video integrat Intel HD, RAM 4GB DDR3 1600Mhz (1x4GB), HDD 1TB 5400rpm, DVD Rambo, Card Reader 4-1, boxe stereo 2*1W, Hd-720p webcam + mic, LAN 10/100/1000, WLAN Non Intel B/G/N (1x1), Bluetooth 4.0,  Finger Print Reader, Porturi: 2xUSB 3.0/ 1xUSB 2.0/ 1xCRT/ 1xHDMI/ 1xRJ45/ 1xAudio-combo jack, adaptor 65W, Baterie 4 celule, 32Whr,  Tastatura numerica EN-UK, culoare neagra, 2.32Kg, 380x262x24.7mm (WxDxH), DOS</t>
  </si>
  <si>
    <t>80EW01E2RI</t>
  </si>
  <si>
    <t>Laptop Lenovo B50-80, 15.6" HD (1366x768), antireflexie, LED-Backlight, Intel Core i5-5200U (2.2GHz, up to 2.7GHz, 1600Mhz, 3MB), video integrat Intel HD, RAM 4GB DDR3 1600Mhz (1x4GB), HDD 1TB 5400rpm, DVD Rambo, Card Reader 4-1, boxe stereo 2*1W, Hd-720p webcam + mic, LAN 10/100/1000, WLAN Non Intel B/G/N (1x1), Bluetooth 4.0,  Finger Print Reader, Porturi: 2xUSB 3.0/ 1xUSB 2.0/ 1xCRT/ 1xHDMI/ 1xRJ45/ 1xAudio-combo jack, adaptor 65W, Baterie 4 celule, 32Whr,  Tastatura numerica EN-UK, culoare neagra, 2.32Kg, 380x262x24.7mm (WxDxH), DOS</t>
  </si>
  <si>
    <t>80EW01RHRI</t>
  </si>
  <si>
    <t>Laptop Lenovo B50-80, 15.6" HD (1366x768), antireflexie, LED-Backlight, Intel Core i5-5200U (2.2GHz, up to 2.7GHz, 1600Mhz, 3MB), video dedicat ATI Exo Pro R5-M330 2GB, RAM 4GB DDR3 1600Mhz (1x4GB), HDD 500GB 5400rpm, DVD Rambo, Card Reader 4-1, boxe stereo 2*1W, Hd-720p webcam + mic, LAN 10/100/1000, WLAN Non Intel B/G/N (1x1), Bluetooth 4.0,  Finger Print Reader, Porturi: 2xUSB 3.0/ 1xUSB 2.0/ 1xCRT/ 1xHDMI/ 1xRJ45/ 1xAudio-combo jack, adaptor 65W, Baterie 4 celule, 32Whr,  Tastatura numerica EN-UK, culoare neagra, 2.32Kg, 380x262x24.7mm (WxDxH), DOS</t>
  </si>
  <si>
    <t>80EW026TRI</t>
  </si>
  <si>
    <t>Laptop Lenovo B50-80, 15.6" FHD (1920x1080), antireflexie LED-backlight, Intel Core i7-5500U (2.4GHz, up to 3.00GHz, 1600MHz, 4MB), video dedicat ATI Exo Pro R5-M330 2GB, RAM 4GB DDR3 1600Mhz (1x4GB), HDD 1TB 5400rpm, DVD Rambo, Card Reader 4-1, boxe stereo 2*1W, Hd-720p webcam + mic, LAN 10/100/1000, WLAN Non Intel B/G/N (1x1), Bluetooth 4.0,  Finger Print Reader, Porturi: 2xUSB 3.0/ 1xUSB 2.0/ 1xCRT/ 1xHDMI/ 1xRJ45/ 1xAudio- combo jack, adaptor 65W, Baterie 4 celule, 32Whr,  Tastatura numerica EN-UK, culoare neagra, 2.32Kg, 380x262x24.7mm (WxDxH), DOS</t>
  </si>
  <si>
    <t>20DF004RRI</t>
  </si>
  <si>
    <t>Laptop Lenovo ThinkPad E550, 15.6" HD (1366x768), antireflexie, LED- Backlight, Intel Core i5-5200U (2.2GHz, up to 2.7GHz, 1600Mhz, 3MB), video integrat Intel HD 5500, RAM 4GB DDR3 1600Mhz (1x4GB), HDD 500GB 7200rpm, DVD Rambo, Card Reader 4-1, boxe stereo, Hd-720p webcam + mic, LAN 10/100/1000, WLAN Intel 3160 (1x) A/C, Bluetooth 4.0, Fingerprint Reader, Porturi: 1xUSB 3.0/ 1xUSB 2.0/ 1xVGA/ 1xHDMI/ 1xRJ45/ 1xAudio Combo jack/ 1xOneLink Dock 1.0 port, Baterie 6 celule 48Whr, Tastatura English US with Euro symbol, NumPad, culoare neagra, 2.35Kg, DOS</t>
  </si>
  <si>
    <t>20DF007YRI</t>
  </si>
  <si>
    <t>Laptop Lenovo ThinkPad E550, 15.6" HD (1366x768), antireflexie, LED- Backlight, Intel Core i5-4005U (1.7Ghz, 3MB), video integrat Intel HD 4400, RAM 4GB DDR3 1600Mhz (1x4GB), HDD 500GB 7200rpm, DVD Rambo, Card Reader 4-1, boxe stereo, Hd-720p webcam + mic, LAN 10/100/1000, WLAN Intel 7265 (2x2) A/C , Bluetooth 4.0, Fingerprint Reader, Porturi: 1xUSB 3.0/ 1xUSB 2.0/ 1xVGA/ 1xHDMI/ 1xRJ45/ 1xAudio Combo jack/ 1xOneLink Dock 1.0 port, Baterie 6 celule 48Whr, Tastatura English US with Euro symbol, NumPad, culoare neagra, 2.35Kg, Windows 8.1</t>
  </si>
  <si>
    <t>20DFS06D00</t>
  </si>
  <si>
    <t>Laptop Lenovo ThinkPad E550, 15.6" FHD (1920x1080), antireflexie, LED- Backlight, Intel Core i5-5200U (2.2GHz, up to 2.7GHz, 1600Mhz, 3MB), video integrat Intel HD 5500, RAM 8GB DDR3 1600Mhz (1x8GB), SSD 192GB, DVD Rambo, Card Reader 4-1, boxe stereo, Hd-720p webcam + mic, LAN 10/100/1000, WLAN Intel 3160 (1x) A/C, Bluetooth 4.0, Fingerprint Reader, Porturi: 1xUSB 3.0/ 1xUSB 2.0/ 1xVGA/ 1xHDMI/ 1xRJ45/ 1xAudio Combo jack/ 1xOneLink Dock 1.0 port, Baterie 6 celule 48Whr, Tastatura English US with Euro symbol, NumPad, culoare neagra, 2.35Kg, DOS</t>
  </si>
  <si>
    <t>20DF009BRI</t>
  </si>
  <si>
    <t>Laptop Lenovo ThinkPad E550, 15.6" FHD (1920x1080), antireflexie, LED- Backlight, Intel Core i5-5200U (2.2GHz, up to 2.7GHz, 1600Mhz, 3MB), video integrat Intel HD 5500, RAM 8GB DDR3 1600Mhz (1x8GB), SSD 192GB, DVD Rambo, Card Reader 4-1, boxe stereo, Hd-720p webcam + mic, LAN 10/100/1000, WLAN Intel 3160 (1x) A/C, Bluetooth 4.0, Fingerprint Reader, Porturi: 1xUSB 3.0/ 1xUSB 2.0/ 1xVGA/ 1xHDMI/ 1xRJ45/ 1xAudio Combo jack/ 1xOneLink Dock 1.0 port, Baterie 6 celule 48Whr, Tastatura English US with Euro symbol, NumPad, culoare neagra, 2.35Kg, Windows 7 Pro &lt;(&gt;&amp;&lt;)&gt; Windows 8.1 Pro</t>
  </si>
  <si>
    <t>NOTEBOOK BUSINESS</t>
  </si>
  <si>
    <t>NOTEBOOK BUSINESS - ACER</t>
  </si>
  <si>
    <t>NX.EEXEX.026</t>
  </si>
  <si>
    <t>Laptop Acer Extensa EX2510-39ZE, 15.6" HD LED backlit LCD Non-Glare, Intel Core i3-4005U (1.7GHz, 3MB), video integrat Intel HD graphics, RAM 4GB DDR3 Low Voltage Memory (2 sloturi, 1 slot liber), HDD 500GB 2.5 inch 5400rpm, SuperMulti DL DVD±RW, Card Reader, boxe stereo 2*1W, HD- 720p webcam + mic, , WLAN 802.11 b/g/n, Bluetooth 4.0 , Porturi: 2 x USB 2.0 1 xUSB 3.0, 3.5mm combo audio jack, adaptor 40W, Baterie 6 celule, Tastatura standard, culoare neagra, 2.5kg, 381.6 (W) x 256 (D) x 25.3/30.3 (H) mm, Boot-up Linux</t>
  </si>
  <si>
    <t>NX.EEXEX.028</t>
  </si>
  <si>
    <t>Laptop Acer Extensa EX2510-34NB, 15.6" HD LED backlit LCD Non-Glare, Intel Core i3-4005U (1.7GHz, 3MB), video integrat Intel HD graphics, RAM 4GB DDR3 Low Voltage Memory (2 sloturi, 1 slot liber), HDD 1000 GB 2.5 inch 5400rpm, no ODD, Card Reader, boxe stereo 2*1W, HD-720p webcam + mic, , WLAN 802.11 b/g/n, Bluetooth 4.0 , Porturi: 2 x USB 2.0 1 xUSB 3.0, 3.5mm combo audio jack, adaptor 40W, Baterie 6 celule, Tastatura standard, culoare neagra, 2.5kg, 381.6 (W) x 256 (D) x 25.3/30.3 (H) mm, Boot-up Linux</t>
  </si>
  <si>
    <t>NOTEBOOK BUSINESS - DELL</t>
  </si>
  <si>
    <t>CA009L3450I781TW7</t>
  </si>
  <si>
    <t>Laptop Dell Latitude 3450, 14.0" FHD (1920x1080) Wide View Anti-Glare LED-backlit, Intel Core i7-5500U (Dual Core, 2.4GHz, 4M cache, 15W), Video NVIDIA GeForce 830M 2GB, RAM 8GB (2x4GB) 1600MHz DDR3L Memory, HDD 1TB 2.5inch SATA (5,400 Rpm) Hard Drive, no ODD, WLAN Intel Dual Band Wireless-N 7265AGN 802.11a/b/g/n 2x2 + Bluetooth 4.0 LE Half Mini Card, adaptor 90W4-cell Lithium Ion (58WHr) Battery + Power Cord, Internal Qwerty Keyboard, 3Yr Basic Warranty - Next Business Day, Windows 7 Professional</t>
  </si>
  <si>
    <t>-27</t>
  </si>
  <si>
    <t>TTN14MLKBD5480I5W8</t>
  </si>
  <si>
    <t>Laptop Dell Vostro 5480, 14.0" HD (1366 x 768) Truelife LED-Backlit Touch Display, Intel Core i5-5200U (3M Cache, up to 2.70 GHz), Video dedicat NVIDIA GeForce 830M 2GB DDR3, RAM 4GB Single Channel DDR3L 1600MHz (4GBx1), SSHD 500GB 5400 rpm  + 8GB, no ODD, Card-reader, Boxe Wave MaxxAudio 2.1, Camera web HD (720p), LAN 10/100/1000, WLAN Intel Dual Band Wireless-AGN 7265, Bluetooth 4.0, No Fingerprint Reader and No Smart Card Reader, Porturi: 1xHDMI/ 1xRJ-45/ 1xAudio line/ 3xUSB3.0/ Kensington Lock, adaptor 65W, Baterie 3 celule, Tastatura standard, Culoare argintie, Greutate 1.53Kg, Dimensiuni 18.3x337.6x233.5 mm, Windows 8.1 Pro (64Bit) English, TTN14MLKBDW1603_004_WIN</t>
  </si>
  <si>
    <t>CA004L3450DOS</t>
  </si>
  <si>
    <t>Laptop Dell Latitude 3450, 14.0" HD (1366x768) Anti-Glare WLED-backlit, Intel Core i5-5200U (Dual Core, 2.2GHz, 3M), Video integrat Intel HD Graphics, RAM 4GB (1x4GB) 1600MHz DDR3L, HDD 500GB 2.5inch Serial ATA (7 ,200 Rpm), no ODD, Card-reader, Boxe cu Waves MaxxAudio, Camera web HD (720p), LAN 10/100/1000, WLAN Intel Dual Band Wireless-N 7265AGN 802.11a/b/g/n 2x2, Bluetooth 4.0, No Fingerprint Reader, Porturi: 1xRJ-45/ 1xHDMI/  1xVGA/ 2xUSB3.0/ 1xUSB2.0/ Kensington Lock, adaptor 65W, Baterie 3 celule, Tastatura standard, Culoare neagra, Greutate 1.9Kg, Dimensiuni 342x22.2x245.9 mm, Ubuntu Linux 14.04 SP1</t>
  </si>
  <si>
    <t>CA009L3450W7</t>
  </si>
  <si>
    <t>Laptop Dell Latitude 3450, 14.0" FHD (1920x1080) Wide View Anti-Glare LED-backlit, Intel Core i7-5500U (Dual Core, 2.4GHz, 4M cache, 15W), video dedicat NVIDIA GeForce 830M 2GB, RAM 8GB (2x4GB) 1600MHz DDR3L Memory, HDD 1TB 2.5 inch SATA (5,400 Rpm) Hard Drive, no ODD, no card reader,  Camera web HD (720p), LAN 10/100/1000, WLAN Intel Dual Band Wireless-N 7265AGN 802.11a/b/g/n 2x2, Bluetooth 4.0 LE Half Mini Card, Porturi: 1x RJ-45, 2x USB 3.0, 1x USB 2.0, 1x HDMI, adaptor 90W, Baterie 4 celule, 58Whr, Tastatura standard, culoare negru, 1.9kg, 342x245.9x22.2 mm, Windows 7 Professional (64Bit) English, CA009L3450EMEA_WIN</t>
  </si>
  <si>
    <t>CA012L3550EMEAW7</t>
  </si>
  <si>
    <t>Laptop Dell Latitude E3550, 15.6" FHD (1920x1080) Wide View Anti-Glare LED-backlit, Intel Core i5-5200U (Dual Core, 2.2GHz, 3M), Video dedicat NVIDIA GeForce 830M 2G, RAM 8GB Dual Channel DDR3L 1600MHz (4GBx2), HDD 1TB 2.5inch SATA (5,400 Rpm), Resource DVD Media Kit, Drivers and Utilities, Card-reader, Boxe cu Waves MaxxAudio, Camera web HD (720p), LAN 10/100/1000, WLAN Intel Dual Band Wireless-N 7265AGN 802.11a/b/g/n 2x2, Bluetooth 4.0, No Fingerprint Reader, Porturi: 1xRJ-45/ 2xUSB3.0/ 1xUSB2.0/ 1xVGA/ Kensington Lock, adaptor 90W, Baterie 4 celule, Tastatura standard, Culoare neagra, Greutate 2.2Kg, Dimensiuni  380.4x 22.3x258.95 mm, Windows 7 Professional (64Bit) English, CA012L3550EMEA_WIN</t>
  </si>
  <si>
    <t>CA034LE5550BEMEA</t>
  </si>
  <si>
    <t>Laptop Dell Latitude E5550, 15.6" HD (1366x768) Anti-Glare LCD, Intel Core i5-5200U (Dual Core, 2.2GHz, 3M), Video integrat Intel HD Graphics 5500, RAM 4GB (1x4GB) 1600MHz DDR3L, HDD 500GB 2.5inch Serial ATA (7,200 Rpm), no ODD, Card-reader, Boxe inalta calitate, Camera web HD (720p), LAN 10/100/1000, WLAN Intel Dual Band Wireless-AC 7265AC 802.11ac/a/b/g/n 2x2, Bluetooth 4.0, No Fingerprint Reader and No Smart Card Reader, Porturi: 1xHDMI/ 1xVGA/ 1xRJ-45/ 3xUSB3.0/ 1xaudio casti/microfon, adaptor 65W, Baterie 4 celule, Tastatura iluminata, Culoare neagra, Greutate 2.14Kg, Dimensiuni 376.9x23.45x255.2 mm, Windows 8.1 Pro (64Bit) English</t>
  </si>
  <si>
    <t>CA012L3550EMEA</t>
  </si>
  <si>
    <t>Laptop Dell Latitude E3550, 15.6" FHD (1920x1080) Wide View Anti-Glare LED-backlit, Intel Core i5-5200U (Dual Core, 2.2GHz, 3M), Video dedicat NVIDIA GeForce 830M 2G, RAM 8GB (2x4GB) 1600MHz DDR3L, HDD 1TB 2.5inch SATA (5,400 Rpm), no ODD, Card-reader, Boxe cu Waves MaxxAudio, Camera web HD (720p), LAN 10/100/1000, WLAN Intel Dual Band Wireless-N 7265AGN 802.11a/b/g/n 2x2, Bluetooth 4.0, No Fingerprint Reader, Porturi: 1xRJ-45/ 2xUSB3.0/ 1xUSB2.0/ 1xVGA/ Kensington Lock, adaptor 90W, Baterie 4 celule, Tastatura standard, Culoare neagra, Greutate 2.2Kg, Dimensiuni  380.4x 22.3x258.95 mm, Ubuntu Linux 14.04 SP1</t>
  </si>
  <si>
    <t>CA042LE5450DOS</t>
  </si>
  <si>
    <t>Laptop Dell Latitude E5450, 14.0" FHD (1920x1080) Anti-Glare LCD, Intel Core i7-5600U (Dual Core, 2.6GHz, 4M), Video dedicat Nvidia GeForce 840M 2G, RAM 8GB (1x8GB) 1600MHz DDR3L, SSD  256GB, no ODD, Card-reader, Boxe inalta calitate, Camera web HD (720p), LAN 10/100/1000, WLAN Intel Dual Band Wireless-AC 7265AC 802.11ac/a/b/g/n 2x2, WWAN antennaBluetooth 4.0, Fingerprint Reader and Smart Card Reader, Porturi: 1xHDMI/ 1xVGA/ 1xRJ-45/ 3xUSB3.0/ 1xaudio casti/microfon, adaptor 90W, Baterie 4 celule, Tastatura iluminata, Culoare neagra, Greutate 1.81Kg, Dimensiuni 334.9x22.85x231.15 mm, Ubuntu Linux 14.04 SP1</t>
  </si>
  <si>
    <t>CA027LE5450DS</t>
  </si>
  <si>
    <t>Laptop Dell Latitude E5450, 14.0" FHD (1920x1080) Anti-Glare LCD, Intel Core i5-5300U (Dual Core, 2.3GHz, 3M), Video NVIDIA Discrete Graphics, RAM 8GB (1x8GB) 1600MHz DDR3L, SSD  256GB, no ODD, Card-reader, Boxe inalta calitate, Camera web HD (720p), LAN 10/100/1000, WLAN Intel Dual Band Wireless-AC 7265AC 802.11ac/a/b/g/n 2x2, Bluetooth 4.0, Fingerprint Reader and Smart Card Reader, Porturi: 1xHDMI/ 1xVGA/ 1xRJ-45/ 3xUSB3.0/ 1xaudio casti/microfon, adaptor 90W, Baterie 4 celule, Tastatura iluminata, Culoare neagra, Greutate 1.81Kg, Dimensiuni 334.9x22.85x231.15 mm, Ubuntu Linux 14.04 SP1</t>
  </si>
  <si>
    <t>CA208LE6540EMEA</t>
  </si>
  <si>
    <t>Laptop Dell Latitude E6540, 15.6" FHD (1920x1080) Anti-Glare LED, Intel Core i7-4610M (3.0 GHz, 4MB), Video dedicat AMD Radeon HD 8790M Graphics 2GB, RAM 8GB (2x4GB) 1600MHz DDR3L, SSD 256GB, DVD+/-RW, Card-reader, Boxe cu Waves MaxxAudio, Light Sensitive Webcam and Noise Cancelling Digital Array Mic, LAN 10/100/1000, WLAN Intel 6235 2X2 802.11n, Bluetooth 4.0, No Fingerprint Reader and No Smart Card Reader, Porturi: 1xDocking/ 1xVGA/ 1xHDMI/ 1xRJ-45/ 4xUSB3.0/ 1xaudio casti/microfon, adaptor 90W, Baterie 9 celule, Tastatura iluminata, Culoare neagra, Greutate 2.56Kg, Dimensiuni 379x33.4x250.50 mm, Windows 7 Professional (64Bit)</t>
  </si>
  <si>
    <t>CA018LE5250I78G256</t>
  </si>
  <si>
    <t>Laptop Dell Latitude E5250, 12.5" HDF LCD,non-touch with Camera, Intel Core i7-5600U (Dual Core, 2.6GHz, 4M), Video integrat Intel HD Graphics 5500, RAM 8GB (1x8GB) 1600MHz DDR3L, SSD  256GB, no ODD, Card-reader, Boxe inalta calitate, Camera web HD (720p), LAN 10/100/1000, WLAN Intel Dual Band Wireless-AC 7265AC 802.11ac/a/b/g/n 2x2, Bluetooth 4.0, Fingerprint Reader and Smart Card Reader, Porturi: 3xUSB3.0/ 1xHDMI/ 1xmDP/ 1xRJ-45/ Kensington Lock, adaptor 65W, Baterie 3 celule, Tastatura standard, Culoare neagra, Greutate 1.56Kg, Dimensiuni 23x310x212 mm, Windows 7 Professional (64Bit) English, CA018LE5250BEMEA_WIN</t>
  </si>
  <si>
    <t>TTN14MLKBD5480I7W8</t>
  </si>
  <si>
    <t>Laptop Dell Vostro 5480, 14.0" HD (1366 x 768) Anti-Glare LED-Backlit Display, Intel Core i7-5500U (4M Cache, up to 3.00 GHz), Video dedicat NVIDIA GeForce 830M 2GB DDR3, RAM 8GB Single Channel DDR3L 1600MHz (8GBx1), HDD 500GB 5400 rpm, no ODD, Card-reader, Boxe Wave MaxxAudio 2.1, Camera web HD (720p), LAN 10/100/1000, WLAN Intel Dual Band Wireless-AGN 7265, Bluetooth 4.0, No Fingerprint Reader and No Smart Card Reader, Porturi: 1xHDMI/ 1xRJ-45/ 1xAudio line/ 3xUSB3.0/ Kensington Lock, adaptor 65W, Baterie 3 celule, Tastatura standard, Culoare argintie, Greutate 1.53Kg, Dimensiuni 18.3x337.6x233.5 mm, Windows 8.1 Pro (64Bit) English, TTN14MLKBDW1603_003_WIN</t>
  </si>
  <si>
    <t>CA006LE55401EM</t>
  </si>
  <si>
    <t>Laptop Dell Latitude 5540, 15.6" FHD (1920x1080) Wide View LED-backlit LCD Panel, Intel Core i7-4600U Processor (2.1 GHz, 4M), Video dedicat NVIDIA GeForce GT 720M 2GB, RAM 8GB (1x8GB) 1600MHz DDR3L, SSHD 500GB (5400rpm) + 8GB Flash, DVD+/-RW, Card-reader, High quality speakers, HD video webcam, LAN 10/100/1000, WLAN Intel Dual Band Wireless-AC 7260 802.11ac/a/b/g/n 2x2, Bluetooth 4.0, Fingerprint Reader, Porturi: 1xRJ-45/ 1xHDMI/ 1xVGA/ 2xUSB3.0/ 2xUSB2.0/ 1xDocking connector/ Kensington lock, adaptor 90W, Baterie 9 celule, Tastatura iluminata, Culoare neagra, Greutate 2.3Kg, Dimensiuni 379x29.7x250.5 mm, Ubuntu 12.04 Long Term Support (LTS) SP1</t>
  </si>
  <si>
    <t>CA020LE5550BEMEA</t>
  </si>
  <si>
    <t>Laptop Dell Latitude E5550, 15.6" FHD (1920x1080) Non-Touch Anti-Glare LCD, Intel Core i7-5600U (Dual Core, 2.6GHz, 4M), Video dedicat Nvidia GeForce 840M 2G, RAM 8GB (1x8GB) 1600MHz DDR3L, HDD 500GB 2.5inch Serial ATA (7,200 Rpm), no ODD, Card-reader, Boxe inalta calitate, Camera web HD (720p), LAN 10/100/1000, WLAN Intel Dual Band Wireless-AC 7265AC 802.11ac/a/b/g/n 2x2, WWAN antennaBluetooth 4.0, Fingerprint Reader and Smart Card Reader, Porturi: 1xHDMI/ 1xVGA/ 1xRJ-45/ 3xUSB3.0/ 1xaudio casti/microfon, adaptor 90W, Baterie 4 celule, Tastatura iluminata, Culoare neagra, Greutate 2.14Kg, Dimensiuni 376.9x23.45x255.2 mm, Windows 8.1 Pro (64Bit) English</t>
  </si>
  <si>
    <t>CA013L3550EMEA</t>
  </si>
  <si>
    <t>Laptop Dell Latitude E3550, 15.6" HD (1366x768) Anti-Glare WLED-backlit, Intel Core i3-4005U Processor (1.70 GHz, 3M), Video integrat Intel HD Graphics, RAM 4GB (1x4GB) 1600MHz DDR3L, HDD 500GB 2.5inch Serial ATA (7 ,200 Rpm), no ODD, Card-reader, Boxe cu Waves MaxxAudio, Camera web HD (720p), LAN 10/100/1000, WLAN Intel Dual Band Wireless-N 7265AGN 802.11a/b/g/n 2x2, Bluetooth 4.0, No Fingerprint Reader, Porturi: 1xRJ-45/ 2xUSB3.0/ 1xUSB2.0/ 1xVGA/ Kensington Lock, adaptor 65W, Baterie 3 celule, Tastatura standard, Culoare neagra, Greutate 2.2Kg, Dimensiuni  380.4x 22.3x258.95 mm, Ubuntu Linux 14.04 SP1</t>
  </si>
  <si>
    <t>CA001LE7250ENFR</t>
  </si>
  <si>
    <t>Laptop Dell Latitude E7250, 12.5" Non-Touch HD (1366x768) Anti-Glare WLED LCD, Intel Core i7-5600U (Dual Core, 2.6GHz, 4M), Video integrat Intel HD Graphics, RAM 8GB (1x8GB) 1600MHz DDR3L, SSD 256GB (SATA3), no ODD, Card-reader, Boxe cu Waves MaxxAudio, Camera web HD (720p), LAN 10/100/1000, WLAN Intel Dual Band Wireless-AC 7265AC 802.11ac/a/b/g/n 2x2, Bluetooth 4.0, No Fingerprint Reader and No Smart Card Reader, Porturi: 3xUSB3.0/ 1xRJ-45/ 1xHDMI/ 1xmDP, adaptor 65W, Baterie 4 celule, Tastatura standard, Culoare neagra, Greutate 1.25Kg, Dimensiuni 310.5x19.4x211 mm, Windows 8.1 Pro (64Bit) English</t>
  </si>
  <si>
    <t>CA004L3550EMEA</t>
  </si>
  <si>
    <t>Laptop Dell Latitude E3550, 15.6" HD (1366x768) Anti-Glare WLED-backlit, Intel Core i5-5200U (Dual Core, 2.2GHz, 3M), Video integrat Intel HD Graphics, RAM 4GB (1x4GB) 1600MHz DDR3L, HDD 500GB 2.5inch Serial ATA (7,200 Rpm), no ODD, Card-reader, Boxe cu Waves MaxxAudio, Camera web HD (720p), LAN 10/100/1000, WLAN Intel Dual Band Wireless-N 7265AGN 802.11a/b/g/n 2x2, Bluetooth 4.0, No Fingerprint Reader, Porturi: 1xRJ-45/ 2xUSB3.0/ 1xUSB2.0/ 1xVGA/ Kensington Lock, adaptor 65W, Baterie 3 celule, Tastatura standard, culoare neagra, Greutate 2.2Kg, Dimensiuni  380.4x 22.3x258.95 mm, Ubuntu Linux 14.04 SP1</t>
  </si>
  <si>
    <t>CA007L3450EMEAW7</t>
  </si>
  <si>
    <t>Laptop Dell Latitude 3450, 14.0" FHD (1920x1080) Wide View Anti-Glare LED-backlit, Intel Core i5-5200U (Dual Core, 2.2GHz, 3M), Video integrat Intel HD Graphics, RAM 8GB Dual Channel DDR3L 1600MHz (4GBx2), HDD 1TB 2.5inch SATA (5,400 Rpm), no ODD, Card-reader, Boxe cu Waves MaxxAudio, Camera web HD (720p), LAN 10/100/1000, WLAN Intel Dual Band Wireless-N 7265AGN 802.11a/b/g/n 2x2, Bluetooth 4.0, No Fingerprint Reader, Porturi: 1xRJ-45/ 1xHDMI/  1xVGA/ 2xUSB3.0/ 1xUSB2.0/ Kensington Lock, adaptor 65W, Baterie 4 celule, Tastatura standard, Culoare neagra, Greutate 1.9Kg, Dimensiuni 342x22.2x245.9 mm, Windows 7 Professional (64Bit) English, CA007L3450EMEA_WIN</t>
  </si>
  <si>
    <t>CA019LE5550BEMEA</t>
  </si>
  <si>
    <t>Laptop Dell Latitude E5550, 15.6" FHD (1920x1080) Non-Touch Anti-Glare LCD, Intel Core i5-5300U (Dual Core, 2.3GHz, 3M), Video integrat Intel HD Graphics 5500, RAM 8GB (1x8GB) 1600MHz DDR3L, HDD 500GB 2.5inch Serial ATA (7,200 Rpm), no ODD, Card-reader, Boxe inalta calitate, Camera web HD (720p), LAN 10/100/1000, WLAN Intel Dual Band Wireless-AC 7265AC 802.11ac/a/b/g/n 2x2, Bluetooth 4.0, Fingerprint Reader and Smart Card Reader, Porturi: 1xHDMI/ 1xVGA/ 1xRJ-45/ 3xUSB3.0/ 1xaudio casti/microfon, adaptor 65W, Baterie 4 celule, US/International Qwerty Non-backlit Keyboard, Culoare neagra, Greutate 2.14Kg, Dimensiuni 376.9x23.45x255.2 mm, Ubuntu Linux 14.04 SP1</t>
  </si>
  <si>
    <t>CA004LE7450EMEA</t>
  </si>
  <si>
    <t>Laptop Dell Latitude E7450, 14.0" Non-Touch FHD (1920x1080) Anti-Glare WLED LCD, Intel Core i7-5600U (Dual Core, 2.6GHz, 4M), Video integrat Intel HD Graphics, RAM 8GB (1x8GB) 1600MHz DDR3L, SSD 256GB (SATA3), no ODD, Card-reader, Boxe cu Waves MaxxAudio, Camera web HD (720p), LAN 10/100/1000, WLAN Intel Tri-Band Wireless-AC 17265 WiGig + WLAN, Bluetooth 4.0, Fingerprint Reader and Smart Card Reader, Porturi: 1xRJ-45/ 1xHDMI/ 1xmDP/ 3xUSB3.0/ Lock slot, adaptor 65W, Baterie 4 celule, Tastatura iluminata, Culoare neagra, Greutate 1.56Kg, Dimensiuni 337x 20.4x231.5 mm, Windows 8.1 Pro (64Bit) English</t>
  </si>
  <si>
    <t>CA004L3450W8</t>
  </si>
  <si>
    <t>Laptop Dell Latitude 3450, 14.0" HD (1366x768) Anti-Glare WLED-backlit, Intel Core i5-5200U (Dual Core, 2.2GHz, 3M), Video integrat Intel HD Graphics, RAM 4GB (1x4GB) 1600MHz DDR3L, HDD 500GB 2.5inch Serial ATA (7 ,200 Rpm), Resource DVD Media Kit, Drivers and Utilities, Card-reader, Boxe cu Waves MaxxAudio, Camera web HD (720p), LAN 10/100/1000, WLAN Intel Dual Band Wireless-N 7265AGN 802.11a/b/g/n 2x2, Bluetooth 4.0, No Fingerprint Reader, Porturi: 1xRJ-45/ 1xHDMI/  1xVGA/ 2xUSB3.0/ 1xUSB2.0/ Kensington Lock, adaptor 65W, Baterie 3 celule, Tastatura standard, Culoare neagra, Greutate 1.9Kg, Dimensiuni 342x22.2x245.9 mm, Windows 8.1 Pro (64Bit) English</t>
  </si>
  <si>
    <t>CA030LE5550W8</t>
  </si>
  <si>
    <t>Laptop Dell Latitude E5550, 15.6" FHD (1920x1080) Non-Touch Anti-Glare LCD, Intel Core i7-5600U (Dual Core, 2.6GHz, 4M), Video integrat Intel HD Graphics 5500, RAM 8GB (1x8GB) 1600MHz DDR3L, HDD 1TB (5.400 Rpm) Serial ATA, no ODD, Card-reader, Boxe inalta calitate, Camera web HD (720p), LAN 10/100/1000, WLAN Intel Dual Band Wireless-AC 7265AC 802.11ac/a/b/g/n 2x2, Bluetooth 4.0, Fingerprint Reader and Smart Card Reader, Porturi: 1xHDMI/ 1xVGA/ 1xRJ-45/ 3xUSB3.0/ 1xaudio casti/microfon, adaptor 65W, Baterie 4 celule, Tastatura standard, Culoare neagra, Greutate 2.14Kg, Dimensiuni 376.9x23.45x255.2 mm, Windows 8.1 Pro (64Bit) English</t>
  </si>
  <si>
    <t>CA209LE6540EMEA</t>
  </si>
  <si>
    <t>Laptop Dell Latitude E6540, 15.6" FHD (1920x1080) Anti-Glare LED, Intel Core i5-4310M (2.7 GHz, 3M), Video dedicat  AMD Radeon HD 8790M Graphics 2GB GDDR5, RAM 8GB (2x4GB) 1600MHz DDR3L, SSHD 500GB (5400rpm) + 8GB Flash, DVD+/-RW, Card-reader, Boxe cu Waves MaxxAudio, Light Sensitive Webcam and Noise Cancelling Digital Array Mic, LAN 10/100/1000, WLAN Intel 6235 2X2 802.11n, Bluetooth 4.0, No Fingerprint Reader and No Smart Card Reader, Porturi: 1xDocking/ 1xVGA/ 1xHDMI/ 1xRJ-45/ 4xUSB3.0/ 1xaudio casti/microfon, adaptor 90W, Baterie 9 celule, Tastatura iluminata, Culoare neagra, Greutate 2.56Kg, Dimensiuni 379x33.4x250.50 mm, Windows 7 Professional (64Bit)</t>
  </si>
  <si>
    <t>CA042LE5450BEMEAW7</t>
  </si>
  <si>
    <t>Laptop Dell Latitude E5450, 14.0" FHD (1920x1080) Anti-Glare LCD, Intel Core i7-5600U (Dual Core, 2.6GHz, 4M), Video dedicat Nvidia GeForce 840M 2G, RAM 8GB (1x8GB) 1600MHz DDR3L, SSD  256GB, no ODD, Card-reader, Boxe inalta calitate, Camera web HD (720p), LAN 10/100/1000, WLAN Intel Dual Band Wireless-AC 7265AC 802.11ac/a/b/g/n 2x2, WWAN ,Bluetooth 4.0, Fingerprint Reader and Smart Card Reader, Porturi: 1xHDMI/ 1xVGA/ 1xRJ-45/ 3xUSB3.0/ 1xaudio casti/microfon, adaptor 90W, Baterie 4 celule, Tastatura iluminata, Culoare neagra, Greutate 1.81Kg, Dimensiuni 334.9x22.85x231.15 mm, Windows 7 Professional (64Bit) English, CA042LE5450BEMEA_WIN</t>
  </si>
  <si>
    <t>CA019LE7450EMEA</t>
  </si>
  <si>
    <t>Laptop Dell Latitude E7450, 14.0" Non-Touch FHD (1920x1080) Anti-Glare WLED LCD, Intel Core i5-5300U (Dual Core, 2.3GHz, 3M), Video integrat Intel HD Graphics, RAM 8GB (1x8GB) 1600MHz DDR3L, SSD 256GB (SATA3), no ODD, Card-reader, Boxe cu Waves MaxxAudio, Camera web HD (720p), LAN 10/100/1000, WLAN Intel Dual Band Wireless-AC 7265AC 802.11ac/a/b/g/n 2x2, Bluetooth 4.0, Fingerprint Reader and Smart Card Reader, Porturi: 1xRJ-45/ 1xHDMI/ 1xmDP/ 3xUSB3.0/ Lock slot, adaptor 65W, Baterie 4 celule, Tastatura iluminata, Culoare neagra, Greutate 1.56Kg, Dimensiuni 337x 20.4x231.5 mm, Windows 8.1 Pro (64Bit) English</t>
  </si>
  <si>
    <t>CA028LE5550BEMEA</t>
  </si>
  <si>
    <t>Laptop Dell Latitude E5550, 15.6" FHD (1920x1080) Non-Touch Anti-Glare LCD, Intel Core i5-5300U (Dual Core, 2.3GHz, 3M), Video dedicat Nvidia GeForce 830M 2G, RAM 8GB (1x8GB) 1600MHz DDR3L, SSD 256GB, no ODD, Card-reader, Boxe inalta calitate, Camera web HD (720p), LAN 10/100/1000, WLAN Intel Dual Band Wireless-AC 7265AC 802.11ac/a/b/g/n 2x2, WWAN antennaBluetooth 4.0, Fingerprint Reader and Smart Card Reader, Porturi: 1xHDMI/ 1xVGA/ 1xRJ-45/ 3xUSB3.0/ 1xaudio casti/microfon, adaptor 90W, Baterie 4 celule, Tastatura iluminata, Culoare neagra, Greutate 2.14Kg, Dimensiuni 376.9x23.45x255.2 mm, Windows 8.1 Pro (64Bit) English</t>
  </si>
  <si>
    <t>CA210LE6440EMEA</t>
  </si>
  <si>
    <t>Laptop Dell Latitude E6440, 14.0" FHD (1920x1080) Anti-Glare LED, Intel Core i5-4310M Processor (2.7 GHz, 3M cache), video dedicat AMD Radeon HD 8690M Graphics 2GB GDDR5, RAM 8GB DDR3L 1600MHz (2x4GB),180GB Intel Solid State Drive 520 Series, DVD+/-RW, Boxe stereo 2*1W, Light Sensitive Webcam and Noise Cancelling Digital Array Mic, Intel 6235 2X2 802.11n + Bluetooth 4.0 + WiDi, Porturi: 2 USB 3.0/2 USB 2.0/ 1 RJ45/ 1HDMI/ 1VGA/ 1 Docking Conector/ 1 mDispay Port/1 Kensington Lock/ Audio Connections: line out / microphone combination/, adaptor 90W, Baterie 6 Celule, Tastatura duala iluminata,  2.6kg, 29.7x250.5x379mm, Windows 7 Professional (64Bit) English, culoare neagra</t>
  </si>
  <si>
    <t>CA205LE6540EMEA</t>
  </si>
  <si>
    <t>Laptop Dell Latitude E6540, 15.6" FHD (1920x1080) Anti-Glare LED, Intel Core i5-4310M (2.7 GHz, 3M), Video integrat Intel HD graphics 4600, RAM 4GB (1x4GB) 1600MHz DDR3L, SSHD 500GB (5400rpm) + 8GB Flash, DVD+/-RW, Card-reader, Boxe cu Waves MaxxAudio, Light Sensitive Webcam and Noise Cancelling Digital Array Mic, LAN 10/100/1000, WLAN Intel 6235 2X2 802.11n, Bluetooth 4.0, No Fingerprint Reader and No Smart Card Reader, Porturi: 1xDocking/ 1xVGA/ 1xHDMI/ 1xRJ-45/ 4xUSB3.0/ 1xaudio casti/microfon, adaptor 65W, Baterie 6 celule, Tastatura iluminata, Culoare neagra, Greutate 2.56Kg, Dimensiuni 379x33.4x250.50 mm, Windows 7 Professional (64Bit)</t>
  </si>
  <si>
    <t>CA009L3450EMEAW8</t>
  </si>
  <si>
    <t>Laptop Dell Latitude 3450, 14.0" FHD (1920x1080) Wide View Anti-Glare LED-backlit, Intel Core i7-5500U Processor (Dual Core, 2.4GHz, 4M cache), video dedicat NVIDIA GeForce 830M 2G, RAM 8GB (2x4GB) 1600MHz DDR3L, HDD 1TB 2.5inch SATA (5,400 Rpm), DVD+/-RW, Card-reader, Boxe cu Waves MaxxAudio, Camera web HD (720p), LAN 10/100/1000, WLAN Intel Dual Band Wireless-N 7265AGN 802.11a/b/g/n 2x2, Bluetooth 4.0, no Fingerprint Reader, Porturi: 1xRJ-45/ 1xHDMI/  1xVGA/ 2xUSB3.0/ 1xUSB2.0/ Kensington Lock, adaptor 90W, Baterie 4 celule, Tastatura standard, culoare neagra, Greutate 1.9Kg, Dimensiuni 342x22.2x245.9 mm, Windows 8.1 (64Bit) English/ Windows 7 Professional</t>
  </si>
  <si>
    <t>CA030LE5550BEMEA</t>
  </si>
  <si>
    <t>Laptop Dell Latitude E5550, 15.6" FHD (1920x1080) Non-Touch Anti-Glare LCD, Intel Core i7-5600U (Dual Core, 2.6GHz, 4M), Video integrat Intel HD Graphics 5500, RAM 8GB (1x8GB) 1600MHz DDR3L, HDD 1TB (5.400 Rpm) Serial ATA, no ODD, Card-reader, Boxe inalta calitate, Camera web HD (720p), LAN 10/100/1000, WLAN Intel Dual Band Wireless-AC 7265AC 802.11ac/a/b/g/n 2x2, Bluetooth 4.0, Fingerprint Reader and Smart Card Reader, Porturi: 1xHDMI/ 1xVGA/ 1xRJ-45/ 3xUSB3.0/ 1xaudio casti/microfon, adaptor 65W, Baterie 4 celule, Tastatura standard, Culoare neagra, Greutate 2.14Kg, Dimensiuni 376.9x23.45x255.2 mm, Ubuntu Linux 14.04 SP1</t>
  </si>
  <si>
    <t>CA047LE5450BEMEA</t>
  </si>
  <si>
    <t>Laptop Dell Latitude E5450, 14.0" HD (1366x768) Anti-Glare LCD, Intel Core i5-5200U (Dual Core, 2.2GHz, 3M), Video integrat Intel HD Graphics 5500, RAM 4GB (1x4GB) 1600MHz DDR3L, HDD 500GB 2.5inch Serial ATA (7,200 Rpm), no ODD, Card-reader, Boxe inalta calitate, Camera web HD (720p), LAN 10/100/1000, WLAN Intel Dual Band Wireless-AC 7265AC 802.11ac/a/b/g/n 2x2, WWAN antennaBluetooth 4.0, No Fingerprint Reader and No Smart Card Reader, Porturi: 1xHDMI/ 1xVGA/ 1xRJ-45/ 3xUSB3.0/ 1xaudio casti/microfon, adaptor 65W, Baterie 4 celule, Tastatura standard, Culoare neagra, Greutate 1.81Kg, Dimensiuni 334.9x22.85x231.15 mm, Ubuntu Linux 14.04 SP1</t>
  </si>
  <si>
    <t>CA001L3550EMEA</t>
  </si>
  <si>
    <t>Laptop Dell Latitude E3550, 15.6" HD (1366x768) Anti-Glare WLED-backlit, Intel Core i3-5005U (Dual Core, 2.0GHz, 3M), Video integrat Intel HD Graphics 5500, RAM 4GB (1x4GB) 1600MHz DDR3L, HDD 500GB 2.5inch Serial ATA (7,200 Rpm), no ODD, Card-reader, Boxe cu Waves MaxxAudio, Camera web HD (720p), LAN 10/100/1000, WLAN Intel Dual Band Wireless-N 7265AGN 802.11a/b/g/n 2x2, Bluetooth 4.0, No Fingerprint Reader, Porturi: 1xRJ-45/ 2xUSB3.0/ 1xUSB2.0/ 1xVGA/ Kensington Lock, adaptor 65W, Baterie 3 celule, Tastatura standard, Culoare neagra, Greutate 2.2Kg, Dimensiuni  380.4x 22.3x258.95 mm, Ubuntu Linux 14.04 SP1</t>
  </si>
  <si>
    <t>CA007L3450EMEADS</t>
  </si>
  <si>
    <t>Laptop Dell Latitude 3450, 14.0" FHD (1920x1080) Wide View Anti-Glare LED-backlit, Intel Core i5-5200U (Dual Core, 2.2GHz, 3M), Video integrat Intel HD Graphics, RAM 8GB Dual Channel DDR3L 1600MHz (4GBx2), HDD 1TB 2.5inch SATA (5,400 Rpm), no ODD, Card-reader, Boxe cu Waves MaxxAudio, Camera web HD (720p), LAN 10/100/1000, WLAN Intel Dual Band Wireless-N 7265AGN 802.11a/b/g/n 2x2, Bluetooth 4.0, No Fingerprint Reader, Porturi: 1xRJ-45/ 1xHDMI/  1xVGA/ 2xUSB3.0/ 1xUSB2.0/ Kensington Lock, adaptor 65W, Baterie 4 celule, Tastatura standard, Culoare neagra, Greutate 1.9Kg, Dimensiuni 342x22.2x245.9 mm, Ubuntu Linux 14.04 SP1, CA007L3450EMEA_UBU</t>
  </si>
  <si>
    <t>CA017LE5250I5UMW</t>
  </si>
  <si>
    <t>Laptop Dell Latitude E5250, 12.5" HDF LCD,non-touch with Camera, Intel Core i5-5300U (Dual Core, 2.3GHz, 3M), Video integrat Intel HD Graphics 5500, RAM 8GB (1x8GB) 1600MHz DDR3L, SSD  256GB, no ODD, Card-reader, Boxe inalta calitate, Camera web HD (720p), LAN 10/100/1000, WLAN Intel Dual Band Wireless-AC 7265AC 802.11ac/a/b/g/n 2x2, Bluetooth 4.0, Fingerprint Reader and Smart Card Reader, Porturi: 3xUSB3.0/ 1xHDMI/ 1xmDP/ 1xRJ-45/ Kensington Lock, adaptor 65W, Baterie 3 celule, Tastatura standard, Culoare neagra, Greutate 1.56Kg, Dimensiuni 23x310x212 mm, Windows 8.1 (64Bit)/ Windows 7 Professional (64Bit Windows 8.1 License, Media) English, CA017LE5250BEMEA_WIN</t>
  </si>
  <si>
    <t>CA027LE5450DOS</t>
  </si>
  <si>
    <t>Laptop Dell Latitude E5450, 14.0" FHD (1920x1080) Anti-Glare LCD, Intel Core i5-5300U (Dual Core, 2.3GHz, 3M), Video NVIDIA Discrete Graphics, RAM 8GB (1x8GB) 1600MHz DDR3L, SSD  256GB, no ODD, Card-reader, Boxe inalta calitate, Camera web HD (720p), LAN 10/100/1000, WLAN Intel Dual Band Wireless-AC 7265AC 802.11ac/a/b/g/n 2x2, WWANBluetooth 4.0, Fingerprint Reader and Smart Card Reader, Porturi: 1xHDMI/ 1xVGA/ 1xRJ-45/ 3xUSB3.0/ 1xaudio casti/microfon, adaptor 90W, Baterie 4 celule, Tastatura iluminata, Culoare neagra, Greutate 1.81Kg, Dimensiuni 334.9x22.85x231.15 mm, Ubuntu Linux 14.04 SP1</t>
  </si>
  <si>
    <t>CA033LE5450I78G1TW</t>
  </si>
  <si>
    <t>Laptop Dell Latitude E5450, 14.0" FHD (1920x1080) Anti-Glare LCD, Intel Core i7-5600U (Dual Core, 2.6GHz, 4M), Video dedicat Nvidia GeForce 840M 2G, RAM 8GB (1x8GB) 1600MHz DDR3L, HDD 1TB (5.400 Rpm) Serial ATA, no ODD, Card-reader, Boxe inalta calitate, Camera web HD (720p), LAN 10/100/1000, WLAN Intel Dual Band Wireless-AC 7265AC 802.11ac/a/b/g/n 2x2, WWAN ,Bluetooth 4.0, Fingerprint Reader and Smart Card Reader, Porturi: 1xHDMI/ 1xVGA/ 1xRJ-45/ 3xUSB3.0/ 1xaudio casti/microfon, adaptor 90W, Baterie 4 celule, Tastatura iluminata, Culoare neagra, Greutate 1.81Kg, Dimensiuni 334.9x22.85x231.15 mm, Windows 8.1 (64Bit)/ Windows 7 Professional (64Bit Windows 8.1 License, Media) English, CA033LE5450BEMEA_WIN</t>
  </si>
  <si>
    <t>CA023LE5450BEMEA</t>
  </si>
  <si>
    <t>Laptop Dell Latitude E5450, 14.0" HD (1366x768) Anti-Glare LCD, Intel Core i3-5010U (Dual Core, 2.1GHz, 3M), Video integrat Intel HD Graphics 5500, RAM 4GB (1x4GB) 1600MHz DDR3L, HDD 500GB 2.5inch Serial ATA (7,200 Rpm), no ODD, Card-reader, Boxe inalta calitate, Camera web HD (720p), LAN 10/100/1000, WLAN Intel Dual Band Wireless-AC 7265AC 802.11ac/a/b/g/n 2x2, WWAN antennaBluetooth 4.0, Fingerprint Reader and Smart Card Reader, Porturi: 1xHDMI/ 1xVGA/ 1xRJ-45/ 3xUSB3.0/ 1xaudio casti/microfon, adaptor 65W, Baterie 4 celule, Tastatura iluminata, Culoare neagra, Greutate 1.81Kg, Dimensiuni 334.9x22.85x231.15 mm, Ubuntu Linux 14.04 SP1</t>
  </si>
  <si>
    <t>CA012L3550DOS</t>
  </si>
  <si>
    <t>CA009L35508G1TW7</t>
  </si>
  <si>
    <t>Laptop Dell Latitude E3550, 15.6" FHD (1920x1080) Wide View Anti-Glare LED-backlit, Intel Core i7-5500U (Dual Core, 2.4GHz, 4M), Video dedicat NVIDIA GeForce 830M 2G, RAM 8GB Dual Channel DDR3L 1600MHz (4GBx2), HDD 1TB 2.5inch SATA (5,400 Rpm), Resource DVD Media Kit, Drivers and Utilities, Card-reader, Boxe cu Waves MaxxAudio, Camera web HD (720p), LAN 10/100/1000, WLAN Intel Dual Band Wireless-N 7265AGN 802.11a/b/g/n 2x2, Bluetooth 4.0, No Fingerprint Reader, Porturi: 1xRJ-45/ 2xUSB3.0/ 1xUSB2.0/ 1xVGA/ Kensington Lock, adaptor 90W, Baterie 4 celule, Tastatura standard, Culoare neagra, Greutate 2.2Kg, Dimensiuni  380.4x 22.3x258.95 mm, Windows 8.1 (64Bit)/ Windows 7 Professional (64Bit Windows 8.1 License, Media) English, CA009L3550EMEA_WIN</t>
  </si>
  <si>
    <t>CA004L3550EMEAWIN</t>
  </si>
  <si>
    <t>Laptop Dell Latitude E3550, 15.6" HD (1366x768) Anti-Glare WLED-backlit, Intel Core i5-5200U (Dual Core, 2.2GHz, 3M), Video integrat Intel HD Graphics, RAM 4GB (1x4GB) 1600MHz DDR3L, HDD 500GB 2.5inch Serial ATA (7 ,200 Rpm), Resource DVD Media Kit, Drivers and Utilities, Card-reader, Boxe cu Waves MaxxAudio, Camera web HD (720p), LAN 10/100/1000, WLAN Intel Dual Band Wireless-N 7265AGN 802.11a/b/g/n 2x2, Bluetooth 4.0, No Fingerprint Reader, Porturi: 1xRJ-45/ 2xUSB3.0/ 1xUSB2.0/ 1xVGA/ Kensington Lock, adaptor 65W, Baterie 3 celule, Tastatura standard, Culoare neagra, Greutate 2.2Kg, Dimensiuni  380.4x 22.3x258.95 mm, Windows 8.1 (64Bit) English/ Windows 7 Professional</t>
  </si>
  <si>
    <t>CA029LE5450DOS</t>
  </si>
  <si>
    <t>Laptop Dell Latitude E5450, 14.0" FHD (1920x1080) Anti-Glare LCD, Intel Core i5-5300U (Dual Core, 2.3GHz, 3M), Video NVIDIA Discrete Graphics, RAM 8GB (1x8GB) 1600MHz DDR3L, HDD 500GB 2.5inch Serial ATA (7,200 Rpm), no ODD, Card-reader, Boxe inalta calitate, Camera web HD (720p), LAN 10/100/1000, WLAN Intel Dual Band Wireless-AC 7265AC 802.11ac/a/b/g/n 2x2, WWANBluetooth 4.0, Fingerprint Reader and Smart Card Reader, Porturi: 1xHDMI/ 1xVGA/ 1xRJ-45/ 3xUSB3.0/ 1xaudio casti/microfon, adaptor 90W, Baterie 4 celule, Tastatura iluminata, Culoare neagra, Greutate 1.81Kg, Dimensiuni 334.9x22.85x231.15 mm, Ubuntu Linux 14.04 SP1</t>
  </si>
  <si>
    <t>CA017L3550EMEA</t>
  </si>
  <si>
    <t>Laptop Dell Latitude E3550, 15.6" HD (1366x768) Anti-Glare WLED-backlit, Intel Core i5-5200U (Dual Core, 2.2GHz, 3M), Video dedicat NVIDIA GeForce 830M 2G, RAM 4GB (1x4GB) 1600MHz DDR3L, SSHD 500GB (5400rpm) + 8GB Flash, no ODD, Card-reader, Boxe cu Waves MaxxAudio, Camera web HD (720p), LAN 10/100/1000, WLAN Intel Dual Band Wireless-N 7265AGN 802.11a/b/g/n 2x2, Bluetooth 4.0, No Fingerprint Reader, Porturi: 1xRJ-45/ 2xUSB3.0/ 1xUSB2.0/ 1xVGA/ Kensington Lock, adaptor 90W, Baterie 4 celule, Tastatura standard, Culoare neagra, Greutate 2.2Kg, Dimensiuni  380.4x 22.3x258.95 mm, Ubuntu Linux 14.04 SP1</t>
  </si>
  <si>
    <t>CA028LE5550DOS</t>
  </si>
  <si>
    <t>Laptop Dell Latitude E5550, 15.6" FHD (1920x1080) Non-Touch Anti-Glare LCD, Intel Core i5-5300U (Dual Core, 2.3GHz, 3M), Video dedicat Nvidia GeForce 830M 2G, RAM 8GB (1x8GB) 1600MHz DDR3L, SSD 256GB, no ODD, Card-reader, Boxe inalta calitate, Camera web HD (720p), LAN 10/100/1000, WLAN Intel Dual Band Wireless-AC 7265AC 802.11ac/a/b/g/n 2x2, Bluetooth 4.0, Fingerprint Reader and Smart Card Reader, Porturi: 1xHDMI/ 1xVGA/ 1xRJ-45/ 3xUSB3.0/ 1xaudio casti/microfon, adaptor 90W, Baterie 4 celule, Tastatura standard, Culoare neagra, Greutate 2.14Kg, Dimensiuni 376.9x23.45x255.2 mm, Ubuntu Linux 14.04 SP1</t>
  </si>
  <si>
    <t>CA002LE55401EM</t>
  </si>
  <si>
    <t>Laptop Dell Latitude 5540, 15.6" HD (1366x768) Wide View Anti-Glare WLED-backlit, Intel Core i5-4210U Processor (1.7 GHz, 3M), Video integrat Intel Integrated HD Graphics 4400, RAM 4GB Single Channel DDR3L 1600MHz (4GBx1), SSHD 500GB (5400rpm) + 8GB Flash, DVD+/-RW, Card-reader, High quality speakers, HD video webcam, LAN 10/100/1000, WLAN Intel Dual Band Wireless-AC 7260 802.11ac/a/b/g/n 2x2, Bluetooth 4.0, No Fingerprint Reader, Porturi: 1xRJ-45/ 1xHDMI/ 1xVGA/ 2xUSB3.0/ 2xUSB2.0/ 1xDocking connector/ Kensington lock, adaptor 65W, Baterie 6 celule, Tastatura standard, Culoare neagra, Greutate 2.3Kg, Dimensiuni 379x29.7x250.5 mm, Ubuntu 12.04 Long Term Support (LTS) SP1</t>
  </si>
  <si>
    <t>CA001L3550WIN8</t>
  </si>
  <si>
    <t>Laptop Dell Latitude E3550, 15.6" HD (1366x768) Anti-Glare WLED-backlit, Intel Core i3-5005U (Dual Core, 2.0GHz, 3M), Video integrat Intel HD Graphics 5500, RAM 4GB (1x4GB) 1600MHz DDR3L, HDD 500GB 2.5inch Serial ATA (7,200 Rpm), Resource DVD Media Kit, Drivers and Utilities, Card- reader, Boxe cu Waves MaxxAudio, Camera web HD (720p), LAN 10/100/1000, WLAN Intel Dual Band Wireless-N 7265AGN 802.11a/b/g/n 2x2, Bluetooth 4.0, No Fingerprint Reader, Porturi: 1xRJ-45/ 2xUSB3.0/ 1xUSB2.0/ 1xVGA/ Kensington Lock, adaptor 65W, Baterie 3 celule, Tastatura standard, Culoare neagra, Greutate 2.2Kg, Dimensiuni  380.4x 22.3x258.95 mm, Windows 7 Pro (64Bit) English, CA001L3550EMEA_WIN</t>
  </si>
  <si>
    <t>CA002LE55402EDB</t>
  </si>
  <si>
    <t>Laptop Dell Latitude 5540, 15.6" HD (1366x768) Wide View Anti-Glare WLED-backlit, Intel Core i5-4210U Processor (1.7 GHz, 3M), Video integrat Intel Integrated HD Graphics 4400, RAM 4GB Single Channel DDR3L 1600MHz (4GBx1), SSHD 500GB (5400rpm) + 8GB Flash, DVD+/-RW, Card-reader, High quality speakers, HD video webcam, LAN 10/100/1000, WLAN Intel Dual Band Wireless-AC 7260 802.11ac/a/b/g/n 2x2, Bluetooth 4.0, No Fingerprint Reader, Porturi: 1xRJ-45/ 1xHDMI/ 1xVGA/ 2xUSB3.0/ 2xUSB2.0/ 1xDocking connector/ Kensington lock, adaptor 65W, Baterie 6 celule, Tastatura standard, Culoare neagra, Greutate 2.3Kg, Dimensiuni 379x29.7x250.5 mm, Windows 8.1 Pro (64Bit) English</t>
  </si>
  <si>
    <t>CA001LE7250EMEA</t>
  </si>
  <si>
    <t>Laptop Dell Latitude E7250, 12.5" Non-Touch HD (1366x768) Anti-Glare WLED LCD, Intel Core i7-5600U (Dual Core, 2.6GHz, 4M), Video integrat Intel HD Graphics, RAM 8GB (1x8GB) 1600MHz DDR3L, SSD 256GB (SATA3), no ODD, Card-reader, Boxe cu Waves MaxxAudio, Camera web HD (720p), LAN 10/100/1000, WLAN Intel Dual Band Wireless-AC 7265AC 802.11ac/a/b/g/n 2x2, Bluetooth 4.0, Fingerprint Reader and Smart Card Reader, Porturi: 3xUSB3.0/ 1xRJ-45/ 1xHDMI/ 1xmDP, adaptor 65W, Baterie 4 celule, Tastatura iluminata, Culoare neagra, Greutate 1.25Kg, Dimensiuni 310.5x19.4x211 mm, Windows 8.1 Pro (64Bit)/Windows 7 Professional (64Bit Windows 8.1 License, Media)</t>
  </si>
  <si>
    <t>CA027LE5450BEMEA</t>
  </si>
  <si>
    <t>Laptop Dell Latitude E5450, 14.0" FHD (1920x1080) Anti-Glare LCD, Intel Core i5-5300U (Dual Core, 2.3GHz, 3M), Video NVIDIA Discrete Graphics, RAM 8GB (1x8GB) 1600MHz DDR3L, SSD  256GB, no ODD, Card-reader, Boxe inalta calitate, Camera web HD (720p), LAN 10/100/1000, WLAN Intel Dual Band Wireless-AC 7265AC 802.11ac/a/b/g/n 2x2, WWANBluetooth 4.0, Fingerprint Reader and Smart Card Reader, Porturi: 1xHDMI/ 1xVGA/ 1xRJ-45/ 3xUSB3.0/ 1xaudio casti/microfon, adaptor 90W, Baterie 4 celule, Tastatura iluminata, Culoare neagra, Greutate 1.81Kg, Dimensiuni 334.9x22.85x231.15 mm, Windows 8.1 Pro (64Bit) English</t>
  </si>
  <si>
    <t>CA001LE7250NFR</t>
  </si>
  <si>
    <t>Laptop Dell Latitude E7250, 12.5" Non-Touch HD (1366x768) Anti-Glare WLED LCD, Intel Core i7-5600U (Dual Core, 2.6GHz, 4M), Video integrat Intel HD Graphics, RAM 8GB (1x8GB) 1600MHz DDR3L, SSD 256GB (SATA3), no ODD, Card-reader, Boxe cu Waves MaxxAudio, Camera web HD (720p), LAN 10/100/1000, WLAN Intel Dual Band Wireless-AC 7265AC 802.11ac/a/b/g/n 2x2, Bluetooth 4.0, , Porturi: 3xUSB3.0/ 1xRJ-45/ 1xHDMI/ 1xmDP, adaptor 65W, Baterie 4 celule, Tastatura iluminata, Culoare neagra, Greutate 1.25Kg, Dimensiuni 310.5x19.4x211 mm, Windows 8.1 Pro (64Bit)/Windows 7 Professional (64Bit Windows 8.1 License, Media), CA001LE7250EMEA_WIN</t>
  </si>
  <si>
    <t>CA004LE7450NFR</t>
  </si>
  <si>
    <t>Laptop Dell Latitude E7450, 14.0" Non-Touch FHD (1920x1080) Anti-Glare WLED LCD, Intel Core i7-5600U (Dual Core, 2.6GHz, 4M), Video integrat Intel HD Graphics, RAM 8GB (1x8GB) 1600MHz DDR3L, SSD 256GB (SATA3), no ODD, Card-reader, Boxe cu Waves MaxxAudio, Camera web HD (720p), LAN 10/100/1000, WLAN Intel Dual Band Wireless-AC 7265AC 802.11ac/a/b/g/n 2x2, Bluetooth 4.0, No Fingerprint Reader and No Smart Card Reader, Porturi: 1xRJ-45/ 1xHDMI/ 1xmDP/ 3xUSB3.0/ Lock slot, adaptor 65W, Baterie 4 celule, Tastatura iluminata, Culoare neagra, Greutate 1.56Kg, Dimensiuni 337x 20.4x231.5 mm, Windows 8.1 Pro (64Bit)/Windows 7 Professional (64Bit Windows 8.1 License, Media), CA004LE7450NFR</t>
  </si>
  <si>
    <t>NOTEBOOK BUSINESS - HP</t>
  </si>
  <si>
    <t>J8R62EA</t>
  </si>
  <si>
    <t>Laptop HP EliteBook 840G2, 14 (1920x1080) mat (LED-backlit), Intel Core i7-5550U (2.4GHz, 1600MHz, 4MB), video integrat HD Graphics 5500, RAM 8GB DDR3 1600MHz (1x8GB), SSD 256GB, no ODD, Card-reader, Boxe stereo DTS Studio Sound, HD-720P webcam + dual mic, LAN 10/100/1000, WLAN 802.11a/b/g/n (2x2), Bluetooth 4.0, HP lt4112 LTE/HSPA+ Qualcomm Gobi 4G, TPM 1.2/2.0, Finger Print Reader, cititor de Smart Card, Porturi: 3xUSB3.0/ 1xUSB3.0 charging/ VGA/ DisplayPort/ RJ-45/ Combo audio/ Cititor carduri/ Conector de andocare/ Conector pentru acumulator secundar, adaptor 45W, Baterie 3 elementi (50 Wh), durata mare, Tastatura antistropi, cu scurgere; iluminare din fundal, Culoare Argintiu/ antracit, 1,58 kg, 33,9 x 23,7 x 2,1 cm (in fata), Windows 7 Pro 64 cu downgrade de la Windows 8.1 Pro 64</t>
  </si>
  <si>
    <t>H5G64EA</t>
  </si>
  <si>
    <t>Laptop HP ProBook 640G1, 14" (1366x768) mat (LED-backlit), Intel Core i3-4000M (2.4GHz, 1600Mhz, 3MB), video integrat, HD Graphics 4600, RAM 4GB DDR3 1600MHz (1x4GB), HDD500GB 7200rpm, SuperMulti DVD±RW, Card-reader, Boxe stereo DTS Studio Sound, HD-720P webcam, LAN 10/100/1000, WLAN 802.11a/b/g/n (2x2), Bluetooth 4.0, Finger Print Reader Optional, Porturi: 3xUSB3.0/ 1xUSB3.0 charging/ VGA/ DisplayPort/ RJ-45/ Combo audio/ Cititor carduri/ TPM 1.2/ Kensington Lock, adaptor 65W, Baterie 6 elemenţi (55 Wh), Li-Ion, Tastatură antistropi, cu scurgere, Culoare Argintiu/ antracit, 2 kg, 34 x 23,7 x 2,53 cm (in fata), Windows 7 Pro 64 cu downgrade de la Windows 8 Pro 64</t>
  </si>
  <si>
    <t>H5G74EA</t>
  </si>
  <si>
    <t>Laptop HP ProBook 650G1, 15.6" (1366x768) mat (LED-backlit), Intel Core i3-4000M (2.4GHz, 1600Mhz, 3MB), video integrat, HD Graphics 4600, RAM 4GB DDR3 1600MHz (1x4GB), HDD500GB 7200rpm, SuperMulti DVD±RW, Card-reader, Boxe stereo DTS Studio Sound, HD-720P webcam, LAN 10/100/1000, WLAN 802.11a/b/g/n (2x2), Bluetooth 4.0, Finger Print Reader Optional, Porturi: 4xUSB3.0/ 1xUSB3.0 charging/ VGA/ DisplayPort/ RJ-45/ Combo audio/ Cititor carduri/ TPM 1.2/ Kensington Lock/ Serial, adaptor 65W, Baterie 6 elemenţi (55 Wh), Li-Ion cu durată mare, Tastatură antistropi, cu scurgere, Culoare Argintiu/ antracit, 2,32 kg, 37,8 x 25,7 x 2,53 cm (in fata), Windows 7 Pro 64 cu downgrade de la Windows 8 Pro 64</t>
  </si>
  <si>
    <t>F1P85EA</t>
  </si>
  <si>
    <t>Laptop HP ProBook 650G1, 15.6" (1366x768) mat (LED-backlit), Intel Core i5-4210M (2.6Ghz, 1600MHz, 3MB), video integrat, HD Graphics 4600, RAM 4GB DDR3 1600MHz (1x4GB), HDD500GB 7200rpm, SuperMulti DVD±RW, Card- reader, Boxe stereo DTS Studio Sound, HD-720P webcam +  mic, LAN 10/100/1000, WLAN 802.11a/b/g/n (2x2), Bluetooth 4.0, Finger Print Reader, Porturi: 4xUSB3.0/ 1xUSB3.0 charging/ VGA/ DisplayPort/ RJ-45/ RJ-11 (Modem)/ Combo audio/ Cititor carduri/ TPM 1.2/ Kensington Lock/ Serial, adaptor 65W, Baterie 6 elemenţi (55 Wh), Li-Ion, durată mare, Tastatură antistropi, cu scurgere, Culoare Argintiu/ antracit, 2,32 kg, 37,8 x 25,7 x 2,53 cm (in fata), Windows 7 Pro 64 cu downgrade de la Windows 8.1 Pro 64</t>
  </si>
  <si>
    <t>F1P86EA</t>
  </si>
  <si>
    <t>Laptop HP ProBook 650G1, 15.6" (1920x1080) mat (LED-backlit), Intel Core i5-4200M (2.5Ghz, 1600MHz, 3MB), video integrat, HD Graphics 4600, RAM 4GB DDR3 1600MHz (1x4GB), HDD500GB 7200rpm, SuperMulti DVD±RW, Card- reader, Boxe stereo DTS Studio Sound, HD-720P webcam, LAN 10/100/1000, WLAN 802.11a/b/g/n (2x2), Bluetooth 4.0, Finger Print Reader Optional, Porturi: 4xUSB3.0/ 1xUSB3.0 charging/ VGA/ DisplayPort/ RJ-45/ Combo audio/ Cititor carduri/ TPM 1.2/ Kensington Lock/ Serial, adaptor 65W, Baterie 6 elemenţi (55 Wh), Li-Ion cu durată mare, Tastatură antistropi, cu scurgere, Culoare Argintiu/ antracit, 2,32 kg, 37,8 x 25,7 x 2,53 cm (in fata), Windows 7 Pro 64 cu downgrade de la Windows 8 Pro 64</t>
  </si>
  <si>
    <t>J8R97EA</t>
  </si>
  <si>
    <t>Laptop HP EliteBook 810, 11.6" HD (1366x768), Multi-Touch, LED-Backlight, Intel Core i5-5200U (2.2GHz, up to 2.7GHz, 1600Mhz, 3MB),  video integrat Intel HD 5500, RAM 8GB DDR3 1600MHz (2x4GB), SSD 256GB, no ODD, Micro-SD Slot, boxe stereo 2*1W, HD-720p webcam + mic, WLAN Intel Dual-Band Wireless-AC 7265, 802.11a/b/g/n/ac (2x2), No WWAN Antenna, Bluetooth 4.0, Porturi: 1xUSB 3.0 (1 powered)/ RJ -45/DisplayPort/ mic&lt;(&gt;&amp;&lt;)&gt;headphone combo/ Side Docking Port, adaptor 45W, Baterie 6 Celule 44WHr, Tastatura, TouchPad, culoare neagra, 1.4Kg, 285x212x22.2 mm, Windows 8.1 Professional 64</t>
  </si>
  <si>
    <t>H9V81EA</t>
  </si>
  <si>
    <t>Laptop HP EliteBook 820G2, 12.5" HD (1366x768), antireflexie LED- backlight, Intel Core i5-5200U (2.2GHz, up to 2.7GHz, 1600Mhz, 3MB), video integrat Intel HD 5500, RAM 4GB DDR3 1600MHz (1*4GB), SSHD  500GB 5400RPM + 32GB, no ODD, Card Reader 4-1, boxe stereo 2*1W, HD-720p webcam + mic, LAN 10/100/1000 NIC, WLAN Intel Dual-Band Wireless-AC 7265, 802.11a/b/g/n/ac (2x2), No WWAN Antenna, Bluetooth 4.0, NFC, Porturi: 2xUSB 3.0 (1 powered)/ RJ-45/ VGA/DisplayPort/ mic &lt;(&gt;&amp;&lt;)&gt;headphone combo/ Dock port, adaptor 45W, Baterie 3 Celule 46WHr, Tastatura antistropi cu scurgere, iluminata, TouchPad, culoare neagra, 1.34kg, 310x215x21mm, Windows 7 Pro &lt;(&gt;&amp;&lt;)&gt; Windows 8.1 Pro</t>
  </si>
  <si>
    <t>H9W18EA</t>
  </si>
  <si>
    <t>Laptop HP EliteBook 840G2, 14 (1920x1080) mat (LED-backlit), Intel Core i5-5200U (2.2GHz, 1600MHz, 3MB), video integrat, HD Graphics 5500, RAM 4GB DDR3 1600MHz (1x4GB), SSD128GB, no ODD, Card-reader, Boxe stereo DTS Studio Sound, HD-720P webcam + dual mic, LAN 10/100/1000, WLAN 802.11a/b/g/n (2x2), Bluetooth 4.0, Finger Print Reader Optional, Porturi: 3xUSB3.0/ 1xUSB3.0 charging/ VGA/ DisplayPort/ RJ-45/ Combo audio/ Cititor carduri/ Conector pentru acumulator secundar, adaptor 45W, Baterie 3 elementi (50 Wh), durata mare, Tastatura antistropi, cu scurgere; iluminare din fundal cu scurgere, Culoare Argintiu/ antracit, 1,58 kg, 33,89 x 23,7 x 2,1 cm (in fata), Windows 7 Pro 64 cu downgrade de la Windows 8 Pro 64</t>
  </si>
  <si>
    <t>la comanda</t>
  </si>
  <si>
    <t>J8R51EA</t>
  </si>
  <si>
    <t>Laptop HP EliteBook 840G2, 14" FHD (1920x1080), antireflexie LED- backlight, Intel Core i7-5500U (2.4GHz, up to 3.00GHz, 1600MHz, 4MB), video integrat Intel HD 5500, RAM 4GB DDR3 1600MHz (1*4GB), HDD 500GB 7200rpm, no ODD, Card Reader 4-1, boxe stereo 2*1W, HD-720p webcam + mic, LAN 10/100/1000 NIC, WLAN Intel Dual-Band Wireless-AC 7265, 802.11a/b/g/n/ac (1x1), No WWAN Antenna, Bluetooth 4.0, Porturi: 3xUSB 3.0 (1 powered)/ RJ-45/ VGA/DisplayPort/ mic&lt;(&gt;&amp;&lt;)&gt;headphone combo/ Dock port/ secondary battery conector, adaptor 45W, Baterie 3 Celule 50WHr, Tastatura antistropi cu scurgere, iluminata, TouchPad, culoare neagra, 1.55Kg, 339x237x21 mm, Windows 7 Pro &lt;(&gt;&amp;&lt;)&gt; Windows 8.1 Pro</t>
  </si>
  <si>
    <t>H9W19EA</t>
  </si>
  <si>
    <t>Laptop HP EliteBook 840G2, 14 (1920x1080) mat (LED-backlit), Intel Core i5-5200U (2.2GHz, 1600MHz, 3MB), video integrat, HD Graphics 5500, RAM 8GB DDR3 1600MHz (1x8GB), SSD256GB, no ODD, Card-reader, Boxe stereo DTS Studio Sound, HD-720P webcam + dual mic, LAN 10/100/1000, WLAN 802.11a/b/g/n (2x2), Bluetooth 4.0, Finger Print Reader Optional, Porturi: 3xUSB3.0/ 1xUSB3.0 charging/ VGA/ DisplayPort/ RJ-45/ Combo audio/ Cititor carduri/ Conector pentru acumulator secundar, adaptor 45W, Baterie 3 elementi (50 Wh), durata mare, Tastatura antistropi, cu scurgere; iluminare din fundal cu scurgere, Culoare Argintiu/ antracit, 1,58 kg, 33,89 x 23,7 x 2,1 cm (in fata), Windows 7 Pro 64 cu downgrade de la Windows 8 Pro 64</t>
  </si>
  <si>
    <t>J8R60EA</t>
  </si>
  <si>
    <t>Laptop HP EliteBook 840G2, 14 (1920x1080) mat (LED-backlit), Intel Core i7-5550U (2.4GHz, 1600MHz, 4MB), video integrat, HD Graphics 5500, RAM 8GB DDR3 1600MHz (1x8GB), SSD256GB, no ODD, Card-reader, Boxe stereo DTS Studio Sound, HD-720P webcam + dual mic, LAN 10/100/1000, WLAN 802.11a/b/g/n (2x2), Bluetooth 4.0, Finger Print Reader Optional, Porturi: 3xUSB3.0/ 1xUSB3.0 charging/ VGA/ DisplayPort/ RJ-45/ Combo audio/ Cititor carduri/ Conector pentru acumulator secundar, adaptor 45W, Baterie 3 elementi (50 Wh), durata mare, Tastatura antistropi, cu scurgere; iluminare din fundal cu scurgere, Culoare Argintiu/ antracit, 1,58 kg, 33,89 x 23,7 x 2,1 cm (in fata), Windows 7 Pro 64 cu downgrade de la Windows 8 Pro 64</t>
  </si>
  <si>
    <t>H9V83EA</t>
  </si>
  <si>
    <t>Laptop HP EliteBook 850G2, 15.6 FHD SVA anti-glare slim LED-backlit (1920 x 1080), Intel Core i5-5200U (2.2GHz, 1600Mhz, 4MB), video integrat HD Graphics 5500, RAM 4GB DDR3L 1600MHz (1x4GB), 1TB 7200rpm+ 32M.2, Card-reader, Boxe stereo DTS Studio Sound, HD-720P webcam, LAN 10/100/1000, WLAN 802.11a/b/g/n/ac (2x2), Bluetooth 4.0, Finger Print Reader, Porturi: 3xUSB3.0/ 1xUSB3.0 charging/ VGA/ DisplayPort/ RJ-45/ Combo audio/ Cititor carduri/ TPM 1.2, adaptor 45W, Baterie 3 elementi (50 Wh) cu durata mare, Tastatura antistropi iluminata din fundal, cu scurgere, Culoare Argintiu/ antracit, 1,83 kg, 37,55 x 25,36 x 2,14 cm (in fata), Windows 7 Pro 64 cu downgrade de la Windows 8.1 Pro 64</t>
  </si>
  <si>
    <t>H9W22EA</t>
  </si>
  <si>
    <t>Laptop HP EliteBook 850G2, 15.6 FHD SVA anti-glare slim LED-backlit (1920 x 1080), Intel Core i5-5200U (2.2GHz, 1600Mhz, 4MB), video integrat HD Graphics 5500, RAM 8GB DDR3L 1600MHz (1x8GB), 256 GB SATA SSD, Card-reader, Boxe stereo DTS Studio Sound, HD-720P webcam, LAN 10/100/1000, WLAN 802.11a/b/g/n/ac (2x2), Bluetooth 4.0, Finger Print Reader, Porturi: 3xUSB3.0/ 1xUSB3.0 charging/ VGA/ DisplayPort/ RJ-45/ Combo audio/ Cititor carduri/ TPM 1.2, adaptor 45W, Baterie 3 elementi (50 Wh) cu durata mare, Tastatura antistropi iluminata din fundal, cu scurgere, Culoare Argintiu/ antracit, 1,83 kg, 37,55 x 25,36 x 2,14 cm (in fata), Windows 7 Pro 64 cu downgrade de la Windows 8.1 Pro 64</t>
  </si>
  <si>
    <t>J8R65EA</t>
  </si>
  <si>
    <t>Laptop HP EliteBook 850G2, 15.6" FHD SVA anti-glare slim LED-backlit (1920 x 1080), Intel Core i7-5500U (2.4GHz, 4MB), video dedicat AMD Radeon™ R7 M260X (1 GB DDR5 dedicated, dual graphics), RAM 8GB DDR3L 1600MHz (1x8GB), 256 GB SATA SSD, Card-reader, Boxe stereo DTS Studio Sound, HD-720P webcam, LAN 10/100/1000, WLAN 802.11a/b/g/n/ac (2x2), Bluetooth 4.0, Finger Print Reader, Porturi: 3xUSB3.0/ 1xUSB3.0 charging/ VGA/ DisplayPort/ RJ-45/ Combo audio/ Cititor carduri/ TPM 1.2/ Kensington Lock, adaptor 65W, Baterie 3 elemenţi (50 Wh) cu durată mare, Tastatură antistropi iluminată din fundal, cu scurgere, Culoare Argintiu/ antracit, 1,88 kg, 37,55 x 25,36 x 2,14 cm (in fata), Windows 7 Pro 64 cu downgrade de la Windows 8.1 Pro 64</t>
  </si>
  <si>
    <t>J8R66EA</t>
  </si>
  <si>
    <t>Laptop HP EliteBook 850G2, 15.6 FHD SVA anti-glare slim LED-backlit (1920 x 1080), Intel Core i7-5500U (2.4GHz, 1600Mhz, 4MB), video dedicat AMD Radeon R7 M260X (1 GB DDR5 dedicated, dual graphics), RAM 8GB DDR3L 1600MHz (1x8GB), 256 GB SATA SSD, Card-reader, Boxe stereo DTS Studio Sound, HD-720P webcam, LAN 10/100/1000, WLAN 802.11a/b/g/n/ac (2x2), Bluetooth 4.0, Finger Print Reader, Porturi: 3xUSB3.0/ 1xUSB3.0 charging/ VGA/ DisplayPort/ RJ-45/ Combo audio/ Cititor carduri/ TPM 1.2/ Kensington Lock, adaptor 65W, Baterie 3 elementi (50 Wh) cu durata mare, Tastatura antistropi iluminata din fundal, cu scurgere, Culoare Argintiu/ antracit, 1,88 kg, 37,55 x 25,36 x 2,14 cm (in fata), Windows 7 Pro 64 cu downgrade de la Windows 8.1 Pro 64</t>
  </si>
  <si>
    <t>NOTEBOOK BUSINESS - LENOVO</t>
  </si>
  <si>
    <t>20AN00CBRI</t>
  </si>
  <si>
    <t>Laptop Lenovo ThinkPad T440p, 14.0" (1920x1080) mat (LED backlight ,300nit, 700:1, IPS), Intel Core i7-4710MQ (2.5 GHz, 1600MHz, 6MB), videodedicat nVidia GeForce GT 730M 1GB DDR3, RAM 8GB DDR31600MHz (2x4GB),SSD 256GB, SuperMulti DL DVD±RW, Card Reader 4-1, boxestereo 2*1W,HD-720p webcam + mic, LAN 10/100/1000, WLAN Intel 7260 a/c,integratedmobile broadband 21M Ericsson, , Bluetooth 4.0 Finger printReader,Porturi: 2xUSB 3.0/ 2xUSB 2.0 (powered)/ RJ-45/ VGA/ MiniDisplayPort/mic&lt;(&gt;&lt;&lt;)&gt;(&gt;&lt;(&gt;&lt;&lt;)&gt;&lt;(&gt;&lt;&lt;)&gt;)&gt;(&gt;&lt;(&gt;&lt;&lt;)&gt;(&gt;&lt;(&gt;&amp;&lt;)&gt;&lt;(&gt; &lt;&lt;)&gt;)&gt;&lt;(&gt;&lt;&lt;)&gt;(&gt;&lt;(&gt;&lt;&lt;)&gt;&lt;(&gt;&lt;&lt;)&gt;)&gt;)&gt;headphone combo/ Dock port,adaptor 90W, Baterie 9 Celule(Li-Ion, ≈12.7 ore, garantie 12 luni),Ta statura izolata spillproof,iluminata, TrackPoint &lt;(&gt;&lt;&lt;)&gt;(&gt;&lt;(&gt;&lt;&lt;)&gt;&lt;(&gt;&lt;&lt;)&gt;)&gt;(&gt;&lt;(&gt;&lt;&lt;)&gt;(&gt;&lt;(&gt;&amp;&lt;)&gt;&lt;(&gt;&lt;&lt;)&gt;)&gt;&lt;(&gt;&lt;&lt;)&gt;(&gt;&lt;(&gt;&lt;&lt;)&gt;&lt;(&gt;&lt;&lt;)&gt;)&gt;)&gt; TouchPad, culoare neagra, 2.31kg,335x229.1x27.9-29.95mm, Windows 7 Professional 64+Windows 8.1Professional 64 DVD/licence</t>
  </si>
  <si>
    <t>20BX000TRI</t>
  </si>
  <si>
    <t>Laptop Lenovo ThinkPad T450s, 14.0" FHD (1920x1080) IPS, antireflexie ,LED-Backlight, Intel Core i7-5600U (2.6GHz, up to 3.2GHz, 1600MHz, 4MB),video integrat Intel HD, RAM 12GB DDR3 1600MHz (1x8GB+1x4GB), SSD 512GB,no ODD, Card Reader 4-1, boxe stereo 2*1W, Hd-720p webcam + mic, LAN10/100/1000, WLAN Intel 7265 AC (2x2), WWAN Integrated Mobile Broadband4G LTE , Bluetooth 4.0 Finger Print Reader, Porturi: 3xUSB3.0/ minidisplay port/ HDMI/ Combo audio/ RJ45/ FPR/ Integrated smart cardreader, adaptor 65W, Baterie 2 x 3 celule 23.2Whr, Tastatura ThinkPadprecision iluminata US, Euro Symbol, culoare neagra, 1.8Kg, 339x232.5x21mm (WxDxH), Windows 7 Pro &lt;(&gt;&lt;&lt;)&gt;(&gt;&lt;(&gt;&amp;&lt;)&gt;&lt;(&gt;&lt;&lt;)&gt;)&gt; Windows 8.1 Pro</t>
  </si>
  <si>
    <t>20CL001ERI</t>
  </si>
  <si>
    <t>Laptop Lenovo ThinkPad X250, 12.5" HD (1366x768), IPS Touch, LED-Backlight, Intel Core i7-5600U (2.6GHz, up to 3.2GHz, 1600Mhz, 4MB) ,video integrat Intel HD, RAM 8GB DDR3 1600MHz, SSD 256GB, no ODD, CardReader 4-1, boxe stereo 2*1W, LAN 10/100/1000, WLAN Intel 7265 AC (2x2),WWAN Ready, Bluetooth 4.0 Finger Print Reader, Porturi: 2xUSB 3.0/ comboaudio/ mini Display Port/ VGA/ RJ45/ FPR/ Integrated Smartcard Reader,adaptor 65W, Baterie 2 x 3 celule 23.2Whr, Tastatura ThinkPad precisioniluminata US, Euro Symbol, culoare neagra, 1.31Kg, 305x208x20.3 mm(WxDxH), Windows 8.1 Professional 64</t>
  </si>
  <si>
    <t>20BT005QRI</t>
  </si>
  <si>
    <t>Laptop Lenovo ThinkPad X1 Carbon 3, 14.0" FHD (1920x1080),LED-backlight, Intel Core i5-5300U (2.3GHz, up to 2.9GHz, 1600MHz, 3MB), video integrat Intel HD, RAM 8GB DDR3 1600MHz, SSD 128GB, no ODD,No Card Reader, boxe stereo 2*1W, Hd-720p webcam + mic, WLAN Intel 7265AC (2x2), WWAN Integrated Mobile Broadband 4G LTE , Bluetooth 4.0 FingerPrint Reader, Porturi: 2xUSB3.0 mini/ display port/ HDMI/ Combo audio/ethernet extension connection, adaptor 65W, Baterie RapidCharge 50Whr,Tastatura ThinkPad precision iluminata US, Euro Symbol, culoare neagra,1.35Kg, 331x226.5x13.2 mm (WxHxD), Windows 8.1 Pro &lt;(&gt;&amp;&lt;)&gt; Windows 7 Pro</t>
  </si>
  <si>
    <t>20BS006BRI</t>
  </si>
  <si>
    <t>Laptop Lenovo ThinkPad X1 Carbon 3, 14.0" WQHD (2560x1440) IPS Non-Touch, LED-backlight, Intel Core i7-5500U (2.4GHz, up to 3.00GHz, 1600MHz, 4MB), video integrat Intel HD, RAM 8GB DDR3 1600MHz, SSD 256GB,no ODD, No Card Reader, boxe stereo 2*1W, Hd-720p webcam + mic, WLANIntel 7265 AC (2x2), WWAN Integrated Mobile Broadband 4G LTE , Bluetooth4.0 Finger Print Reader, Porturi: 2xUSB3.0 mini/ display port/ HDMI/Combo audio/ ethernet extension connection, adaptor 65W, BaterieRapidCharge 50Whr, Tastatura ThinkPad precision iluminata US, EuroSymbol, culoare neagra, 1.35Kg, 331x226.5x13.2 mm (WxHxD), Windows 7 Pro&lt;(&gt;&lt;&lt;)&gt;(&gt;&lt;(&gt;&amp;&lt;)&gt;&lt;(&gt;&lt;&lt;)&gt;)&gt; Windows 8.1 Pro</t>
  </si>
  <si>
    <t>20BS003VRI</t>
  </si>
  <si>
    <t>Laptop Lenovo ThinkPad X1 Carbon 3, 14.0" WQHD (2560x1440) IPS Non-Touch, LED-backlight, Intel Core i7-5600U (2.6GHz, up to 3.2GHz,1 600Mhz, 4MB), video integrat Intel HD, RAM 8GB DDR3 1600MHz, SSD 240GB,no ODD, No Card Reader, boxe stereo 2*1W, Hd-720p webcam + mic, WLANIntel 7265 AC (2x2), WWAN Integrated Mobile Broadband 4G LTE , Bluetooth4.0 Finger Print Reader, Porturi: 2xUSB3.0 mini/ display port/ HDMI/Combo audio/ ethernet extension connection, adaptor 65W, BaterieRapidCharge 50Whr, Tastatura ThinkPad precision iluminata US, EuroSymbol, culoare neagra, 1.35Kg, 331x226.5x13.2 mm (WxHxD), Windows 7 Pro&lt;(&gt;&lt;&lt;)&gt;(&gt;&lt;(&gt;&amp;&lt;)&gt;&lt;(&gt;&lt;&lt;)&gt;)&gt; Windows 8.1 Pro</t>
  </si>
  <si>
    <t>20BS003NRI</t>
  </si>
  <si>
    <t>Laptop Lenovo ThinkPad X1 Carbon 3, 14.0" WQHD (2560x1440) IPS-Touch ,LED-backlight, Intel Core i7-5500U (2.4GHz, up to 3.00GHz, 1600MHz,4MB), video integrat Intel HD, RAM 8GB DDR3 1600MHz, SSD 512GB, no ODD,No Card Reader, boxe stereo 2*1W, Hd-720p webcam + mic, WLAN Intel 7265AC (2x2), WWAN Integrated Mobile Broadband 4G LTE , Bluetooth 4.0 FingerPrint Reader, Porturi: 2xUSB3.0 mini/ display port/ HDMI/ Combo audio/ethernet extension connection, adaptor 65W, Baterie RapidCharge 50Whr,Tastatura ThinkPad precision iluminata US, Euro Symbol, culoare neagra,1.35Kg, 331x226.5x13.2 mm (WxHxD), Windows 8.1 Professional 64</t>
  </si>
  <si>
    <t>20AS0066RI</t>
  </si>
  <si>
    <t>Laptop Lenovo ThinkPad L440, 14.0" HD+ (1600x900), antireflexie, LED-Backlight, Intel Core i7-4600M (2.9 GHz, up to 3.6GHz, 1600MHz, 4MB) ,video integrat Intel HD 4600, RAM 4GB DDR3 1600Mhz (1x4GB), HDD 500GB7200rpm, DVD Rambo, Card Reader 4-1, boxe stereo 2*1W, Hd -720p webcam +mic, LAN 10/100/1000, WLAN Intel 7260 A/G/N (2x2), WWAN Ready(Integrated Mobile Broadband), Bluetooth 4.0 Finger Print Reader,Porturi: 1xUSB3.0/ 3xUSB2.0/ VGA/ RJ45/ Combo audio/ Express card (smartcard), adaptor 65W, Baterie 6 celule, 56Whr, Tastatu ra ThinkPadprecision US, Simbol Euro, culoare neagra, 2.26Kg, 344x29x239 mm(WxHxD), Windows 7 Pro &lt;(&gt;&lt;&lt;)&gt;(&gt;&lt;(&gt;&amp;&lt;)&gt;&lt;(&gt;&lt;&lt;)&gt;)&gt; Windows 8.1 Pro</t>
  </si>
  <si>
    <t>20DT0001RI</t>
  </si>
  <si>
    <t>Laptop Lenovo ThinkPad L450, 14.0" FHD (1920x1080), IPS, antireflexie ,LED-Backlight, Intel Core i5-5200U (2.2GHz, up to 2.7GHz, 1600Mhz, 3MB),video integrat Intel HD, RAM 8GB DDR3 1600MHz (2x4GB), SSD 256GB, noODD, Card Reader 4-1, boxe stereo 2*1W, Hd-720p webcam + mic, LAN10/100/1000, WLAN Intel 7265 AC (2x2), WWAN Integrated Mobile BroadbandHSPA+ 21M Ericsson , Bluetooth 4.0 Finger Print Reader, Porturi: 3xUSB3.0/ combo audio/ mini Display Port/ VGA/ RJ45, adaptor 65W, Baterie 6celule, 72Whr, Tastatura ThinkPad precision US, Euro Symbol, culoareneagra, 1.92Kg, 339x235x24.3 mm (WxDxH), Windows 7 Pro &lt;(&gt;&lt;&lt;)&gt;(&gt;&lt;(&gt;&amp;&lt;)&gt;&lt;(&gt;&lt;&lt;)&gt;)&gt; Windows8.1 Pro</t>
  </si>
  <si>
    <t>20AU006ERI</t>
  </si>
  <si>
    <t>Laptop Lenovo ThinkPad L540, 15.6" HD (1366x768) LED-Backlight, IntelCore i5-4210M (2.60GHz, 1600MHz, 3MB), video integrat Intel HD 4600, RAM4GB DDR3 1600Mhz (1x4GB), HDD 500GB 7200rpm, DVD Rambo, Card Reader 4-1,boxe stereo 2*1W, Hd-720p webcam + mic, LAN 10/100/1000, WLAN Intel 7260AC (2x2), WWAN Integrated Mobile Broadband, Bluetooth 4.0 Finger PrintReader, Porturi: 1xUSB3.0/ 3xUSB2.0/ VGA/ RJ45/ Combo audio/ Expresscard (smart card), adaptor 65W, Baterie 6 celule, 56Whr, TastaturaThinkPad precision US, Simbol Euro, culoare neagra, 2.49Kg, 377x28.8x247mm (WxHxD), Windows 7 Pro &lt;(&gt;&lt;&lt;)&gt;(&gt;&lt;(&gt;&amp;&lt;)&gt;&lt;(&gt;&lt;&lt;)&gt;)&gt; Windows 8.1 Pro</t>
  </si>
  <si>
    <t>20BV001JRI</t>
  </si>
  <si>
    <t>Laptop Lenovo ThinkPad T450, 14.0" HD+ (1600x900), antireflexie, LED-Backlight, Intel Core i5-5200U (2.2GHz, up to 2.7GHz, 1600Mhz, 3MB) ,video integrat Intel HD, RAM 4GB DDR3 1600Mhz (1x4GB), SSD 128GB, noODD, Card Reader 4-1, boxe stereo 2*1W, Hd-720p webcam + mic, LAN10/100/1000, WLAN Intel 7265 AC (2x2), WWAN ready, Bluetooth 4.0 FingerPrint Reader, Porturi: 3xUSB3.0/ mini display port/ HDMI/ Combo audio/RJ45/ FPR/ Integrated smart card reader, adaptor 65W, Baterie 2 x 3celule 23.2Whr, Tastatura ThinkPad precision iluminata US, Euro Symbol ,culoare neagra, 1.8Kg, 339x232.5x21 mm (WxDxH), Windows 7 Pro &lt;(&gt;&lt;&lt;)&gt;(&gt;&lt;(&gt;&amp;&lt;)&gt;&lt;(&gt;&lt;&lt;)&gt;)&gt;Windows8.1 Pro</t>
  </si>
  <si>
    <t>20BU006ARI</t>
  </si>
  <si>
    <t>Laptop Lenovo ThinkPad T450, 14.0" HD+ (1600x900), antireflexie, LED-Backlight, Intel Core i5-5300U (2.3GHz, up to 2.9GHz, 1600MHz, 3MB) ,video integrat Intel HD, RAM 8GB DDR3 1600MHz, SSD 256GB, no ODD, CardReader 4-1, boxe stereo 2*1W, Hd-720p webcam + mic, LAN 10/100/1000,WLAN Intel 7265 AC (2x2), WWAN Integrated Mobile Broadband 4G LTE ,Bluetooth 4.0 Finger Print Reader, Porturi: 3xUSB3.0/ mini display port/HDMI/ Combo audio/ RJ45/ FPR/ Integrated smart card reader, adaptor 65W,Baterie 2 x 3 celule 23.2Whr, Tastatura ThinkPad precision iluminataUS, Euro Symbol, culoare neagra, 1.8Kg, 339x232.5x21 mm (WxDxH), Windows7 Pro &lt;(&gt;&lt;&lt;)&gt;(&gt;&lt;(&gt;&amp;&lt;)&gt;&lt;(&gt;&lt;&lt;)&gt;)&gt; Windows 8.1 Pro</t>
  </si>
  <si>
    <t>20BE00B3RI</t>
  </si>
  <si>
    <t>Laptop Lenovo ThinkPad T540p, 15.6" (1366x768) mat (LED backlight ,220nit, 400:1), Intel Core i3-4100M (2.50GHz, 1600MHz, 3MB), videointegrat Intel HD Graphics 4600, RAM 4GB DDR3 1600MHz (1*4GB), HDD 500GB7200RPM (cu senzor si carcasa antisoc), SuperMulti DL DVD±RW, CardReader 4-1, boxe stereo 2*1W, HD-720p webcam + mic, LAN 10/100/1000 ,WLAN Intel 7260 a/c, WWAN Ready (Antenna, no WWAN module), Bluetooth 4.0Fingerprint Reader, Porturi: 2xUSB 3.0/ 2xUSB 2.0 (1 powered)/ RJ-45/VGA/ Mini DisplayPort/ mic&lt;(&gt;&lt;&lt;)&gt;(&gt;&lt;(&gt;&amp;&lt;)&gt;&lt;(&gt;&lt;&lt;)&gt; )&gt;headphone combo/ Dock port, adaptor65W, Baterie 6 Celule (Li-Ion, ≈6.2 ore, garantie 12 luni), Tastaturaizolata spillproof cu Numpad, iluminata, TrackPoint &lt;(&gt;&lt;&lt;)&gt;(&gt;&lt;(&gt;&amp;&lt;)&gt;&lt;(&gt;&lt;&lt;)&gt;)&gt; TouchPad,culoare neagra, 2.41kg, 376.6x248.1x29.9-33.9mm, Windows 7 Professional 64+Windows 8.1 Professional 64 DVD/licence</t>
  </si>
  <si>
    <t>20BX0010RI</t>
  </si>
  <si>
    <t>Laptop Lenovo ThinkPad T450s, 14.0" FHD (1920x1080) IPS-Touch, LED- Backlight, Intel Core i7-5600U (2.6GHz, up to 3.2GHz, 1600Mhz, 4MB), video integrat Intel HD, RAM 8GB DDR3 1600MHz, SSD 256GB, no ODD, Card Reader 4-1, boxe stereo 2*1W, Hd-720p webcam + mic, LAN 10/100/1000, WLAN Intel 7265 AC (2x2), WWAN Integrated Mobile Broadband HSPA+ 21M Ericsson , Bluetooth 4.0 Finger Print Reader, Porturi: 3xUSB3.0/ mini display port/ HDMI/ Combo audio/ RJ45/ FPR/, adaptor 65W, Baterie 2 x 3 celule 23.2Whr,  Tastatura ThinkPad precision iluminata US, Euro Symbol, culoare neagra, 1.8Kg, 339x232.5x21 mm (WxDxH), Windows 8.1 Professional 64</t>
  </si>
  <si>
    <t>20BE00B1RI</t>
  </si>
  <si>
    <t>Laptop Lenovo ThinkPad T540p, 15.6" (1920x1080) mat (LED backlight ,300nit, 500:1), Intel Core i5-4210M (2.60GHz, 1600MHz, 3MB), videodedicat nVidia GeForce GT 730M 1GB DDR3, RAM 4GB DDR3 1600MHz (1*4GB),HDD 500GB 7200RPM (cu senzor si carcasa antisoc), SuperMulti DL DVD±RW,Card Reader 4-1, boxe stereo 2*1W, HD-720p webcam + mic, LAN10/100/1000, WLAN Intel 7260 a/c, WWAN Ready (Antenna, no WWAN module),Bluetooth 4.0 Fingerprint Reader, Porturi: 2xUSB 3.0/ 2xUSB 2.0 (1powered)/ RJ-45/ VGA/ Mini DisplayPort/ mic&lt;(&gt;&lt;&lt;)&gt;(&gt;&lt;(&gt;&amp;&lt;)&gt;&lt;(&gt; &lt;&lt;)&gt;)&gt;headphone combo/ Dockport, adaptor 65W, Baterie 6 Celule (Li-Ion, ≈6.2 ore, garantie 12luni), Tastatura izolata spillproof cu Numpad, iluminata, TrackPoint&lt;(&gt;&lt;&lt;)&gt;(&gt;&lt;(&gt;&amp;&lt;)&gt;&lt;(&gt;&lt;&lt;)&gt;)&gt; TouchPad, culoare neagra, 2.46kg, 376.6x248.1x27.9-29.5mm,Windows 7 Professional 64+Windows 8.1 Professional 64 DVD/licence</t>
  </si>
  <si>
    <t>20BE00B5RI</t>
  </si>
  <si>
    <t>Laptop Lenovo ThinkPad T540P, 15.6" FHD (1920x1080), antireflexie LED-backlight, Intel Core i5-4210M (2.60GHz, 1600MHz, 3MB), video integratIntel HD 4600, RAM 4GB DDR3 1600Mhz (1x4GB), SSD 256GB, DVD Rambo, CardReader 4-1, boxe stereo 2*1W, Hd-720p webcam + mic, LAN 10/100/1000,WLAN Intel 7260 AC (2x2), WWAN ready , Bluetooth 4.0 Finger PrintReader, Porturi: 2xUSB3.0/ 2xUSB2.0/ VGA/ RJ45/ Combo audio/ minidisplay port with audio, adaptor 65W, Baterie 6 celule, 56Whr ,Tastatura ThinkPad precision cu NumPad, US, iluminata, Simbol Euro,culoare neagra, 2.49Kg, 376.6x248.1x27.9 mm (WxHxD), Windows 7 Pro&lt;(&gt;&lt;&lt;)&gt;(&gt;&lt;(&gt;&amp;&lt;)&gt;&lt;(&gt;&lt;&lt;)&gt;)&gt;Windows 8.1 Pro</t>
  </si>
  <si>
    <t>20BE00BBRI</t>
  </si>
  <si>
    <t>Laptop Lenovo ThinkPad T540p, 15.5" (2880x1620) mat (LED backlight ,350nit, 1000:1, IPS), Intel Core i7-4710MQ (2.5 GHz, 1600MHz, 6MB),video dedicat nVidia GeForce GT 730M 1GB DDR3, RAM 8GB DDR3 1600MHz(2x4GB), SSD 256GB, SuperMulti DL DVD±RW, Card Reader 4-1, boxe stereo2*1W, HD-720p webcam + mic, LAN 10/100/1000, WLAN Intel 7260 a/c ,integrated mobile broadband 21M Ericsson, , Bluetooth 4.0 FingerprintReader, Porturi: 2xUSB 3.0/ 2xUSB 2.0 (1 powered)/ RJ-45/ VGA/ MiniDisplayPort/ mic&lt;(&gt;&lt;&lt;)&gt;(&gt;&lt;(&gt;&amp;&lt;)&gt;&lt;(&gt;&lt;&lt;)&gt;)&gt;headphone combo/ Dock port, adaptor 90W, Baterie9 Celule (Li-Ion, ≈11 ore, garantie 12 luni), Tastatura izolataspillproof cu Numpad, iluminata, TrackPoint &lt;(&gt;&lt;&lt;)&gt;(&gt; &lt;(&gt;&amp;&lt;)&gt;&lt;(&gt;&lt;&lt;)&gt;)&gt; TouchPad, culoareneagra, 2.63kg, 376.6x248.1x27.9-29.5mm, Windows 7 Professional64+Windows 8.1 Professional 64 DVD/licence</t>
  </si>
  <si>
    <t>20CK0004RI</t>
  </si>
  <si>
    <t>Laptop Lenovo ThinkPad T550, 15.6" FHD (1920x1080), TN, LED-Backlight ,Intel Core i5-5200U (2.2GHz, up to 2.7GHz, 1600Mhz, 3MB), video integratIntel HD, RAM 4GB DDR3 1600Mhz (1x4GB), SSD 180GB, no ODD, Card Reader4-1, boxe stereo 2*1W, Hd-720p webcam + mic, LAN 10/100/1000, WLAN Intel7265 AC (2x2), WWAN Ready, Bluetooth 4.0 Finger Print Reader, Porturi:3xUSB3.0/ mini display port/ Combo audio/ RJ45/ FPR/, adaptor 65W,Baterie 3 celule 23Whr, Tastatura ThinkPad precision iluminata US, EuroSymbol, NumPad, culoare neagra, 2.26Kg, 380x252x22.4 mm (WxDxH), Windows7 Pro &lt;(&gt;&lt;&lt;)&gt;(&gt;&lt;(&gt;&amp;&lt;)&gt;&lt;(&gt;&lt;&lt;)&gt;)&gt; Windows 8.1 Pro</t>
  </si>
  <si>
    <t>20CK0000RI</t>
  </si>
  <si>
    <t>Laptop Lenovo ThinkPad T550, 15.6" 3K IPS (2880x1620), antireflexie LED-Backlight, Intel Core i7-5600U (2.6GHz, up to 3.2GHz, 1600Mhz, 4MB) ,video dedicat nVidia GT-940M, RAM 8GB DDR3 1600MHz, SSD 256GB, no ODD,Card Reader 4-1, boxe stereo 2*1W, Hd-720p webcam + mic, LAN10/100/1000, WLAN Intel 7265 AC (2x2), WWAN Integrated Mobile Broadband4G LTE , Bluetooth 4.0 Finger Print Reader, Porturi: 3xUSB3.0/ minidisplay port/ Combo audio/ RJ45/ FPR/, adaptor 65W, Baterie 3 celule23Whr, Tastatura ThinkPad precision iluminata US, Euro Symbol, NumPad,culoare neagra, 2.26Kg, 380x252x22.4 mm (WxDxH), Windows 7 Pro &lt;(&gt;&lt;&lt;)&gt;(&gt;&lt;(&gt;&amp;&lt;)&gt;&lt;(&gt;&lt;&lt;)&gt;)&gt;Windows8.1 Pro</t>
  </si>
  <si>
    <t>20BS00ABRI</t>
  </si>
  <si>
    <t>Laptop Lenovo ThinkPad X1 Carbon 3, 14.0" WQHD (2560x1140), IPS, LED- Backlight, Intel Core i7-5500U (2.4GHz, up to 3.0GHz, 1600Mhz, 4MB), video integrat Intel HD 5500, RAM 8GB DDR3 1600Mhz (1x8GB), SSD 512GB, no-ODD, no Card reader, boxe stereo, Hd-720p webcam + mic, WLAN Intel 7265 (2x2) A/C , WWAN Integrated Mobile Broadband 4G LTE (EMEA, ANZ), Bluetooth 4.0, Fingerprint Reader, Porturi: 2xUSB 3.0/ 1xMini Display Port/ 1xHDMI/ 1xAudio Combo Jack/ 1xEthernet Extension Connection, Baterie RapidCharge 50Whr, Tastatura Thinkpad precision English US INT with Euro symbol, Iluminata, culoare neagra, 1.3Kg, 331x226.5x17.72mm, Windows 7 Pro &lt;(&gt;&amp;&lt;)&gt; Windows 8.1 Pro</t>
  </si>
  <si>
    <t>20BX004KRI</t>
  </si>
  <si>
    <t>Laptop Lenovo ThinkPad T450S, 14.0" FHD (1920x1080), IPS, antireflexie, LED-Backlight, Intel Core i7-5600U (2.6GHz, up to 3.2GHz, 1600Mhz, 4MB), video integrat Intel HD 5500, RAM 8GB DDR3 1600Mhz (1x8GB), SSD 512GB, no-ODD, Card Reader 4-1, boxe stereo, Hd-720p webcam + mic, LAN 10/100/1000, WLAN Intel 7265 (2x2) A/C , WWAN Integrated Mobile Broadband 4G LTE (EMEA, ANZ), Bluetooth 4.0, Fingerprint Reader, docking support, Porturi: 3xUSB 3.0/ 1xMiniDP/ 1xVGA/ 1xRJ45/ 1xAudio Combo jack, Baterie 3 celule 23 Whr, Tastatura New Thinkpad precision English US INT with Euro symbol, Iluminata, culoare neagra, 2.Kg, Windows 7 Pro &lt;(&gt;&amp;&lt;)&gt; Windows 8.1 Pro</t>
  </si>
  <si>
    <t>NOTEBOOK WORKSTATION</t>
  </si>
  <si>
    <t>NOTEBOOK WORKSTATION - DELL</t>
  </si>
  <si>
    <t>CA029NFM4800MUMWS</t>
  </si>
  <si>
    <t>Laptop Dell Precision M4800, 15.6" FHD (1920x1080) Ultrasharp, Intel Core i7-4910MQ (Quad Core 2.90GHz, 3.90GHz Turbo, 8MB 47W, w/HD Graphics 4600), video dedicat NVIDIA Quadro K2100M w/2GB GDDR5, RAM 16GB DDR3 1600MHz (4x4GB), HDD 1TB 5400rpmSSHD, 8x DVD+/-RW, Card Reader 10-1, Boxe stereo 2*1W, Hd-720p webcam + mic, LAN 10/100/1000, WLAN Dell 1550 802.11ac (2x2), WWAN Ready (Antenna, no WWAN module), Bluetooth 4.0, No Finger Print Reader, Porturi: 4 USB 3.0/ 1 USB 2.0/ 1 RJ45/ 1 HDMI/ 1 VGA/ 1 Display Port/ 1 ExpressCard /54 Slot/ 1 Mini PCIe Express/ 1 Kensington Lock/ Audio Connections: line out / microphone combination, adaptor 180W, Baterie 9 Celule (8 ore), Tastatura spillproof iluminata, Multitouch TouchPad, , culoare neagra, 2.86kg, 36x257x376mm, Windows 8.1 Pro (64Bit) English</t>
  </si>
  <si>
    <t>PM38001601F02EDBRU</t>
  </si>
  <si>
    <t>Workstation Dell Precision M3800, 15.6-inch UltraSharp(TM) 4K Ultra HD (3840 x 2160) touch display, video dedicat Nvidia Quadro K1100M, Intel Core i7-4712HQ (2.30GHz, 3.3GHz Turbo, 6MB), RAM 16GB 1600MHz DDR3L (2x8GB), SSD 256GB, Intel Dual Band Wireless-N 7260 2x2 AGN + Bluetooth 4.0, Porturi: 1xThunderbolt 2.0, 4xUSB3.0, 1xUSB2.0, HDMI, Tastatura iluminata, Adaptor 130W, 6 celule, culoare neagra, greutate 1.88Kg, dimensiuni 8x372x254mm, Windows 8.1 Pro (64Bit) English</t>
  </si>
  <si>
    <t>DPM4800I732G1TW8</t>
  </si>
  <si>
    <t>"Workstation Dell Precision M4800, 15.6 inch UltraSharp FHD(1920x1080) Wide View Anti-Glare LED-backlit with Premium Panel Guarantee, Intel Core i7-4810MQ Processor (2.80GHz, 6MB), video dedicat NVIDIA Quadro K2100M 2GB, RAM 32GB (4x8GB) 1600MHz DDR3L, SSD 1TB Adata DP900  2.5"" SATA, DVD+/-RW, Smart Card Reader (Contact Only, No Contactless Smart Card Reader), No Fingerprint Reader, Camera and microphone for HD+/FHD panels, LAN 10/100/1000, Intel Centrino Ultimate-N 6300 802.11n 3x3 Half Mini Card, Porturi: Lock Slot, 5xUSB3.0, 1xmicrophone, 1xheadphone, card reader, 1xVGA, 1xRJ-45, 1xHDMI, 1xDisplay port, Sloturi:  1 full and 2 half Mini-Card slots , Dell Backup and Recovery Basic, Dell Data Protection, Adaptor 180W, Baterie 9 celule 97Wh, Tastatura iluminata, culoare neagra, greutate 2.88 kg, dimensiuni: 36.25x376x256 mm,  Windows 7 Professional (64Bit Windows 8.1 License, Media) English/Windows 8.1 (64Bit) English Resource DVD, 3Yr Basic Warranty - Next Business Day"</t>
  </si>
  <si>
    <t>NOTEBOOK WORKSTATION - HP</t>
  </si>
  <si>
    <t>G7T32AV_96879273</t>
  </si>
  <si>
    <t>Laptop HP ZBOOK 15, 15.6 LED FHD UWVA 1920x1080, Intel Core i7-4810MQ Quad Core, video dedicat NVIDIA Quadro K1100M 2GB DDR5, RAM 8GB 1600MHz DDR3L, SSD 256GB, DVD+/-RW, Card-reader, Boxe integrate stereo DTS studio sound HD, Camera WEBCAM Integrated 720p, LAN 10/100/1000, WLAN Intel 7260 ac 2x2 +BT 4.0, No Fingerprint Reader, Porturi 3xUSB3.0/ 1xUSB2.0/ 1xDP/ audio line/ 1xRJ-45/ 1xdocking/ 1xVGA, Adaptor 150 W, Baterie 8 celule, Tastatura iluminata, Culoare neagra, Greutate 2.78 Kg, Dimensiuni 38.15x25.7x3.05 cm, Windows 10 Pro 64 cu downgrade la Windows 7 Professional 64</t>
  </si>
  <si>
    <t>G6Z41AV_96973410</t>
  </si>
  <si>
    <t>Laptop HP ZBOOK 17, 17.3 LED FHD 1920x1080, Intel Core i7-4710MQ Quad Core, video dedicat NVIDIA Quadro K1100M 2GB DDR5, RAM 8GB 1600MHz DDR3L, HDD 1TB 7200RPM, DVD+/-RW, Card-reader, Boxe integrate stereo DTS studio sound HD, Camera WEBCAM Integrated 720p, LAN 10/100/1000, WLAN Intel 7260 ac 2x2 +BT 4.0, Fingerprint Reader, Porturi 3xUSB3.0/ 1xUSB2.0/ 1xDP/ audio line/ 1xRJ-45/ 1xdocking/ 1xVGA, Adaptor 200 W, Baterie 8 celule, Tastatura iluminata, Culoare neagra, Greutate 3.41 kg, Dimensiuni 416 x 272 x 34 mm, Windows 10 Pro 64 cu downgrade la Windows 7 Professional 64</t>
  </si>
  <si>
    <t>G6Z41AV_96973702</t>
  </si>
  <si>
    <t>Laptop HP ZBOOK 17, 17.3 LED FHD 1920x1080, Intel Core i7-4810MQ Quad Core, video dedicat NVIDIA Quadro K2200M 2GB DDR5, RAM 8GB 1600MHz DDR3L, HDD + SSD 1TB 7200RPM + 256GB, DVD+/-RW, Card-reader, Boxe integrate stereo DTS studio sound HD, Camera WEBCAM Integrated 720p, LAN 10/100/1000, WLAN Intel 7260 ac 2x2 +BT 4.0, No Fingerprint Reader, Porturi 3xUSB3.0/ 1xUSB2.0/ 1xDP/ audio line/ 1xRJ-45/ 1xdocking/ 1xVGA, Adaptor 200 W, Baterie 8 celule, Tastatura iluminata, Culoare neagra, Greutate 3.41 kg, Dimensiuni 416 x 272 x 34 mm, Windows 8.1 cu downgrade la Windows 7 Professional 64</t>
  </si>
  <si>
    <t>G7T32AV_96973502</t>
  </si>
  <si>
    <t>Laptop HP ZBOOK 15, 15.6 LED FHD UWVA 1920x1080, Intel Core i7-4710MQ Quad Core, video dedicat NVIDIA Quadro K1100M 2GB DDR5, RAM 8GB 1600MHz DDR3L, HDD 1TB 7200RPM, DVD+/-RW, Card-reader, Boxe integrate stereo DTS studio sound HD, Camera WEBCAM Integrated 720p, LAN 10/100/1000, WLAN Intel 7260 ac 2x2 +BT 4.0, Fingerprint Reader, Porturi 3xUSB3.0/ 1xUSB2.0/ 1xDP/ audio line/ 1xRJ-45/ 1xdocking/ 1xVGA, Adaptor 150 W, Baterie 8 celule, Tastatura iluminata, Culoare neagra, Greutate 2.78 Kg, Dimensiuni 38.15x25.7x3.05 cm, Windows 10 Pro 64 cu downgrade la Windows 7 Professional 64</t>
  </si>
  <si>
    <t>J8Z56EA</t>
  </si>
  <si>
    <t>Laptop HP Zbook 15, 15.6 (1920x1080) mat (LED-backlit) Ultra Wide, Intel i7-4710MQ (Quad 2.5Ghz, 1600Mhz, 6MB), video dedicat NVIDIA Quadro K610M 1G DDR5, RAM 4GB DDR3 1600MHz (1x4GB), HDD1TB 7200rpm, SuperMulti DL DVD+/-RW, Card-reader SD, Boxe stereo DTS Studio Sound, HD- 720P webcam + mic, LAN 10/100/1000, WLAN Intel 7260 802.11ac (2x2), Bluetooth 4.7, Finger Print Reader, Porturi: 3xUSB3.0 (1xUSB3.0 charging)/ 1xUSB2.0/ VGA/ DisplayPort/ Thunderbolt/ RJ-45/ Combo audio/ExpressCard/ SD/Smart Card Reader/ Docking connector/ TPM 1.2/ Kensington Lock , adaptor 150 W Slim Smart AC (external), Baterie 8 elementi (75Wh), Li- Ion durata mare, Tastatura antistropi, de dimensiuni normale, cu taste numerice (optional), Culoare negru, 2.82 kg, 38,15 x 25,7 x 3,05 cm, Windows 7 Pro 64 cu downgrade de la Windows 8.1 Pro 64</t>
  </si>
  <si>
    <t>J8Z46EA</t>
  </si>
  <si>
    <t>Laptop HP Zbook 15, 15.6 (1920x1080) mat (LED-backlit) Ultra Wide, Intel i7-4710MQ (Quad 2.5Ghz, 1600Mhz, 6MB), video dedicat NVIDIA Quadro K1100M 2G GDDR5, RAM 8GB DDR3 1600MHz (1x8GB), SSD256GB, SuperMulti DL DVD+/-RW, Card-reader SD, Boxe stereo DTS Studio Sound, HD- 720P webcam + mic, LAN 10/100/1000, WLAN Intel 7260 802.11ac (2x2), Bluetooth 4.1, Finger Print Reader, Porturi: 3xUSB3.0 (1xUSB3.0 charging)/ 1xUSB2.0/ VGA/ DisplayPort/ Thunderbolt/ RJ-45/ Combo audio/ExpressCard/ SD/Smart Card Reader/ Docking connector/ Conector pentru acumulator secundar/ TPM 1.2/ Kensington Lock , adaptor 150 W Slim Smart AC (external), Baterie 8 elementi (75Wh), Li- Ion durata mare, Tastatura antistropi, de dimensiuni normale, cu taste numerice (optional), Culoare negru, 2.82 kg, 38,15 x 25,7 x 3,05 cm, Windows 7 Pro 64 cu downgrade de la Windows 8.1 Pro 64</t>
  </si>
  <si>
    <t>J8Z55EA</t>
  </si>
  <si>
    <t>Laptop HP Zbook 17, 17.3 (1920x1080) mat (LED-backlit) Ultra Wide, Intel i7-4710MQ (Quad 2.5Ghz, 1600Mhz, 6MB), video dedicat AMD FirePro M6100 2G GDDR5, RAM 8GB DDR3 1600MHz (2x4GB), HDD750GB 7200rpm, SuperMulti DL DVD+/-RW, Card-reader SD, Boxe stereo DTS Studio Sound, HD- 720P webcam + mic, LAN 10/100/1000, WLAN Intel 7260 802.11ac (2x2), Bluetooth 4.6, Finger Print Reader, Porturi: 3xUSB3.0 (1xUSB3.0 charging)/ 1xUSB2.0/ VGA/ DisplayPort/ Thunderbolt/ RJ-45/ Combo audio/ExpressCard/ SD/Smart Card Reader/ Docking connector/ Conector pentru acumulator secundar/ TPM 1.2/ Kensington Lock , adaptor 200 W Slim Smart AC (external), Baterie 8 elementi (75Wh), Li- Ion durata mare, Tastatura iluminata cu functia key control, Culoare negru, 3.41 kg, 41,6 x 27,2 x 3,4 cm, Windows 7 Pro 64 cu downgrade de la Windows 8.1 Pro 64</t>
  </si>
  <si>
    <t>J8Z37EA</t>
  </si>
  <si>
    <t>Laptop HP ZBook 17, 17.3 (1920x1080) mat (LED-Backlight) Ultra Wide, Intel i7-4710MQ (Quad 2.5 GHz, 1600MHz, 6MB), video dedicat nVidia Quadro K3100M 4GB DDR5, RAM 8GB DDR3 1600MHz (2x4GB), SSD 256GB, SuperMulti DL DVD+/-RW, Card Reader 4-1, boxe stereo 2*1W, HD-720p webcam + micLAN 10/100/1000 NIC, WLAN Intel 7260 AC (2x2), No WWAN Antenna, Bluetooth 4.0, Porturi: 3xUSB 3.0 (1 powered)/ 1xUSB 2.0/ RJ- 45/ Thunderbolt 2/ VGA/ DisplayPort/ mic&lt;(&gt;&lt;&lt;)&gt;(&gt;&lt;(&gt;&lt;&lt;)&gt;&lt;(&gt;&lt;&lt;)&gt;)&gt;(&gt;&lt;(&gt; &lt;&lt;)&gt;(&gt;&lt;(&gt;&amp;&lt;)&gt;&lt;(&gt;&lt;&lt;)&gt;)&gt;&lt;(&gt;&lt;&lt;)&gt;(&gt;&lt;(&gt;&lt;&lt;)&gt;&lt;(&gt;&lt;&lt;)&gt;)&gt;)&gt; headphone combo/ Docking connector / secondary battery connector, adaptor-slim 200W, Baterie 8 Celule 75WHr, Tastatura, TouchPad, culoare neagra, 3.41kg, 416x272x34 mm, Windows 7 Pro &lt;(&gt;&lt;&lt;)&gt;(&gt;&lt;(&gt;&lt;&lt;)&gt;&lt;(&gt;&lt;&lt;)&gt;)&gt;(&gt; &lt;(&gt;&lt;&lt;)&gt;(&gt;&lt;(&gt;&amp;&lt;)&gt;&lt;(&gt;&lt;&lt;)&gt;)&gt;&lt;(&gt;&lt;&lt;)&gt;(&gt;&lt;(&gt;&lt;&lt;)&gt;&lt;(&gt;&lt;&lt;)&gt;)&gt;)&gt; Windows 8.1 Pro</t>
  </si>
  <si>
    <t>DESKTOP CONSUMER</t>
  </si>
  <si>
    <t>DESKTOP CONSUMER - ACER</t>
  </si>
  <si>
    <t>DESKTOP PC</t>
  </si>
  <si>
    <t>DT.X0EEX.013</t>
  </si>
  <si>
    <t>Desktop Acer Extensa X2610G, Intel Celeron N3050 1.6G Braswell, RAM 4GB DDR3L 1600, HDD 500GB 3.5" 7200rpm SATA III, DVD Super-Multi 16X, video integrat Intel, 802.11ac/a/b/g/n wireless LAN and Bluetooth 4.0 LE, Gigabit LAN, Porturi: Audio Jacks, 2xUSB3.0, 2xUSB2.0, VGA, HDMI, LAN, PCIe x16 slot, Mini PCI Express slot, Kensington lock slot, 2-in-1 cable and padlock slot, Hard drive password protection (via BIOS), PXE (Preboot eXecution Environment), Tastatura + Mouse USB, TPM, Sursa 65W, Integrated high-definition 5.1-channel surround sound, 199 (W) x 354 (D) 265 (H) mm, RoHS, DMI, GS, ENERGY STAR, PC2001, BSMI, CE, FCC, CB, Free DOS</t>
  </si>
  <si>
    <t>DESKTOP CONSUMER - APPLE</t>
  </si>
  <si>
    <t>MGEM2Z/A</t>
  </si>
  <si>
    <t>Desktop Apple Mac Mini, Intel Dual-Core i5 (1.4GHz, Turbo Boost up to 2.7GHz, 3MB), video integrat Intel HD Graphics 5000, RAM 4GB DDR3 1600MHz (1x4GB), HDD 500GB 5400rpm, no ODD, LAN 10/100/1000, WLAN a/c, BT 4.0, IR Porturi: 4xUSB3.0(spate,compatibil cu USB2.0)/ 2xThunderbolt(spate)/ Audio(Casti+Mic-spate, Line in)/ 1xHDMI , Sloturi: Card Reader SDXC, certificare EPEAT Gold, EnergyStar 6, boxe stereo, 1.19kg, 195x195x35 (WxDxH), OS X Yosemite</t>
  </si>
  <si>
    <t>MGEN2Z/A</t>
  </si>
  <si>
    <t>Desktop Apple Mac Mini, Intel Dual-Core i5 (2.6GHz, Turbo Boost up to 3.1GHz, 3MB), video integrat Intel Iris Graphics, RAM 8GB DDR3 1600MHz (1x8GB), HDD 1TB 5400rpm, no ODD, LAN 10/100/1000, WLAN a/c, BT 4.0, IR Porturi: 4xUSB3.0(spate,compatibil cu USB2.0)/ 2xThunderbolt(spate)/ Audio(Casti+Mic-spate, Line in)/ 1xHDMI , Sloturi: Card Reader SDXC, certificare EPEAT Gold, EnergyStar 6, boxe stereo, 1.19kg, 195x195x35 (WxDxH), OS X Yosemite</t>
  </si>
  <si>
    <t>DESKTOP CONSUMER - ASUS</t>
  </si>
  <si>
    <t>EB1035-B0010</t>
  </si>
  <si>
    <t>Mini PC Asus EB1035-B0010 Intel Celeron Dual Core 847 (1.10GHz, 2MB), video dedicat nVidia GTX-760 3GB GDDR5, RAM 2GB DDR3 1333MHz, HDD 320GB 5400rpm SATA II, No ODD, Wireless b/g/n, LAN GIGABIT, Porturi: 4xUSB2.0/ 2xUSB3.0/ 1xAudio, 1xHDMI/ 1xRJ45/ 1xVGA (D-Sub),Card reader, sursa 65W, 0.69Kg, culoare Argintiu, FARA tastatura sau mouse, NO OS</t>
  </si>
  <si>
    <t>90MS00D1-M00300</t>
  </si>
  <si>
    <t>Desktop Asus VivoPC VM62-G030M SFF, Intel Core i3-4030U (1.9GHz, 1600MHz, 3MB), video integrat Intel HD Graphics 4400, RAM 4GB DDR3 1600MHz (1x4GB), HDD 500GB 5400rpm, no ODD, LAN 10/100/1000, Wi-Fi 802.11 a/b/g/n/ac, BT 4.0, 4xUSB 3.0/ 2xUSB 2.0/ 1xHDMI/ 1xDisplay Port/ 1xRJ45/ 2xAudio Jack (mic in/speaker out)/ 1x S/PDIF, 4-in-1 card reader, Kensington Lock, 2x 2W speaker, Vesa Mount, 1.2Kg, 190x190x56.2 mm, Culoare Iron Grey, DOS</t>
  </si>
  <si>
    <t>USD</t>
  </si>
  <si>
    <t>K31AN-RO003D</t>
  </si>
  <si>
    <t>Desktop Asus K31AN-RO003D, Intel Pentium J2900 (2.41GHz, up to 2.67GHz, 2MB), video integrat Intel HD, RAM 4GB DDR3 1600MHz (1x4GB), HDD 1TB 7200rpm, Super Multi DVD RW, LAN 10/100/1000, Porturi Spate: 1xUSB 3.0/ 2xUSB 2.0/ 1xHDMI/ 1xVGA/ 1xRJ45/ 1xDC Power Jack/ 1x7.1 Audio Channel, Fata: 2xUSB 2.0/ 1xMic/ 1xHeadphone, Card reader: 6-in-1, , Bays: 1x 3.5"/ 1x 5.25", Serial ATA: 2xSATA 3.0Gb/s, Sloturi: 1xPCI-e x 16/ 1xDDR3 SO-DIMM SLOT, sursa 65W, 5.3Kg, 180x350x390mm (WxHxD), Mouse + Tastatura USB, culoare neagra, DOS</t>
  </si>
  <si>
    <t>K31BF-RO005D</t>
  </si>
  <si>
    <t>Desktop Asus K31BF-RO005D, AMD A10-6700 (3.7GHz, up to 4.3GHz, 4MB), video dedicat AMD Radeon R9 255 2GB, RAM 8GB DDR3 1600MHz (1x8GB), HDD 1TB 7200rpm, Super Multi DVD RW, LAN 10/100/1000, Porturi Spate: 6xUSB 2.0/ 1xHDMI/ 1xVGA/ 1xRJ45/ 1xLine-in/ 1xHeadphone/ 1xMic, Fata: 2xUSB 3.0/ 1xHeadphone/ 1xMic, Card reader: 6-in-1, Bays: 1x5.25"/ 1x3.5", Serial ATA: 4xSATA 3.0Gb/s, Sloturi: 1xPCI-e x16/ 1xMini PCI-e/ 2xDDR3 Long-Dimm Slot, sursa 300W, 8.6Kg, 180x350x390mm (WxHxD), Mouse + Tastatura USB, culoare neagra, DOS</t>
  </si>
  <si>
    <t>M52AD-XTREME-RO011</t>
  </si>
  <si>
    <t>Desktop Asus M52AD-XTREME-RO011, Intel Core i5-4460 (3.2GHz, up to 3.4GHz, 1600MHz, 6MB), video dedicat nVidia GeForce GTX 760 3GB, RAM 8GB DDR3 1600MHz (1x8GB), HDD 1TB 7200rpm, Super Multi DVD RW, LAN 10/100/1000M, Porturi Fata: 2xUSB 3.0/ 2xUSB 2.0/ 1xHeadphone jack/ 1xMic, Spate: 3xUSB 2.0/ 1xHDMI-out/ 1xVGA (d-sub)/ 1xRJ45/ 1x2.1 channel/ 1xHeadphone/ 1xMic/ 1x Line-in, Card reader: 8-in-1, Bays: 2x 3.5"/ 2x 5.25", Slots: Mini PCI-e/ PCI-e x 1/ PCI-e x 16/ 2xDDR3 Long DIMM slot, sursa 500W (80 PLUS), 176x408.5x380mm (WxHxD), Mouse + Tastatura, DOS</t>
  </si>
  <si>
    <t>G11CB-RO003T</t>
  </si>
  <si>
    <t>Desktop Asus ROG G11CB-RO003T Intel Core i7-6700 (3.4GHz, up to 4GHz, 8MB), video dedicat nVidia GeForce GTX 960 2GB, RAM 8GB DDR4 2133MHz (1x8GB), HDD 1TB 7200rpm+8GB SSHD, Super Multi DVD RW, LAN 10/100/1000, Porturi Spate: 2xUSB 3.1/ 2xUSB 3.0/ 2xUSB 2.0/ 1xVGA (d-sub)/ 1xHDMI/ 1xRJ45/ 1x3 Channel audio/ 1xLine-in/ 1xMic/ 1xHeadphone, Fata: 2xUSB 3.0/ 2xUSB 2.0/ 1xMic/ 1xHeadphone, Card reader: 6-in-1, Bays: 1x 3.5"/ 1x 5.25", Serial ATA: 4xSATA 6.0Gb/s, Sloturi: 1xmini PCI-e/ 1xPCI-e x1/ 1xPCI-e x16/ 2xDDR4 Long-Dimm Slot, sursa 500W, 9.78Kg, 176x440x422mm (WxHxD), Mouse + Tastatura USB, culoare neagra, Windows 10</t>
  </si>
  <si>
    <t>G30AK-RO027D</t>
  </si>
  <si>
    <t>Desktop Asus G30AK-RO027D, Intel Core i7-4790K (4GHz, overclocked to 4.5GHz, 8MB), video dedicat nVidia GeForce GTX 760 3GB, RAM 16GB DDR3 1600MHz (2x8GB), HDD 1TB 7200rpm, Super Multi DVD RW, LAN 10/100/1000M, Porturi Fata: 2xUSB 3.0/ 2xUSB 2.0/ 1xHeadphone jack/ 1xMic, Spate: 4xUSB 3.0/ 2xUSB 2.0/ 1xHDMI/ 1xVGA/ 1xRJ45/ 1xDVI-D/ 1xPS2/ 1xSPDIF/ 1x2.1 channel/ 1xHeadphone/ 1xMic/ 1xLine-in, Card reader: 16-in-1, Bays: 3x 3.5"/ 2x 5.25", Slots: PCI-e x 1/ PCI-e x 16/ PCI-e x 8/ 4xDDR3 Long DIMM slot, sursa 500W (80 PLUS), 216x480x543 mm (LxWxH), Mouse + Tastatura, DOS</t>
  </si>
  <si>
    <t>G30AK-RO028D</t>
  </si>
  <si>
    <t>Desktop Asus G30AK-RO028D, Intel Core i7-4790K (4GHz, overclocked to 4.4GHz, 8MB), video dedicat nVidia GeForce GTX 760 3GB, RAM 16GB DDR3 1600MHz (2x8GB), HDD 1TB 7200rpm+128GB SSD, Super Multi DVD RW, LAN 10/100/1000M, Porturi Fata: 2xUSB 3.0/ 2xUSB 2.0/ 1xHeadphone jack/ 1xMic, Spate: 4xUSB 3.0/ 2xUSB 2.0/ 1xHDMI/ 1xVGA/ 1xRJ45/ 1xDVI-D/ 1xPS2/ 1xSPDIF/ 1x2.1 channel/ 1xHeadphone/ 1xMic/ 1xLine-in, Card reader: 16-in-1, Bays: 3x 3.5"/ 2x 5.25", Slots: PCI-e x 1/ PCI-e x 16/ PCI-e x 8/ 4xDDR3 Long DIMM slot, sursa 500W (80 PLUS), 216x480x543 mm (LxWxH), Mouse + Tastatura, DOS</t>
  </si>
  <si>
    <t>DESKTOP CONSUMER - DELL</t>
  </si>
  <si>
    <t>DXPS8700I72TGTXW</t>
  </si>
  <si>
    <t>Desktop Dell XPS 8700, Intel Core i7-4790 (8M Cache, up to 4.00 GHz), Video dedicat NVIDIA GeForce GTX 745 4GB DDR3, RAM 16GB Dual Channel DDR3 1600MHz (4GBx4), HDD 2TB 7200 rpm, DVD+/-RW, LAN 10/100/1000, WLAN Dell Wireless-N 1704 802.11bgn, 1x1, 2.4GHz + Bluetooth 4.0, Porturi 3xUSB2.0/ 6xUSB3.0/ 1xRJ-45/ 1xHDMI/ Audio line/ Card reader, Sloturi 4 DIMM, Bays  4 HDD bays: including (3) 3.5” HDDs –Capable of 1 SSD and 3 HDD configuration , Securitate McAfee LiveSafe 12 Month Subscription, Certificare ENERGY STAR 6.0 qualified, EPEAT registered (anticipated), China CECP (anticipated), Product Safety, EMC and Environmental Datasheets, Dell Regulatory Compliance Home Page, Dell and the Environment, Sursa 300W, Culoare neagra, Greutate 13.8Kg, Dimensiuni 406.8x185x444 mm, Mouse+Tastatura, Windows 8.1 (64Bit) English</t>
  </si>
  <si>
    <t>DI3847I34500UW8</t>
  </si>
  <si>
    <t>Desktop Dell Inspiron 3847, Intel Core i3-4170 (3M Cache, 3.70 GHz), Video dedicat NVIDIA GeForce 705 2GB DDR3, RAM 4GB Single Channel DDR3 1600MHz (4GBx1), HDD 500GB 7200 rpm, DVD+/-RW, LAN 10/100/1000, WLAN DW 1705 802.11bgn + Bluetooth 4.0, Porturi 6xUSB2.0/ 2xUSB3.0/ 1xHDMI, 1xVGA/ 1xRJ-45/ 1xAudio line/ Card Reader, Sloturi 2 DIMM Slots, Certificare U.S. EPA Energy Star Compliance, Product Safety, EMC and Environmental Datasheets, Dell Regulatory Compliance Home Page, Dell and the Environment, Sursa 300W, Culoare neagra, Greutate 7.93kg, Dimensiuni 368.3x177.8x431.8 mm, Mouse + Tastatura, Windows 8.1 (64Bit) English</t>
  </si>
  <si>
    <t>DI3847I34500UD</t>
  </si>
  <si>
    <t>Desktop Dell Inspiron 3847, Intel Core i3-4170 (3M Cache, 3.70 GHz), Video dedicat NVIDIA GeForce 705 2GB DDR3, RAM 4GB Single Channel DDR3 1600MHz (4GBx1), HDD 500GB 7200 rpm, DVD+/-RW, LAN 10/100/1000, WLAN DW 1705 802.11bgn + Bluetooth 4.0, Porturi 6xUSB2.0/ 2xUSB3.0/ 1xHDMI, 1xVGA/ 1xRJ-45/ 1xAudio line/ Card Reader, Sloturi 2 DIMM Slots, Certificare U.S. EPA Energy Star Compliance, Product Safety, EMC and Environmental Datasheets, Dell Regulatory Compliance Home Page, Dell and the Environment, Sursa 300W, Culoare neagra, Greutate 7.93kg, Dimensiuni 368.3x177.8x431.8 mm, Mouse + Tastatura, Ubuntu Linux 12.04 SP1</t>
  </si>
  <si>
    <t>DI3847I581T705W10</t>
  </si>
  <si>
    <t>Desktop Dell Inspiron 3847, Intel Core i5-4460 (6M Cache, up to 3.40 GHz), Video dedicat NVIDIA GeForce 705 2GB DDR3, RAM 8GB Dual Channel DDR3 1600MHz (4GBx2), HDD 1TB 7200 rpm, DVD+/-RW, LAN 10/100/1000, WLAN DW 1705 802.11bgn + Bluetooth 4.0, Porturi 6xUSB2.0/ 2xUSB3.0/ 1xHDMI, 1xVGA/ 1xRJ-45/ 1xAudio line/ Card Reader, Sloturi 2 DIMM Slots, Certificare U.S. EPA Energy Star Compliance, Product Safety, EMC and Environmental Datasheets, Dell Regulatory Compliance Home Page, Dell and the Environment, Sursa 300W, Culoare neagra, Greutate 7.93kg, Dimensiuni 368.3x177.8x431.8 mm, Mouse + Tastatura, Windows 10 Home (64bit) English</t>
  </si>
  <si>
    <t>DXPS8700I7161T4GW</t>
  </si>
  <si>
    <t>Desktop Dell XPS 8700, Intel Core i7-4790 (8M Cache, up to 4.00 GHz), Video dedicat NVIDIA GeForce GTX 745 4GB DDR3, RAM 16GB Dual Channel DDR3 1600MHz (4GBx4), HDD 1TB 7200 rpm, DVD+/-RW, LAN 10/100/1000, WLAN Dell Wireless-N 1704 802.11bgn, 1x1, 2.4GHz + Bluetooth 4.0, Porturi 3xUSB2.0/ 6xUSB3.0/ 1xRJ-45/ 1xHDMI/ Audio line/ Card reader, Sloturi 4 DIMM, Bays  4 HDD bays: including (3) 3.5” HDDs –Capable of 1 SSD and 3 HDD configuration , Securitate McAfee LiveSafe 12 Month Subscription, Certificare ENERGY STAR 6.0 qualified, EPEAT registered (anticipated), China CECP (anticipated), Product Safety, EMC and Environmental Datasheets, Dell Regulatory Compliance Home Page, Dell and the Environment, Sursa 300W, Culoare neagra, Greutate 13.8Kg, Dimensiuni 406.8x185x444 mm, Mouse+Tastatura, Windows 8.1 (64Bit) English</t>
  </si>
  <si>
    <t>DAX51I782T960W10</t>
  </si>
  <si>
    <t>Desktop Dell Alienware X51, Intel Core i7-6700 Processor (8MB Cache, up to 4.0GHz), Video dedicat NVIDIA GeForce GTX 960 with 2GB GDDR5, RAM 8GB Dual Channel DDR4 2133MHz (4GBx2), HDD 2TB 7200 rpm, DVD+/-RW, LAN 10/100/1000, WLAN Dell Wireless 1550 (2x2 11ac combo with Bluetooth), Porturi 6xUSB3.0/ 2xUSB2.0/ Audio line/ 1xHDMI/ 1xRJ-45, Sloturi 2x 240- Pin DDR3 SDRAM, Certificare Product Safety, EMC and Environmental Datasheets, Dell Regulatory Compliance Home Page, Dell and the EnvironmentSursa 330W, Culoare neagra, Greutate 5.49kg, Dimensiuni 343x318.5x95 mm, Mouse+ Tastatura, Windows 10 Home (64bit) English</t>
  </si>
  <si>
    <t>DAX51I7162T960W10</t>
  </si>
  <si>
    <t>Desktop Dell Alienware X51, Intel Core i7-6700K Processor (8MB Cache, Overclocked up to 4.4GHz), Video dedicat NVIDIA GeForce GTX 960 with 2GB GDDR5, RAM 16GB (2x8GB) 2133MHz DDR4, HDD 2TB 7200 rpm, DVD+/-RW, LAN 10/100/1000, WLAN Dell Wireless 1550 (2x2 11ac combo with Bluetooth), Porturi 6xUSB3.0/ 2xUSB2.0/ Audio line/ 1xHDMI/ 1xRJ-45, Sloturi 2x 240- Pin DDR3 SDRAM, Certificare Product Safety, EMC and Environmental Datasheets, Dell Regulatory Compliance Home Page, Dell and the EnvironmentSursa 330W, Culoare neagra, Greutate 5.49kg, Dimensiuni 343x318.5x95 mm, Mouse+ Tastatura, Windows 10 Home (64bit) English</t>
  </si>
  <si>
    <t>DAX51I716SSHDW10</t>
  </si>
  <si>
    <t>Desktop Dell Alienware X51, Intel Core i7-6700K Processor (8MB Cache, Overclocked up to 4.4GHz), Video dedicat AMD Radeon R9 370  4GB, RAM 16GB (2x8GB) 2133MHz DDR4, HDD + SSD 256GB M.2 SSD + 2TB 7,200RPM, DVD+/-RW, LAN 10/100/1000, WLAN Dell Wireless 1550 (2x2 11ac combo with Bluetooth), Porturi 6xUSB3.0/ 2xUSB2.0/ Audio line/ 1xHDMI/ 1xRJ-45, Sloturi 2x 240-Pin DDR3 SDRAM, Certificare Product Safety, EMC and Environmental Datasheets, Dell Regulatory Compliance Home Page, Dell and the EnvironmentSursa 330W, Culoare neagra, Greutate 5.49kg, Dimensiuni 343x318.5x95 mm, Mouse+ Tastatura, Windows 10 Home (64bit) English</t>
  </si>
  <si>
    <t>DABI781TGTXW8</t>
  </si>
  <si>
    <t>Desktop Dell Alienware Alpha Base SFF, Intel Core i7-4765T Quad-Core Processor(8M Cache, up to 3.00 GHz), Video dedicat NVIDIA GeForce GTX GPU 2GB GDDR5, RAM 8GB Dual Channel DDR3L 1600MHz (4GBx2), HDD 1TB 5400 rpm, DVD+/-RW, LAN 10/100/1000, Porturi 2xUSB2.0/2xUSB3.0/1xRJ- 45/1xHDMI/1xoptical audio/1xDC, Sursa 130 W, Culoare neagra, Greutate 2kg, Dimensiuni 76.2x203.2x203.2, Mouse + Tastatura, Windows 8.1 (64- Bit) English</t>
  </si>
  <si>
    <t>DABI581TGTXW8</t>
  </si>
  <si>
    <t>Desktop Dell Alienware Alpha Base SFF, Intel Core i5-4590T Quad-Core Processor (6M Cache, up to 3.00 GHz), Video dedicat NVIDIA GeForce GTX GPU 2GB, RAM 8GB Dual Channel DDR3L 1600MHz (4GBx2), HDD 1TB 5400 rpm, DVD+/-RW, LAN 10/100/1000, Porturi 2xUSB2.0/2xUSB3.0/1xRJ- 45/1xHDMI/1xoptical audio/1xDC, Sursa 130 W, Culoare neagra, Greutate 2kg, Dimensiuni 76.2x203.2x203.2, Mouse + Tastatura, Windows 8.1 (64Bit) English</t>
  </si>
  <si>
    <t>DAX51I782TGTW8</t>
  </si>
  <si>
    <t>Desktop Dell Alienware X51, Intel Core i7-4790 (8MB Cache, up to 4.0GHz), Video dedicat NVIDIA GeForce GTX 960 with 2GB GDDR5, RAM 8GB Dual Channel DDR3 at 1600Mhz (2x4GB), HDD 2TB 7200 RPM, DVD+/-RW, LAN 10/100/1000, WLAN Dell Wireless 1550 (2x2 11ac combo with Bluetooth), Porturi 6xUSB3.0/ 2xUSB2.0/ Audio line/ 1xHDMI/ 1xRJ-45, Sloturi 2x 240-Pin DDR3 SDRAM, Certificare Product Safety, EMC and Environmental Datasheets, Dell Regulatory Compliance Home Page, Dell and the Environment, Sursa 300W, Culoare neagra, Greutate 5.49kg, Dimensiuni 343x318.5x95 mm, Mouse+ Tastatura, Windows 8.1 (64-Bit) English</t>
  </si>
  <si>
    <t>DI3847I34500UMW10</t>
  </si>
  <si>
    <t>Desktop Dell Inspiron 3847, Intel Core i3-4170 (3M Cache, 3.70 GHz), Video integrat Intel HD Graphics, RAM 4GB Single Channel DDR3 1600MHz (4GBx1), HDD 500GB 7200 rpm, DVD+/-RW, LAN 10/100/1000, WLAN DW 1705 802.11bgn + Bluetooth 4.0, Porturi 6xUSB2.0/ 2xUSB3.0/ 1xHDMI, 1xVGA/ 1xRJ-45/ 1xAudio line/ Card Reader, Sloturi 2 DIMM Slots, Certificare U.S. EPA Energy Star Compliance, Product Safety, EMC and Environmental Datasheets, Dell Regulatory Compliance Home Page, Dell and the Environment, Sursa 300W, Culoare neagra, Greutate 7.93kg, Dimensiuni 368.3x177.8x431.8 mm, Mouse + Tastatura, Windows 10 Home (64bit) English</t>
  </si>
  <si>
    <t>DAX51I7162TGTW8</t>
  </si>
  <si>
    <t>Desktop Dell Alienware X51, Intel Core i7-4790K (Quad Core, 8MB Cache, up to 4.4GHz), Video dedicat NVIDIA GeForce GTX 960 with 2GB GDDR5, RAM 16GB Dual Channel DDR3 at 1600Mhz (2x8GB), HDD 2TB 7200 RPM, DVD+/-RW, LAN 10/100/1000, WLAN Dell Wireless 1550 (2x2 11ac combo with Bluetooth), Porturi 6xUSB3.0/ 2xUSB2.0/ Audio line/ 1xHDMI/ 1xRJ-45, Sloturi 2x 240-Pin DDR3 SDRAM, Certificare Product Safety, EMC and Environmental Datasheets, Dell Regulatory Compliance Home Page, Dell and the Environment, Sursa 300W, Culoare neagra, Greutate 5.49kg, Dimensiuni 343x318.5x95 mm, Mouse+ Tastatura, Windows 8.1 (64-Bit) English</t>
  </si>
  <si>
    <t>DI3847I34500UMDS</t>
  </si>
  <si>
    <t>Desktop Dell Inspiron 3847, Intel Core i3-4170 Processor (3M Cache, 3.70 GHz), Video integrat Intel HD Graphics, RAM 4GB Single Channel DDR3 1600MHz (4GBx1), HDD 500GB 7200 rpm, DVD+/-RW, LAN 10/100/1000, WLAN DW 1705 802.11bgn+ Bluetooth 4.0, Porturi 6xUSB2.0/ 2xUSB3.0/ 1xHDMI, 1xVGA/ 1xRJ-45/ 1xAudio line/ Card Reader, Sloturi 2 DIMM Slots, Certificare U.S. EPA Energy Star Compliance, Product Safety, EMC and Environmental Datasheets, Dell Regulatory Compliance Home Page, Dell and the Environment, Sursa 300W, Culoare neagra, Greutate 7.93kg, Dimensiuni 368.3x177.8x431.8 mm, Mouse + Tastatura, Ubuntu Linux 12.04 SP1</t>
  </si>
  <si>
    <t>DIN3847I581T1GD2</t>
  </si>
  <si>
    <t>Desktop Dell Inspiron 3847, Intel Core i5-4460 (6M Cache, up to 3.40 GHz), Video dedicat NVIDIA GeForce 705 2GB DDR3, RAM 8GB Dual Channel DDR3 1600MHz (4GBx2), HDD 1TB 7200 rpm, DVD+/-RW, LAN 10/100/1000, WLAN DW 1705 802.11bgn+ Bluetooth 4.0, Porturi 6xUSB2.0/ 2xUSB3.0/ 1xHDMI, 1xVGA/ 1xRJ-45/ 1xAudio line/ Card Reader, Sloturi 2 DIMM Slots, Certificare U.S. EPA Energy Star Compliance, Product Safety, EMC and Environmental Datasheets, Dell Regulatory Compliance Home Page, Dell and the Environment, Sursa 300W, Culoare neagra, Greutate 7.93kg, Dimensiuni 368.3x177.8x431.8 mm, Mouse + Tastatura, Ubuntu Linux 12.04 SP1</t>
  </si>
  <si>
    <t>DIN3847I716G2T2GFD</t>
  </si>
  <si>
    <t>Desktop Dell Inspiron 3847, Intel Core i7-4790 (8M Cache, up to 4.00 GHz), Video dedicat NVIDIA GeForce 705 2GB DDR3, RAM 16GB Dual Channel DDR3 1600MHz (8GBx2), HDD 2TB 7200 rpm, DVD+/-RW, LAN 10/100/1000, WLAN DW 1705 802.11bgn + Bluetooth 4.0, Porturi 6xUSB2.0/ 2xUSB3.0/ 1xHDMI, 1xVGA/ 1xRJ-45/ 1xAudio line/ Card Reader, Sloturi 2 DIMM Slots, Certificare U.S. EPA Energy Star Compliance, Product Safety, EMC and Environmental Datasheets, Dell Regulatory Compliance Home Page, Dell and the Environment, Sursa 300W, Culoare neagra, Greutate 7.93kg, Dimensiuni 368.3x177.8x431.8 mm, Mouse + Tastatura, Ubuntu Linux 12.04 SP1</t>
  </si>
  <si>
    <t>DI3847I34500705W10</t>
  </si>
  <si>
    <t>Desktop Dell Inspiron 3847, Intel Core i3-4170 (3M Cache, 3.70 GHz), Video dedicat NVIDIA GeForce 705 2GB DDR3, RAM 4GB Single Channel DDR3 1600MHz (4GBx1), HDD 500GB 7200 rpm, DVD+/-RW, LAN 10/100/1000, WLAN DW 1705 802.11bgn + Bluetooth 4.0, Porturi 6xUSB2.0/ 2xUSB3.0/ 1xHDMI, 1xVGA/ 1xRJ-45/ 1xAudio line/ Card Reader, Sloturi 2 DIMM Slots, Certificare U.S. EPA Energy Star Compliance, Product Safety, EMC and Environmental Datasheets, Dell Regulatory Compliance Home Page, Dell and the Environment, Sursa 300W, Culoare neagra, Greutate 7.93kg, Dimensiuni 368.3x177.8x431.8 mm, Mouse + Tastatura, Windows 10 Home (64bit) English</t>
  </si>
  <si>
    <t>DI3847I7162TGTW8</t>
  </si>
  <si>
    <t>Desktop Dell Inspiron 3847, Intel Core i7-4790 (8M Cache, up to 4.00 GHz), Video dedicat NVIDIA GeForce 705 2GB DDR3, RAM 16GB Dual Channel DDR3 1600MHz (8GBx2), HDD 2TB 7200 rpm, DVD+/-RW, LAN 10/100/1000, WLAN DW 1705 802.11bgn + Bluetooth 4.0, Porturi 6xUSB2.0/ 2xUSB3.0/ 1xHDMI, 1xVGA/ 1xRJ-45/ 1xAudio line/ Card Reader, Sloturi 2 DIMM Slots, Certificare U.S. EPA Energy Star Compliance, Product Safety, EMC and Environmental Datasheets, Dell Regulatory Compliance Home Page, Dell and the Environment, Sursa 300W, Culoare neagra, Greutate 7.93kg, Dimensiuni 368.3x177.8x431.8 mm, Mouse + Tastatura, Windows 8.1 (64-Bit) English</t>
  </si>
  <si>
    <t>DAX51I581TGTXW</t>
  </si>
  <si>
    <t>Desktop Dell Alienware X51, Intel Core i5-4460 (6MB Cache, up to 3.4GHz), Video dedicat NVIDIA GeForce GTX 750Ti 2GB GDDR5, RAM 8GB Dual Channel DDR3 at 1600Mhz (2x4GB), HDD 1TB 7200 RPM, DVD+/-RW, LAN 10/100/1000, WLAN Dell Wireless-N 1506 @ 2.4GHz, Porturi 6xUSB3.0/ 2xUSB2.0/ Audio line/ 1xHDMI/ 1xRJ-45, Sloturi 2x 240-Pin DDR3 SDRAM, Certificare Product Safety, EMC and Environmental Datasheets, Dell Regulatory Compliance Home Page, Dell and the Environment, Sursa 300W, Culoare neagra, Greutate 5.49kg, Dimensiuni 343x318.5x95 mm, Mouse+ Tastatura, Windows 8.1 (64Bit) English</t>
  </si>
  <si>
    <t>DAWX51I7162T760W8</t>
  </si>
  <si>
    <t>Desktop Dell AlienwareX51 R2, Intel Core i7-4790K (8MB Cache, up to 4.4GHz w/ Turbo Boost8MB),NVIDIA GeForce GTX 760 Ti with 2G GDDR5, RAM 16GB DDR3 1600MHz (2x8GB), HDD 2TB 7200rpm, DVD±RW Dual Layer,LAN 10/100/1000,Wireless 1550 (2x2 11ac combo with Bluetooth), Porturi: 6xUSB3.0(2fata+4spate)/ 2xUSB2.0/ Audio(Casti+Mic), Line out/ HDMI/ Optical S/PDIF, sursa 330W, 5.5kg, 343x95x318mm (H x W x D), Mouse+Tastatura, Windows 8.1 (64Bit) English</t>
  </si>
  <si>
    <t>DI3847I581TGTW8</t>
  </si>
  <si>
    <t>Desktop Dell Inspiron 3847, Intel Core i5-4460 (6M Cache, up to 3.40 GHz), Video dedicat NVIDIA GeForce 705 2GB DDR3, RAM 8GB Dual Channel DDR3 1600MHz (4GBx2), HDD 1TB 7200 rpm, DVD+/-RW, LAN 10/100/1000, WLAN DW 1705 802.11bgn + Bluetooth 4.0, Porturi 6xUSB2.0/ 2xUSB3.0/ 1xHDMI, 1xVGA/ 1xRJ-45/ 1xAudio line/ Card Reader, Sloturi 2 DIMM Slots, Certificare U.S. EPA Energy Star Compliance, Product Safety, EMC and Environmental Datasheets, Dell Regulatory Compliance Home Page, Dell and the Environment, Sursa 300W, Culoare neagra, Greutate 7.93kg, Dimensiuni 368.3x177.8x431.8 mm, Mouse + Tastatura, Windows 8.1 (64Bit) English</t>
  </si>
  <si>
    <t>DI3847I34HDDUW8</t>
  </si>
  <si>
    <t>Desktop Dell Inspiron 3847, Intel Core i3-4170 (3M Cache, 3.70 GHz), Video integrat Intel HD Graphics, RAM 4GB Single Channel DDR3 1600MHz (4GBx1), HDD 500GB 7200 rpm, DVD+/-RW, LAN 10/100/1000, WLAN DW 1705 802.11bgn + Bluetooth 4.0, Porturi 6xUSB2.0/ 2xUSB3.0/ 1xHDMI, 1xVGA/ 1xRJ-45/ 1xAudio line/ Card Reader, Sloturi 2 DIMM Slots, Certificare U.S. EPA Energy Star Compliance, Product Safety, EMC and Environmental Datasheets, Dell Regulatory Compliance Home Page, Dell and the Environment, Sursa 300W, Culoare neagra, Greutate 7.93kg, Dimensiuni 368.3x177.8x431.8 mm, Mouse + Tastatura, Windows 8.1 (64Bit) English</t>
  </si>
  <si>
    <t>DESKTOP CONSUMER - GIGABYTE</t>
  </si>
  <si>
    <t>GB-BXI5G-760</t>
  </si>
  <si>
    <t>BRIX Gigabyte GB-BXI5G-760, i5-4200H  2.8GHz (3.40 GHz boost), Video NVIDIA GeForce GTX 760 DDR5 6GB, 2*SO-DIMM DDR3L 1333 / 1600 MHz, 2*mini HDMI, 1* mini DP, 1*mSATA, 4*USB3.0, Gigabit LAN, 59.6 mm x 128 mm x 115.4 mm</t>
  </si>
  <si>
    <t>GB-BXI5-4570R</t>
  </si>
  <si>
    <t>BRIX Gigabyte GB-BXi5-4570R, i5-4570R 3.20 GHz, 2 x SO-DIMM DDR3L 1600/1333 MHz, 1*mSATA, 1*SATA, HDMI/mDP, 4*USB3.0, 802.11 a/b/g/n/ac, BT, 62 x 111.4 x 114.4 mm</t>
  </si>
  <si>
    <t>GB-BXA8G-8890</t>
  </si>
  <si>
    <t>BRIX Gigabyte GB-BXA8G-8890, AMD A8-5557M, gaming, 3.1 GHz, 2 x SO-DIMM DDR3L 1600/1333 MHz, AMD Radeon R9 M275X 2GB GDDR5, 1*mSATA, 1*SATA, HDMI/mDP, 4*USB3.0, 802.11 a/b/g/n/ac, BT, 59.6 x 128 x 115.4 mm</t>
  </si>
  <si>
    <t>GB-BXI5H-5200</t>
  </si>
  <si>
    <t>BRIX Gigabyte GB-BXI5H-5200, i5-5200U 2.2GHz (2.7 GHz boost), 2*SO-DIMM DDR3L 1333/1600/1866(OC)MHz, 1*mSATA, HDMI, mini DP, 4*USB3.0, Gigabit LAN, 46.8 mm x 107.6 mm x 114.4 mm</t>
  </si>
  <si>
    <t>GB-BXI5-5200</t>
  </si>
  <si>
    <t>BRIX Gigabyte GB-BXI5-5200, i5-5200U 2.2GHz (2.7 GHz boost), 2*SO-DIMM DDR3 1333/1600/1866(OC)MHz, 1*HDMI, 1*mini DP, 1*mSATA, 4*USB3.0, Gigabit LAN, 33.9 mm x 107.6 mm x 114.4 mm</t>
  </si>
  <si>
    <t>GB-BXPI3-4010</t>
  </si>
  <si>
    <t>BRIX Gigabyte GB-BXPi3-4010, i3-4010U 1.7GHz, 2*SO-DIMM DDR3L 1600/1333MHz, HDMI/mDP, 4*USB3.0,  802.11n Wi-Fi, BT, 48.9 mm x 107.6 mm x 114.4 mm, projector DLP (LED backlight)</t>
  </si>
  <si>
    <t>GB-BXI3H-5010</t>
  </si>
  <si>
    <t>BRIX Gigabyte GB-BXI3H-5010, i3-5010U 2.1 GHz, 2*SO-DIMM DDR3L 1333/1600 MHz, 1*mSATA, HDMI, mini DP, 4*USB3.0, Gigabit LAN, 46.8 mm x 107.6 mm x 114.4 mm</t>
  </si>
  <si>
    <t>GB-BXBT-1900</t>
  </si>
  <si>
    <t>BRIX Gigabyte GB-BXBT-1900, J1900 2.42GHz, 1x SO-DIMM DDR3L 1333MHz, 1 *HDMI, 1*USB3.0, 2*USB2.0, Gigabit LAN, 56.1 mm x 107.6 mm x 114.4 mm</t>
  </si>
  <si>
    <t>GB-XM14-1037</t>
  </si>
  <si>
    <t>BRIX Gigabyte GB-XM14-1037, Celeron 1037U 1.8GHz, 2*SO-DIMM DDR3 1333/1600 MHz, 1*HDMI, 1*mini DP, 1*mSATA, 2*USB2.0, Gigabit LAN, 29.9 mm x 107.9 mm x 114.6 mm</t>
  </si>
  <si>
    <t>DESKTOP CONSUMER - LENOVO</t>
  </si>
  <si>
    <t>90B600CCRI</t>
  </si>
  <si>
    <t>Desktop Lenovo IdeaCentre H50-50, Intel Core i7-4790 (3.60GHz, 1600MHz, 8MB), video dedicat GeForce GTX750ti 2GB, RAM 16GB DDR3 1600MHz (2x8GB), HDD 2TB 7200rpm, DVD-Rambo,  Porturi: 4xUSB 2.0/ 2xUSB 3.0/ 1x VGA/ 1xRJ45/ 1xaudio, Card reader: 7-1, WLAN 802.11 B/G/N, 7.1Kg, 409x355x160mm (WxDxH), Mouse+Tastatura AccuType USB, DOS</t>
  </si>
  <si>
    <t>90BJ003VRI</t>
  </si>
  <si>
    <t>Desktop Lenovo IdeaCentre H30-05, AMD E1-6010 (1.35GHz,  350MHz, 1MB), video integrat AMD HD, RAM 2GB DDR3, HDD 500GB 7200rpm, DVD-Rambo, , LAN 10/100/1000, Porturi: 4xUSB 2.0, 2xUSB 3.0, 1x VGA, 1x RJ45, 1x audio- mic, Card reader: 7-1, sursa 180W, 7kg, 160.2x409x354mm (WxDxH), Mouse+Tastatura, DOS</t>
  </si>
  <si>
    <t>90BJ0040RI</t>
  </si>
  <si>
    <t>Desktop Lenovo IdeaCentre H30-05, AMD A8-6410 (2.0GHz, 2000MHz, 2MB), video dedicat AMD R5 235 2GB, RAM 4GB DDR3 1600MHz (1x4GB), HDD 500GB 7200rpm, DVD-Rambo, , LAN 10/100/1000, Porturi: 4xUSB 2.0, 2xUSB 3.0, 1x VGA, 1x RJ45, 1x audio-mic, Card reader: 7-1, sursa 180W, 7kg, 160.2x409x354mm (WxDxH), Mouse+Tastatura, DOS</t>
  </si>
  <si>
    <t>90C20076RI</t>
  </si>
  <si>
    <t>Desktop Lenovo IdeaCentre H30-00, Intel Celeron J1800 (2.41GHz, up to 2.58GHz, 1MB), video integrat Intel HD Graphics, RAM 4GB DDR3 1600MHz (1x4GB), HDD 500GB 7200rpm, DVD-Rambo,  Porturi: 2xUSB 3.0/ 4xUSB 2.0/ 1xVGA-out/ 1xAudio, Card reader: 7-1, 5.89Kg, 399x308x104mm (WxDxH), Mouse+Tastatura AccuType USB, DOS</t>
  </si>
  <si>
    <t>90B600C1RI</t>
  </si>
  <si>
    <t>Desktop Lenovo IdeaCentre H50-50, Intel Core i3-4160 (3.6Ghz, 1600MHz, 3MB), video integrat Intel HD Graphics, RAM 4GB DDR3 1600MHz (1x4GB), HDD 1TB 7200rpm, DVD-Rambo,  Porturi: 4xUSB 2.0/ 2xUSB 3.0/ 1xVGA/ 1xRJ45/ 1xaudio, Card reader: 7-1, WLAN 802.11 B/G/N, 399x308x104mm (WxDxH), Mouse+Tastatura AccuType USB, DOS</t>
  </si>
  <si>
    <t>90B600C4RI</t>
  </si>
  <si>
    <t>Desktop Lenovo IdeaCentre H50-50, Intel Core i3-4160 (3.6Ghz, 1600MHz, 3MB), video dedicat GeForce GT730 2GB, RAM 4GB DDR3 1600MHz (1x4GB), HDD 1TB 7200rpm, DVD-Rambo,  Porturi: 4xUSB 2.0/ 2xUSB 3.0/ 1x VGA/ 1xRJ45/ 1xaudio, Card reader: 7-1, WLAN 802.11 B/G/N, 7.1Kg, 409x355x160mm (WxDxH), Mouse+Tastatura AccuType USB, DOS</t>
  </si>
  <si>
    <t>90B600CARI</t>
  </si>
  <si>
    <t>Desktop Lenovo IdeaCentre H50-50, Intel Core i3-4160 (3.6Ghz, 1600MHz, 3MB), video dedicat GeForce GT730 2GB, RAM 8GB DDR3 1600MHz (1x8GB), HDD 2TB 7200rpm, DVD-Rambo,  Porturi: 4xUSB 2.0/ 2xUSB 3.0/ 1x VGA/ 1xRJ45/ 1xaudio, Card reader: 7-1, WLAN 802.11 B/G/N, 7.1Kg, 409x355x160mm (WxDxH), Mouse+Tastatura AccuType USB, DOS</t>
  </si>
  <si>
    <t>90B600CBRI</t>
  </si>
  <si>
    <t>Desktop Lenovo IdeaCentre H50-50, Intel Core i5-4460 (3.2GHz, up to 3.4GHz, 1600MHz, 6MB), video dedicat GeForce GTX750ti 2GB, RAM 8GB DDR3 1600MHz (1x8GB), HDD 2TB 7200rpm, DVD-Rambo,  Porturi: 4xUSB 2.0/ 2xUSB 3.0/ 1x VGA/ 1xRJ45/ 1xaudio, Card reader: 7-1, WLAN 802.11 B/G/N, 7.1Kg, 409x355x160mm (WxDxH), Mouse+Tastatura AccuType USB, DOS</t>
  </si>
  <si>
    <t>90DA005QRI</t>
  </si>
  <si>
    <t>Desktop Lenovo IdeaCentre 300-20ISH Intel Core i7-6700 (3.4GHz, up to 4GHz, 8MB), video dedicat ATI R7-M350 2GB GDDR5, RAM 8GB DDR4 2133MHz (1x8GB), HDD 2TB 7200rpm, DVD-Rambo,</t>
  </si>
  <si>
    <t>90DA005RRI</t>
  </si>
  <si>
    <t>Desktop Lenovo IdeaCentre 300-20ISH Intel Core i7-6700 (3.4GHz, up to 4GHz, 8MB), video dedicat nVidia GTX-750Ti 2GB DDR5, RAM 8GB DDR4 2133MHz (1x8GB), HDD 2TB 7200rpm, DVD-Rambo,</t>
  </si>
  <si>
    <t>90DA005SRI</t>
  </si>
  <si>
    <t>Desktop Lenovo IdeaCentre 300-20ISH Intel Core i7-6700 (3.4GHz, up to 4GHz, 8MB), video dedicat nVidia GTX-750Ti 2GB DDR5, RAM 16GB DDR4 2133 MHz (2x8GB), HDD 2TB 7200rpm, DVD-Rambo,</t>
  </si>
  <si>
    <t>57-331809</t>
  </si>
  <si>
    <t>Desktop Lenovo IdeaCentre Q190, Intel Pentium Dual Core 2127U (1.9GHz, 2MB), video integrat Intel HD Graphics, RAM 4GB DDR3 1600MHz (1x4GB), HDD 1TB 5400rpm, no ODD, LAN 10/100/1000M, Porturi: 2xUSB 3.0/ 4xUSB 2.0/ 1xHDMI/ 1xHeadphone/Mic, Card reader: 6-1, WLAN 802.11 B/G/N (1x1), sursa 60W, 5Kg, 155x192x22mm (WxDxH), Mouse+Tastatura USB, DOS</t>
  </si>
  <si>
    <t>INTEL</t>
  </si>
  <si>
    <t>DESKTOP CONSUMER - INTEL</t>
  </si>
  <si>
    <t>BOXSTCK1A32WFCR</t>
  </si>
  <si>
    <t>Intel Mini PC Compute Stick Intel® Atom™ Z3735F, 2Gb DRR3L 1333, 32Gb eMMC, Intel® HD Graphics, 1xHDMI, 1xMiocroSD, 1xmicroUSB power connector, 1xUSB2.0 host, Intel® Wireless (WiFi BGN, Bluetooth 4, Windows 8.1 32bit [BOXSTCK1A32WFCR]</t>
  </si>
  <si>
    <t>BOXD34010WYKH2</t>
  </si>
  <si>
    <t>Intel PC Barebone NUC (Intel® Core™ i3-4010U Processor),2xSDRR3L Dual Channel 1333/1600Mhz 1.35V, 2.5¨ HDD/SSD (up to 9.5mm), Intel® HD Graphics HD4400,1x HDMI,1xDisplayPort,Intel® 10/100/1000Mbps LAN,&lt;(&gt;,&lt;)&gt; Alimentator extern</t>
  </si>
  <si>
    <t>BOXNUC5I5RYH</t>
  </si>
  <si>
    <t>Intel PC Barebone NUC (Intel® Core™ i5-5250U Processor (3M Cache, up to 2.70 GHz), SDRR3L Dual Channel 1333/1600/1866 Mhz 1.35V, M.2 SSD card, 2.5¨ HDD/SSD (up to 9.5mm), Intel® HD Graphics 6000 , 1x mini HDMI 1.4a, 1x mini DisplayPort 1.2, Intel® 10/100/1000Mbps LAN, Intel® Wireless-AC 7265 M.2 soldered, wireless antennas (IEEE 802.11ac, Bluetooth* 4, Intel® WiDi), Alimentator extern (19V, 65W, wall-mount AC/DC)</t>
  </si>
  <si>
    <t>SERIOUX</t>
  </si>
  <si>
    <t>DESKTOP CONSUMER - SERIOUX</t>
  </si>
  <si>
    <t>SRX-6422921050201</t>
  </si>
  <si>
    <t>Sistem Serioux G3258, Procesor Intel Pentium Dual Core 3.2GHz, Placa de baza Asrock H81M-VG4 R2.0, Memorie 2GB 1600MHz, HDD WD 1TB, Placa video AMD Sapphire HD5450 2048MB DDR3, DVD+/-R, Carcasa Delux MV871, Tastatura + Mouse Serioux</t>
  </si>
  <si>
    <t>SRX-6422921083797</t>
  </si>
  <si>
    <t>Sistem Serioux J1800M, Placa de baza Gigabyte J1800M-D3P, Memorie Kingston 2GB 1600MHz, HDD Toshiba 320GB Refurbished, DVD+/-R, Carcasa Delux MV871, Tastatura + Mouse Serioux</t>
  </si>
  <si>
    <t>SRX-6422921083803</t>
  </si>
  <si>
    <t>Sistem Serioux J1800M, Placa de baza Gigabyte J1800M-D3P, Memorie Kingston 2GB 1600MHz, HDD Toshiba 500GB, DVD+/-R, Carcasa Delux MV875, Kit Tastatura + Mouse Serioux</t>
  </si>
  <si>
    <t>DESKTOP BUSINESS</t>
  </si>
  <si>
    <t>DESKTOP BUSINESS - DELL</t>
  </si>
  <si>
    <t>CA016D3020MT11HCT</t>
  </si>
  <si>
    <t>OptiPlex 3020 MT, Intel Core I5-4590 (Quad Core, 3.30GHz Turbo, 6MB, w/ HD Graphics 4600), Memory : 4GB (1x4GB) Non-ECC DDR3 1600MHz SDRAM, Hard Drive: 500GB 3.5inch SATA (7,200 Rpm), Optical Drive : 16X Half Height DVD+/-RW Drive,Card Reader, Internal Dell Business Audio Speaker, Optical (Not Wireless), Scroll USB (3 buttons scroll) Black Mouse, European (QWERTY) Dell KB212-B QuietKey USB Keyboard Black, Windows 8.1 Pro (64Bit) English, MS Office 2013, 3Yr Basic Warranty - Next Business Day, CA016D3020MT11HSWEDB_Win</t>
  </si>
  <si>
    <t>CA001D9020MT11HSW</t>
  </si>
  <si>
    <t>Desktop Dell OptiPlex 9020 MT, Intel Core i5-4590(3.3GHz, 6MB), video integrat HD Graphics 4600, RAM 4GB (1x4GB), HDD 500GB 3.5inch Serial ATA (7,200 Rpm),DVD+/-RW, Porturi: 4xUSB3.0, 6xUSB2.0, RJ-45, SERIAL, VGA, 2XDisplayPort, 2xPS/2, 2 line in, 2 line out, Expansion Slots:1 full height PCIe x16, 1 full height PCIe x16 (wired x 4),1 full height PCIe x1,1 full height PCI, greutate 9.4kg, dimensiuni 36.0x17.5x41.7cm,Mouse+Tastatura, Windows 8.1 Pro (64Bit) English</t>
  </si>
  <si>
    <t>CA022D3020MT11W7</t>
  </si>
  <si>
    <t>Desktop Dell Optiplex 3020 MT, Intel Core I5-4590 (Quad Core, 3.30GHz Turbo, 6MB), Video integrat Intel HD Graphics 4600, RAM 8GB (2x4GB) Non-ECC DDR3 1600MHz, HDD 1TB 3.5inch Serial ATA (7,200 Rpm), DVD+/-RW, LAN 10/100/1000, Porturi 6xUSB2.0/ 2xUSB3.0/ 1xRJ-45/ 1xVGA/ 1xDP/ Card Reader, Sloturi  1xfull height PCIe x16/ 3xfull height PCIe x1, Bays 2 internal 3.5”/ 2 external 5.25”, Trusted Platform Module (TPM) 1.2, Dell Data Protection SecurityTools, Dell Data Protection Encryption, Chassis lock slot support, Setup/BIOS Password, I/O Interface Security, Certificare ENERGY STAR 6.0, EPEAT Registered,  CECP, WEEE, RoHS, Sursa 290W, Culoare neagra, Greutate  9.4Kg, Dimensiuni 36x17.5x41.7 cm, Mouse + Tastatura incluse, Windows 8.1 (64Bit) English/ Windows 7 Professional (64Bit Windows 8.1 License, Media) English, CA022D3020MT11HSWEDB</t>
  </si>
  <si>
    <t>CA016D3020SFF11HSU</t>
  </si>
  <si>
    <t>Desktop Dell OptiPlex 3020 SFF, Intel Core i5-4590 (3.30GHz, 1600MHz, 6MB),video integrat Intel HD Graphics 4600, RAM 4GB DDR3 1600MHz (1x4GB), HDD 500GB 7200rpm, DVD+/-RW,LAN 10/100/1000, Porturi: 6xUSB2.0 (2fata+4spate)/ 2xUSB3.0(spate)/ Audio(Casti+Mic-fata, Line in/out/mic - spate)/ VGA/ 1xDisplay Port, Sloturi: 1xHalf Height PCI-e x1/ 1xHalf Height PCI-e x16, Bays: 1x3.5 intern/ 1x 5.25 extern, Securitate: TPM 1.2/ blocare porturi USB/ control port Serial/ blocare acces carcasa/ slot Kensington, certificare RoHS/ EnergyStar 5.2/EPEAT Registered/ CECP/ WEEE,toolless design, sursa 255W w/ up to 85 Percent Efficient PSU (Bronze V2), 6kg, 290x93x312mm (H x W x D), Mouse+Tastatura, Ubuntu Linux 12.04</t>
  </si>
  <si>
    <t>CA017D9020SFF11HSW</t>
  </si>
  <si>
    <t>Desktop Dell OptiPlex 9020 SFF, Intel Core i7-4790 (3.6GHz, 8MB), video integrat HD Graphics 4600, RAM 8GB (2x4GB), HDD 1TB 3.5inch Serial ATA (7,200 Rpm),DVD+/-RW, Porturi: 4xUSB3.0, 6xUSB2.0, RJ-45, SERIAL, VGA, 2XDisplayPort, 2 PS/2, 2 Line-in, 2 Line-out, Expansion Slots:1 half height PCIe x16, 1 half height PCIe x16 (wired x 4), greutate 6kg, dimensiuni 29.0x9.3x31.2cm, Mouse+Tastatura, Windows 8.1 Pro (64Bit) English</t>
  </si>
  <si>
    <t>CA009D9020M11</t>
  </si>
  <si>
    <t>Desktop Dell Optiplex 9020 Micro Chassis, Intel Core i7-4785T Processor (Quad Core, 8MB, 2.20GHz w/HD4600 Graphics), Video integrat Intel HD 4600 Graphics, RAM 8GB (1x8GB) 1600MHz DDR3L, 2 DIMM slots, Non-ECC dual-channel 1600MHz DDR3 SDRAM, up to 16GB , HDD 128GB 2.5 inch Serial ATA Solid State Drive, (Supports Hybrid, Opal SED FIPS, and Solid State Drive and M.2 Solid State Drive), no ODD, WLAN Intel Dual Band Wireless-AC 7260 802.11 ac/a/b/g/n 2x2 + Bluetooth 4.0 LE Half Mini Card, Porturi 6xUSB3.0/ 1xRJ-45/ 1xVGA/ 1xDP / 1x GHS (FRONT) / 1x Mic- in, Sloturi  1x M.2 (22x80mm) / 1x M.2 (22x30mm), Bays 1 internal 2.5", Trusted Platform Module2 (TPM) 1.2, Dell Data Protection|Security Tools, Dell Data Protection|Encryption, Dell Data Protection|Protected Workspace, Chassis lock slot support, optional Chassis Intrusion Switch, Setup/BIOS Password, I/O Interface Security, optional Smart Card keyboards, Intel Trusted Execution Technology, Intel Identity Protection Technology, Intel Anti-Theft Technology, Dell Secure Works,  BIOS support for optional Computrace , Standard 65W adaptor. Minimum Efficiency &gt;87%, ENERGY STAR compliant, Culoare neagra, Greutate 1.28 Kg, Dimensiuni 18.2x17.6x3.6 cm, Keyboard US/European (QWERTY) Dell KB212-B QuietKey USB Keyboard Black + Dell MS111 USB Optical Mouse - Included, Windows 7 Professional (64Bit) English, (CA009D9020M11)</t>
  </si>
  <si>
    <t>CA016D3020MT11HSWU</t>
  </si>
  <si>
    <t>Desktop Dell Optiplex 3020 MT, Intel Core I5-4590 (Quad Core, 3.30GHz Turbo, 6MB), Video integrat Intel HD Graphics 4600, RAM 4GB (1x4GB) Non-ECC DDR3 1600MHz, HDD 500GB 3.5inch Serial ATA (7,200 Rpm), DVD+/-RW, LAN 10/100/1000, Porturi 6xUSB2.0/ 2xUSB3.0/ 1xRJ-45/ 1xVGA/ 1xDP/ Card Reader, Sloturi  1xfull height PCIe x16/ 3xfull height PCIe x1, Bays 2 internal 3.5”/ 2 external 5.25”, Trusted Platform Module (TPM) 1.2, Dell Data Protection SecurityTools, Dell Data Protection Encryption, Chassis lock slot support, Setup/BIOS Password, I/O Interface Security, Certificare ENERGY STAR 6.0, EPEAT Registered,  CECP, WEEE, RoHS, Sursa 290W, Culoare neagra, Greutate  9.4Kg, Dimensiuni 36x17.5x41.7 cm, Mouse + Tastatura incluse, Ubuntu Linux 12.04, CA016D3020MT11HSWEDB</t>
  </si>
  <si>
    <t>CA007D9020M11</t>
  </si>
  <si>
    <t>Desktop Dell Optiplex 9020 Micro Chassis, Intel Core i5-4590T Processor (Quad Core, 6MB, 2.00GHz w/HD4600 Graphics), Video integrat Intel HD 4600 Graphics, RAM 8GB (1x8GB) 1600MHz DDR3L, 2 DIMM slots, Non-ECC dual-channel 1600MHz DDR3 SDRAM, up to 16GB , HDD 128GB 2.5 inch Serial ATA Solid State Drive, (Supports Hybrid, Opal SED FIPS, and Solid State Drive and M.2 Solid State Drive), no ODD, WLAN Intel Dual Band Wireless-AC 7260 802.11 ac/a/b/g/n 2x2 + Bluetooth 4.0 LE Half Mini Card, Porturi 6xUSB3.0/ 1xRJ-45/ 1xVGA/ 1xDP / 1x GHS (FRONT) / 1x Mic- in, Sloturi  1x M.2 (22x80mm) / 1x M.2 (22x30mm), Bays 1 internal 2.5", Trusted Platform Module2 (TPM) 1.2, Dell Data Protection|Security Tools, Dell Data Protection|Encryption, Dell Data Protection|Protected Workspace, Chassis lock slot support, optional Chassis Intrusion Switch, Setup/BIOS Password, I/O Interface Security, optional Smart Card keyboards, Intel Trusted Execution Technology, Intel Identity Protection Technology, Intel Anti-Theft Technology, Dell Secure Works,  BIOS support for optional Computrace9 , Standard 65W adaptor. Minimum Efficiency &gt;87%, ENERGY STAR compliant, Culoare neagra, Greutate 1.28 Kg, Dimensiuni 18.2x17.6x3.6 cm, Keyboard US/European (QWERTY) Dell KB212-B QuietKey USB Keyboard Black + Dell MS111 USB Optical Mouse - Included, Windows 7 Professional (64Bit) English, (CA007D9020M11)</t>
  </si>
  <si>
    <t>CA016D3020MT11HS7</t>
  </si>
  <si>
    <t>Desktop Dell Optiplex 3020 MT, Intel Core I5-4590 (Quad Core, 3.30GHz Turbo, 6MB), Video integrat Intel HD Graphics 4600, RAM 4GB (1x4GB) Non-ECC DDR3 1600MHz, HDD 500GB 3.5inch Serial ATA (7,200 Rpm), DVD+/-RW, LAN 10/100/1000, Porturi 6xUSB2.0/ 2xUSB3.0/ 1xRJ-45/ 1xVGA/ 1xDP/ Card Reader, Sloturi  1xfull height PCIe x16/ 3xfull height PCIe x1, Bays 2 internal 3.5”/ 2 external 5.25”, Trusted Platform Module (TPM) 1.2, Dell Data Protection SecurityTools, Dell Data Protection Encryption, Chassis lock slot support, Setup/BIOS Password, I/O Interface Security, Certificare ENERGY STAR 6.0, EPEAT Registered,  CECP, WEEE, RoHS, Sursa 290W, Culoare neagra, Greutate  9.4Kg, Dimensiuni 36x17.5x41.7 cm, Mouse + Tastatura incluse, Windows 7 Professional (64Bit) English, CA016D3020MT11HSWEDB</t>
  </si>
  <si>
    <t>CA016D9020MT11HSWI</t>
  </si>
  <si>
    <t>Desktop Dell Optiplex 9020, Intel Core i7-4790 (3.6GHz, 8MB), Video dedicat AMD Radeon 2GB R7 250, RAM 8GB (2x4GB) 1600MHz DDR3, HDD 1TB 3.5" Serial ATA (7,200 Rpm), DVD+/-RW, LAN 10/100/1000, Porturi 7xUSB2.0/ 6xUSB3.0/ 1xDisplay Port/ 1xAudio, Sloturi 1 full height PCIe x16/ 1 full height PCIe x16 (wired x 4)/ 1 full height PCIe x1/ 1 full height PCI, Bays 2 internal 3.5"/ 2 external 5.25", Certificare ENERGY STAR 6.0, EPEAT Registered,  CECP, WEEE, RoHS, Sursa 290W, Culoare neagra, Greutate9.4 Kg, Dimensiuni 36.x17.5x41.7 cm, Mouse + Tastatura incluse, Windows 8.1 (64Bit) English/ Windows 7 Professional</t>
  </si>
  <si>
    <t>CA019D3020SFF11W7</t>
  </si>
  <si>
    <t>Desktop Dell Optiplex 3020 SFF Intel Core I5-4590 (Quad Core, 3.30GHz Turbo, 6MB, w/ HD Graphics 4600), Video integrat Intel HD 4600 Graphics, Fixed 2.0MP FHD webcam with Privacy Cover, RAM 8GB (2x4GB) Non-ECC DDR3 1600MHz SDRAM Memory, HDD 500GB 3.5inch Serial ATA (7,200 Rpm) Hard Drive, 8X Slimline DVD+/-RW drive, porturi: 2x USB 3.0/4x USB 2.0/ 1x RJ-45/ 1x Universal Headset (Side)/ 1x Mic-in/ 1x Headphone out/ 1x VGA / 1x Display Port, Sloturi: 1x half height PCIe x16 / 1x half height PCIe x1, Standard 255W PSU Active PFC /up to 85 Percent Efficient PSU (Bronze V2), Keyboard : UK/Irish (QWERTY) Dell KB212-B QuietKey USB Keyboard Black + Dell MS111 USB Optical Mouse, Windows 7 Professional (64Bit) Romanian</t>
  </si>
  <si>
    <t>CA013D9020MT1H16</t>
  </si>
  <si>
    <t>Desktop Dell Optiplex 9020MT, Intel Core i7-4790 (3.6GHz, 8MB Cache), Intel Integrated Graphics, RAM 8GB (2x4GB) 1600MHz DDR3, HDD 500GB 3.5inch Serial ATA (7,200 Rpm), DVD+/-RW, LAN 10, 100, 1000, Porturi: 6xUSB2.0, 4xUSB3.0, VGA, 2xDisplay, 2xPS2, RJ-45, Line in/line out, Microphone,  Mouse+Tastatura, 290W, greutate 9.4 kg, dimensiuni: 17,5x41,7x36 cm, Ubuntu Linux 12.04</t>
  </si>
  <si>
    <t>CA001D9020M11W7</t>
  </si>
  <si>
    <t>Desktop Dell Optiplex 9020 Micro Chassis, Intel Core i5-4590T Processor (Quad Core, 6MB, 2.00GHz w/HD4600 Graphics), Video integrat Intel HD 4600 Graphics, RAM 4GB (1x4GB) 1600MHz DDR3 Memory,  2 DIMM slots,  Non- ECC dual-channel 1600MHz DDR3 SDRAM, up to 16GB , HDD 500GB 2.5inch Serial ATA (7,200 Rpm) Hard Drive (Supports Hybrid, Opal SED FIPS, and Solid State Drive and M.2 Solid State Drive), no ODD, LAN 10/100/1000, Porturi 6xUSB3.0/ 1xRJ-45/ 1xVGA/ 1xDP/ 1x GHS (FRONT)/ 1x Mic-in, Sloturi  1x M.2 (22x80mm) / 1x M.2 (22x30mm), Bays 1 internal 2.5", Trusted Platform Module2 (TPM) 1.2, Dell Data Protection|Security Tools, Dell Data Protection|Encryption, Dell Data Protection|Protected Workspace, Chassis lock slot support, optional Chassis Intrusion Switch, Setup/BIOS Password, I/O Interface Security, optional Smart Card keyboards, Intel Trusted Execution Technology, Intel Identity Protection Technology, Intel Anti-Theft Technology, Dell Secure Works,  BIOS support for optional Computrace9 Standard 65W adaptor. Minimum Efficiency &gt;87%, ENERGY STAR compliant, Culoare neagra, Greutate 1.28 Kg, Dimensiuni 18.2x17.6x3.6 cm, Keyboard US/European (QWERTY) Dell KB212-B QuietKey USB Keyboard Black + Dell MS111 USB Optical Mouse - Included, Windows 7 Professional (64Bit) English, (CA001D9020M11ISM)</t>
  </si>
  <si>
    <t>CA002D9020M1H16W7</t>
  </si>
  <si>
    <t>Desktop Dell Optiplex 9020 Micro Chassis, Intel Core i5-4590T Processor (Quad Core, 6MB, 2.00GHz w/HD4600 Graphics), Video integrat Intel HD 4600 Graphics, RAM 4GB (1x4GB) 1600MHz DDR3 Memory, 2 DIMM slots,  Non- ECC dual-channel 1600MHz DDR3 SDRAM, up to 16GB , HDD 500GB 2.5inch Serial ATA (7,200 Rpm) Hard Drive (Supports Hybrid, Opal SED FIPS, and Solid State Drive and M.2 Solid State Drive), no ODD, WLAN Intel Dual Band Wireless-AC 7260 802.11 ac/a/b/g/n 2x2 + Bluetooth 4.0 LE Half Mini Card10/100/1000, Porturi 6xUSB3.0/ 1xRJ-45/ 1xVGA/ 1xDP / 1x GHS (FRONT) / 1x Mic-in, Sloturi  1x M.2 (22x80mm) / 1x M.2 (22x30mm), Bays 1 internal 2.5"Trusted Platform Module2 (TPM) 1.2, Dell Data Protection|Security Tools, Dell Data Protection|Encryption, Dell Data Protection|Protected Workspace, Chassis lock slot support, optional Chassis Intrusion Switch, Setup/BIOS Password, I/O Interface Security, optional Smart Card keyboards, Intel® Trusted Execution Technology, Intel® Identity Protection Technology, Intel® Anti-Theft Technology, Dell Secure Works,  BIOS support for optional Computrace9 Standard 65W adaptor. Minimum Efficiency &gt;87%, ENERGY STAR compliant, Culoare neagra, Greutate 1.28 Kg, Dimensiuni 18.2x17.6x3.6 cm, Keyboard US/European (QWERTY) Dell KB212-B QuietKey USB Keyboard Black + Dell MS111 USB Optical Mouse - Included, Windows 7 Professional (64Bit) English, (CA002D9020M1H16)</t>
  </si>
  <si>
    <t>CA004D7020MT1H16W8</t>
  </si>
  <si>
    <t>Desktop Dell Optiplex 7020 MT, Intel Core i3-4160 (Dual Core 3.6GHz 3MB), Video integrat Intel HD 4400 Graphics, RAM 4GB (1x4GB) 1600MHz DDR3 Non-ECC, HDD 500GB 7200rpm, DVD+/-RW, LAN 10/100/1000, Porturi 4xUSB3.0/ 6xUSB2.0/ 1xRJ-45/ 1xDP/ 1xVGA/ Audio line/ Card Reader, Sloturi 1 full height PCIe x16/ 1 full height PCIe x16 (wired x 4)/ 1 full height PCIe x1/ 1 full height PCI, Bays 2 internal 3.5”/ 2 external 5.25”, Certificare ENERGY STAR 6.0, EPEAT, CECP, WEEE,  RoHS, Sursa 290W, Culoare neagra, Greutate 9.4Kg, Dimensiuni 36x17.5x41.7 cm, Mouse + Tastatura incluse, Windows 8.1 (64Bit) English/ Windows 7 Professional (64Bit Windows 8.1 License, Media) English, CA004D7020MT1H16EDB</t>
  </si>
  <si>
    <t>CA004D9020M1H16W7</t>
  </si>
  <si>
    <t>Desktop Dell Optiplex 9020 Micro Chassis, Intel Core i5-4590T Processor (Quad Core, 6MB, 2.00GHz w/HD4600 Graphics), Video integrat Intel HD 4600 Graphics, RAM 8GB (1x8GB) 1600MHz DDR3L, HDD 500GB 2.5inch Serial ATA (7,200 Rpm) Hard Drive, no ODD, WLAN Intel Dual Band Wireless-AC 7260 802.11 ac/a/b/g/n 2x2 + Bluetooth 4.0 LE Half Mini Card, Porturi 6xUSB3.0/ 1xRJ-45/ 1xVGA/ 1xDP / 1x GHS (FRONT) / 1x Mic- in, Sloturi  1x M.2 (22x80mm) / 1x M.2 (22x30mm), Bays 1 internal 2.5", Trusted Platform Module2 (TPM) 1.2, Dell Data Protection|Security Tools, Dell Data Protection|Encryption, Dell Data Protection|Protected Workspace, Chassis lock slot support, optional Chassis Intrusion Switch, Setup/BIOS Password, I/O Interface Security, optional Smart Card keyboards, Intel Trusted Execution Technology, Intel Identity Protection Technology, Intel Anti-Theft Technology, Dell Secure Works,  BIOS support for optional Computrace, Standard 65W adaptor. Minimum Efficiency &gt;87%, ENERGY STAR compliant, Culoare neagra, Greutate 1.28 Kg, Dimensiuni 18.2x17.6x3.6 cm, Keyboard US/European (QWERTY) Dell KB212-B QuietKey USB Keyboard Black + Dell MS111 USB Optical Mouse - Included, Windows 7 Professional (64Bit) English, (CA004D9020M1H16)</t>
  </si>
  <si>
    <t>DOP3020I5SHDW7</t>
  </si>
  <si>
    <t>Desktop Dell Optiplex 3020 SFF, Intel Core I5-4590 (Quad Core, 3.30GHz Turbo, 6MB), Video integrat HD Graphics 4600, RAM 8GB (2x4GB) Non-ECC DDR3 1600MHz, HDD 500GB 3.5inch Serial ATA (7,200 Rpm), DVD+/-RW, LAN 10/100/1000, Porturi 6xUSB2.0/ 2xUSB3.0/ 1xRJ-45/ 1xVGA/ 1xDP/ Card Reader, Sloturi  1xfull height PCIe x16/ 3xfull height PCIe x1, Bays 2 internal 3.5”/ 2 external 5.25”, Trusted Platform Module (TPM) 1.2, Dell Data Protection SecurityTools, Dell Data Protection Encryption, Chassis lock slot support, Setup/BIOS Password, I/O Interface Security, Certificare ENERGY STAR 6.0, EPEAT Registered,  CECP, WEEE, RoHS, Sursa 290W, Culoare neagra, Greutate  9.4Kg, Dimensiuni 36x17.5x41.7 cm, Mouse + Tastatura incluse, Windows 8.1 (64Bit) English/ Windows 7 Professional (64Bit Windows 8.1 License, Media) English, CA020D3020MT11HSWEDB</t>
  </si>
  <si>
    <t>CA009D7020MT11EDB</t>
  </si>
  <si>
    <t>Desktop Dell Optiplex 7020 MT, Intel Core I5-4590 (Quad Core, 3.30GHz Turbo, 6MB), Video integrat Intel HD Graphics 4600, RAM 4GB (1x4GB) 1600MHz DDR3 Non-ECC, HDD 500GB 7200rpm, DVD+/-RW, LAN 10/100/1000, Porturi 4xUSB3.0/ 6xUSB2.0/ 1xRJ-45/ 1xDP/ 1xVGA/ Audio line/ Card Reader, Sloturi 1 full height PCIe x16/ 1 full height PCIe x16 (wired x 4)/ 1 full height PCIe x1/ 1 full height PCI, Bays 2 internal 3.5”/ 2 external 5.25”, Certificare ENERGY STAR 6.0, EPEAT, CECP, WEEE,  RoHS, Sursa 290W, Culoare neagra, Greutate 9.4Kg, Dimensiuni 36x17.5x41.7 cm, Mouse + Tastatura incluse, Windows 8.1 Pro (64Bit) English, CA009D7020MT11EDB</t>
  </si>
  <si>
    <t>CA009D3020MT1H16</t>
  </si>
  <si>
    <t>Desktop Dell Optiplex 3020 MT, Intel Core i3-4160 (Dual Core 3.6GHz 3MB), Video integrat Intel HD 4400 Graphics, RAM 4GB (1x4GB) Non-ECC DDR3 1600MHz, HDD 500GB 3.5inch Serial ATA (7,200 Rpm), DVD+/-RW, LAN 10/100/1000, Porturi 6xUSB2.0/ 2xUSB3.0/ 1xRJ-45/ 1xVGA/ 1xDP/ Card Reader, Sloturi  1xfull height PCIe x16/ 3xfull height PCIe x1, Bays 2 internal 3.5”/ 2 external 5.25”, Trusted Platform Module (TPM) 1.2, Dell Data Protection SecurityTools, Dell Data Protection Encryption, Chassis lock slot support, Setup/BIOS Password, I/O Interface Security, Certificare ENERGY STAR 6.0, EPEAT Registered,  CECP, WEEE, RoHS, Sursa 290W, Culoare neagra, Greutate  9.4Kg, Dimensiuni 36x17.5x41.7 cm, Mouse + Tastatura incluse, Ubuntu Linux 12.04, CA009D3020MT1H16</t>
  </si>
  <si>
    <t>CA009D3020MT1H16W</t>
  </si>
  <si>
    <t>Desktop Dell Optiplex 3020 MT, Intel Core i3-4160 (Dual Core 3.6GHz 3MB w/HD4400 Graphics), Video Integrated Intel HD Graphics 4400, RAM 4GB (1x4GB) Non-ECC DDR3 1600MHz SDRAM Memory, HDD 500GB 3.5inch Serial ATA (7,200 Rpm) Hard Drive, 16X Half Height DVD+/-RW Drive, porturi: 2x USB 3.0/4x USB 2.0/ 1x RJ-45/ 1x Universal Headset (Side)/ 1x Mic-in/ 1x Headphone out/ 1x VGA / 1x Display Port, Sloturi 1x full height PCIe x16 / 3x full height PCIe x1, Standard 255W PSU Active PFC /up to 85 Percent Efficient PSU (Bronze V2), Keyboard : US/European (QWERTY) Dell KB212-B QuietKey USB Keyboard Black + Dell MS111 USB Optical Mouse, Windows 7 Professional (64Bit) English</t>
  </si>
  <si>
    <t>CA022D3020MT1HSWE</t>
  </si>
  <si>
    <t>Desktop Dell Optiplex 3020 MT, Intel Core I5-4590 (Quad Core, 3.30GHz Turbo, 6MB), Video integrat Intel HD Graphics 4600, 8GB (2x4GB) Non-ECC DDR3 1600MHz SDRAM Memory, 1TB 3.5inch Serial ATA (7,200 Rpm) Hard Drive, 16X Half Height DVD+/-RW Drive, LAN 10/100/1000, Porturi 6xUSB2.0/ 2xUSB3.0/ 1xRJ-45/ 1xVGA/ 1xDP/ Card Reader, Sloturi 1xfull height PCIe x16/ 3xfull height PCIe x1, Bays 2 internal 3.5"/ 2 external 5.25", Trusted Platform Module (TPM) 1.2, Dell Data Protection SecurityTools, Dell Data Protection Encryption, Chassis lock slot support, Setup/BIOS Password, I/O Interface Security, Certificare ENERGY STAR 6.0, EPEAT Registered, CECP, WEEE, RoHS, Sursa Standard 290W PFC Activ, Culoare neagra, Greutate 9.4Kg, Dimensiuni 36x17.5x41.7 cm, Mouse + Tastatura incluse, Ubuntu, CA022D3020MT11HSWEDB_Ubu</t>
  </si>
  <si>
    <t>CA004D3020MT1H16</t>
  </si>
  <si>
    <t>Desktop Dell Optiplex 3020 MT, Intel Pentium G3250 (Dual Core 3.2GHz 3MB), Video integrat Intel HD Graphics, RAM 4GB (1x4GB) Non-ECC DDR3 1600MHz, HDD 500GB 3.5inch Serial ATA (7,200 Rpm), DVD+/-RW, LAN 10/100/1000, Porturi 6xUSB2.0/ 2xUSB3.0/ 1xRJ-45/ 1xVGA/ 1xDP/ Card Reader, Sloturi  1xfull height PCIe x16/ 3xfull height PCIe x1, Bays 2 internal 3.5”/ 2 external 5.25”, Trusted Platform Module (TPM) 1.2, Dell Data Protection SecurityTools, Dell Data Protection Encryption, Chassis lock slot support, Setup/BIOS Password, I/O Interface Security, Certificare ENERGY STAR 6.0, EPEAT Registered,  CECP, WEEE, RoHS, Sursa 290W, Culoare neagra, Greutate  9.4Kg, Dimensiuni 36x17.5x41.7 cm, Mouse + Tastatura incluse, Ubuntu Linux 12.04, CA004D3020MT1H16</t>
  </si>
  <si>
    <t>CA003D3020SFF1H16</t>
  </si>
  <si>
    <t>Desktop Dell OptiPlex 3020 SFF, Intel Pentium G3250 (Dual Core 3.2GHz 3MB),video integrat Intel HD Graphics, RAM 4GB DDR3 1600MHz (1x4GB), HDD 500GB 7200rpm, DVD±RW,LAN 10/100/1000, Porturi: 6xUSB2.0(2fata+4spate)/ 2xUSB3.0(spate)/ Audio(Casti+Mic-fata, Line in/out/mic -spate)/ VGA/ 1xDisplay Port, Sloturi: 3xFull Height PCI-e x1/ 1xFull Height PCI-e x16, Bays: 2x3.5" intern/ 2x 5.25" extern, Securitate: TPM 1.2/ blocare porturi USB/ control port Serial/ blocare acces carcasa/ EnergyStar 6/ sursa 290W pana 85% Eficienta PSU, 9.4kg, 360x175x417mm (H x W x D), Mouse+Tastatura, Ubuntu Linux 12.04</t>
  </si>
  <si>
    <t>CA020D3020MT11HSW</t>
  </si>
  <si>
    <t>Desktop Dell OptiPlex 3020 MT, Intel Core i5-4590 (3.30GHz, 1600MHz, 6MB),video integrat Intel HD Graphics 4600, RAM 8GB DDR3 1600MHz (2x4GB), HDD 500GB 7200rpm, DVD+/-RW,LAN 10/100/1000, Porturi: 6xUSB2.0 (2fata+4spate)/ 2xUSB3.0(spate)/ Audio(Casti+Mic-fata, Line i n/out/mic -spate)/ VGA/ 1xDisplay Port, Sloturi: 3xFull Height PCI-e x1/ 1xFull Height PCI-e x16, Bays: 2x3.5 intern/ 2x 5.25 extern, Securitate: TPM 1.2/ blocare porturi USB/ control port Serial/ blocare acces carcasa/ slot Kensington, certificare RoHS/ EnergyStar 5.2/EPEAT Registered/ CECP/ WEEE,toolless design, sursa 255W w/ up to 85 Percent Efficient PSU (Bronze V2), 9.4kg, 360x175x417mm (H x W x D), Mouse+Tastatura, Ubuntu Linux 12.04</t>
  </si>
  <si>
    <t>CA009D3020SFFW7</t>
  </si>
  <si>
    <t>Desktop Dell Optiplex 3020 SFF, Intel Core i3-4160 (Dual Core 3.6GHz 3MB w/HD4400 Graphics), Video Integrated Intel HD Graphics 4400, RAM 4GB (1x4GB) Non-ECC DDR3 1600MHz SDRAM Memory, HDD 500GB 3.5inch Serial ATA (7,200 Rpm) Hard Drive, 8X Slimline DVD+/-RW drive, Porturi: 2x USB 3.0/4x USB 2.0/ 1x RJ-45/ 1x Universal Headset (Side)/ 1x Mic-in/ 1x Headphone out/ 1x VGA / 1x Display Port, Sloturi 1x half height PCIe x16 / 1x half height PCIe x1, Standard 255W PSU Active PFC /up to 85 Percent Efficient PSU (Bronze V2), Keyboard : US/European (QWERTY) Dell KB212-B QuietKey USB Keyboard Black + Dell MS111 USB Optical Mouse, Windows 7 Professional (64Bit) English</t>
  </si>
  <si>
    <t>CA027D7020MT11WIN7</t>
  </si>
  <si>
    <t>Desktop Dell Optiplex 7020 MT, Intel Core i7-4790  (Quad Core, 8MB, 3.60GHz), Video integrat Intel HD 4600 Graphics, RAM 8GB (2x4G) 1600MHz DDR3, HDD 500GB 7200rpm, DVD+/-RW, LAN 10/100/1000, Porturi 4xUSB3.0/ 6xUSB2.0/ 1xRJ-45/ 1xDP/ 1xVGA/ Audio line/ Card Reader, Sloturi 1 full height PCIe x16/ 1 full height PCIe x16 (wired x 4)/ 1 full height PCIe x1/ 1 full height PCI, Bays 2 internal 3.5”/ 2 external 5.25”, Certificare ENERGY STAR 6.0, EPEAT, CECP, WEEE,  RoHS, Sursa 290W, Culoare neagra, Greutate 9.4Kg, Dimensiuni 36x17.5x41.7 cm, Mouse + Tastatura incluse, Windows 8.1 (64Bit) English/ Windows 7 Professional (64Bit Windows 8.1 License, Media) English, CA027D7020MT11EDB</t>
  </si>
  <si>
    <t>CA016D3020SFF11HS7</t>
  </si>
  <si>
    <t>Desktop Dell OptiPlex 3020 MT, Intel Core i5-4590 (3.30GHz, 1600MHz, 6MB),video integrat Intel HD Graphics 4600, RAM 4GB DDR3 1600MHz (1x4GB), HDD 500GB 7200rpm, DVD+/-RW,LAN 10/100/1000, Porturi: 6xUSB2.0 (2fata+4spate)/ 2xUSB3.0(spate)/ Audio(Casti+Mic-fata, Line i n/out/mic -spate)/ VGA/ 1xDisplay Port, Sloturi: 1xHalf Height PCI-e x1/ 1xHalf Height PCI-e x16, Bays: 1x3.5 intern/ 1x 5.25 extern, Securitate: TPM 1.2/ blocare porturi USB/ control port Serial/ blocare acces carcasa/ slot Kensington, certificare RoHS/ EnergyStar 5.2/EPEAT Registered/ CECP/ WEEE,toolless design, sursa 255W w/ up to 85 Percent Efficient PSU (Bronze V2), 6kg, 290x93x312mm (H x W x D), Mouse+Tastatura, Windows 7 Pro (64Bit) English</t>
  </si>
  <si>
    <t>CA009D3020SFF1H16</t>
  </si>
  <si>
    <t>Desktop Dell 3020 SFF, Intel Core i3-4160 (Dual Core 3.6GHz 3MB), Video integrat Intel Integrated Graphics HD 4400, RAM 4GB (1x4GB) Non-ECC DDR3, HDD 500GB 3.5" (7,200 Rpm), DVD+/-RW, LAN 10/100/1000, Porturi 2xUSB3.0/ 6xUSB2.0/ 1xSerial/ 1xPS2/ 1xRJ-45/ 1xVGA/ 1xDP/ Audio line, Sloturi 1xfull height PCIe x16/ 3xfull height PCIe x1, Bays 1xinternal 3.5"/ 1xexternal 5.25" (slimline), Sursa 255W, Culoare neagra, , Greutate 6 Kg, Dimensiuni 29.0x9.3x31.2 cm, Tastatura si mouse, Ubuntu Linux 12.04</t>
  </si>
  <si>
    <t>CA015D7020SFF11W7</t>
  </si>
  <si>
    <t>Desktop Dell Optiplex 7020 SFF, Intel Core I5-4590 (Quad Core, 3.30GHz Turbo, 6MB), Video integrat Intel HD4600 Graphics, RAM 8GB (2x4G) 1600MHz DDR3, HDD 500GB 7200rpm, DVD+/-RW, LAN 10/100/1000, Porturi 6xUSB 2.0/ 4xUSB 3.0/ RJ-45/ VGA/ 2xDP/2xPS/2/  2 Line-in (stereo/microphone)/ 2 Line-out (headphone/speaker), Sloturi 1PCIex16/  1PCIex16 (wired x 4)/ 1PCIex1/ 1 PCI, Sursa  255W, Culoare neagra, Greutate 6Kg, Dimensiuni 29.0x9.3x31.2cm, US/European (QWERTY) Dell KB212-B QuietKey USB Keyboard Black + Dell MS111 USB Optical Mouse, Windows 7 Professional (64Bit) English</t>
  </si>
  <si>
    <t>CA009D7020MT11ED7</t>
  </si>
  <si>
    <t>Desktop Dell OptiPlex 7020 MT, Intel Core i5-4590 (3.30GHz, 1600MHz, 6MB),video integrat Intel HD Graphics 4600, RAM 4GB DDR3 1600MHz (1x4GB), HDD 500GB 7200rpm, DVD±RW,LAN 10/100/1000, Porturi: 6xUSB2.0(2fata+4spate)/ 4xUSB3.0(2spate+2fata)/ Serial(9pin)/ Audio(C asti+Mic-fata, Line in/out/mic -spate)/ VGA/ 2xDisplay Port/2xPS2, Sloturi: 1xFull Height PCI/ 1xFull Height PCI-e x1/ 2xFull Height PCI-e x16, Bays: 2x3.5" intern/ 2x 5.25" extern, Securitate: TPM 1.2/ blocare porturi USB/ control port Serial/ blocare acces carcasa/ slot Kensington, certificare RoHS/ EnergyStar 6.0/EPEAT Registered/ CECP/ WEEE,toolless design, sursa 290W pana 90% Eficienta PSU, 9.4kg, 360x175x417mm (H x W x D), Mouse+Tastatura, Windows 7 Pro (64Bit) English</t>
  </si>
  <si>
    <t>CA004D7020MT1H16DS</t>
  </si>
  <si>
    <t>Desktop Dell Optiplex 7020 MT, Intel Core i3-4160 (Dual Core 3.6GHz 3MB), Video integrat Intel HD 4400 Graphics, RAM 4GB (1x4GB) 1600MHz DDR3 Non-ECC, HDD 500GB 7200rpm, DVD+/-RW, LAN 10/100/1000, Porturi 4xUSB3.0/ 6xUSB2.0/ 1xRJ-45/ 1xDP/ 1xVGA/ Audio line/ Card Reader, Sloturi 1 full height PCIe x16/ 1 full height PCIe x16 (wired x 4)/ 1 full height PCIe x1/ 1 full height PCI, Bays 2 internal 3.5”/ 2 external 5.25”, Certificare ENERGY STAR 6.0, EPEAT, CECP, WEEE,  RoHS, Sursa 290W, Culoare neagra, Greutate 9.4Kg, Dimensiuni 36x17.5x41.7 cm, Mouse + Tastatura incluse, Ubuntu Linux 12.04, CA004D7020MT1H16EDB</t>
  </si>
  <si>
    <t>CA005D3020M11DS</t>
  </si>
  <si>
    <t>Desktop Dell Optiplex OptiPlex 3020M, micro BTX Base, Intel Core i5- 4590T Processor (Quad Core, 6MB, 2.00GHz w/HD4600 Graphics), Video integrat Intel HD 4600 Graphics, RAM 4GB (1x4GB) 1600MHz DDR3 Memory, HDD 500GB 2.5inch Serial ATA (7,200 Rpm) Hard Drive, no ODD, LAN 10/100/1000, Intel Dual Band Wireless-AC 7260 802.11 ac/a/b/g/n 2x2 + Bluetooth 4.0 LE Half Mini Card, 2x USB 3.0/6x USB 2.0/ 1x RJ-45/ 1x Universal Headset / 1x Mic-in/ 1x Headphone out/ 1x VGA / 1x Display Port, Standard 255W PSU Active PFC, Keyboard : US/European (QWERTY) Dell KB212-B QuietKey USB Keyboard Black, Dell MS111 USB Optical Mouse, Ubuntu Linux 12.04</t>
  </si>
  <si>
    <t>CA004D7020SFF1H16U</t>
  </si>
  <si>
    <t>Desktop Dell Optiplex 7020SFF, Intel Core i3-4160 (Dual Core 3.6GHz 3MB w/HD4400 Graphics), Video integrat Intel HD 4400 Graphics, RAM 4GB (1x4G) 1600MHz DDR3 Memory, HDD 500GB 3.5inch Serial ATA (7,200 Rpm) Hard Drive, up to 1TB, Supports Hybrid and Solid State Drive, 8X Slimline DVD+/-RW drive, LAN 10/100/1000, Porturi 4x External USB 3.0 (2 front, 2 rear)/ 6x External USB 2.0 (2 front, 4 rear)/ 1x RJ-45/ 1x Serial/ 1x VGA/ 2x DisplayPort/ 2x PS/2; 2 Line-in (stereo/microphone)/ 2x Line-out , Sloturi 1x PCIe x16/ 1x PCIe x16 (wired x 4), Bays 2 internal 3.5"/ 1 external 5.25" (slimline), Trusted Platform Module (TPM) 1.2, Dell Data Protection|SecurityTools, Dell Data Protection|Encryption, Chassis lock slot support, optional Chassis Intrusion Switch, Setup/BIOS Password, I/O Interface Security, optional Smart Card keyboards, Intel Trusted Execution Technology, Intel Identity Protection Technology, Intel Ant-Theft Technology, KACE Security, Dell Secure Works, BIOS support for optional Computrace, Standard 255W PSU up to 85% Efficient PSU (80PLUS Bronze), ENERGY STAR 6.0 compliant, Active PFC, Culoare neagra, Greutate 6 Kg, Dimensiuni 29.0 x 9.3 x 31.2 cm, Keyboard US/European (QWERTY) Dell KB212-B QuietKey USB Keyboard Black + Dell MS111 USB Optical Mouse - Included, Ubuntu Linux 12.04, (CA004D7020SFF1H16_Ubu)</t>
  </si>
  <si>
    <t>CA015D7020SFF11EDB</t>
  </si>
  <si>
    <t>Desktop Dell Optiplex 7020 SFF, Intel Core I5-4590 (3.30GHz, 6MB), Video integrat Intel HD Graphics 4600, RAM 8GB (2x4G) 1600MHz DDR3, HDD 500GB 7200rpm, DVD+/-RW, LAN 10/100/1000, Porturi 6xUSB 2.0/ 4xUSB 3.0/ RJ-45/ VGA/ 2xDP/2xPS/2/  2 Line-in (stereo/microphone)/ 2 Line-out (headphone/speaker), Sloturi 1PCIex16/ 1PCIex16 (wired x 4)/ 1PCIex1/ 1 PCI, Sursa  255W, Culoare neagra, Greutate 6Kg, Dimensiuni 29.0x9.3x31.2cm, Mouse + Tastatura, Windows 8.1 (64Bit)/ Windows 7 Professional (64Bit Windows 8.1 License, Media) English</t>
  </si>
  <si>
    <t>CA027D7020MT11W7</t>
  </si>
  <si>
    <t>Desktop Dell Optiplex 7020 MT, Intel Core i7-4790 Processor (Quad Core, 8MB, 3.60GHz), Video integrat Intel HD4600 Graphics, RAM 8GB (2x4G) 1600MHz DDR3, HDD 500GB 7200rpm, DVD+/-RW, LAN 10/100/1000, Porturi 4xUSB3.0/ 6xUSB2.0/ 1xRJ-45/ 1xDP/ 1xVGA/ Audio line/ Card Reader, Sloturi 1 full height PCIe x16/ 1 full height PCIe x16 (wired x 4)/ 1 full height PCIe x1/ 1 full height PCI, Bays 2 internal 3.5"/ 2 external 5.25", Certificare ENERGY STAR 6.0, EPEAT, CECP, WEEE,  RoHS, Sursa 290W, Culoare neagra, Greutate 9.4Kg, Dimensiuni 36x17.5x41.7 cm, US/European (QWERTY) Dell KB212-B QuietKey USB Keyboard Black + Dell MS111 USB Optical Mouse, Windows 7 Professional (64Bit) English</t>
  </si>
  <si>
    <t>CA022D3020MT11HS7</t>
  </si>
  <si>
    <t>Desktop Dell OptiPlex 3020 MT, Intel Core i5-4590 (3.30GHz, 1600MHz, 6MB),video integrat Intel HD Graphics 4600, RAM 8GB DDR3 1600MHz (2x4GB), HDD 1TB 7200rpm, DVD±RW,LAN 10/100/1000, Porturi: 6xUSB2.0(2fata+4spate)/ 2xUSB3.0(spate)/ Audio(Casti+Mic-fata, Line in/ out/mic -spate)/ VGA/ 1xDisplay Port, Sloturi: 3xFull Height PCI-e x1/ 1xFull Height PCI-e x16, Bays: 2x3.5" intern/ 2x 5.25" extern, Securitate: TPM 1.2/ blocare porturi USB/ control port Serial/ blocare acces carcasa/ slot Kensington, certificare RoHS/ EnergyStar 5.2/EPEAT Registered/ CECP/ WEEE,toolless design, sursa 290W pana 90% Eficienta PSU, 9.4kg, 360x175x417mm (H x W x D), Mouse+Tastatura, Windows 7 Pro (64Bit) English</t>
  </si>
  <si>
    <t>CA005D3020M11</t>
  </si>
  <si>
    <t>CA009D7020MT1EDB</t>
  </si>
  <si>
    <t>Desktop Dell Optiplex 7020 MT, Intel Core I5-4590 (Quad Core, 3.30GHz Turbo, 6MB), Video integrat Intel HD Graphics 4600, RAM 4GB (1x4GB) 1600MHz DDR3 Non-ECC, HDD 500GB 7200rpm, DVD+/-RW, LAN 10/100/1000, Porturi 4xUSB3.0/ 6xUSB2.0/ 1xRJ-45/ 1xDP/ 1xVGA/ Audio line/ Card Reader, Sloturi 1 full height PCIe x16/ 1 full height PCIe x16 (wired x 4)/ 1 full height PCIe x1/ 1 full height PCI, Bays 2 internal 3.5”/ 2 external 5.25”, Certificare ENERGY STAR 6.0, EPEAT, CECP, WEEE,  RoHS, Sursa 290W, Culoare neagra, Greutate 9.4Kg, Dimensiuni 36x17.5x41.7 cm, Mouse + Tastatura incluse, Ubuntu Linux 12.04, CA009D7020MT11EDB</t>
  </si>
  <si>
    <t>CA023D9020MT1H16W</t>
  </si>
  <si>
    <t>Desktop Dell OptiPlex 9020 MT, Intel Core i7-4790(3.6GHz, 8MB), video integrat HD Graphics 4600, RAM 16GB (2x8GB) 1600MHz DDR3 Non-ECC, SSD 256GB, DVD+/-RW, Porturi: 4xUSB3.0, 6xUSB2.0, RJ-45, SERIAL, VGA, 2XDisplayPort, 2xPS/2, 2 line in, 2 line out, Expansion Slots:1 full height PCIe x16, 1 full height PCIe x16 (wired x 4),1 full height PCIe x1,1 full height PCI, greutate 9.4kg, dimensiuni 36.0x17.5x41.7cm,Mouse+Tastatura, Windows 8.1 Pro (64Bit) English</t>
  </si>
  <si>
    <t>CA004D7020MT1H16W7</t>
  </si>
  <si>
    <t>Desktop Dell Optiplex 7020 Mini Tower, Intel Core i3-4160 (Dual Core 3.6GHz 3MB w/HD4400 Graphics), Video integrat Intel HD 4400 Graphics, RAM 4GB (1x4GB) 1600MHz DDR3 Memory,  4 DIMM slots,  Non-ECC dual-channel 1600MHz DDR3 SDRAM, up to 16GB , HDD 500GB 3.5inch Serial ATA (7,200 Rpm) Hard Drive, up to 1TB, Supports Hybrid and Solid State Drive, no ODD, LAN 10/100/1000, Porturi: 4x External USB 3.0 (2 front, 2 rear)/ 6x External USB 2.0(2 front, 4 rear)/ 1x Internal USB 2.0/ 1x RJ- 45/ 1x Serial/ 1x VGA/ 2x DisplayPort/ 2x PS/2/ 2x Line-in (stereo/microphone)/ 2x Line-out , Sloturi 1x full height PCIe x16/ 1x full height PCIe x16 (wired x 4)/ 1x full height PCIe/ 1x full height PCI, Bays 2 internal 3.5"/ 2 external 5.25", Trusted Platform Module (TPM) 1.2, Dell Data Protection|SecurityTools, Dell Data Protection|Encryption, Chassis lock slot support, optional Chassis Intrusion Switch, Setup/BIOS Password, I/O Interface Security, optional Smart Card keyboards, Intel Trusted Execution Technology, Intel Identity Protection Technology, Intel Ant-Theft Technology, KACE Security, Dell Secure Works, BIOS support for optional Computrace, Standard 290W PSU Active PFC 290W up to 85% Efficient PSU (80PLUS Bronze), ENERGY STAR 6.0 compliant, Active PFC , Culoare neagra, Greutate 9.4 Kg, Dimensiuni 36.0 x 17.5 x 41.7 cm, Keyboard US/European (QWERTY) Dell KB212-B QuietKey USB Keyboard Black + Dell MS111 USB Optical Mouse - Included, Windows 7 Professional (64Bit) English, (CA004D7020MT1H16EDB_Win)</t>
  </si>
  <si>
    <t>CA009D3020SFF1W8</t>
  </si>
  <si>
    <t>Desktop Dell Optiplex 3020, Intel Core i3-4160 (3.6GHz, 3MB), video integrat Intel HD Graphics 4400, RAM 4GB DDR3 1600MHz (1x4GB), HDD 500GB 7200rpm, DVD±RW, LAN 10/100/1000, Porturi: 6xUSB2.0/ 2xUSB3.0 / Mic-in &lt;(&gt;&amp;&lt;)&gt; 1 Headphone out/ VGA/ RJ 45/ DisplayPort 1.2/ Media Card Reader,sursa 280W, 6 kg, 29.0x9.3x31.2cm, Mouse+Tastatura, Windows 8.1 Pro (64Bit) English, 3Yr Basic Warranty - Next Business Day (Emerging Only)</t>
  </si>
  <si>
    <t>CA001D3020M1H16D</t>
  </si>
  <si>
    <t>Desktop Dell Optiplex OptiPlex 3020M, micro BTX Base, Intel Core G3250T (Dual Core 2.8GHz 3MB w/HD Graphics), Video Integrated Intel® HD Graphics, RAM 4GB (1x4GB) 1600MHz DDR3 Memory, HDD 500GB 2.5inch Serial ATA (7,200 Rpm) Hard Drive, no ODD, LAN 10/100/1000, Porturi 2x USB 3.0/6x USB 2.0/ 1x RJ-45/ 1x Universal Headset / 1x Mic-in/ 1x Headphone out/ 1x VGA / 1x Display Port, Standard 255W PSU Active PFC,Keyboard : US/European (QWERTY) Dell KB212-B QuietKey USB Keyboard Black, Dell MS111 USB Optical Mouse, Ubuntu Linux 12.04</t>
  </si>
  <si>
    <t>CA016D3020SFF11HSW</t>
  </si>
  <si>
    <t>Desktop Dell OptiPlex 3020 SF, Intel Core i5-4590 (3.30GHz, 1600MHz, 6MB),video integrat Intel HD Graphics 4600, RAM 4GB DDR3 1600MHz (1x4GB), HDD 500GB 7200rpm, DVD+/-RW,LAN 10/100/1000, Porturi: 6xUSB2.0 (2fata+4spate)/ 2xUSB3.0(spate)/ Audio(Casti+Mic-fata, Line i n/out/mic -spate)/ VGA/ 1xDisplay Port, Sloturi: 1xHalf Height PCI-e x1/ 1xHalf Height PCI-e x16, Bays: 1x3.5 intern/ 1x 5.25 extern, Securitate: TPM 1.2/ blocare porturi USB/ control port Serial/ blocare acces carcasa/ slot Kensington, certificare RoHS/ EnergyStar 5.2/EPEAT Registered/ CECP/ WEEE,toolless design, sursa 255W w/ up to 85 Percent Efficient PSU (Bronze V2), 6kg, 290x93x312mm (H x W x D), Mouse+Tastatura, Windows 7 Pro (64Bit) English</t>
  </si>
  <si>
    <t>DESKTOP BUSINESS - HP</t>
  </si>
  <si>
    <t>L9U12EA</t>
  </si>
  <si>
    <t>Desktop HP ProDesk 280G1 MT, Intel Core i3-4160 (3.6 GHz, 1600Mhz, 3 MB),video integrat Intel HD Graphics 4600, RAM 4GB DDR3 1600MHz (1x4GB), HDD 500GB 7200rpm, SuperMulti DVD±R/RW, LAN 10/100/1000, Porturi: 2xUSB3.0/ 6xUSB2.0/2xPS2/ Serial/ DVI-D/ VGA/ Rj-45/ Audio (Microphone, headphone), Sloturi: 1x PCIe/ 1 x PCIe x16, Bays: Intern 1 x 3.5"; 1 x 2.5"; Extern 1 x MCR, 1 x 5.25" ODD, Securitate: STrusted Platform Module (TPM) 1.2, Security cable slot, Microtower, sursa 180 W standard efficiency active PFC, 6.5 kg, 16,5 x 35,88 x 35,5 cm, HP MOUSE + USB Value Keyboard, FreeDos</t>
  </si>
  <si>
    <t>K8K90EA</t>
  </si>
  <si>
    <t>Desktop HP ProDesk 280G1 MT, Intel Celeron G1840 (2.8 GHz, 1333Mhz, 2 MB),video integrat Intel HD Graphics, RAM 4GB DDR3 1600MHz (1x4GB), HDD 500GB 7200rpm, SuperMulti DVD±R/RW, LAN 10/100/1000, Porturi: 2xUSB3.0/ 6xUSB2.0/2xPS2/ Serial/ DVI-D/ VGA/ Rj-45/ Audio (Microphone, headphone), Sloturi: 1x PCIe/ 1 x PCIe x16, Bays: Intern 1 x 3.5"; 1 x 2.5"; Extern 1 x MCR, 1 x 5.25" ODD, Securitate: STrusted Platform Module (TPM) 1.2, Security cable slot, Microtower, sursa 180 W standard efficiency active PFC, 6.5 kg, 16,5 x 35,88 x 35,5 cm, HP MOUSE + USB Value Keyboard, Windows 7 Pro 64 cu downgrade de la Windows 8.1 Pro 64</t>
  </si>
  <si>
    <t>K8K36EA</t>
  </si>
  <si>
    <t>Desktop HP ProDesk 280G1 MT, Intel Pentium G3250 (3.2GHz, 1333Mhz, 3 MB),video integrat Intel HD Graphics, RAM 4GB DDR3 1600MHz (1x4GB), HDD 500GB 7200rpm, SuperMulti DVD±R/RW, LAN 10/100/1000, Porturi: 2xUSB3.0/ 6xUSB2.0/2xPS2/ DVI-D/ VGA/ Rj-45/ Audio (Microphone, headphone), Sloturi: 1x PCIe/ 1 x PCIe x16, Bays: Intern 1 x 3.5"; 1 x 2.5"; Extern 1 x MCR, 1 x 5.25" ODD, Securitate: STrusted Platform Module (TPM) 1.2, Security cable slot, Microtower, sursa 180 W standard efficiency active PFC, 6.5 kg, 16,5 x 35,88 x 35,5 cm, HP MOUSE + USB Value Keyboard, Windows 7 Pro 64 cu downgrade de la Windows 8.1 Pro 64</t>
  </si>
  <si>
    <t>L9T39EA</t>
  </si>
  <si>
    <t>Desktop HP ProDesk 400G2 MT,Intel Core i3-4160 (3.60GHz, 1600MHz,3MB),video integrat Intel HD Graphics 4600, RAM 4GB DDR3 1600MHz (1x4GB), HDD 500GB 7200rpm, HP W2072a 50,8 cm (20") LED Backlit LCD Monitor, SuperMulti DVD+/-R/RW, LAN 10/100/1000, Porturi: Front 2xUSB3.0/Audio (Microphone, headphone) / Back:6xUSB2.0/2xPS2/ Serial/ Display Port/ VGA/ Rj-45/ Audio (Microphone,headphone)/line in audio connnector, Sloturi: 3xFull-Height PCIe (x1)/ 1 Full-Height PCIe x16, Bays: 2x 3.5 Internal Storage Drive Bays (1 baycan be configured as 2.5); 1 ODD , Securitate: SATA port disablement (via BIOS)/ Serial, parallel, USB enable/disable (via BIOS)/ Power-on password (via BIOS)/ Administrator password (via BIOS)/ Support forchassis padlocks and cable lock devices, ENERGY STAR(R) qualified, Microtower, sursa 180 W standard efficiency active PFC, 6.5 kg, 16,5 x 35,88 x 35,5 cm, HP MOUSE + USB Value Keyboard, FreeDos</t>
  </si>
  <si>
    <t>K8K86EA</t>
  </si>
  <si>
    <t>Desktop HP ProDesk 400G2 MT, Intel Core i3-4150 (3.50GHz, 1600MHz, 3MB), video integrat Intel HD Graphics 4400, RAM 4GB DDR3 1600MHz (1x4GB), HDD 500GB 7200rpm, Super Multi DVD, LAN 10/100/1000, Porturi: 2xUSB 3.0, 6xUSB 2.0, 2xPS2, 1xVGA, 1xDisplayPort 1.2,  1x audio-mic, 1xRJ45, 1x Serial, sursa 180W, 6.5kg, 358x165x355mm (WxDxH), Mouse+Tastatura, FreeDOS</t>
  </si>
  <si>
    <t>K8K69EA</t>
  </si>
  <si>
    <t>Desktop HP ProDesk 400G2 MT,Intel Core i3-4160 (3.60GHz, 1600MHz, 3MB),video integrat Intel HD Graphics 4600, RAM 4GB DDR3 1600MHz (1x4GB), HDD 1TB 7200rpm, SuperMulti DVD+/-R/RW, LAN 10/100/1000, Porturi: Front 2xUSB3.0/Audio (Microphone, headphone) / Back: 6xUSB2.0/2xPS2/ Serial/ Display Port/ VGA/ Rj-45/ Audio (Microphone, headphone)/line in audio connnector, Sloturi: 3xFull-Height PCIe (x1)/ 1 Full-Height PCIe x16, Bays: 2x 3.5 Internal Storage Drive Bays (1 bay can be configured as 2.5); 1 ODD , Securitate: SATA port disablement (via BIOS)/ Serial, parallel, USB enable/disable (via BIOS)/ Power-on password (via BIOS)/ Administrator password (via BIOS)/ Support for chassis padlocks and cable lock devices, ENERGY STAR(R) qualified, Microtower, sursa 180 W standard efficiency active PFC, 6.5 kg, 16,5 x 35,88 x 35,5 cm, HP MOUSE + USB Value Keyboard, Windows 7 Pro 64 cu downgrade de la Windows 8.1 Pro 64</t>
  </si>
  <si>
    <t>K8K87EA</t>
  </si>
  <si>
    <t>Desktop HP ProDesk 400G2 MT, Intel Core i5-4590S (3 GHz, 1600Mhz, 6 MB),video integrat Intel HD Graphics 4600, RAM 4GB DDR3 1600MHz (1x4GB), HDD 500GB 7200rpm, SuperMulti DVD±R/RW, LAN 10/100/1000, Porturi: Front 2xUSB3.0/Audio (Microphone, headphone) / Back 6xUSB2.0/2xPS2/ Serial/ Display Port/ VGA/ Rj-45/ Audio (Microphone, headphone)/line in audio connnector, Sloturi: 3xFull-Height PCIe (x1)/ 1 Full-Height PCIe x16, Bays: 2x 3.5" Internal Storage Drive Bays (1 bay can be configured as 2.5"); 1 ODD , Securitate: SATA port disablement (via BIOS)/ Serial, parallel, USB enable/disable (via BIOS)/ Power-on password (via BIOS)/ Administrator password (via BIOS)/ Support for chassis padlocks and cable lock devices, ENERGY STAR® qualified, Microtower, sursa 180 W standard efficiency active PFC, 6.5 kg, 16,5 x 35,88 x 35,5 cm, HP MOUSE + USB Value Keyboard, FreeDos</t>
  </si>
  <si>
    <t>K8K70EA</t>
  </si>
  <si>
    <t>Desktop HP ProDesk 400G2 MT, Intel Core i5-4590S (3 GHz, 1600Mhz, 6 MB),video integrat Intel HD Graphics 4600, RAM 8GB DDR3 1600MHz (1x8GB), HDD 1TB 7200rpm, SuperMulti DVD±R/RW, LAN 10/100/1000, Porturi: Front 2xUSB3.0/Audio (Microphone, headphone) / Back 6xUSB2.0/2xPS2/ Serial/ Display Port/ VGA/ Rj-45/ Audio (Microphone, headphone)/line in audio connnector, 1 serial; 1 paralel (optional), 1 serial (optional), Sloturi: 3xFull-Height PCIe (x1)/ 1 Full-Height PCIe x16, Bays: 2x 3.5" Internal Storage Drive Bays (1 bay can be configured as 2.5"); 1 ODD , Securitate: SATA port disablement (via BIOS)/USB enable/disable (via BIOS)/ Power-on password (via BIOS)/ Administrator password (via BIOS)/ Support for chassis padlocks and cable lock devices, ENERGY STAR® qualified, Microtower, sursa 180 W standard efficiency active PFC, 6.5 kg, 16,5 x 35,88 x 35,5 cm, HP MOUSE + USB Value Keyboard, Windows 7 Pro 64 cu downgrade de la Windows 8.1 Pro</t>
  </si>
  <si>
    <t>K8K67EA</t>
  </si>
  <si>
    <t>Desktop HP ProDesk 400 G2 MT, Intel Core i5-4590S (3.0GHz, up to 3.70GHz, 1600MHz, 6MB), video integrat Intel HD Graphics 4400, RAM 4GB DDR3 1600MHz (1x4GB), HDD 500GB 7200rpm, Super Multi DVD, LAN 10/100/1000, Porturi: 2xUSB 3.0, 6xUSB 2.0, 2xPS2, 1xVGA, 1xDisplayPort 1.2,  1x audio-mic, 1xRJ45, 1x Serial, sursa 180W, 6.5kg, 358x165x355mm (WxDxH), Mouse+Tastatura, Windows 7 Pro 64 cu downgrade de la Windows 8.1 Pro</t>
  </si>
  <si>
    <t>J4B04EA</t>
  </si>
  <si>
    <t>Desktop HP ProDesk 490G2 MT, Intel Core i7-4790 (3.6 GHz, 1600Mhz, 8 MB) ,video integrat Intel HD Graphics 4600, RAM 4GB DDR3 1600MHz (1x4GB), HDD 1TB 7200rpm, SuperMulti DVD±R/RW, LAN 10/100/1000, Porturi: 4xUSB3.0/ 4xUSB2.0/ 2xPS2/ Serial/ DVI-D/ Audio (Microphone, headphone, audio line in, audio line out)/ RJ-45/ VGA/ 1 Serial (Optional)/ 1 Paralel (Optional)/ 1 Display Port (Optional), Sloturi: 2xFull-Height PCIe (x1)/ 1 Full-Height PCIe x16 (x4)/ 1xFull-Height PCIe x16 (x16), Bays: 2x3.5" intern/ 1 SD Reader; 1 Slim ODD , Securitate: Trusted Platform Module (TPM) 1.2/ SATA port disablement (via BIOS)/ Serial, parallel, USB enable/disable (via BIOS)/ Power-on password (via BIOS)/ Administrator password (via BIOS)/ slot Kensington, ENERGY STAR® qualified, Microtower, sursa 300 W 85% efficient active PFC, 6.5 kg, 16 ,5 x 35,88 x 35,5 cm, HP MOUSE + USB Value Keyboard, Windows 7 Pro 64 cu downgrade de la Windows 8.1 Pro 64</t>
  </si>
  <si>
    <t>H5U25EA</t>
  </si>
  <si>
    <t>Desktop HP ProDesk 600G1 SFF,  Intel Core i5-4570 (3.2 GHz, 1600Mhz, 6 MB),video integrat Intel HD Graphics 4600, RAM 4GB DDR3 1600MHz (1x4GB), HDD 500GB 7200rpm, SuperMulti DVD±R/RW, LAN 10/100/1000,Porturi: 4xUSB3.0/6xUSB2.0/2xPS2/Serial/ 2x Display Ports/ Audio (Microphone, headphone, audio line in, audio line out)/RJ-45 / VGA, Sloturi: (1) x PCI Express x16, (3) x PCI Express x1, Bays: 1x2.5" intern, 1x3.5" intern/ 1x5.25" Slim ODD/ 1x3.5" external drive bay; used for installing a Media Card Reader, Securitate: Trusted Platform Module (TPM) 1.2/ SATA port disablement (via BIOS)/ Drive lock/ Intel® Identify Protection Technology (IPT)1/ Serial, parallel, USB enable/disable (via BIOS)/ Optional USB Port Disable at factory (user configurable via BIOS)/ Removable media write/boot control/ Power-On password (via BIOS)/ Setup password (via BIOS)/ Setup password (via BIOS)/ Solenoid Hood Lock / Sensor / Support for chassis padlocks and cable lock devices, ENERGY STAR® qualified, Small Form Factor, sursa 240W active PFC, 7.6 kg, 10 X 33,8 X 37,9 cm, HP MOUSE + USB Value Keyboard, Windows 7 Pro 64 cu downgrade de la Windows 8.1 Pro 64</t>
  </si>
  <si>
    <t>H5U24EA</t>
  </si>
  <si>
    <t>Desktop HP ProDesk 600G1 SFF,  Intel Core i5-4570 (3.2 GHz, 1600Mhz, 6 MB),video integrat Intel HD Graphics 4600, RAM 4GB DDR3 1600MHz (1x4GB), HDD/SSD500GB 7200rpm 8G SSHD, SuperMulti DVD±R/RW, LAN 10/100/1000,Porturi: 4xUSB3.0/6xUSB2.0/2xPS2/Serial/ 2x Display Ports/ Audio (Microphone, headphone, audio line in, audio line out)/RJ-45 / VGA, Sloturi: (1) x PCI Express x16, (3) x PCI Express x1, Bays: 1x2.5" intern, 1x3.5" intern/ 1x5.25" Slim ODD/ 1x3.5" external drive bay; used for installing a Media Card Reader, Securitate: Trusted Platform Module (TPM) 1.2/ SATA port disablement (via BIOS)/ Drive lock/ Intel® Identify Protection Technology (IPT)1/ Serial, parallel, USB enable/disable (via BIOS)/ Optional USB Port Disable at factory (user configurable via BIOS)/ Removable media write/boot control/ Power-On password (via BIOS)/ Setup password (via BIOS)/ Setup password (via BIOS)/ Solenoid Hood Lock / Sensor / Support for chassis padlocks and cable lock devices, ENERGY STAR® qualified, Small Form Factor, sursa 240W active PFC, 7.6 kg, 10 X 33,8 X 37,9 cm, HP MOUSE + USB Value Keyboard, Windows 7 Pro 64 cu downgrade de la Windows 8.1 Pro 64</t>
  </si>
  <si>
    <t>WM564EA</t>
  </si>
  <si>
    <t>Desktop HP Z230 SFF, Intel Xeon E3-1225V3 (3.2GHz, up to 3.6GHz, 1600MHz, 8MB), video integrat Intel HD Graphics P4600, RAM 4GB DDR3 1600MHz (2x2GB), HDD 500GB 7200rpm, Super Multi DVD, Integrated Intel 1217LM Gigabit crontroller, Porturi Fata: 4xUSB 3.0, 6xUSB 2.0, 2xPS/2, 1xSerialPort, 1xRJ45, 1xaudio/mic combo, 1xaudio line out/in, Porturi Spate: 2xUSB 3.0, 4xUSB 2.0, 1xSerialPort, 2xPS/2, 1xRJ45, 1xaudio line in/out, Card reader: 14-1, Bays: Intern: 1x3.5", 1x6.3", 1x3.5" shared with external 3.5", Extern: 1x5.25", 1x3.5" shared with internal 3.5", sursa 280W 92% efficient, wide-ranging, active power factor correction, 7.2Kg, 337x384x100mm (WxDxH), HP USB Laser Mouse, Windows 7 Pro 64 cu downgrade de la Windows 8.1 Pro 65</t>
  </si>
  <si>
    <t>F5A53AA</t>
  </si>
  <si>
    <t>Thin Client HP t620 Flexible, AMD Dual-Core GX-217GA (1.65 GHz, 1 MB), video integrat AMD Radeon HD 8280E, RAM 4GB DDR3L 1600MHz (1x4GB), SSD mSATA MLC 16GB, no ODD, LAN 10/100/1000, Porturi: 2xUSB3.0/ 6xUSB2.0/2xPS2/ 2xDisplayPort 1.2 / VGA/ Rj-45/ Audio (Microphone, headphone), Difuzor intern amplificat, sursa 65 W cu sesizare automată a tensiunii, oprire automată pentru economisirea energiei, protecţie la supra-tensiune, 1.36 kg, 22 x 4 x 24 cm, Tastatura standard, Windows Embedded Standard 7E 32</t>
  </si>
  <si>
    <t>DESKTOP BUSINESS - LENOVO</t>
  </si>
  <si>
    <t>90BX006ERI</t>
  </si>
  <si>
    <t>Desktop Lenovo Thinkcentre E50-00 TWR, Intel Pentium J2900 (2.41GHz, up to 2.67GHz, 1333MHz, 2MB), video integrat Intel HD Graphics, RAM 4GB DDR3 1600MHz (1x4GB), HDD 500GB 7200rpm, DVD-Rambo, LAN 10/100/1000, Porturi: 4xUSB 2.0, 1xUSB 3.0, 1x VGA, 1xRJ45, 1xaudio-mic, 1xPS2, Card reader: 7-1, Bays: Intern: 1x 3.5"/ Extern: 1x 5.25", Kensington Lock, slot expnasiune: 1x PCI-e x 16 Full height (One x 4 link) / 1x PCI-e x 1, Full height, certificare CB/CE, sursa 90W, 9.58Kg, 158x425x386mm (WxDxH), Mouse+Tastatura EN UK, Windows 8.1</t>
  </si>
  <si>
    <t>10DSS02V00</t>
  </si>
  <si>
    <t>Desktop Lenovo Thinkcentre E73 TWR, Intel Core i3-4160 (3.6Ghz, 1600MHz, 3MB), video integrat Intel HD Graphics , RAM 4GB DDR3 1600MHz (2x2GB), HDD 500GB 7200rpm, DVD-Rambo, LAN 10M/100M/1000M, Wi-Fi 802.11 b/g/n, BT, Porturi Fata: 2xUSB 2.0/ 1xHeadset/ 1xMicrophone, Spate: 2xUSB 3.0/ 2xUSB 2.0/ 1xRJ45/ 1xVGA/ 1xDisplay port/ 1x Combo Audio-in/out/mic, Card reader: 9-1, Expansion: 1xPCI-e x16/ 2xPCI-e x1, Certificare EPEAT Gold, Energy Star 5.2, Securitate: Kensington slot, Padlock Loop, Cable Lock, sursa 180W STD, 7.5Kg, 400x160x397mm (WxDxH), Mouse, DOS</t>
  </si>
  <si>
    <t>10DUS01R00</t>
  </si>
  <si>
    <t>Desktop Lenovo Thinkcentre E73 Mini-TWR, Intel Core i3-4160 (3.6Ghz, 1600MHz, 3MB), video integrat Intel HD Graphics , RAM 4GB DDR3 1600MHz (2x2GB), HDD 500GB 7200rpm, DVD-Rambo, LAN 10M/100M/1000M, Wi-Fi 802.11 b/g/n, BT, Porturi Fata: 2xUSB 2.0/ 1xHeadset/ 1xMicrophone, Spate: 2xUSB 3.0/ 2xUSB 2.0/ 1xRJ45/ 1xVGA/ 1xDisplay port/ 1x Combo Audio- in/out/mic, Card reader: 9-1, Certificare EPEAT Gold, Energy Star 5.2, Securitate: Kensington slot, Padlock Loop, Cable Lock, sursa 180W STD, 7.5Kg, 400x160x397mm (WxDxH), Windows 7 Pro &lt;(&gt;&amp;&lt;)&gt; Windows 8.1 Pro</t>
  </si>
  <si>
    <t>10DSS02U00</t>
  </si>
  <si>
    <t>Desktop Lenovo Thinkcentre E73 TWR, Intel Core i3-4160 (3.6Ghz, 1600MHz, 3MB), video integrat Intel HD Graphics , RAM 4GB DDR3 1600MHz (2x2GB), HDD 500GB 7200rpm, DVD-Rambo, LAN 10M/100M/1000M, Wi-Fi 802.11 b/g/n, BT, Porturi Fata: 2xUSB 2.0/ 1xHeadset/ 1xMicrophone, Spate: 2xUSB 3.0/ 2xUSB 2.0/ 1xRJ45/ 1xVGA/ 1xDisplay port/ 1x Combo Audio-in/out/mic, Card reader: 9-1, Expansion: 1xPCI-e x16/ 2xPCI-e x1, Certificare EPEAT Gold, Energy Star 5.2, Securitate: Kensington slot, Padlock Loop, Cable Lock, sursa 180W STD, 7.5Kg, 400x160x397mm (WxDxH), Mouse, Windows 7 Pro &lt;(&gt;&amp;&lt;)&gt; Windows 8.1 Pro</t>
  </si>
  <si>
    <t>10DSS02T00</t>
  </si>
  <si>
    <t>Desktop Lenovo Thinkcentre E73 TWR, Intel Core i7-4790S (3.2GHz, up to 4.0GHz, 8MB), video integrat Intel HD Graphics , RAM 4GB DDR3 1600MHz (2x2GB), HDD 500GB 7200rpm, DVD-Rambo, LAN 10M/100M/1000M, Wi-Fi 802.11 b/g/n, BT, Porturi Fata: 2xUSB 2.0/ 1xHeadset/ 1xMicrophone, Spate: 2xUSB 3.0/ 2xUSB 2.0/ 1xRJ45/ 1xVGA/ 1xDisplay port/ 1x Combo Audio- in/out/mic, Card reader: 9-1, Expansion: 1xPCI-e x16/ 2xPCI-e x1, Certificare EPEAT Gold, Energy Star 5.2, Securitate: Kensington slot, Padlock Loop, Cable Lock, sursa 180W STD, 7.5Kg, 400x160x397mm (WxDxH), Mouse, DOS</t>
  </si>
  <si>
    <t>10DSS02S00</t>
  </si>
  <si>
    <t>Desktop Lenovo Thinkcentre E73 TWR, Intel Core i5-4460S (2.9GHz, up to 3.4GHz, 6MB), video integrat Intel HD Graphics , RAM 4GB DDR3 1600MHz (2x2GB), HDD 500GB 7200rpm, DVD-Rambo, LAN 10M/100M/1000M, Wi-Fi 802.11 b/g/n, BT, Porturi Fata: 2xUSB 2.0/ 1xHeadset/ 1xMicrophone, Spate: 2xUSB 3.0/ 2xUSB 2.0/ 1xRJ45/ 1xVGA/ 1xDisplay port/ 1x Combo Audio- in/out/mic, Card reader: 9-1, Expansion: 1xPCI-e x16/ 2xPCI-e x1, Certificare EPEAT Gold, Energy Star 5.2, Securitate: Kensington slot, Padlock Loop, Cable Lock, sursa 180W STD, 7.5Kg, 400x160x397mm (WxDxH), Mouse, Windows 7 Pro &lt;(&gt;&amp;&lt;)&gt; Windows 8.1 Pro</t>
  </si>
  <si>
    <t>10A8004ARI</t>
  </si>
  <si>
    <t>Desktop Lenovo Thinkcentre M93P SFF, Intel Core i5-4590 (3.30GHz, 1600MHz, 6MB), video integrat Intel HD Graphics , RAM 4GB DDR3 1600MHz (1x4GB), 4 sloturi, HDD 500GB 7200rpm, DVD-ROM, LAN 10M/100M/1000M, Wi- Fi 802.11 b/g/n, BT, Porturi Fata: 2xUSB 3.0/ 1xMicrophone, 1x Headphone, Spate: 2xUSB 2.0/ 4xUSB 3.0/ 1xVGA/ 2xDisplay port/ 2xPS2/ 1xSerial/ 1xRJ45/ 1x Audio Line-in/out/mic, Card reader: 9-1, Bays: Intern: 1x3.5"/ 1x2.5", Extern: 1x5.25", sursa 240W SFF 85%, 7.8Kg, 338x102x375mm (HxWxD), Mouse + Tastatura Fullsize US Euro, Windows 7 Pro 64 &lt;(&gt;&amp;&lt;)&gt; Windows 8.1 Pro</t>
  </si>
  <si>
    <t>DESKTOP WORKSTATION</t>
  </si>
  <si>
    <t>DESKTOP WORKSTATION - APPLE</t>
  </si>
  <si>
    <t>ME253RO/A</t>
  </si>
  <si>
    <t>Desktop Mac Pro Intel Xeon E5 Quad-Core (3.7GHz Turbo Boost up to 3.9GHz, 10MB L3), video dedicat Dual AMD FirePro D300 2G GDDR5, RAM 12GB DDR3 1866MHz (3x4GB), SSD 256GB, no ODD, LAN 10/100/1000, WLAN a/c, BT 4.0, Porturi: 4xUSB3.0(spate,compatibil cu USB2.0)/ 6xThunderbolt II (spate)/ 1x optical/digital out/analog line out minijack/ 1x minijack pentru casti cu microfon/ 1x HDMI 1.4 UltraHD (cu suport audio multichannel), certificare EPEAT Gold, EnergyStar 6, suporta pana la 3x 4K display-uri externe conectate simultan si pana la 6x Thunderbolt display, 4.98kg, 251x167 (HxD), OS X Yosemite 10.10</t>
  </si>
  <si>
    <t>MD878Z/A</t>
  </si>
  <si>
    <t>Desktop Mac Pro Intel Xeon E5 6-Core (3.5GHz Turbo Boost up to 3.9GHz, 12MB L3), video dedicat Dual AMD FirePro D500 3G GDDR5, RAM 16GB DDR3 1866MHz (4x4GB), SSD 256GB, no ODD, LAN 10/100/1000, WLAN a/c, BT 4.0, Porturi: 4xUSB3.0(spate,compatibil cu USB2.0)/ 6xThunderbolt II (spate)/ 1x optical/digital out/analog line out minijack/ 1x minijack pentru casti cu microfon/ 1x HDMI 1.4 UltraHD (cu suport audio multichannel), certificare EPEAT Gold, EnergyStar 6, suporta pana la 3x 4K display-uri externe conectate simultan si pana la 6x Thunderbolt display, 4.98kg, 251x167 (HxD), OS X Yosemite 10.10</t>
  </si>
  <si>
    <t>MD878RO/A</t>
  </si>
  <si>
    <t>DESKTOP WORKSTATION - DELL</t>
  </si>
  <si>
    <t>CA005PT7810MUWS</t>
  </si>
  <si>
    <t>Desktop Dell Precision T7810 825W Chassis, Intel Xeon Processor E5- 2630 v3 (8 Core HT, 20MB Cache, 2.4GHz Turbo), Memory : 32G 2133MHz DDR4 (4x8GB) RDIMM ECC, Hard Drive : 1TB SATA 7200rpm  6Gb/s, C1 SATA 3.5 Inch, 1-2 Hard Drives, Integrated Intel AHCI chipset SATA controller (6 x 6.0Gb/s) - SW RAID 0/1/5/10, Optical Drive : 8x Slimline DVD+/-RW, Graphics : AMD FirePro W5100 4GB (4 DP) (2 DP to SL-DVI adapters), Internal Dell Business Audio Speaker, Optical (Not Wireless), Scroll USB (3 buttons scroll) Black Mouse, European (QWERTY) Dell KB212-B QuietKey USB Keyboard Black, Microsoft Office 2010 Trial, Windows 8.1 Pro (64Bit) English, McAfee SecurityCenter 30 Day Trial, 3Yr Basic Warranty - Next Business Day</t>
  </si>
  <si>
    <t>CA360PT1700MUFWS</t>
  </si>
  <si>
    <t>Desktop Dell Precision T1700 MT, Intel Xeon E3-1241 v3 (3.50GHz, 1600MHz, 8MB),video dedicat Nvidia Quadro K2200 4GB (2 DP DL-DVI-I) (1 DP to SL-DVI adapter), RAM 16GB DDR3 1600MHz (4x4GB) Non-ECC, SSD 256Gb 2.5", DVD±RW,LAN 10/100/1000, Porturi: 6xUSB2.0(2fata+4spate)/ 4xUSB3.0 (2fata+2spate)/ Audio(Casti+Mic-fata, Line in/out/mic -spate)/ VGA/ 2xDisplay Port/ 1xSerial, Sloturi: 1xFull Height PCI-e x1/ 2xFull Height PCI-e x16/ 1xFull Height PCI, Bays: 2x3.5" intern/ 2x 5.25" extern, Securitate: TPM 1.2/ blocare porturi USB/ control port Serial/ blocare acces carcasa/ slot Kensington, certificare RoHS/ EnergyStar 5.2/EPEAT Registered/ CECP/ WEEE,toolless design, sursa 290W, 11kg, 360x175x435mm (H x W x D), Mouse+Tastatura, Windows 8.1 Pro (64Bit) English</t>
  </si>
  <si>
    <t>DP5810E5161TW8</t>
  </si>
  <si>
    <t>Desktop Dell Precision 5810 MT, Intel Xeon Processor E5-1620 v3 (Four Core HT, 10MB Cache, 3.5GHz Turbo), Video dedicat Nvidia Quadro K4200 4GB, RAM 16GB (4x4GB) 2133MHz DDR4, HDD 1TB 7200 rpm, DVD+/-RW, LAN 10/100/1000, WLAN Dell Wireless 1550 (2x2 11ac combo with Bluetooth), Porturi 6xUSB2.0/4xUSB3.0/audio line/serial/2xPS2/1xRJ-45, , Certificare ENERGY STAR 6.0, EPEAT, CECP, WEEE,  RoHSSursa 330W, Culoare neagra, Greutate 5.49kg, Dimensiuni 414 x 172.6 x 471mm, Windows 8.1 Pro (64Bit)/Windows 7 Professional (64Bit Windows 8.1 License, Media)</t>
  </si>
  <si>
    <t>CA353PT1700MUFWS</t>
  </si>
  <si>
    <t>Desktop Dell Precision T1700 MT, Intel Core i7-4790 (3.60GHz, 1600MHz, 8MB),video dedicatAMD FirePro W4100 2GB (4 DP) (4 mDP-DP adapters), RAM 8GB DDR3 1600MHz (2x4GB) Non-ECC, HDD 1TB 7200rpm, DVD±RW,LAN 10/100/1000, Porturi: 6xUSB2.0(2fata+4spate)/ 4xUSB3.0(2fata+2spate)/ Audio(Casti+Mic-fata, Line in/out/mic -spate)/ VGA/ 2xDisplay Port/ 1xSerial, Sloturi: 1xFull Height PCI-e x1/ 2xFull Height PCI-e x16/ 1xFull Height PCI, Bays: 2x3.5" intern/ 2x 5.25" extern, Securitate: TPM 1.2/ blocare porturi USB/ control port Serial/ blocare acces carcasa/ slot Kensington, certificare RoHS/ EnergyStar 5.2/EPEAT Registered/ CECP/ WEEE,toolless design, sursa 290W, 11kg, 360x175x435mm (H x W x D), Mouse+Tastatura, Windows 8.1 Pro (64Bit) English</t>
  </si>
  <si>
    <t>CA363PT1700MUFWS</t>
  </si>
  <si>
    <t>Desktop Dell Precision T1700 MT, Intel Xeon E3-1241 v3 (3.50GHz, 1600MHz, 8MB),video dedicat AMD FirePro W2100 2GB (2 DP) (1DP to SL-DVI adapter), RAM 8GB DDR3 1600MHz (2x4GB) Non-ECC, HDD 1TB 7200rpm, DVD±RW,LAN 10/100/1000, Porturi: 6xUSB2.0(2fata+4spate)/ 4xUSB3.0(2fata+ 2spate)/ Audio(Casti+Mic-fata, Line in/out/mic -spate)/ VGA/ 2xDisplay Port/ 1xSerial, Sloturi: 1xFull Height PCI-e x1/ 2xFull Height PCI-e x16/ 1xFull Height PCI, Bays: 2x3.5" intern/ 2x 5.25" extern, Securitate: TPM 1.2/ blocare porturi USB/ control port Serial/ blocare acces carcasa/ slot Kensington, certificare RoHS/ EnergyStar 5.2/EPEAT Registered/ CECP/ WEEE,toolless design, sursa 290W11kg, 360x175x435mm (H x W x D), Mouse+Tastatura, Windows 8.1 Pro (64Bit) English</t>
  </si>
  <si>
    <t>CA362PT1700MUFWS</t>
  </si>
  <si>
    <t>Desktop Dell Precision T1700 MT, Intel Xeon E3-1241 v3 (3.50GHz, 1600MHz, 8MB),video dedicat Nvidia Quadro K420 1GB (DP, DL-DVI-I) (1 DP to SL-DVI adapter), RAM 8GB DDR3 1600MHz (2x4GB) Non-ECC, HDD 1TB 7200rpm, DVD±RW ,LAN 10/100/1000, Porturi: 6xUSB2.0(2fata+4spate)/ 4xUSB3.0(2fata+2spate)/ Audio(Casti+Mic-fata, Line in/out/mic -spate)/ VGA/ 2xDisplay Port/ 1xSerial, Sloturi: 1xFull Height PCI-e x1/ 2xFull Height PCI-e x16/ 1xFull Height PCI, Bays: 2x3.5" intern/ 2x 5.25" extern, Securitate: TPM 1.2/ blocare porturi USB/ control port Serial/ blocare acces carcasa/ slot Kensington, certificare RoHS/ EnergyStar 5.2/EPEAT Registered/ CECP/ WEEE,toolless design, sursa 290W, 11kg, 360x175x435mm (H x W x D), Mouse+Tastatura, Windows 8.1 Pro (64Bit) English</t>
  </si>
  <si>
    <t>CA010PT5810MUWS</t>
  </si>
  <si>
    <t>Desktop Dell Precision T5810, Intel Xeon E5-1620 v3 (3.50GHz, 2133MHz, 10MB),video dedicatNvidia Quadro K4200 4GB (2 DP DL-DVI-I) (1 DP to SL- DVI adapter), RAM 16GB DDR3 2133MHz (4x4GB) RDIMM ECC, HDD 1TB 7200rpm, DVD±RW,LAN 10/100/1000, Porturi: 6xUSB2.0(3fata+3spate)/ 4xUSB3.0(1fata+ 3spate)/ Audio(Casti+Mic-fata, Line in/out/mic -spate)/ 2x PS2/ 1xSerial/ optional (1x 1394a/ 2x 1394b), Sloturi: 1xFull Height PCI-e x1/ 2xFull Height PCI-e x16/ 1xHalf Height PCI-e 16x/ 1x PCIe 4x/ 1x PCI 32bit/33MHz, Bays: 2x3.5" intern/ 1x 5.25" extern, Securitate: TPM 1.2/ blocare porturi USB/ control port Serial/ blocare acces carcasa/ slot Kensington, certificare RoHS/ EnergyStar 5.2/EPEAT Registered/ CECP/ WEEE,toolless design, sursa 685W18kg, 414x172.6x471mm (H x W x D), Mouse+Tastatura, Windows 8.1 Pro (64Bit) English</t>
  </si>
  <si>
    <t>DESKTOP WORKSTATION - HP</t>
  </si>
  <si>
    <t>F5W13AV_96973700</t>
  </si>
  <si>
    <t>Desktop Workstation HP Z440 Tower, Intel Xeon E5-1620v3, fara placa grafica, RAM 8GB DDR4-2133 (1x8GB), HDD 2TB 7200 RPM, DVD+/-RW, LAN 10/100/1002, porturi 3xUSB2.0/ 9xUSB3.0/1xRJ-45/ 1xDVI/ 2xDP/2xPS2/ 1xDC/ audio line, sloturi 2xPCI Express X16/ 1xPCI Express X8/1xPCI Express X4/2xPCI Express X1/1x PCI, bays 2x5.25"/ 2x3.5", culoare neagra, sursa 700 W, greutate 11 kg, dimensiuni 445 x 432 x 169 mmHP USB 1000dpi Laser Mouse + HP USB Keyboard, Windows 8.1 Pro 64 cu downgrade Windows 7 Pro 64</t>
  </si>
  <si>
    <t>D1P35AV_96973409</t>
  </si>
  <si>
    <t>Desktop Workstation HP Z230 SFF, Intel Core i7-4790, video integrat Intel HD Graphics 4600, RAM 8GB DDR3-1600 nECC (2x4GB), HDD 1TB 7200 RPM, DVD+/-RW, LAN 10/100/1003, porturi 6xUSB2.0/ 4xUSB3.0/ audio line/ 2xDP/1xRJ-45 , sloturi 1xPCI Express X16/ 1xPCI Express X4 /1xPCI Express X1, bays 1x5.25"/ 3x3.5"/1x2.5", culoare neagra, sursa 240 W, greutate 7.2 kg, dimensiuni 384x337x100 mmHP USB 1000dpi Laser Mouse + HP USB Keyboard, Windows 8.1 Pro 64 cu downgrade Windows 7 Pro 64</t>
  </si>
  <si>
    <t>D1P34AV_96973701</t>
  </si>
  <si>
    <t>Desktop Workstation HP Z230Tower, Intel Xeon E3-1240v3,  fara placa grafica, RAM 8GB DDR3-1600 nECC (2x4GB), HDD 1TB 7200 RPM, DVD+/-RW, LAN 10/100/1001, porturi 6xUSB2.0/ 4xUSB3.0/ audio line/ 1xDVI/ 2xDP/1xRJ-45 , sloturi 1x PCI Express Gen3 slot x16/1x PCI Express Gen2 slot x4 (x1)/1x PCI Express Gen2 slot x16 (x4)/ 1x PCI Express Gen2 slot x1 (x1) /1x PCI slot, full height, full length, bays 2x5.25"/ 2x3.5"/1x2.5", culoare neagra, sursa 400 W, greutate 8.8 kg, dimensiuni 17 x 44.2 x 39.9 cmHP USB Optical Mouse + HP USB Keyboard, Windows 8.1 Pro 64 cu downgrade Windows 7 Pro 64</t>
  </si>
  <si>
    <t>WM629EA</t>
  </si>
  <si>
    <t>Workstation HP Z230 TWR, Intel Xeon E3-1245V3 (3.4GHz, up to 3.8GHz, 1600MHz, 8MB), video integrat Intel HD Graphics P4600, RAM 8GB DDR3 1600MHz (2x4GB), HDD 1TB 7200rpm, Super Multi DVD, Integrated Intel 1217LM Gigabit crontroller, Porturi Fata: 2xUSB 3.0, 1xUSB 2.0, 1xHeadphone/1xMicrophone, Porturi Spate: 2xUSB 3.0, 4xUSB 2.0, 2xPS/2, 1xRJ45, 1xaudio line in/out, Card reader: 14-1, Bays: Intern: 2x3.5", 1x2.5", Extern: 2x5.25", 1x Slim optical bay, sursa 400W 92% efficient wide-ranging, Active Factor Correction, 8.8kg, 170x442x399mm (WxDxH), HP USB Laser Mouse + Tastatura, Windows 7 Pro 64 cu downgrade de la Windows 8.1 Pro 64</t>
  </si>
  <si>
    <t>AIO CONSUMER</t>
  </si>
  <si>
    <t>AIO CONSUMER - ACER</t>
  </si>
  <si>
    <t>ALL-IN-ONE PC</t>
  </si>
  <si>
    <t>DQ.SYGEX.004</t>
  </si>
  <si>
    <t>All-in-One Acer Aspire AZ1-621, Intel Celeron Quad-Core N2940, LED LCD Panel 21.5'W FHD Glare 250nit 5ms 3000:1 HyBrid, video integrat Intel HD Graphics, RAM 4GB DDR3, HDD 500GB 2.5 inch 5400rpm, no ODD802.11 b/g/n/mPCIe/1T1R+BT Kit Porturi: Audio jacks, HDMI-In, LAN Port, 3xUSB2.0, Mini PCI Express® slotMcAfee® Internet Security Suite - 30 days trial, , RoHS ; BSMI ; CE ; FCC ; CB ;sursa 65W, 4.3kg, 30 (W) x 342 (D) x 526 (H) mm, Mouse+Tastatura USB, Windows 8.1 Multi-language 64bit</t>
  </si>
  <si>
    <t>DQ.VM8EX.017</t>
  </si>
  <si>
    <t>All-in-One Acer Veriton Z4710G, Intel I3-4160 3.6G Haswell, LED LCD Panel 21.5" FHD, video dedicat Nvidia GT705 1GB 64Bit DVI/HDMI, RAM 4GB DDR3, HDD 1TB 3.5" 7200rpm SATA III, DVD-RW, 802.11 a/b/g/n+BT (combo mini-card), Gigabit LAN, Webcam 2MP 180 grade, PCIe x16 slot, Mini PCI Express slot, Porturi: Audio jacks, HDMI, VGA, LAN, 4xUSB2.0, 2xUSB3.0, SD Card Reader; RoHS, GS, DMI, Energy Star, PC2001, CE, FCC, CB; sursa 150W single-rail 19 V PFC (EuP), 15 (W) x 68.8 (D) x 532.4 (H) mm , Mouse + Tastatura USB, TPM1.2, Windows 8.1 PRO 64bit</t>
  </si>
  <si>
    <t>DQ.B04EX.015</t>
  </si>
  <si>
    <t>All-in-One Acer Aspire Z3-710, Intel Core i5-4590T 2G (6MB, up to 3G), LED 24" FullHD, video dedicat nVIDIA 840M-2GB DDR3, RAM 4GB DDR3L, HDD 500GB 2.5" 5400rpm SATA III, DVD Super-Multi 8X, 802.11 ac/b/g/n/mPCIe/1T1R+BT4.0, 2x3W Built-in stereo speakers, 2MP FHD webcam, Gigabit LAN, Porturi: HDMI-In, HDMI-Out, LAN, 3xUSB2.0, 2xUSB3.0, SD Card Reader, Audio Combo Jack, Kensington lock slot, BSMI, VCCI, CE, FCC, CB; sursa 65W, 4.3kg, 592 (W) x 36 (D) x 397 (H) mm, Panel tiltable from -5° to 25°, Wireless (2.4 GHz RF) keyboard and mouse, Sursa 135W, DOS</t>
  </si>
  <si>
    <t>AIO CONSUMER - APPLE</t>
  </si>
  <si>
    <t>MK442Z/A</t>
  </si>
  <si>
    <t>All-in-One Apple iMac, 21.5" LED-Backlit IPS (1920x1080), Intel Quad- Core i5 (2.8GHz, Turbo boost up to 3.3GHz), video integrat Intel Iris Pro Graphics 6200, RAM 8GB DDR3 1867MHz, HDD 1TB 5400rpm, no ODD, LAN 10/100/1000, WLAN a/c, BT 4.0, Porturi: 4xUSB 3.0 compatibil cu USB 2.0/ 2xThunderbolt/ 1xGigabit Ethernet/ Audio: Casti+Mic, Line in , Sloturi: Card Reader SDXC, Securitate: slot Kensington, Certificare EPEAT Gold, Energy Star 5.2, FaceTime HD Camera, Stereo Speakers, Dual Mic, 5.68Kg, 528x175x450mm (WxDxH), Magic Mouse 2 + Magic Keyboard US INT, OS X El Capitan</t>
  </si>
  <si>
    <t>MK442RO/A</t>
  </si>
  <si>
    <t>All-in-One Apple iMac, 21.5" LED-Backlit IPS (1920x1080), Intel Quad- Core i5 (2.8GHz, Turbo boost up to 3.3GHz), video integrat Intel Iris Pro Graphics 6200, RAM 8GB DDR3 1867MHz, HDD 1TB 5400rpm, no ODD, LAN 10/100/1000, WLAN a/c, BT 4.0, Porturi: 4xUSB 3.0 compatibil cu USB 2.0/ 2xThunderbolt/ 1xGigabit Ethernet/ Audio: Casti+Mic, Line in , Sloturi: Card Reader SDXC, Securitate: slot Kensington, Certificare EPEAT Gold, Energy Star 5.2, FaceTime HD Camera, Stereo Speakers, Dual Mic, 5.68Kg, 528x175x450mm (WxDxH), Magic Mouse 2 + Magic Keyboard ROM, OS X El Capitan</t>
  </si>
  <si>
    <t>MK142Z/A</t>
  </si>
  <si>
    <t>All-in-One Apple iMac, 21.5" LED-Backlit IPS (1920x1080), Intel Dual- Core i5 (1.6GHz, Turbo boost up to 2.7GHz), video integrat Intel HD Graphics 6000, RAM 8GB DDR3 1867MHz, HDD 1TB 5400rpm, no ODD, LAN 10/100/1000, WLAN a/c, BT 4.0, Porturi: 4xUSB 3.0 compatibil cu USB 2.0/ 2xThunderbolt/ 1xGigabit Ethernet/ Audio: Casti+Mic, Line in , Sloturi: Card Reader SDXC, Securitate: slot Kensington, Certificare EPEAT Gold, Energy Star 5.2, FaceTime HD Camera, Stereo Speakers, Dual Mic, 5.68Kg, 528x175x450mm (WxDxH), Magic Mouse 2 + Magic Keyboard US INT, OS X El Capitan</t>
  </si>
  <si>
    <t>MK142RO/A</t>
  </si>
  <si>
    <t>All-in-One Apple iMac, 21.5" LED-Backlit IPS (1920x1080), Intel Dual- Core i5 (1.6GHz, Turbo boost up to 2.7GHz), video integrat Intel HD Graphics 6000, RAM 8GB DDR3 1867MHz, HDD 1TB 5400rpm, no ODD, LAN 10/100/1000, WLAN a/c, BT 4.0, Porturi: 4xUSB 3.0 compatibil cu USB 2.0/ 2xThunderbolt/ 1xGigabit Ethernet/ Audio: Casti+Mic, Line in , Sloturi: Card Reader SDXC, Securitate: slot Kensington, Certificare EPEAT Gold, Energy Star 5.2, FaceTime HD Camera, Stereo Speakers, Dual Mic, 5.68Kg, 528x175x450mm (WxDxH), Magic Mouse 2 + Magic Keyboard ROM, OS X El Capitan</t>
  </si>
  <si>
    <t>MK482Z/A</t>
  </si>
  <si>
    <t>All-in-One Apple iMac, 27" LED-Backlit IPS Retina 5K (5120x2880)Intel Quad-Core i5 (3.3GHz, Turbo boost up to 3.9GHz), video dedicat AMD R9 M395 2GB GDDR5, RAM 8GB DDR3 1867MHz, HDD 2TB Fusion Drive, no ODD, LAN 10/100/1000, WLAN a/c, BT 4.0, Porturi: 4xUSB 3.0 compatibil cu USB 2.0/ 2xThunderbolt/ 1xGigabit Ethernet/ Audio: Casti+Mic, Line in , Sloturi: Card Reader SDXC, Securitate: slot Kensington, Certificare EPEAT Gold, Energy Star 5.2, FaceTime HD Camera, Stereo Speakers, Dual Mic, 9.54Kg, 650x203x516mm (WxDxH), Magic Mouse 2 + Magic Keyboard US INT, OS X El Capitan</t>
  </si>
  <si>
    <t>MK482RO/A</t>
  </si>
  <si>
    <t>All-in-One Apple iMac, 27" LED-Backlit IPS Retina 5K (5120x2880)Intel Quad-Core i5 (3.3GHz, Turbo boost up to 3.9GHz), video dedicat AMD R9 M395 2GB GDDR5, RAM 8GB DDR3 1867MHz, HDD 2TB Fusion Drive, no ODD, LAN 10/100/1000, WLAN a/c, BT 4.0, Porturi: 4xUSB 3.0 compatibil cu USB 2.0/ 2xThunderbolt/ 1xGigabit Ethernet/ Audio: Casti+Mic, Line in , Sloturi: Card Reader SDXC, Securitate: slot Kensington, Certificare EPEAT Gold, Energy Star 5.2, FaceTime HD Camera, Stereo Speakers, Dual Mic, 9.54Kg, 650x203x516mm (WxDxH), Magic Mouse 2 + Magic Keyboard ROM, OS X El Capitan</t>
  </si>
  <si>
    <t>MK472Z/A</t>
  </si>
  <si>
    <t>All-in-One Apple iMac, 27" LED-Backlit IPS Retina 5K (5120x2880)Intel Quad-Core i5 (3.2GHz, Turbo boost up to 3.6GHz, 6MB), video dedicat AMD R9 M390 2GB GDDR5, RAM 8GB DDR3 1867MHz, HDD 1TB Fusion Drive, no ODD, LAN 10/100/1000, WLAN a/c, BT 4.0, Porturi: 4xUSB 3.0 compatibil cu USB 2.0/ 2xThunderbolt/ 1xGigabit Ethernet/ Audio: Casti+Mic, Line in , Sloturi: Card Reader SDXC, Securitate: slot Kensington, Certificare EPEAT Gold, Energy Star 5.2, FaceTime HD Camera, Stereo Speakers, Dual Mic, 9.54Kg, 650x203x516mm (WxDxH), Magic Mouse 2 + Magic Keyboard US INT, OS X El Capitan</t>
  </si>
  <si>
    <t>485</t>
  </si>
  <si>
    <t>MK472RO/A</t>
  </si>
  <si>
    <t>All-in-One Apple iMac, 27" LED-Backlit IPS Retina 5K (5120x2880)Intel Quad-Core i5 (3.2GHz, Turbo boost up to 3.6GHz, 6MB), video dedicat AMD R9 M390 2GB GDDR5, RAM 8GB DDR3 1867MHz, HDD 1TB Fusion Drive, no ODD, LAN 10/100/1000, WLAN a/c, BT 4.0, Porturi: 4xUSB 3.0 compatibil cu USB 2.0/ 2xThunderbolt/ 1xGigabit Ethernet/ Audio: Casti+Mic, Line in , Sloturi: Card Reader SDXC, Securitate: slot Kensington, Certificare EPEAT Gold, Energy Star 5.2, FaceTime HD Camera, Stereo Speakers, Dual Mic, 9.54Kg, 650x203x516mm (WxDxH), Magic Mouse 2 + Magic Keyboard ROM, OS X El Capitan</t>
  </si>
  <si>
    <t>MK462Z/A</t>
  </si>
  <si>
    <t>All-in-One Apple iMac, 27" LED-Backlit IPS Retina 5K (5120x2880)Intel Quad-Core i5 (3.2GHz, Turbo boost up to 3.6GHz, 6MB), video dedicat AMD R9 M380 2GB GDDR5, RAM 8GB DDR3 1867MHz, HDD 1TB 7200rpm, no ODD, LAN 10/100/1000, WLAN a/c, BT 4.0, Porturi: 4xUSB 3.0 compatibil cu USB 2.0/ 2xThunderbolt/ 1xGigabit Ethernet/ Audio: Casti+Mic, Line in , Sloturi: Card Reader SDXC, Securitate: slot Kensington, Certificare EPEAT Gold, Energy Star 5.2, FaceTime HD Camera, Stereo Speakers, Dual Mic, 9.54Kg, 650x203x516mm (WxDxH), Magic Mouse 2 + Magic Keyboard US INT, OS X El Capitan</t>
  </si>
  <si>
    <t>MK462RO/A</t>
  </si>
  <si>
    <t>All-in-One Apple iMac, 27" LED-Backlit IPS Retina 5K (5120x2880)Intel Quad-Core i5 (3.2GHz, Turbo boost up to 3.6GHz, 6MB), video dedicat AMD R9 M380 2GB GDDR5, RAM 8GB DDR3 1867MHz, HDD 1TB 7200rpm, no ODD, LAN 10/100/1000, WLAN a/c, BT 4.0, Porturi: 4xUSB 3.0 compatibil cu USB 2.0/ 2xThunderbolt/ 1xGigabit Ethernet/ Audio: Casti+Mic, Line in , Sloturi: Card Reader SDXC, Securitate: slot Kensington, Certificare EPEAT Gold, Energy Star 5.2, FaceTime HD Camera, Stereo Speakers, Dual Mic, 9.54Kg, 650x203x516mm (WxDxH), Magic Mouse 2 + Magic Keyboard ROM, OS X El Capitan</t>
  </si>
  <si>
    <t>MK452Z/A</t>
  </si>
  <si>
    <t>All-in-One Apple iMac, 21.5" LED-Backlit IPS Retina 4K (4096x2304), Intel Quad-Core i5 (3.1GHz, Turbo boost up to 3.6GHz), video integrat Intel Iris Pro Graphics 6200, RAM 8GB DDR3 1867MHz, HDD 1TB 5400rpm, no ODD, LAN 10/100/1000, WLAN a/c, BT 4.0, Porturi: 4xUSB 3.0 compatibil cu USB 2.0/ 2xThunderbolt/ 1xGigabit Ethernet/ Audio: Casti+Mic, Line in , Sloturi: Card Reader SDXC, Securitate: slot Kensington, Certificare EPEAT Gold, Energy Star 5.2, FaceTime HD Camera, Stereo Speakers, Dual Mic, 5.68Kg, 528x175x450mm (WxDxH), Magic Mouse 2 + Magic Keyboard US INT, OS X El Capitan</t>
  </si>
  <si>
    <t>ME088Z/A</t>
  </si>
  <si>
    <t>All-in-One Apple iMac, 27" LED-Backlit IPS QHD (2560x1440) Intel Quad- Core i5 (3.2GHz, Turbo boost up to 3.6GHz, 6MB), video dedicat nVidia GeForce GT-755M 1GB GDDR5, RAM 8GB DDR3 1600MHz (2x4GB), HDD 1TB 7200rpm, no ODD, LAN 10/100/1000, WLAN a/c, BT 4.0, Porturi: 4xUSB3.0 (spate,compatibil cu USB2.0)/ 2xThunderbolt(spate)/ Audio(Casti+Mic- spate, Line in) , Sloturi: Card Reader SDXC, Securitate: slot Kensington, certificare EPEAT Gold, EnergyStar 6.1, camera HD FaceTime, Boxe stereo, carcasa full aluminiu unibody, 9,54Kg, 650x203x516mm (WxDxH), Apple Mgic Mouse + Tastatura Wireless INT, OS X Yosemite</t>
  </si>
  <si>
    <t>MK452RO/A</t>
  </si>
  <si>
    <t>All-in-One Apple iMac, 21.5" LED-Backlit IPS Retina 4K (4096x2304), Intel Quad-Core i5 (3.1GHz, Turbo boost up to 3.6GHz), video integrat Intel Iris Pro Graphics 6200, RAM 8GB DDR3 1867MHz, HDD 1TB 5400rpm, no ODD, LAN 10/100/1000, WLAN a/c, BT 4.0, Porturi: 4xUSB 3.0 compatibil cu USB 2.0/ 2xThunderbolt/ 1xGigabit Ethernet/ Audio: Casti+Mic, Line in , Sloturi: Card Reader SDXC, Securitate: slot Kensington, Certificare EPEAT Gold, Energy Star 5.2, FaceTime HD Camera, Stereo Speakers, Dual Mic, 5.68Kg, 528x175x450mm (WxDxH), Magic Mouse 2 + Magic Keyboard ROM, OS X El Capitan</t>
  </si>
  <si>
    <t>AIO CONSUMER - ASUS</t>
  </si>
  <si>
    <t>ET1801IUK-BC012M</t>
  </si>
  <si>
    <t>All-in-One Asus ET1801IUK-BC012M, 18.4" FHD (1920x1080) LED-Backlit, Intel Celeron 2955U (1.4GHz, 1600MHz, 2MB), video integrat Intel HD, RAM 4GB DDR3 1600MHz (1x4GB), HDD 1TB 7200rpm, Super Multi DVD RW, LAN 10/100/1000M, WLAN: b/g/n, BT 4.0, Porturi lateral: 2xUSB 3.0/ 1xHeadphone/ 1xMic, Spate: 2xUSB 2.0/ 2xUSB 3.0/ 1xHDMI-out/ 1xRJ45/ 1xKensington/ 1xPower input, Card reader: 6-in-1, , Camera: 1.0MP, built-in mic, sursa 65W, 7Kg, 478x181x383 mm (WxDxH), Mouse + Tastatura, DOS</t>
  </si>
  <si>
    <t>ET2323INK-BC002M</t>
  </si>
  <si>
    <t>All-in-One Asus ET2323INK-BC002M, 23" IPS FHD (1920x1080) LED-Backlit, Intel Core I3-5010U (2.1GHz, 1600MHz, 3MB), video dedicat nVidia GeForce GT 840M 1GB, RAM 4GB DDR3 1600MHz (1x4GB), HDD 500GB 7200rpm, Super Multi DVD RW, LAN 10/100/1000M, WLAN: b/g/n, BT 4.0, Porturi lateral: 1xUSB 3.0/ card-reader/ 1xHeadphone/ 1xMic, Spate: 3xUSB 3.0/ 2xUSB 2.0/ 1xHDMI-in/ 1xHDMI-out/ 1xRJ45, Card reader: 6-in-1, 2x2W speaker, 1x5W Woofer, Camera: 2.0MP, built-in mic, sursa 90W, 9Kg, 571x442x50 mm (WxDxH), Mouse + Tastatura, DOS</t>
  </si>
  <si>
    <t>AIO CONSUMER - DELL</t>
  </si>
  <si>
    <t>DXPS27I7162T2GW8</t>
  </si>
  <si>
    <t>All-in-One Dell XPS 27, 27" LED Backlit Touch Display with IPS/Anti Glare QHD resolution (2560 X 1440), Intel Core i7-4770S (8M Cache, up to 3.9 GHz), Video dedicat NVIDIA GeForce GT 750M 2GB DDR5, RAM 16GB Dual Channel DDR3 1600MHz (8GBx2), HDD + SSD 2TB 7200 rpm HDD + 32GB mSATA SSD, Slot-Loading Dual Layer Blu-ray Reader (BD-ROM, DVD/RW, CD-RW), LAN 10/100/1000, WLAN 802.11abgn + Bluetooth 4.0, Porturi 6xUSB3.0/ 1xRJ-45/ 1xHDMI/ Audio line, Sloturi 2 DIMM Slots, Dual Channel, Certificare ENERGY STAR 6.0 qualified, EPEAT registered, China CECP, Product Safety, EMC and Environmental Datasheets, Dell Regulatory Compliance Home Page, Dell and the Environment, Boxa Integrata 5.1 cu WAVES MAXXAudio 4, Sursa 300W, Culoare neagra, Greutate 16kg, Dimensiuni 492.2x664x31.75 mm, Mouse+Tastatura, Windows 8.1 (64Bit) English</t>
  </si>
  <si>
    <t>AIO CONSUMER - LENOVO</t>
  </si>
  <si>
    <t>F0B400J6RI</t>
  </si>
  <si>
    <t>All-in-One Lenovo IdeaCentre C40-30 21.5" FHD (1920x1080) LED-Backlight, Intel Core i3-4005U (1.7GHz, 1600MHz, 3MB), video integrat Intel HD Graphics, RAM 4GB DDR3 1600MHz (1x4GB), HDD 1TB 7200rpm, DVD-Rambo, LAN 10/100/1000M, Porturi: 2xUSB 3.0/ 3xUSB 2.0/ 1xHDMI-out/ 1xRJ45/ 1xHeadphone/Mic combo, Card reader: 6-1, 720p Camera+Mic, WLAN 802.11 B/G/N, BT4.0Adaptor 90W, 5.5Kg, 530x361x51mm (WxDxH), Mouse+Tastatura Wireless, DOS</t>
  </si>
  <si>
    <t>F0B400J7RI</t>
  </si>
  <si>
    <t>All-in-One Lenovo IdeaCentre C40-30 21.5" FHD (1920x1080) LED-Backlight, Intel Core i3-4005U (1.7GHz, 1600MHz, 3MB), video dedicat nVidia GeForce 820A 2GB, RAM 4GB DDR3 1600MHz (1x4GB), HDD 1TB 7200rpm, DVD-Rambo, LAN 10/100/1000M, Porturi: 2xUSB 3.0/ 3xUSB 2.0/ 1xHDMI-out/ 1xRJ45/ 1xHeadphone/Mic combo, Card reader: 6-1, 720p Camera+Mic, WLAN 802.11 B/G/N, BT4.0Adaptor 90W, 5.5Kg, 530x361x51mm (WxDxH), Mouse+Tastatura Wireless, DOS</t>
  </si>
  <si>
    <t>F0AU00JCRI</t>
  </si>
  <si>
    <t>All-in-One Lenovo IdeaCentre B5030 23.8" FHD IPS (1920x1080), Multi- Touch, LED-BacklitIntel Core i5-4460T (1.9GHz, up to 2.7GHz, 1600MHz, 6MB), video dedicat nVidia GeForce 840A 2GB, RAM 8GB DDR3 1600MHz (1x8GB), HDD 1TB 7200rpm, DVD-Rambo, LAN 10/100/1000M, WLAN B/G/N, BT4.0,  Porturi: 3xUSB 2.0/ 2xUSB 3.0/ 1xHDMI-out/ 1xHeadphone/Mic combo, Card reader: 6-1, 3D Camera, Certificare EPEAT Gold, Energy Star 5.2, Adaptor 150W, 9.0Kg, 581x205x470mm (WxDxH), Mouse + Tastatura Fullsize US Euro, Windows 8.1</t>
  </si>
  <si>
    <t>F0AU00GNRI</t>
  </si>
  <si>
    <t>All-in-One Lenovo IdeaCentre B5030 23.8" FHD (1920x1080) LED-Backlight, Multi-Touch, IPS, Intel Core i7-4785T (2.20GHz, 1600MHz, 8MB), video dedicat nVidia GeForce 840A 2GB, RAM 8GB DDR3 1600MHz (1x8GB), HDD 1TB 7200rpm, no ODD,  Porturi: 3xUSB 2.0/ 2xUSB 3.0/ 1xHDMI-out/ 1xHeadphone/Mic combo, Card reader: 6-1, 1080p Camera+Mic, WLAN 802.11 B/G/N, BT4.0Adaptor 150W9Kg, 581x205x470mm (WxDxH), Mouse+Tastatura Wireless, DOS</t>
  </si>
  <si>
    <t>AIO BUSINESS</t>
  </si>
  <si>
    <t>AIO BUSINESS - DELL</t>
  </si>
  <si>
    <t>CA006D9030AIO1H16W</t>
  </si>
  <si>
    <t>"All in One Dell Optiplex 9030, 23"" Touch, Intel Core i5-4590S (6MB, 3.00GHz), Video integrat Intel HD Graphics 4600, RAM 8GB (2x4GB) 1600MHz DDR3L, HDD 500GB 2.5"" Serial ATA (7,200 RPM), DVD+/-RW, LAN 10/100/1000, WLAN Intel® Dual Band Wireless-N 7260 2x2 AC + Bluetooth 4, Porturi 6xUSB3.0/ 5USB2.0/ 1xHDMI/ 1xDisplayPort/ 1xRJ-45/ Audio line, Card Reader, Camera web 2.0MP FHD, Sloturi 1 NGFF connector, Bays 2 internal 2.5", , Securitate Trusted Platform Module5 (TPM) 1.2, Dell Data Protection SecurityTools, Dell Data Protection Encryption, Dell Data Protection Protected Workspace, Chassis lock slot support, Lockable Port Cover, AIO Plate Lock, Setup/BIOS Password, I/O Interface Security, Intel Trusted Execution Technology, Intel Identity Protection Technology, Intel Ant-Theft Technology, KACE Security, Dell Secure Works, Certificare ENERGY STAR 6.0, EPEAT Registered7, CECP, WEEE, Japan Energy Law, South Korea Eco-label, EU RoHS, China RoHS Carbon Off-set; Asset Resale and Recovery ServiceSursa 180W, Culoare neagra, Greutate 14.01kg, Dimensiuni 38.07x56.75x5.86 cm, Mouse + Tastatura incluse, Windows 7 Professional (64Bit) English"</t>
  </si>
  <si>
    <t>CA013D3030AIO1H16</t>
  </si>
  <si>
    <t>Dell Optiplex 3030 AIO with Touch LCD 19.5" WLED, 1600x900 HD + anti- glare coating, Intel Core i5-4590S Processor (Quad Core, 6MB, 3.00GHz w/HD4600 Graphics), Video integrat Intel HD 4600 Graphics, RAM 8GB Dual Channel DDR3L 1600MHz (4GBx2), 2 SODIMM slots; Non-ECC dual-channel 1600MHz DDR3 SDRAM, supports up to 16GB, HDD 500GB 2.5inch Serial ATA (7,200 RPM) Hard Drive, Dual Hard Drive Support; Hard Disk Drives: up to 2TB; Supports Solid State Drives, Hybrid and Hybrid Opal SED FIPS, 8x Slimline DVD+/-RW Drive, LAN Intel Dual Band Wireless-N 7260 2x2 AC + Bluetooth 4.0, Porturi 2x USB 3.0/4x USB 2.0/ 1x RJ-45/ 1x Universal Headset (Side)/ 1x Line-out/ 1x VGA/ Dell 4-in-1 Media Card Reader, Bays 1 internal 2.5", Trusted Platform Module (TPM) 1.2, Dell Data Protection|Security Tools, Dell Data Protection|Encryption, Dell Data Protection|Protected Workspace, Chassis lock slot support, optional Chassis Intrusion Switch, Setup/BIOS Password, I/O Interface Security, optional Smart Card keyboards, Intel Trusted Execution Technology, Intel Identity Protection Technology, Intel Anti-Theft Technology, Dell Secure Works,  BIOS support for optional Computrace, 180W up to 85% Efficient PSU (80 PLUS Bronze); ENERGY STAR 6.0 qualified, Culoare neagra, Greutate 6.33 Kg, Dimensiuni 32.8x48.9x6.6 cm, Keyboard US/European (QWERTY) Dell KB212-B QuietKey USB Keyboard Black + Dell MS111 USB Optical Mouse - Included, Windows 8.1 Pro (64Bit) English, (CA013D3030AIO1H16)</t>
  </si>
  <si>
    <t>CA010D3030AIO1</t>
  </si>
  <si>
    <t>All-in-One Dell Optiplex 3030, 19.5" (1600 x 900)Non-touch with Camera, Intel Core i5-4590S (3.0GHz, 1600MHz, 6MB), video integrat Intel HD Graphics 4600, RAM 4GB DDR3 1600MHz (1x4GB), HDD 500GB 7200rpm, DVD±RW, LAN 10/100/1000, Porturi: 4xUSB2.0/ 2xUSB3.0/ Audio out/ VGA/ RJ 45/Universal Headset, Media Card Reader 4 in 1,sursa 180W, 6.33 kg,32.8x48.9x6.6 cm, Mouse+Tastatura, Ubuntu Linux 12.04, 3Yr Basic Warranty - Next Business Day (Emerging Only)</t>
  </si>
  <si>
    <t>CA010D3030AIO11</t>
  </si>
  <si>
    <t>All-in-One Dell Optiplex 3030, 19.5" (1600 x 900), Intel Core i5-4590S (3.0GHz, 1600MHz, 6MB), video integrat Intel HD Graphics 4600, RAM 4GB DDR3 1600MHz (1x4GB), HDD 500GB 7200rpm, DVD±RW,LAN 10/100/1000, Porturi: 4xUSB2.0(spate)/ 2xUSB3.0(lateral)/ Audio out(spate)/ VGA/ RJ 45/ Media Card Reader 4 in 1,sursa 180W, 7.03kg,489x66x328mm (W x D x H),Mouse+Tastatura,Windows 8.14 PRO 64bit, CA010D3030AIO1H16_Win</t>
  </si>
  <si>
    <t>AIO BUSINESS - LENOVO</t>
  </si>
  <si>
    <t>F0AX00GRRI</t>
  </si>
  <si>
    <t>All-in-One Lenovo S40-40 21.5" FHD (1920x1080) LED-Backlight, Intel Pentium G3250 (3.2GHz, 1600MHz, 3MB), video integrat Intel HD, RAM 4GB DDR3 1600MHz (1x4GB), HDD 1TB 7200rpm, DVD-Rambo,  Porturi: 3xUSB 2.0/ 2xUSB 3.0/ 1xHDMI-out/ 1xHeadphone/ 1xMic, Card reader: 6-1, 720p Camera+Mic, WLAN: 802.11 B/G/N (2x2), BT4.0, Energy Star 6.0, 8.5Kg, 534x52.55x374.5mm (WxDxH), Mouse+Tastatura Wireless, EN UK, DOS</t>
  </si>
  <si>
    <t>F0BA004LRI</t>
  </si>
  <si>
    <t>All-in-One Lenovo S50-30 23.0 FHD WLED (1920x1080) LED-Backlight, Intel Core i3-4005U (1.7GHz, 1600MHz, 3MB), video integrat Intel HD, RAM 4GB DDR3 1600MHz (1x4GB), HDD 500GB 7200rpm, DVD-Rambo,  Porturi: 3xUSB 2.0/ 2xUSB 3.0/ 2xHDMI (in/out)/ 1xDC jack/ 1xMic/ 1xHeadphone, Card reader: 6-1, 720p Camera+Mic, WLAN: 802.11 B/G/N (2x2), BT4.0, 7.3Kg, 578x53.3x396mm (WxDxH), Mouse+Tastatura Wireless, EN UK, Windows 8.1 Pro</t>
  </si>
  <si>
    <t>F0AX00GURI</t>
  </si>
  <si>
    <t>All-in-One Lenovo S40-40 21.5" FHD TOUCH (1920x1080) LED-Backlight, Intel Core i3-4160 (3.6Ghz, 1600MHz, 3MB), video integrat Intel HD, RAM 4GB DDR3 1600MHz (1x4GB), HDD 1TB + 8GB SSHD, DVD-Rambo,  Porturi: 3xUSB 2.0/ 2xUSB 3.0/ 1xHDMI-out/ 1xHeadphone/ 1xMic, Card reader: 6-1, 720p Camera+Mic, WLAN: 802.11 A/C (2x2), BT4.0, Energy Star 6.0, 8.5Kg, 534x52.55x374.5mm (WxDxH), Mouse+Tastatura Wireless, EN UK, Windows 8.1 Pro</t>
  </si>
  <si>
    <t>F0BA006TRI</t>
  </si>
  <si>
    <t>All-in-One Lenovo S50-30 23.0 FHD LED (1920x1080) LED-Backlight, Intel Core i5-5200U (2.2GHz, up to 2.7GHz, 1600MHz, 3MB), video dedicat nVidia GT-820A 2GB DDR3, RAM 4GB DDR3 1600MHz (1x4GB), HDD 1TB 7200rpm, DVD- Rambo,  Porturi: 3xUSB 2.0/ 2xUSB 3.0/ 2xHDMI (in/out)/ 1xDC jack/ 1xMic/ 1xHeadphone, Card reader: 6-1, 720p Camera+Mic, WLAN: 802.11 B/G/N (2x2), BT4.0, 7.3Kg, 578x53.3x396mm (WxDxH), Mouse+Tastatura Wireless, EN UK, Windows 10 Pro</t>
  </si>
  <si>
    <t>SMARTPHONE</t>
  </si>
  <si>
    <t>SMARTPHONE - APPLE</t>
  </si>
  <si>
    <t>PHONE&amp;TABLET</t>
  </si>
  <si>
    <t>MOBILE PHONE</t>
  </si>
  <si>
    <t>MG482RM/A</t>
  </si>
  <si>
    <t>Smartphone Apple iPhone 6, 4.7" Retina HD Display 1334x750, 326ppi, Procesor A8 Dual-Core 1.4GHz Cyclone, M8-Motion CoProcessor, RAM 1GB, ROM 16GB, WIFI: Dual-Band a/b/g/n/ac, LTE 4G, Camera iSight: Fata 1.2MP 720p / Spate: 8MP 3264x2448 Dual-Led Flash, I/O: Nano SIM, 3.5mm Jack, Lightning Connector, Conectivitate: Bluetooth 4.0, A-GPS, GLONASS, iBeacon, Touch ID, Baterie: Browsing Internet pana la 10 ore pe 3G/4G, culoare silver, Dimensiuni: 138.1x67.0x6.9 mm, Greutate: 129g, Accesorii: Incarcator, Cablu date Lightning la USB, Casti Apple EarPods, iOS 8</t>
  </si>
  <si>
    <t>MG4F2RM/A</t>
  </si>
  <si>
    <t>Smartphone Apple iPhone 6, 4.7" Retina HD Display 1334x750, 326ppi, Procesor A8 Dual-Core 1.4GHz Cyclone, M8-Motion CoProcessor, RAM 1GB, ROM 64GB, WIFI: Dual-Band a/b/g/n/ac, LTE 4G, Camera iSight: Fata 1.2MP 720p / Spate: 8MP 3264x2448 Dual-Led Flash, I/O: Nano SIM, 3.5mm Jack, Lightning Connector, Conectivitate: Bluetooth 4.0, A-GPS, GLONASS, iBeacon, Touch ID, Baterie: Browsing Internet pana la 10 ore pe 3G/4G, culoare space gray, Dimensiuni: 138.1x67.0x6.9 mm, Greutate: 129g, Accesorii: Incarcator, Cablu date Lightning la USB, Casti Apple EarPods, iOS 8</t>
  </si>
  <si>
    <t>MG4H2RM/A</t>
  </si>
  <si>
    <t>Smartphone Apple iPhone 6, 4.7" Retina HD Display 1334x750, 326ppi, Procesor A8 Dual-Core 1.4GHz Cyclone, M8-Motion CoProcessor, RAM 1GB, ROM 64GB, WIFI: Dual-Band a/b/g/n/ac, LTE 4G, Camera iSight: Fata 1.2MP 720p / Spate: 8MP 3264x2448 Dual-Led Flash, I/O: Nano SIM, 3.5mm Jack, Lightning Connector, Conectivitate: Bluetooth 4.0, A-GPS, GLONASS, iBeacon, Touch ID, Baterie: Browsing Internet pana la 10 ore pe 3G/4G, culoare silver, Dimensiuni: 138.1x67.0x6.9 mm, Greutate: 129g, Accesorii: Incarcator, Cablu date Lightning la USB, Casti Apple EarPods, iOS 8</t>
  </si>
  <si>
    <t>MGA82RM/A</t>
  </si>
  <si>
    <t>Smartphone Apple iPhone 6 Plus, 5.5" Retina HD Display 1920x1080, 401ppi, Procesor A8 Dual-Core 1.4GHz Cyclone, M8-Motion CoProcessor, RAM 1GB, ROM 16GB, WIFI: Dual-Band a/b/g/n/ac, LTE 4G, Camera iSight: Fata 1.2MP 720p / Spate: 8MP 3264x2448 Dual-Led Flash, I/O: Nano SIM, 3.5mm Jack, Lightning Connector, Conectivitate: Bluetooth 4.0, A-GPS, GLONASS, iBeacon, Touch ID, Baterie: Browsing Internet pana la 12 ore pe 3G/4G, culoare space gray, Dimensiuni: 158.1x77.8x7.1 mm, Greutate: 172g, Accesorii: Incarcator, Cablu date Lightning la USB, Casti Apple EarPods, iOS 8</t>
  </si>
  <si>
    <t>MGA92RM/A</t>
  </si>
  <si>
    <t>Smartphone Apple iPhone 6 Plus, 5.5" Retina HD Display 1920x1080, 401ppi, Procesor A8 Dual-Core 1.4GHz Cyclone, M8-Motion CoProcessor, RAM 1GB, ROM 16GB, WIFI: Dual-Band a/b/g/n/ac, LTE 4G, Camera iSight: Fata 1.2MP 720p / Spate: 8MP 3264x2448 Dual-Led Flash, I/O: Nano SIM, 3.5mm Jack, Lightning Connector, Conectivitate: Bluetooth 4.0, A-GPS, GLONASS, iBeacon, Touch ID, Baterie: Browsing Internet pana la 12 ore pe 3G/4G, culoare silver, Dimensiuni: 158.1x77.8x7.1 mm, Greutate: 172g, Accesorii: Incarcator, Cablu date Lightning la USB, Casti Apple EarPods, iOS 8</t>
  </si>
  <si>
    <t>MGAH2RM/A</t>
  </si>
  <si>
    <t>Smartphone Apple iPhone 6 Plus, 5.5" Retina HD Display 1920x1080, 401ppi, Procesor A8 Dual-Core 1.4GHz Cyclone, M8-Motion CoProcessor, RAM 1GB, ROM 64GB, WIFI: Dual-Band a/b/g/n/ac, LTE 4G, Camera iSight: Fata 1.2MP 720p / Spate: 8MP 3264x2448 Dual-Led Flash, I/O: Nano SIM, 3.5mm Jack, Lightning Connector, Conectivitate: Bluetooth 4.0, A-GPS, GLONASS, iBeacon, Touch ID, Baterie: Browsing Internet pana la 12 ore pe 3G/4G, culoare space gray, Dimensiuni: 158.1x77.8x7.1 mm, Greutate: 172g, Accesorii: Incarcator, Cablu date Lightning la USB, Casti Apple EarPods, iOS 8</t>
  </si>
  <si>
    <t>MGAJ2RM/A</t>
  </si>
  <si>
    <t>Smartphone Apple iPhone 6 Plus, 5.5" Retina HD Display 1920x1080, 401ppi, Procesor A8 Dual-Core 1.4GHz Cyclone, M8-Motion CoProcessor, RAM 1GB, ROM 64GB, WIFI: Dual-Band a/b/g/n/ac, LTE 4G, Camera iSight: Fata 1.2MP 720p / Spate: 8MP 3264x2448 Dual-Led Flash, I/O: Nano SIM, 3.5mm Jack, Lightning Connector, Conectivitate: Bluetooth 4.0, A-GPS, GLONASS, iBeacon, Touch ID, Baterie: Browsing Internet pana la 12 ore pe 3G/4G, culoare silver, Dimensiuni: 158.1x77.8x7.1 mm, Greutate: 172g, Accesorii: Incarcator, Cablu date Lightning la USB, Casti Apple EarPods, iOS 8</t>
  </si>
  <si>
    <t>MKQM2RM/A</t>
  </si>
  <si>
    <t>Smartphone Apple iPhone 6s, 4.7" Retina Display 1334x650, 326ppi, 3D- Touch, Procesor A9 Dual-Core 1.84GHz, M9-Motion CoProcessor, RAM 2GB, ROM 16GB, WIFI: Dual-Band a/b/g/n/ac, with MIMO, LTE 4G, Camera iSight 12MP Dual-Led flash, inregistrare video 4K; Camera secundara FaceTime HD 5MP, inregistrare video 720p, I/O: Nano SIM, 3.5mm Jack, Lightning Connector, Conectivitate: Bluetooth 4.2, A-GPS, GLONASS, NFC, iBeacon, Touch ID, Baterie: 1715mAh, browsing Internet pana la 10 ore pe 3G sau 4G, culoare rose gold, Dimensiuni: 138x67.1x7.1 mm, Greutate: 143g, Accesorii: Adaptor, Cablu Lightning la USB, Casti Apple EarPods, iOS 9</t>
  </si>
  <si>
    <t>MKQL2RM/A</t>
  </si>
  <si>
    <t>Smartphone Apple iPhone 6s, 4.7" Retina Display 1334x650, 326ppi, 3D- Touch, Procesor A9 Dual-Core 1.84GHz, M9-Motion CoProcessor, RAM 2GB, ROM 16GB, WIFI: Dual-Band a/b/g/n/ac, with MIMO, LTE 4G, Camera iSight 12MP Dual-Led flash, inregistrare video 4K; Camera secundara FaceTime HD 5MP, inregistrare video 720p, I/O: Nano SIM, 3.5mm Jack, Lightning Connector, Conectivitate: Bluetooth 4.2, A-GPS, GLONASS, NFC, iBeacon, Touch ID, Baterie: 1715mAh, browsing Internet pana la 10 ore pe 3G sau 4G, culoare gold, Dimensiuni: 138x67.1x7.1 mm, Greutate: 143g, Accesorii: Adaptor, Cablu Lightning la USB, Casti Apple EarPods, iOS 9</t>
  </si>
  <si>
    <t>ME432RR/A</t>
  </si>
  <si>
    <t>Smartphone Apple iPhone 5s, 4.0" Retina Display 1330x640, 326ppi, Procesor A7 Dual-Core 1.3GHz Cyclone, M7-Motion CoProcessor, RAM 1GB, ROM 16GB, WIFI: Dual-Band a/b/g/n, LTE 4G, Camera iSight: Fata 1.2MP 720p / Spate: 8MP 3264x2448 Dual-Led Flash, I/O: Nano SIM, 3.5mm Jack, Lightning Connector, Conectivitate: Bluetooth 4.0, A-GPS, GLONASS, Touch ID, Baterie: Browsing Internet pana la 8 ore pe 3G/ 10 ore pe 4G, culoare space grayDimensiuni: 123.8x58.6x7.6 mm, Greutate: 112g, Accesorii: Incarcator, Cablu date Lightning la USB, Casti Apple EarPods, iOS 8</t>
  </si>
  <si>
    <t>MKQV2RM/A</t>
  </si>
  <si>
    <t>Smartphone Apple iPhone 6s, 4.7" Retina Display 1334x650, 326ppi, 3D- Touch, Procesor A9 Dual-Core 1.84GHz, M9-Motion CoProcessor, RAM 2GB, ROM 128GB, WIFI: Dual-Band a/b/g/n/ac, with MIMO, LTE 4G, Camera iSight 12MP Dual-Led flash, inregistrare video 4K; Camera secundara FaceTime HD 5MP, inregistrare video 720p, I/O: Nano SIM, 3.5mm Jack, Lightning Connector, Conectivitate: Bluetooth 4.2, A-GPS, GLONASS, NFC, iBeacon, Touch ID, Baterie: 1715mAh, browsing Internet pana la 10 ore pe 3G sau 4G, culoare gold, Dimensiuni: 138x67.1x7.1 mm, Greutate: 143g, Accesorii: Adaptor, Cablu Lightning la USB, Casti Apple EarPods, iOS 9</t>
  </si>
  <si>
    <t>MKQW2RM/A</t>
  </si>
  <si>
    <t>Smartphone Apple iPhone 6s, 4.7" Retina Display 1334x650, 326ppi, 3D- Touch, Procesor A9 Dual-Core 1.84GHz, M9-Motion CoProcessor, RAM 2GB, ROM 128GB, WIFI: Dual-Band a/b/g/n/ac, with MIMO, LTE 4G, Camera iSight 12MP Dual-Led flash, inregistrare video 4K; Camera secundara FaceTime HD 5MP, inregistrare video 720p, I/O: Nano SIM, 3.5mm Jack, Lightning Connector, Conectivitate: Bluetooth 4.2, A-GPS, GLONASS, NFC, iBeacon, Touch ID, Baterie: 1715mAh, browsing Internet pana la 10 ore pe 3G sau 4G, culoare rose gold, Dimensiuni: 138x67.1x7.1 mm, Greutate: 143g, Accesorii: Adaptor, Cablu Lightning la USB, Casti Apple EarPods, iOS 9</t>
  </si>
  <si>
    <t>MKU12RM/A</t>
  </si>
  <si>
    <t>Smartphone Apple iPhone 6s Plus, 5.5" Retina Display 1920x1080, 401ppi, 3D-Touch, Procesor A9 Dual-Core 1.84GHz, M9-Motion CoProcessor, RAM 2GB, ROM 16GB, WIFI: Dual-Band a/b/g/n/ac, with MIMO, LTE 4G, Camera iSight 12MP Dual-Led flash, inregistrare video 4K; Camera secundara FaceTime HD 5MP, inregistrare video 720p, I/O: Nano SIM, 3.5mm Jack, Lightning Connector, Conectivitate: Bluetooth 4.2, A-GPS, GLONASS, NFC, iBeacon, Touch ID, Baterie: 2915mAh, browsing Internet pana la 12 ore pe 3G sau 4G, culoare space gray, Dimensiuni: 158.2x77.9x7.3 mm, Greutate: 192g, Accesorii: Adaptor, Cablu Lightning la USB, Casti Apple EarPods, iOS 9</t>
  </si>
  <si>
    <t>MKU22RM/A</t>
  </si>
  <si>
    <t>Smartphone Apple iPhone 6s Plus, 5.5" Retina Display 1920x1080, 401ppi, 3D-Touch, Procesor A9 Dual-Core 1.84GHz, M9-Motion CoProcessor, RAM 2GB, ROM 16GB, WIFI: Dual-Band a/b/g/n/ac, with MIMO, LTE 4G, Camera iSight 12MP Dual-Led flash, inregistrare video 4K; Camera secundara FaceTime HD 5MP, inregistrare video 720p, I/O: Nano SIM, 3.5mm Jack, Lightning Connector, Conectivitate: Bluetooth 4.2, A-GPS, GLONASS, NFC, iBeacon, Touch ID, Baterie: 2915mAh, browsing Internet pana la 12 ore pe 3G sau 4G, culoare silver, Dimensiuni: 158.2x77.9x7.3 mm, Greutate: 192g, Accesorii: Adaptor, Cablu Lightning la USB, Casti Apple EarPods, iOS 9</t>
  </si>
  <si>
    <t>MKU32RM/A</t>
  </si>
  <si>
    <t>Smartphone Apple iPhone 6s Plus, 5.5" Retina Display 1920x1080, 401ppi, 3D-Touch, Procesor A9 Dual-Core 1.84GHz, M9-Motion CoProcessor, RAM 2GB, ROM 16GB, WIFI: Dual-Band a/b/g/n/ac, with MIMO, LTE 4G, Camera iSight 12MP Dual-Led flash, inregistrare video 4K; Camera secundara FaceTime HD 5MP, inregistrare video 720p, I/O: Nano SIM, 3.5mm Jack, Lightning Connector, Conectivitate: Bluetooth 4.2, A-GPS, GLONASS, NFC, iBeacon, Touch ID, Baterie: 2915mAh, browsing Internet pana la 12 ore pe 3G sau 4G, culoare gold, Dimensiuni: 158.2x77.9x7.3 mm, Greutate: 192g, Accesorii: Adaptor, Cablu Lightning la USB, Casti Apple EarPods, iOS 9</t>
  </si>
  <si>
    <t>MKU52RM/A</t>
  </si>
  <si>
    <t>Smartphone Apple iPhone 6s Plus, 5.5" Retina Display 1920x1080, 401ppi, 3D-Touch, Procesor A9 Dual-Core 1.84GHz, M9-Motion CoProcessor, RAM 2GB, ROM 16GB, WIFI: Dual-Band a/b/g/n/ac, with MIMO, LTE 4G, Camera iSight 12MP Dual-Led flash, inregistrare video 4K; Camera secundara FaceTime HD 5MP, inregistrare video 720p, I/O: Nano SIM, 3.5mm Jack, Lightning Connector, Conectivitate: Bluetooth 4.2, A-GPS, GLONASS, NFC, iBeacon, Touch ID, Baterie: 2915mAh, browsing Internet pana la 12 ore pe 3G sau 4G, culoare rose gold, Dimensiuni: 158.2x77.9x7.3 mm, Greutate: 192g, Accesorii: Adaptor, Cablu Lightning la USB, Casti Apple EarPods, iOS 9</t>
  </si>
  <si>
    <t>ME437RR/A</t>
  </si>
  <si>
    <t>Smartphone Apple iPhone 5s, 4.0" Retina Display 1330x640, 326ppi, Procesor A7 Dual-Core 1.3GHz Cyclone, M7-Motion CoProcessor, RAM 1GB, ROM 32GB, WIFI: Dual-Band a/b/g/n, LTE 4G, Camera iSight: Fata 1.2MP 720p / Spate: 8MP 3264x2448 Dual-Led Flash, I/O: Nano SIM, 3.5mm Jack, Lightning Connector, Conectivitate: Bluetooth 4.0, A-GPS, GLONASS, Touch ID, Baterie: Browsing Internet pana la 8 ore pe 3G/ 10 ore pe 4G, culoare goldDimensiuni: 123.8x58.6x7.6 mm, Greutate: 112g, Accesorii: Incarcator, Cablu date Lightning la USB, Casti Apple EarPods, iOS 8</t>
  </si>
  <si>
    <t>ME436RR/A</t>
  </si>
  <si>
    <t>Smartphone Apple iPhone 5s, 4.0" Retina Display 1330x640, 326ppi, Procesor A7 Dual-Core 1.3GHz Cyclone, M7-Motion CoProcessor, RAM 1GB, ROM 32GB, WIFI: Dual-Band a/b/g/n, LTE 4G, Camera iSight: Fata 1.2MP 720p / Spate: 8MP 3264x2448 Dual-Led Flash, I/O: Nano SIM, 3.5mm Jack, Lightning Connector, Conectivitate: Bluetooth 4.0, A-GPS, GLONASS, Touch ID, Baterie: Browsing Internet pana la 8 ore pe 3G/ 10 ore pe 4G, culoare silverDimensiuni: 123.8x58.6x7.6 mm, Greutate: 112g, Accesorii: Incarcator, Cablu date Lightning la USB, Casti Apple EarPods, iOS 8</t>
  </si>
  <si>
    <t>ME435RR/A</t>
  </si>
  <si>
    <t>Smartphone Apple iPhone 5s, 4.0" Retina Display 1330x640, 326ppi, Procesor A7 Dual-Core 1.3GHz Cyclone, M7-Motion CoProcessor, RAM 1GB, ROM 32GB, WIFI: Dual-Band a/b/g/n, LTE 4G, Camera iSight: Fata 1.2MP 720p / Spate: 8MP 3264x2448 Dual-Led Flash, I/O: Nano SIM, 3.5mm Jack, Lightning Connector, Conectivitate: Bluetooth 4.0, A-GPS, GLONASS, Touch ID, Baterie: Browsing Internet pana la 8 ore pe 3G/ 10 ore pe 4G, culoare space grayDimensiuni: 123.8x58.6x7.6 mm, Greutate: 112g, Accesorii: Incarcator, Cablu date Lightning la USB, Casti Apple EarPods, iOS 8</t>
  </si>
  <si>
    <t>MKQU2RM/A</t>
  </si>
  <si>
    <t>Smartphone Apple iPhone 6s, 4.7" Retina Display 1334x650, 326ppi, 3D- Touch, Procesor A9 Dual-Core 1.84GHz, M9-Motion CoProcessor, RAM 2GB, ROM 128GB, WIFI: Dual-Band a/b/g/n/ac, with MIMO, LTE 4G, Camera iSight 12MP Dual-Led flash, inregistrare video 4K; Camera secundara FaceTime HD 5MP, inregistrare video 720p, I/O: Nano SIM, 3.5mm Jack, Lightning Connector, Conectivitate: Bluetooth 4.2, A-GPS, GLONASS, NFC, iBeacon, Touch ID, Baterie: 1715mAh, browsing Internet pana la 10 ore pe 3G sau 4G, culoare silver, Dimensiuni: 138x67.1x7.1 mm, Greutate: 143g, Accesorii: Adaptor, Cablu Lightning la USB, Casti Apple EarPods, iOS 9</t>
  </si>
  <si>
    <t>ME433RR/A</t>
  </si>
  <si>
    <t>Smartphone Apple iPhone 5s, 4.0" Retina Display 1330x640, 326ppi, Procesor A7 Dual-Core 1.3GHz Cyclone, M7-Motion CoProcessor, RAM 1GB, ROM 16GB, WIFI: Dual-Band a/b/g/n, LTE 4G, Camera iSight: Fata 1.2MP 720p / Spate: 8MP 3264x2448 Dual-Led Flash, I/O: Nano SIM, 3.5mm Jack, Lightning Connector, Conectivitate: Bluetooth 4.0, A-GPS, GLONASS, Touch ID, Baterie: Browsing Internet pana la 8 ore pe 3G/ 10 ore pe 4G, culoare silverDimensiuni: 123.8x58.6x7.6 mm, Greutate: 112g, Accesorii: Incarcator, Cablu date Lightning la USB, Casti Apple EarPods, iOS 8</t>
  </si>
  <si>
    <t>MKQT2RM/A</t>
  </si>
  <si>
    <t>Smartphone Apple iPhone 6s, 4.7" Retina Display 1334x650, 326ppi, 3D- Touch, Procesor A9 Dual-Core 1.84GHz, M9-Motion CoProcessor, RAM 2GB, ROM 128GB, WIFI: Dual-Band a/b/g/n/ac, with MIMO, LTE 4G, Camera iSight 12MP Dual-Led flash, inregistrare video 4K; Camera secundara FaceTime HD 5MP, inregistrare video 720p, I/O: Nano SIM, 3.5mm Jack, Lightning Connector, Conectivitate: Bluetooth 4.2, A-GPS, GLONASS, NFC, iBeacon, Touch ID, Baterie: 1715mAh, browsing Internet pana la 10 ore pe 3G sau 4G, culoare space gray, Dimensiuni: 138x67.1x7.1 mm, Greutate: 143g, Accesorii: Adaptor, Cablu Lightning la USB, Casti Apple EarPods, iOS 9</t>
  </si>
  <si>
    <t>MKQR2RM/A</t>
  </si>
  <si>
    <t>Smartphone Apple iPhone 6s, 4.7" Retina Display 1334x650, 326ppi, 3D- Touch, Procesor A9 Dual-Core 1.84GHz, M9-Motion CoProcessor, RAM 2GB, ROM 64GB, WIFI: Dual-Band a/b/g/n/ac, with MIMO, LTE 4G, Camera iSight 12MP Dual-Led flash, inregistrare video 4K; Camera secundara FaceTime HD 5MP, inregistrare video 720p, I/O: Nano SIM, 3.5mm Jack, Lightning Connector, Conectivitate: Bluetooth 4.2, A-GPS, GLONASS, NFC, iBeacon, Touch ID, Baterie: 1715mAh, browsing Internet pana la 10 ore pe 3G sau 4G, culoare rose gold, Dimensiuni: 138x67.1x7.1 mm, Greutate: 143g, Accesorii: Adaptor, Cablu Lightning la USB, Casti Apple EarPods, iOS 9</t>
  </si>
  <si>
    <t>MKQQ2RM/A</t>
  </si>
  <si>
    <t>Smartphone Apple iPhone 6s, 4.7" Retina Display 1334x650, 326ppi, 3D- Touch, Procesor A9 Dual-Core 1.84GHz, M9-Motion CoProcessor, RAM 2GB, ROM 64GB, WIFI: Dual-Band a/b/g/n/ac, with MIMO, LTE 4G, Camera iSight 12MP Dual-Led flash, inregistrare video 4K; Camera secundara FaceTime HD 5MP, inregistrare video 720p, I/O: Nano SIM, 3.5mm Jack, Lightning Connector, Conectivitate: Bluetooth 4.2, A-GPS, GLONASS, NFC, iBeacon, Touch ID, Baterie: 1715mAh, browsing Internet pana la 10 ore pe 3G sau 4G, culoare gold, Dimensiuni: 138x67.1x7.1 mm, Greutate: 143g, Accesorii: Adaptor, Cablu Lightning la USB, Casti Apple EarPods, iOS 9</t>
  </si>
  <si>
    <t>MKUG2RM/A</t>
  </si>
  <si>
    <t>Smartphone Apple iPhone 6s Plus, 5.5" Retina Display 1920x1080, 401ppi, 3D-Touch, Procesor A9 Dual-Core 1.84GHz, M9-Motion CoProcessor, RAM 2GB, ROM 128GB, WIFI: Dual-Band a/b/g/n/ac, with MIMO, LTE 4G, Camera iSight 12MP Dual-Led flash, inregistrare video 4K; Camera secundara FaceTime HD 5MP, inregistrare video 720p, I/O: Nano SIM, 3.5mm Jack, Lightning Connector, Conectivitate: Bluetooth 4.2, A-GPS, GLONASS, NFC, iBeacon, Touch ID, Baterie: 2915mAh, browsing Internet pana la 12 ore pe 3G sau 4G, culoare rose gold, Dimensiuni: 158.2x77.9x7.3 mm, Greutate: 192g, Accesorii: Adaptor, Cablu Lightning la USB, Casti Apple EarPods, iOS 9</t>
  </si>
  <si>
    <t>MKUF2RM/A</t>
  </si>
  <si>
    <t>Smartphone Apple iPhone 6s Plus, 5.5" Retina Display 1920x1080, 401ppi, 3D-Touch, Procesor A9 Dual-Core 1.84GHz, M9-Motion CoProcessor, RAM 2GB, ROM 128GB, WIFI: Dual-Band a/b/g/n/ac, with MIMO, LTE 4G, Camera iSight 12MP Dual-Led flash, inregistrare video 4K; Camera secundara FaceTime HD 5MP, inregistrare video 720p, I/O: Nano SIM, 3.5mm Jack, Lightning Connector, Conectivitate: Bluetooth 4.2, A-GPS, GLONASS, NFC, iBeacon, Touch ID, Baterie: 2915mAh, browsing Internet pana la 12 ore pe 3G sau 4G, culoare gold, Dimensiuni: 158.2x77.9x7.3 mm, Greutate: 192g, Accesorii: Adaptor, Cablu Lightning la USB, Casti Apple EarPods, iOS 9</t>
  </si>
  <si>
    <t>MKUE2RM/A</t>
  </si>
  <si>
    <t>Smartphone Apple iPhone 6s Plus, 5.5" Retina Display 1920x1080, 401ppi, 3D-Touch, Procesor A9 Dual-Core 1.84GHz, M9-Motion CoProcessor, RAM 2GB, ROM 128GB, WIFI: Dual-Band a/b/g/n/ac, with MIMO, LTE 4G, Camera iSight 12MP Dual-Led flash, inregistrare video 4K; Camera secundara FaceTime HD 5MP, inregistrare video 720p, I/O: Nano SIM, 3.5mm Jack, Lightning Connector, Conectivitate: Bluetooth 4.2, A-GPS, GLONASS, NFC, iBeacon, Touch ID, Baterie: 2915mAh, browsing Internet pana la 12 ore pe 3G sau 4G, culoare silver, Dimensiuni: 158.2x77.9x7.3 mm, Greutate: 192g, Accesorii: Adaptor, Cablu Lightning la USB, Casti Apple EarPods, iOS 9</t>
  </si>
  <si>
    <t>MKQP2RM/A</t>
  </si>
  <si>
    <t>Smartphone Apple iPhone 6s, 4.7" Retina Display 1334x650, 326ppi, 3D- Touch, Procesor A9 Dual-Core 1.84GHz, M9-Motion CoProcessor, RAM 2GB, ROM 64GB, WIFI: Dual-Band a/b/g/n/ac, with MIMO, LTE 4G, Camera iSight 12MP Dual-Led flash, inregistrare video 4K; Camera secundara FaceTime HD 5MP, inregistrare video 720p, I/O: Nano SIM, 3.5mm Jack, Lightning Connector, Conectivitate: Bluetooth 4.2, A-GPS, GLONASS, NFC, iBeacon, Touch ID, Baterie: 1715mAh, browsing Internet pana la 10 ore pe 3G sau 4G, culoare silver, Dimensiuni: 138x67.1x7.1 mm, Greutate: 143g, Accesorii: Adaptor, Cablu Lightning la USB, Casti Apple EarPods, iOS 9</t>
  </si>
  <si>
    <t>MKUD2RM/A</t>
  </si>
  <si>
    <t>Smartphone Apple iPhone 6s Plus, 5.5" Retina Display 1920x1080, 401ppi, 3D-Touch, Procesor A9 Dual-Core 1.84GHz, M9-Motion CoProcessor, RAM 2GB, ROM 128GB, WIFI: Dual-Band a/b/g/n/ac, with MIMO, LTE 4G, Camera iSight 12MP Dual-Led flash, inregistrare video 4K; Camera secundara FaceTime HD 5MP, inregistrare video 720p, I/O: Nano SIM, 3.5mm Jack, Lightning Connector, Conectivitate: Bluetooth 4.2, A-GPS, GLONASS, NFC, iBeacon, Touch ID, Baterie: 2915mAh, browsing Internet pana la 12 ore pe 3G sau 4G, culoare space gray, Dimensiuni: 158.2x77.9x7.3 mm, Greutate: 192g, Accesorii: Adaptor, Cablu Lightning la USB, Casti Apple EarPods, iOS 9</t>
  </si>
  <si>
    <t>MKQJ2RM/A</t>
  </si>
  <si>
    <t>Smartphone Apple iPhone 6s, 4.7" Retina Display 1334x650, 326ppi, 3D- Touch, Procesor A9 Dual-Core 1.84GHz, M9-Motion CoProcessor, RAM 2GB, ROM 16GB, WIFI: Dual-Band a/b/g/n/ac, with MIMO, LTE 4G, Camera iSight 12MP Dual-Led flash, inregistrare video 4K; Camera secundara FaceTime HD 5MP, inregistrare video 720p, I/O: Nano SIM, 3.5mm Jack, Lightning Connector, Conectivitate: Bluetooth 4.2, A-GPS, GLONASS, NFC, iBeacon, Touch ID, Baterie: 1715mAh, browsing Internet pana la 10 ore pe 3G sau 4G, culoare space gray, Dimensiuni: 138x67.1x7.1 mm, Greutate: 143g, Accesorii: Adaptor, Cablu Lightning la USB, Casti Apple EarPods, iOS 9</t>
  </si>
  <si>
    <t>MKQK2RM/A</t>
  </si>
  <si>
    <t>Smartphone Apple iPhone 6s, 4.7" Retina Display 1334x650, 326ppi, 3D- Touch, Procesor A9 Dual-Core 1.84GHz, M9-Motion CoProcessor, RAM 2GB, ROM 16GB, WIFI: Dual-Band a/b/g/n/ac, with MIMO, LTE 4G, Camera iSight 12MP Dual-Led flash, inregistrare video 4K; Camera secundara FaceTime HD 5MP, inregistrare video 720p, I/O: Nano SIM, 3.5mm Jack, Lightning Connector, Conectivitate: Bluetooth 4.2, A-GPS, GLONASS, NFC, iBeacon, Touch ID, Baterie: 1715mAh, browsing Internet pana la 10 ore pe 3G sau 4G, culoare silver, Dimensiuni: 138x67.1x7.1 mm, Greutate: 143g, Accesorii: Adaptor, Cablu Lightning la USB, Casti Apple EarPods, iOS 9</t>
  </si>
  <si>
    <t>MKU92RM/A</t>
  </si>
  <si>
    <t>Smartphone Apple iPhone 6s Plus, 5.5" Retina Display 1920x1080, 401ppi, 3D-Touch, Procesor A9 Dual-Core 1.84GHz, M9-Motion CoProcessor, RAM 2GB, ROM 64GB, WIFI: Dual-Band a/b/g/n/ac, with MIMO, LTE 4G, Camera iSight 12MP Dual-Led flash, inregistrare video 4K; Camera secundara FaceTime HD 5MP, inregistrare video 720p, I/O: Nano SIM, 3.5mm Jack, Lightning Connector, Conectivitate: Bluetooth 4.2, A-GPS, GLONASS, NFC, iBeacon, Touch ID, Baterie: 2915mAh, browsing Internet pana la 12 ore pe 3G sau 4G, culoare rose gold, Dimensiuni: 158.2x77.9x7.3 mm, Greutate: 192g, Accesorii: Adaptor, Cablu Lightning la USB, Casti Apple EarPods, iOS 9</t>
  </si>
  <si>
    <t>MKU82RM/A</t>
  </si>
  <si>
    <t>Smartphone Apple iPhone 6s Plus, 5.5" Retina Display 1920x1080, 401ppi, 3D-Touch, Procesor A9 Dual-Core 1.84GHz, M9-Motion CoProcessor, RAM 2GB, ROM 64GB, WIFI: Dual-Band a/b/g/n/ac, with MIMO, LTE 4G, Camera iSight 12MP Dual-Led flash, inregistrare video 4K; Camera secundara FaceTime HD 5MP, inregistrare video 720p, I/O: Nano SIM, 3.5mm Jack, Lightning Connector, Conectivitate: Bluetooth 4.2, A-GPS, GLONASS, NFC, iBeacon, Touch ID, Baterie: 2915mAh, browsing Internet pana la 12 ore pe 3G sau 4G, culoare gold, Dimensiuni: 158.2x77.9x7.3 mm, Greutate: 192g, Accesorii: Adaptor, Cablu Lightning la USB, Casti Apple EarPods, iOS 9</t>
  </si>
  <si>
    <t>MKU72RM/A</t>
  </si>
  <si>
    <t>Smartphone Apple iPhone 6s Plus, 5.5" Retina Display 1920x1080, 401ppi, 3D-Touch, Procesor A9 Dual-Core 1.84GHz, M9-Motion CoProcessor, RAM 2GB, ROM 64GB, WIFI: Dual-Band a/b/g/n/ac, with MIMO, LTE 4G, Camera iSight 12MP Dual-Led flash, inregistrare video 4K; Camera secundara FaceTime HD 5MP, inregistrare video 720p, I/O: Nano SIM, 3.5mm Jack, Lightning Connector, Conectivitate: Bluetooth 4.2, A-GPS, GLONASS, NFC, iBeacon, Touch ID, Baterie: 2915mAh, browsing Internet pana la 12 ore pe 3G sau 4G, culoare silver, Dimensiuni: 158.2x77.9x7.3 mm, Greutate: 192g, Accesorii: Adaptor, Cablu Lightning la USB, Casti Apple EarPods, iOS 9</t>
  </si>
  <si>
    <t>MKU62RM/A</t>
  </si>
  <si>
    <t>Smartphone Apple iPhone 6s Plus, 5.5" Retina Display 1920x1080, 401ppi, 3D-Touch, Procesor A9 Dual-Core 1.84GHz, M9-Motion CoProcessor, RAM 2GB, ROM 64GB, WIFI: Dual-Band a/b/g/n/ac, with MIMO, LTE 4G, Camera iSight 12MP Dual-Led flash, inregistrare video 4K; Camera secundara FaceTime HD 5MP, inregistrare video 720p, I/O: Nano SIM, 3.5mm Jack, Lightning Connector, Conectivitate: Bluetooth 4.2, A-GPS, GLONASS, NFC, iBeacon, Touch ID, Baterie: 2915mAh, browsing Internet pana la 12 ore pe 3G sau 4G, culoare space gray, Dimensiuni: 158.2x77.9x7.3 mm, Greutate: 192g, Accesorii: Adaptor, Cablu Lightning la USB, Casti Apple EarPods, iOS 9</t>
  </si>
  <si>
    <t>MKQN2RM/A</t>
  </si>
  <si>
    <t>Smartphone Apple iPhone 6s, 4.7" Retina Display 1334x650, 326ppi, 3D- Touch, Procesor A9 Dual-Core 1.84GHz, M9-Motion CoProcessor, RAM 2GB, ROM 64GB, WIFI: Dual-Band a/b/g/n/ac, with MIMO, LTE 4G, Camera iSight 12MP Dual-Led flash, inregistrare video 4K; Camera secundara FaceTime HD 5MP, inregistrare video 720p, I/O: Nano SIM, 3.5mm Jack, Lightning Connector, Conectivitate: Bluetooth 4.2, A-GPS, GLONASS, NFC, iBeacon, Touch ID, Baterie: 1715mAh, browsing Internet pana la 10 ore pe 3G sau 4G, culoare space gray, Dimensiuni: 138x67.1x7.1 mm, Greutate: 143g, Accesorii: Adaptor, Cablu Lightning la USB, Casti Apple EarPods, iOS 9</t>
  </si>
  <si>
    <t>MG472RM/A</t>
  </si>
  <si>
    <t>Smartphone Apple iPhone 6, 4.7" Retina HD Display 1334x750, 326ppi, Procesor A8 Dual-Core 1.4GHz Cyclone, M8-Motion CoProcessor, RAM 1GB, ROM 16GB, WIFI: Dual-Band a/b/g/n/ac, LTE 4G, Camera iSight: Fata 1.2MP 720p / Spate: 8MP 3264x2448 Dual-Led Flash, I/O: Nano SIM, 3.5mm Jack, Lightning Connector, Conectivitate: Bluetooth 4.0, A-GPS, GLONASS, iBeacon, Touch ID, Baterie: Browsing Internet pana la 10 ore pe 3G/4G, culoare space gray, Dimensiuni: 138.1x67.0x6.9 mm, Greutate: 129g, Accesorii: Incarcator, Cablu date Lightning la USB, Casti Apple EarPods, iOS 8</t>
  </si>
  <si>
    <t>TABLET CONSUMER</t>
  </si>
  <si>
    <t>TABLET CONSUMER - APPLE</t>
  </si>
  <si>
    <t>TABLET</t>
  </si>
  <si>
    <t>ML2K2HC/A</t>
  </si>
  <si>
    <t>Tableta iPad Pro, 12.9" Multi-Touch Retina Display, IPS, 2732*2048, Procesor A9X 64-bit M9 Motion Coprocessor, RAM 4GB DDR3, capacitate 128GB, WIFI: 802.11 a/b/g/n/ac (dual band 2.4GHz si 5GHz) cu MIMO + CELULAR LTE 4G, Front 1.2MP FaceTime camera/ Back 8MP iSight camera, Porturi: Lightining connector, Smart Connector, 3.5mm Jack, Altele: BT 4.2, Senzor Touch ID, support conectare smart Keyboard si Apple Pencil, Baterie: Browsing Internet pana la 10 ore pe Wi-Fi, Gold, Dimensiuni: 305.7*220.6*6.9mm, Greutate: 723g, Accesorii: Cablu Lightining la USB, adaptor, iOS 9</t>
  </si>
  <si>
    <t>ML2J2HC/A</t>
  </si>
  <si>
    <t>Tableta iPad Pro, 12.9" Multi-Touch Retina Display, IPS, 2732*2048, Procesor A9X 64-bit M9 Motion Coprocessor, RAM 4GB DDR3, capacitate 128GB, WIFI: 802.11 a/b/g/n/ac (dual band 2.4GHz si 5GHz) cu MIMO + CELULAR LTE 4G, Front 1.2MP FaceTime camera/ Back 8MP iSight camera, Porturi: Lightining connector, Smart Connector, 3.5mm Jack, Altele: BT 4.2, Senzor Touch ID, support conectare smart Keyboard si Apple Pencil, Baterie: Browsing Internet pana la 10 ore pe Wi-Fi, Silver, Dimensiuni: 305.7*220.6*6.9mm, Greutate: 723g, Accesorii: Cablu Lightining la USB, adaptor, iOS 9</t>
  </si>
  <si>
    <t>ML2I2HC/A</t>
  </si>
  <si>
    <t>Tableta iPad Pro, 12.9" Multi-Touch Retina Display, IPS, 2732*2048, Procesor A9X 64-bit M9 Motion Coprocessor, RAM 4GB DDR3, capacitate 128GB, WIFI: 802.11 a/b/g/n/ac (dual band 2.4GHz si 5GHz) cu MIMO + CELULAR LTE 4G, Front 1.2MP FaceTime camera/ Back 8MP iSight camera, Porturi: Lightining connector, Smart Connector, 3.5mm Jack, Altele: BT 4.2, Senzor Touch ID, support conectare smart Keyboard si Apple Pencil, Baterie: Browsing Internet pana la 10 ore pe Wi-Fi, Space Gray, Dimensiuni: 305.7*220.6*6.9mm, Greutate: 723g, Accesorii: Cablu Lightining la USB, adaptor, iOS 9</t>
  </si>
  <si>
    <t>ML0R2HC/A</t>
  </si>
  <si>
    <t>Tableta iPad Pro, 12.9" Multi-Touch Retina Display, IPS, 2732*2048, Procesor A9X 64-bit M9 Motion Coprocessor, RAM 4GB DDR3, capacitate 128GB, WIFI: 802.11 a/b/g/n/ac (dual band 2.4GHz si 5GHz) cu MIMO, Front 1.2MP FaceTime camera/ Back 8MP iSight camera, Porturi: Lightining connector, Smart Connector, 3.5mm Jack, Altele: BT 4.2, Senzor Touch ID, support conectare smart Keyboard si Apple Pencil, Baterie: Browsing Internet pana la 10 ore pe Wi-Fi, Gold, Dimensiuni: 305.7*220.6*6.9mm, Greutate: 713g, Accesorii: Cablu Lightining la USB, adaptor, iOS 9</t>
  </si>
  <si>
    <t>ML0Q2HC/A</t>
  </si>
  <si>
    <t>Tableta iPad Pro, 12.9" Multi-Touch Retina Display, IPS, 2732*2048, Procesor A9X 64-bit M9 Motion Coprocessor, RAM 4GB DDR3, capacitate 128GB, WIFI: 802.11 a/b/g/n/ac (dual band 2.4GHz si 5GHz) cu MIMO, Front 1.2MP FaceTime camera/ Back 8MP iSight camera, Porturi: Lightining connector, Smart Connector, 3.5mm Jack, Altele: BT 4.2, Senzor Touch ID, support conectare smart Keyboard si Apple Pencil, Baterie: Browsing Internet pana la 10 ore pe Wi-Fi, Silver, Dimensiuni: 305.7*220.6*6.9mm, Greutate: 713g, Accesorii: Cablu Lightining la USB, adaptor, iOS 9</t>
  </si>
  <si>
    <t>ML0N2HC/A</t>
  </si>
  <si>
    <t>Tableta iPad Pro, 12.9" Multi-Touch Retina Display, IPS, 2732*2048, Procesor A9X 64-bit M9 Motion Coprocessor, RAM 4GB DDR3, capacitate 128GB, WIFI: 802.11 a/b/g/n/ac (dual band 2.4GHz si 5GHz) cu MIMO, Front 1.2MP FaceTime camera/ Back 8MP iSight camera, Porturi: Lightining connector, Smart Connector, 3.5mm Jack, Altele: BT 4.2, Senzor Touch ID, support conectare smart Keyboard si Apple Pencil, Baterie: Browsing Internet pana la 10 ore pe Wi-Fi, Space Gray, Dimensiuni: 305.7*220.6* 6.9mm, Greutate: 713g, Accesorii: Cablu Lightining la USB, adaptor, iOS 9</t>
  </si>
  <si>
    <t>ML0H2HC/A</t>
  </si>
  <si>
    <t>Tableta iPad Pro, 12.9" Multi-Touch Retina Display, IPS, 2732*2048, Procesor A9X 64-bit M9 Motion Coprocessor, RAM 4GB DDR3, capacitate 32GB, WIFI: 802.11 a/b/g/n/ac (dual band 2.4GHz si 5GHz) cu MIMO, Front 1.2MP FaceTime camera/ Back 8MP iSight camera, Porturi: Lightining connector, Smart Connector, 3.5mm Jack, Altele: BT 4.2, Senzor Touch ID, support conectare smart Keyboard si Apple Pencil, Baterie: Browsing Internet pana la 10 ore pe Wi-Fi, Gold, Dimensiuni: 305.7*220.6*6.9mm, Greutate: 713g, Accesorii: Cablu Lightining la USB, adaptor, iOS 9</t>
  </si>
  <si>
    <t>ML0G2HC/A</t>
  </si>
  <si>
    <t>Tableta iPad Pro, 12.9" Multi-Touch Retina Display, IPS, 2732*2048, Procesor A9X 64-bit M9 Motion Coprocessor, RAM 4GB DDR3, capacitate 32GB, WIFI: 802.11 a/b/g/n/ac (dual band 2.4GHz si 5GHz) cu MIMO, Front 1.2MP FaceTime camera/ Back 8MP iSight camera, Porturi: Lightining connector, Smart Connector, 3.5mm Jack, Altele: BT 4.2, Senzor Touch ID, support conectare smart Keyboard si Apple Pencil, Baterie: Browsing Internet pana la 10 ore pe Wi-Fi, Silver, Dimensiuni: 305.7*220.6*6.9mm, Greutate: 713g, Accesorii: Cablu Lightining la USB, adaptor, iOS 9</t>
  </si>
  <si>
    <t>ML0F2HC/A</t>
  </si>
  <si>
    <t>Tableta iPad Pro, 12.9" Multi-Touch Retina Display, IPS, 2732*2048, Procesor A9X 64-bit M9 Motion Coprocessor, RAM 4GB DDR3, capacitate 32GB, WIFI: 802.11 a/b/g/n/ac (dual band 2.4GHz si 5GHz) cu MIMO, Front 1.2MP FaceTime camera/ Back 8MP iSight camera, Porturi: Lightining connector, Smart Connector, 3.5mm Jack, Altele: BT 4.2, Senzor Touch ID, support conectare smart Keyboard si Apple Pencil, Baterie: Browsing Internet pana la 10 ore pe Wi-Fi, Space Gray, Dimensiuni: 305.7*220.6* 6.9mm, Greutate: 713g, Accesorii: Cablu Lightining la USB, adaptor, iOS 9</t>
  </si>
  <si>
    <t>MD785HC/B</t>
  </si>
  <si>
    <t>Tableta iPad Air, 9.7" Retina Display IPS 2048*1536, A7 64-bit + M7, 1GB DDR3, 16GB, WIFI: IEEE 802.11 a/b/g/n (dual band 2.4GHz si 5GHz), Front: 1.2MP FaceTime camera/ Back: 5MP iSight camera, 1*3.5mm Jack, BT 4.0, 10 ore de browsing (Wi-Fi), Space Gray, 240*169.5*7.5 mm, 469g, USB to Lightining cable, Power Adapter, iOS 8</t>
  </si>
  <si>
    <t>MD788HC/B</t>
  </si>
  <si>
    <t>Tableta iPad Air, 9.7" Retina Display IPS 2048*1536, A7 64-bit + M7, 1GB DDR3, 16GB, WIFI: IEEE 802.11 a/b/g/n (dual band 2.4GHz si 5GHz), Front: 1.2MP FaceTime camera/ Back: 5MP iSight camera, 1*3.5mm Jack, BT 4.0, 10 ore de browsing (Wi-Fi), Silver, 240*169.5*7.5 mm, 469g, USB to Lightining cable, Power Adapter, iOS 8</t>
  </si>
  <si>
    <t>Last Buy</t>
  </si>
  <si>
    <t>MD791HC/B</t>
  </si>
  <si>
    <t>Tableta iPad Air, 9.7" Retina display IPS 2048*1536, procesor A7, capacitate: 16GB, camera web FaceTime HD, porturi: jack 3.5mm/Lightning, Wi-Fi a/b/g/n, Bluetooth 4.0, 4G, IOS 7, dimensiuni: 240x169.5x7.5mm, greutate 469g, culoare: gri</t>
  </si>
  <si>
    <t>MD792HC/B</t>
  </si>
  <si>
    <t>Tableta iPad Air, 9.7" Retina Display IPS 2048*1536, A7 64-bit + M7, 1GB DDR3, 32GB, WIFI: IEEE 802.11 a/b/g/n (dual band 2.4GHz si 5GHz) + Cellular LTE 4G (GSM/EDGE/CDMA), Front: 1.2MP FaceTime camera/ Back: 5MP iSight camera, 1*3.5mm Jack, BT 4.0, 10 ore de browsing (Wi-Fi), Silver, 240*169.5*7.5 mm, 469g, USB to Lightining cable, Power Adapter, iOS 8</t>
  </si>
  <si>
    <t>MD794HC/B</t>
  </si>
  <si>
    <t>Tableta iPad Air, 9.7" Retina Display IPS 2048*1536, procesor A7, capacitate: 16GB, camera web FaceTime HD, porturi: jack 3.5mm/Lightning, Wi-Fi a/b/g/n, Bluetooth 4.0, 4G, IOS 7, dimensiuni: 240x169.5x7.5mm, greutate 469g, culoare: argintiu</t>
  </si>
  <si>
    <t>MK712HC/A</t>
  </si>
  <si>
    <t>Tableta iPad Mini 4, 7.9" Multi-Touch Retina Display IPS 2048*1536, Procesor A8 64-bit + M8 motion coprocesor, RAM 2GB DDR3, capacitate 16GB, WIFI: 802.11 a/b/g/n/ac (dual band 2.4GHz si 5GHz) cu MIMO + CELULAR LTE 4G, Front 1.2MP FaceTime camera/ Back 8MP iSight camera, Porturi: Lightining connector, 3.5mm Jack, Altele: BT 4.0, Senzor Touch ID, Baterie: 9 ore de browsing (date mobile 4G), Gold, Dimensiuni: 203* 134*6.1mm, Greutate: 304g, Accesorii: Cablu Lightining la USB, adaptor, Cablu USB, iOS 9</t>
  </si>
  <si>
    <t>MGKL2HC/A</t>
  </si>
  <si>
    <t>Tableta iPad Air 2, 9.7" Retina Display IPS 2048*1536, A8X 64-bit + M8, 2GB DRAM, 64GB, WIFI: IEEE 802.11 a/b/g/n/ac (dual band 2.4GHz si 5GHz), Front: 1.2MP FaceTime camera/ Back: 8MP iSight camera, 1*3.5mm Jack, Touch ID, MIMO, BT 4.0, 10 ore de browsing (Wi-Fi), Space Gray, 240*169.5*6.1 mm, 437g, USB to Lightining cable, Power Adapter, iOS 8</t>
  </si>
  <si>
    <t>MK702HC/A</t>
  </si>
  <si>
    <t>Tableta iPad Mini 4, 7.9" Multi-Touch Retina Display IPS 2048*1536, Procesor A8 64-bit + M8 motion coprocesor, RAM 2GB DDR3, capacitate 16GB, WIFI: 802.11 a/b/g/n/ac (dual band 2.4GHz si 5GHz) cu MIMO + CELULAR LTE 4G, Front 1.2MP FaceTime camera/ Back 8MP iSight camera, Porturi: Lightining connector, 3.5mm Jack, Altele: BT 4.0, Senzor Touch ID, Baterie: 9 ore de browsing (date mobile 4G), Silver, Dimensiuni: 203 *134*6.1mm, Greutate: 304g, Accesorii: Cablu Lightining la USB, adaptor, Cablu USB, iOS 9</t>
  </si>
  <si>
    <t>MK722HC/A</t>
  </si>
  <si>
    <t>Tableta iPad Mini 4, 7.9" Multi-Touch Retina Display IPS 2048*1536, Procesor A8 64-bit + M8 motion coprocesor, RAM 2GB DDR3, capacitate 64GB, WIFI: 802.11 a/b/g/n/ac (dual band 2.4GHz si 5GHz) cu MIMO + CELULAR LTE 4G, Front 1.2MP FaceTime camera/ Back 8MP iSight camera, Porturi: Lightining connector, 3.5mm Jack, Altele: BT 4.0, Senzor Touch ID, Baterie: 9 ore de browsing (date mobile 4G), Space Gray, Dimensiuni: 203*134*6.1mm, Greutate: 304g, Accesorii: Cablu Lightining la USB, adaptor, Cablu USB, iOS 9</t>
  </si>
  <si>
    <t>MK732HC/A</t>
  </si>
  <si>
    <t>Tableta iPad Mini 4, 7.9" Multi-Touch Retina Display IPS 2048*1536, Procesor A8 64-bit + M8 motion coprocesor, RAM 2GB DDR3, capacitate 64GB, WIFI: 802.11 a/b/g/n/ac (dual band 2.4GHz si 5GHz) cu MIMO + CELULAR LTE 4G, Front 1.2MP FaceTime camera/ Back 8MP iSight camera, Porturi: Lightining connector, 3.5mm Jack, Altele: BT 4.0, Senzor Touch ID, Baterie: 9 ore de browsing (date mobile 4G), Silver, Dimensiuni: 203 *134*6.1mm, Greutate: 304g, Accesorii: Cablu Lightining la USB, adaptor, Cablu USB, iOS 9</t>
  </si>
  <si>
    <t>MK752HC/A</t>
  </si>
  <si>
    <t>Tableta iPad Mini 4, 7.9" Multi-Touch Retina Display IPS 2048*1536, Procesor A8 64-bit + M8 motion coprocesor, RAM 2GB DDR3, capacitate 64GB, WIFI: 802.11 a/b/g/n/ac (dual band 2.4GHz si 5GHz) cu MIMO + CELULAR LTE 4G, Front 1.2MP FaceTime camera/ Back 8MP iSight camera, Porturi: Lightining connector, 3.5mm Jack, Altele: BT 4.0, Senzor Touch ID, Baterie: 9 ore de browsing (date mobile 4G), Gold, Dimensiuni: 203* 134*6.1mm, Greutate: 304g, Accesorii: Cablu Lightining la USB, adaptor, Cablu USB, iOS 9</t>
  </si>
  <si>
    <t>MGL12HC/A</t>
  </si>
  <si>
    <t>Tableta iPad Air 2, 9.7" Retina Display IPS 2048*1536, A8X 64-bit + M8, 2GB DRAM, 16GB, WIFI: IEEE 802.11 a/b/g/n/ac (dual band 2.4GHz si 5GHz), Front: 1.2MP FaceTime camera/ Back: 8MP iSight camera, 1*3.5mm Jack, Touch ID, MIMO, BT 4.0, 10 ore de browsing (Wi-Fi), Space Gray, 240*169.5*6.1 mm, 437g, USB to Lightining cable, Power Adapter, iOS 8</t>
  </si>
  <si>
    <t>MGLW2HC/A</t>
  </si>
  <si>
    <t>Tableta iPad Air 2, 9.7" Retina Display IPS 2048*1536, A8X 64-bit + M8, 2GB DRAM, 16GB, WIFI: IEEE 802.11 a/b/g/n/ac (dual band 2.4GHz si 5GHz), Front: 1.2MP FaceTime camera/ Back: 8MP iSight camera, 1*3.5mm Jack, Touch ID, MIMO, BT 4.0, 10 ore de browsing (Wi-Fi), Silver, 240*169.5*6.1 mm, 437g, USB to Lightining cable, Power Adapter, iOS 8</t>
  </si>
  <si>
    <t>MGKM2HC/A</t>
  </si>
  <si>
    <t>Tableta iPad Air 2, 9.7" Retina Display IPS 2048*1536, A8X 64-bit + M8, 2GB DRAM, 64GB, WIFI: IEEE 802.11 a/b/g/n/ac (dual band 2.4GHz si 5GHz), Front: 1.2MP FaceTime camera/ Back: 8MP iSight camera, 1*3.5mm Jack, Touch ID, MIMO, BT 4.0, 10 ore de browsing (Wi-Fi), Silver, 240*169.5*6.1 mm, 437g, USB to Lightining cable, Power Adapter, iOS 8</t>
  </si>
  <si>
    <t>MGHY2HC/A</t>
  </si>
  <si>
    <t>Tableta iPad Air 2, 9.7" Retina Display IPS 2048*1536, A8X 64-bit + M8, 2GB DRAM, 64GB, WIFI: IEEE 802.11 a/b/g/n/ac (dual band 2.4GHz si 5GHz) + Cellular LTE 4G (GSM/EDGE/CDMA), Front: 1.2MP FaceTime camera/ Back: 8MP iSight camera, 1*3.5mm Jack, Touch ID, MIMO, BT 4.0, 10 ore de browsing (Wi-Fi), Silver, 240*169.5*6.1 mm, 437g, USB to Lightining cable, Power Adapter, iOS 8</t>
  </si>
  <si>
    <t>MK6Y2HC/A</t>
  </si>
  <si>
    <t>Tableta iPad Mini 4, 7.9" Multi-Touch Retina Display IPS 2048*1536, Procesor A8 64-bit + M8 motion coprocesor, RAM 2GB DDR3, capacitate 16GB, WIFI: 802.11 a/b/g/n/ac (dual band 2.4GHz si 5GHz) cu MIMO + CELULAR LTE 4G, Front 1.2MP FaceTime camera/ Back 8MP iSight camera, Porturi: Lightining connector, 3.5mm Jack, Altele: BT 4.0, Senzor Touch ID, Baterie: 9 ore de browsing (date mobile 4G), Space Gray, Dimensiuni: 203*134*6.1mm, Greutate: 304g, Accesorii: Cablu Lightining la USB, adaptor, Cablu USB, iOS 9</t>
  </si>
  <si>
    <t>MK6L2HC/A</t>
  </si>
  <si>
    <t>Tableta iPad Mini 4, 7.9" Multi-Touch Retina Display IPS 2048*1536, Procesor A8 64-bit + M8 motion coprocesor, RAM 2GB DDR3, capacitate 16GB, WIFI:802.11 a/b/g/n/ac (dual band 2.4GHz si 5GHz) cu MIMO, Front 1.2MP FaceTime camera/ Back 8MP iSight camera, Porturi: Lightining connector, 3.5mm Jack, Altele: BT 4.0, Senzor Touch ID, Baterie: 10 ore de browsing (Wi-Fi), Gold, Dimensiuni: 203*134*6.1mm, Greutate: 298g, Accesorii: Cablu Lightining la USB, adaptor, Cablu USB, iOS 9</t>
  </si>
  <si>
    <t>MK762HC/A</t>
  </si>
  <si>
    <t>Tableta iPad Mini 4, 7.9" Multi-Touch Retina Display IPS 2048*1536, Procesor A8 64-bit + M8 motion coprocesor, RAM 2GB DDR3, capacitate 128GB, WIFI: 802.11 a/b/g/n/ac (dual band 2.4GHz si 5GHz) cu MIMO + CELULAR LTE 4G, Front 1.2MP FaceTime camera/ Back 8MP iSight camera, Porturi: Lightining connector, 3.5mm Jack, Altele: BT 4.0, Senzor Touch ID, Baterie: 9 ore de browsing (date mobile 4G), Space Gray, Dimensiuni: 203*134*6.1mm, Greutate: 304g, Accesorii: Cablu Lightining la USB, adaptor, Cablu USB, iOS 9</t>
  </si>
  <si>
    <t>MGTX2HC/A</t>
  </si>
  <si>
    <t>Tableta iPad Air 2, 9.7" Retina Display IPS 2048*1536, A8X 64-bit + M8, 2GB DRAM, 128GB, WIFI: IEEE 802.11 a/b/g/n/ac (dual band 2.4GHz si 5GHz), Front: 1.2MP FaceTime camera/ Back: 8MP iSight camera, 1*3.5mm Jack, Touch ID, MIMO, BT 4.0, 10 ore de browsing (Wi-Fi), Space Gray, 240*169.5*6.1 mm, 437g, USB to Lightining cable, Power Adapter, iOS 8</t>
  </si>
  <si>
    <t>MK772HC/A</t>
  </si>
  <si>
    <t>Tableta iPad Mini 4, 7.9" Multi-Touch Retina Display IPS 2048*1536, Procesor A8 64-bit + M8 motion coprocesor, RAM 2GB DDR3, capacitate 128GB, WIFI: 802.11 a/b/g/n/ac (dual band 2.4GHz si 5GHz) cu MIMO + CELULAR LTE 4G, Front 1.2MP FaceTime camera/ Back 8MP iSight camera, Porturi: Lightining connector, 3.5mm Jack, Altele: BT 4.0, Senzor Touch ID, Baterie: 9 ore de browsing (date mobile 4G), Silver, Dimensiuni: 203 *134*6.1mm, Greutate: 304g, Accesorii: Cablu Lightining la USB, adaptor, Cablu USB, iOS 9</t>
  </si>
  <si>
    <t>MGTY2HC/A</t>
  </si>
  <si>
    <t>Tableta iPad Air 2, 9.7" Retina Display IPS 2048*1536, A8X 64-bit + M8, 2GB DRAM, 128GB, WIFI: IEEE 802.11 a/b/g/n/ac (dual band 2.4GHz si 5GHz), Front: 1.2MP FaceTime camera/ Back: 8MP iSight camera, 1*3.5mm Jack, Touch ID, MIMO, BT 4.0, 10 ore de browsing (Wi-Fi), Silver, 240*169.5*6.1 mm, 437g, USB to Lightining cable, Power Adapter, iOS 8</t>
  </si>
  <si>
    <t>MGWL2HC/A</t>
  </si>
  <si>
    <t>Tableta iPad Air 2, 9.7" Retina Display IPS 2048*1536, A8X 64-bit + M8, 2GB DRAM, 128GB, WIFI: IEEE 802.11 a/b/g/n/ac (dual band 2.4GHz si 5GHz) + Cellular LTE 4G (GSM/EDGE/CDMA), Front: 1.2MP FaceTime camera/ Back: 8MP iSight camera, 1*3.5mm Jack, Touch ID, MIMO, BT 4.0, 10 ore de browsing (Wi-Fi), Space Gray, 240*169.5*6.1 mm, 437g, USB to Lightining cable, Power Adapter, iOS 8</t>
  </si>
  <si>
    <t>MGHX2HC/A</t>
  </si>
  <si>
    <t>Tableta iPad Air 2, 9.7" Retina Display IPS 2048*1536, A8X 64-bit + M8, 2GB DRAM, 64GB, WIFI: IEEE 802.11 a/b/g/n/ac (dual band 2.4GHz si 5GHz) + Cellular LTE 4G (GSM/EDGE/CDMA), Front: 1.2MP FaceTime camera/ Back: 8MP iSight camera, 1*3.5mm Jack, Touch ID, MIMO, BT 4.0, 10 ore de browsing (Wi-Fi), Space Gray, 240*169.5*6.1 mm, 437g, USB to Lightining cable, Power Adapter, iOS 8</t>
  </si>
  <si>
    <t>MGH72HC/A</t>
  </si>
  <si>
    <t>Tableta iPad Air 2, 9.7" Retina Display IPS 2048*1536, A8X 64-bit + M8, 2GB DRAM, 16GB, WIFI: IEEE 802.11 a/b/g/n/ac (dual band 2.4GHz si 5GHz) + Cellular LTE 4G (GSM/EDGE/CDMA), Front: 1.2MP FaceTime camera/ Back: 8MP iSight camera, 1*3.5mm Jack, Touch ID, MIMO, BT 4.0, 10 ore de browsing (Wi-Fi), Silver, 240*169.5*6.1 mm, 437g, USB to Lightining cable, Power Adapter, iOS 8</t>
  </si>
  <si>
    <t>60</t>
  </si>
  <si>
    <t>MGGX2HC/A</t>
  </si>
  <si>
    <t>Tableta iPad Air 2, 9.7" Retina Display IPS 2048*1536, A8X 64-bit + M8, 2GB DRAM, 16GB, WIFI: IEEE 802.11 a/b/g/n/ac (dual band 2.4GHz si 5GHz) + Cellular LTE 4G (GSM/EDGE/CDMA), Front: 1.2MP FaceTime camera/ Back: 8MP iSight camera, 1*3.5mm Jack, Touch ID, MIMO, BT 4.0, 10 ore de browsing (Wi-Fi), Space Gray, 240*169.5*6.1 mm, 437g, USB to Lightining cable, Power Adapter, iOS 8</t>
  </si>
  <si>
    <t>MGWM2HC/A</t>
  </si>
  <si>
    <t>Tableta iPad Air 2, 9.7" Retina Display IPS 2048*1536, A8X 64-bit + M8, 2GB DRAM, 128GB, WIFI: IEEE 802.11 a/b/g/n/ac (dual band 2.4GHz si 5GHz) + Cellular LTE 4G (GSM/EDGE/CDMA), Front: 1.2MP FaceTime camera/ Back: 8MP iSight camera, 1*3.5mm Jack, Touch ID, MIMO, BT 4.0, 10 ore de browsing (Wi-Fi), Silver, 240*169.5*6.1 mm, 437g, USB to Lightining cable, Power Adapter, iOS 8</t>
  </si>
  <si>
    <t>MGY92HC/A</t>
  </si>
  <si>
    <t>Tableta iPad Mini 3, 7.9" Retina Display IPS 2048*1536, A7 64-bit + M7, 1GB DDR3, 64GB, WIFI: IEEE 802.11 a/b/g/n (dual band 2.4GHz si 5GHz), Front: 1.2MP FaceTime camera/ Back: 5MP iSight camera, 1*3.5mm Jack, Touch ID, MIMO, BT 4.0, 10 ore de browsing (Wi-Fi), Gold, 200*134*7.5 mm, 331g, USB to Lightining cable, Power Adapter, iOS 8</t>
  </si>
  <si>
    <t>MH0W2HC/A</t>
  </si>
  <si>
    <t>Tableta iPad Air 2, 9.7" Retina Display IPS 2048*1536, A8X 64-bit + M8, 2GB DRAM, 16GB, WIFI: IEEE 802.11 a/b/g/n/ac (dual band 2.4GHz si 5GHz), Front: 1.2MP FaceTime camera/ Back: 8MP iSight camera, 1*3.5mm Jack, Touch ID, MIMO, BT 4.0, 10 ore de browsing (Wi-Fi), Gold, 240*169.5*6.1 mm, 437g, USB to Lightining cable, Power Adapter, iOS 8</t>
  </si>
  <si>
    <t>MK6J2HC/A</t>
  </si>
  <si>
    <t>Tableta iPad Mini 4, 7.9" Multi-Touch Retina Display IPS 2048*1536, Procesor A8 64-bit + M8 motion coprocesor, RAM 2GB DDR3, capacitate 16GB, WIFI:802.11 a/b/g/n/ac (dual band 2.4GHz si 5GHz) cu MIMO, Front 1.2MP FaceTime camera/ Back 8MP iSight camera, Porturi: Lightining connector, 3.5mm Jack, Altele: BT 4.0, Senzor Touch ID, Baterie: 10 ore de browsing (Wi-Fi), Space Gray, Dimensiuni: 203*134*6.1mm, Greutate: 298g,Accesorii: Cablu Lightining la USB, adaptor, Cablu USB, iOS 9</t>
  </si>
  <si>
    <t>MK6K2HC/A</t>
  </si>
  <si>
    <t>Tableta iPad Mini 4, 7.9" Multi-Touch Retina Display IPS 2048*1536, Procesor A8 64-bit + M8 motion coprocesor, RAM 2GB DDR3, capacitate 16GB, WIFI:802.11 a/b/g/n/ac (dual band 2.4GHz si 5GHz) cu MIMO, Front 1.2MP FaceTime camera/ Back 8MP iSight camera, Porturi: Lightining connector, 3.5mm Jack, Altele: BT 4.0, Senzor Touch ID, Baterie: 10 ore de browsing (Wi-Fi), Silver, Dimensiuni: 203*134*6.1mm, Greutate: 298g, Accesorii: Cablu Lightining la USB, adaptor, Cablu USB, iOS 9</t>
  </si>
  <si>
    <t>MH172HC/A</t>
  </si>
  <si>
    <t>Tableta iPad Air 2, 9.7" Retina Display IPS 2048*1536, A8X 64-bit + M8, 2GB DRAM, 64GB, WIFI: IEEE 802.11 a/b/g/n/ac (dual band 2.4GHz si 5GHz) + Cellular LTE 4G (GSM/EDGE/CDMA), Front: 1.2MP FaceTime camera/ Back: 8MP iSight camera, 1*3.5mm Jack, Touch ID, MIMO, BT 4.0, 10 ore de browsing (Wi-Fi), Gold, 240*169.5*6.1 mm, 437g, USB to Lightining cable, Power Adapter, iOS 8</t>
  </si>
  <si>
    <t>MK782HC/A</t>
  </si>
  <si>
    <t>Tableta iPad Mini 4, 7.9" Multi-Touch Retina Display IPS 2048*1536, Procesor A8 64-bit + M8 motion coprocesor, RAM 2GB DDR3, capacitate 128GB, WIFI: 802.11 a/b/g/n/ac (dual band 2.4GHz si 5GHz) cu MIMO + CELULAR LTE 4G, Front 1.2MP FaceTime camera/ Back 8MP iSight camera, Porturi: Lightining connector, 3.5mm Jack, Altele: BT 4.0, Senzor Touch ID, Baterie: 9 ore de browsing (date mobile 4G), Gold, Dimensiuni: 203* 134*6.1mm, Greutate: 304g, Accesorii: Cablu Lightining la USB, adaptor, Cablu USB, iOS 9</t>
  </si>
  <si>
    <t>MH182HC/A</t>
  </si>
  <si>
    <t>Tableta iPad Air 2, 9.7" Retina Display IPS 2048*1536, A8X 64-bit + M8, 2GB DRAM, 64GB, WIFI: IEEE 802.11 a/b/g/n/ac (dual band 2.4GHz si 5GHz), Front: 1.2MP FaceTime camera/ Back: 8MP iSight camera, 1*3.5mm Jack, Touch ID, MIMO, BT 4.0, 10 ore de browsing (Wi-Fi), Gold, 240*169.5*6.1 mm, 437g, USB to Lightining cable, Power Adapter, iOS 8</t>
  </si>
  <si>
    <t>MK9G2HC/A</t>
  </si>
  <si>
    <t>Tableta iPad Mini 4, 7.9" Multi-Touch Retina Display IPS 2048*1536, Procesor A8 64-bit + M8 motion coprocesor, RAM 2GB DDR3, capacitate 64GB, WIFI: 802.11 a/b/g/n/ac (dual band 2.4GHz si 5GHz) cu MIMO, Front 1.2MP FaceTime camera/ Back 8MP iSight camera, Porturi: Lightining connector, 3.5mm Jack, Altele: BT 4.0, Senzor Touch ID, Baterie: 10 ore de browsing (Wi-Fi), Space Gray, Dimensiuni: 203*134*6.1mm, Greutate: 298g, Accesorii: Cablu Lightining la USB, adaptor, Cablu USB, iOS 9</t>
  </si>
  <si>
    <t>MK9H2HC/A</t>
  </si>
  <si>
    <t>Tableta iPad Mini 4, 7.9" Multi-Touch Retina Display IPS 2048*1536, Procesor A8 64-bit + M8 motion coprocesor, RAM 2GB DDR3, capacitate 64GB, WIFI: 802.11 a/b/g/n/ac (dual band 2.4GHz si 5GHz) cu MIMO, Front 1.2MP FaceTime camera/ Back 8MP iSight camera, Porturi: Lightining connector, 3.5mm Jack, Altele: BT 4.0, Senzor Touch ID, Baterie: 10 ore de browsing (Wi-Fi), Silver, Dimensiuni: 203*134*6.1mm, Greutate: 298g, Accesorii: Cablu Lightining la USB, adaptor, Cablu USB, iOS 9</t>
  </si>
  <si>
    <t>MK9J2HC/A</t>
  </si>
  <si>
    <t>Tableta iPad Mini 4, 7.9" Multi-Touch Retina Display IPS 2048*1536, Procesor A8 64-bit + M8 motion coprocesor, RAM 2GB DDR3, capacitate 64GB, WIFI: 802.11 a/b/g/n/ac (dual band 2.4GHz si 5GHz) cu MIMO, Front 1.2MP FaceTime camera/ Back 8MP iSight camera, Porturi: Lightining connector, 3.5mm Jack, Altele: BT 4.0, Senzor Touch ID, Baterie: 10 ore de browsing (Wi-Fi), Gold, Dimensiuni: 203*134*6.1mm, Greutate: 298g, Accesorii: Cablu Lightining la USB, adaptor, Cablu USB, iOS 9</t>
  </si>
  <si>
    <t>MK9N2HC/A</t>
  </si>
  <si>
    <t>Tableta iPad Mini 4, 7.9" Multi-Touch Retina Display IPS 2048*1536, Procesor A8 64-bit + M8 motion coprocesor, RAM 2GB DDR3, capacitate 128GB, WIFI: 802.11 a/b/g/n/ac (dual band 2.4GHz si 5GHz) cu MIMO, Front 1.2MP FaceTime camera/ Back 8MP iSight camera, Porturi: Lightining connector, 3.5mm Jack, Altele: BT 4.0, Senzor Touch ID, Baterie: 10 ore de browsing (Wi-Fi), Space Gray, Dimensiuni: 203*134*6.1mm, Greutate: 298g, Accesorii: Cablu Lightining la USB, adaptor, Cablu USB, iOS 9</t>
  </si>
  <si>
    <t>MH1C2HC/A</t>
  </si>
  <si>
    <t>Tableta iPad Air 2, 9.7" Retina Display IPS 2048*1536, A8X 64-bit + M8, 2GB DRAM, 16GB, WIFI: IEEE 802.11 a/b/g/n/ac (dual band 2.4GHz si 5GHz) + Cellular LTE 4G (GSM/EDGE/CDMA), Front: 1.2MP FaceTime camera/ Back: 8MP iSight camera, 1*3.5mm Jack, Touch ID, MIMO, BT 4.0, 10 ore de browsing (Wi-Fi), Gold, 240*169.5*6.1 mm, 437g, USB to Lightining cable, Power Adapter, iOS 8</t>
  </si>
  <si>
    <t>MK9P2HC/A</t>
  </si>
  <si>
    <t>Tableta iPad Mini 4, 7.9" Multi-Touch Retina Display IPS 2048*1536, Procesor A8 64-bit + M8 motion coprocesor, RAM 2GB DDR3, capacitate 128GB, WIFI: 802.11 a/b/g/n/ac (dual band 2.4GHz si 5GHz) cu MIMO, Front 1.2MP FaceTime camera/ Back 8MP iSight camera, Porturi: Lightining connector, 3.5mm Jack, Altele: BT 4.0, Senzor Touch ID, Baterie: 10 ore de browsing (Wi-Fi), Silver, Dimensiuni: 203*134*6.1mm, Greutate: 298g, Accesorii: Cablu Lightining la USB, adaptor, Cablu USB, iOS 9</t>
  </si>
  <si>
    <t>MK9Q2HC/A</t>
  </si>
  <si>
    <t>Tableta iPad Mini 4, 7.9" Multi-Touch Retina Display IPS 2048*1536, Procesor A8 64-bit + M8 motion coprocesor, RAM 2GB DDR3, capacitate 128GB, WIFI: 802.11 a/b/g/n/ac (dual band 2.4GHz si 5GHz) cu MIMO, Front 1.2MP FaceTime camera/ Back 8MP iSight camera, Porturi: Lightining connector, 3.5mm Jack, Altele: BT 4.0, Senzor Touch ID, Baterie: 10 ore de browsing (Wi-Fi), Gold, Dimensiuni: 203*134*6.1mm, Greutate: 298g, Accesorii: Cablu Lightining la USB, adaptor, Cablu USB, iOS 9</t>
  </si>
  <si>
    <t>MH1J2HC/A</t>
  </si>
  <si>
    <t>Tableta iPad Air 2, 9.7" Retina Display IPS 2048*1536, A8X 64-bit + M8, 2GB DRAM, 128GB, WIFI: IEEE 802.11 a/b/g/n/ac (dual band 2.4GHz si 5GHz), Front: 1.2MP FaceTime camera/ Back: 8MP iSight camera, 1*3.5mm Jack, Touch ID, MIMO, BT 4.0, 10 ore de browsing (Wi-Fi), Gold, 240*169.5*6.1 mm, 437g, USB to Lightining cable, Power Adapter, iOS 8</t>
  </si>
  <si>
    <t>MH1G2HC/A</t>
  </si>
  <si>
    <t>Tableta iPad Air 2, 9.7" Retina Display IPS 2048*1536, A8X 64-bit + M8, 2GB DRAM, 128GB, WIFI: IEEE 802.11 a/b/g/n/ac (dual band 2.4GHz si 5GHz) + Cellular LTE 4G (GSM/EDGE/CDMA), Front: 1.2MP FaceTime camera/ Back: 8MP iSight camera, 1*3.5mm Jack, Touch ID, MIMO, BT 4.0, 10 ore de browsing (Wi-Fi), Gold, 240*169.5*6.1 mm, 437g, USB to Lightining cable, Power Adapter, iOS 8</t>
  </si>
  <si>
    <t>TABLET CONSUMER - ASUS</t>
  </si>
  <si>
    <t>Z170CG-1A054A</t>
  </si>
  <si>
    <t>Tableta ZenPad Z170CG C Asus, 7.0" IPS WSVGA 1024*600 10-finger capacitive touch screen, Procesor Intel SoFIA Quad-Core CPU (C3230) Quad-Core, Grafica Mali 450-MP4, RAM 1GB DDR3, ROM 16GB eMMC, WIFI: IEEE 802.11 b/g/n + 3G cu VOCE, Camera: Fata 0.3MP/ Spate 2MP, I/O: micro- sim*1, micro SD Card reader*1 (max 64GB), microUSB*1, 3.5 mm jack*1, Bluetooth 4.0, GPS, G-sensor, suport Miracast, culoare neagra, Audio CODEC (GOOGLE CTS minimum request), Speaker: Build-in high quality speaker, Mic(internal), Dimensiuni: 108(W)x189(L)x9.1(H) mm, Greutate: 270g, Accesorii: Incarcator, Cablu date USB, Android 5.0 Lollipop</t>
  </si>
  <si>
    <t>Z170CG-1B043A</t>
  </si>
  <si>
    <t>Tableta Asus ZenPad Z170CG, 7.0" IPS WSVGA 1024*600, Procesor Intel Sofia Quad-Core C3230RK, RAM 1GB, ROM 16GB eMMC + WebStorage: 5GB pe viata cu aditional 11GB pentru primul an, WIFI: IEEE 802.11 b/g/n + 3G Dual-Sim cu functie voce, Camera: Fata 0.3MP/ Spate 2MP, I/O: micro-sim* 2, micro SD Card reader*1, microUSB*1, 3.5 mm jack*1Bluetooth 4.0, GPS, GLONASS, suport Miracast, DTS HD Premium, Baterie 3450mAh, pana la 9 ore, culoare alba, Dimensiuni: 108x189x8.4mm, Greutate: 270g, Accesorii: Incarcator, cablu USB, manual utilizare, Android 5.0 Lollipop</t>
  </si>
  <si>
    <t>Z170CG-1L039A</t>
  </si>
  <si>
    <t>Tableta Asus ZenPad Z170CG, 7.0 IPS WSVGA 1024*600, Procesor Intel Sofia Quad-Core C3230RK, RAM 1GB, ROM 16GB eMMC + WebStorage: 5GB pe viata cu aditional 11GB pentru primul an, WIFI: IEEE 802.11 b/g/n + 3G Dual-Sim cu functie voce, Camera: Fata 0.3MP/ Spate 2MP, I/O: micro-sim* 2, micro SD Card reader*1, microUSB*1, 3.5 mm jack*1Bluetooth 4.0, GPS, GLONASS, suport Miracast, DTS HD Premium, Baterie 3450mAh, pana la 9 ore, culoare argintie, Dimensiuni: 108x189x8.4mm, Greutate: 270g, Accesorii: Incarcator, cablu USB, manual utilizare, Android 5.0 Lollipop</t>
  </si>
  <si>
    <t>Z170CG-1C034A</t>
  </si>
  <si>
    <t>Tableta Asus ZenPad Z170CG, 7.0" IPS WSVGA 1024*600, Procesor Intel Sofia Quad-Core C3230RK, RAM 1GB, ROM 16GB eMMC + WebStorage: 5GB pe viata cu aditional 11GB pentru primul an, WIFI: IEEE 802.11 b/g/n + 3G Dual-Sim cu functie voce, Camera: Fata 0.3MP/ Spate 2MP, I/O: micro-sim* 2, micro SD Card reader*1, microUSB*1, 3.5 mm jack*1Bluetooth 4.0, GPS, GLONASS, suport Miracast, DTS HD Premium, Baterie 3450mAh, pana la 9 ore, culoare rosie, Dimensiuni: 108x189x8.4mm, Greutate: 270g, Accesorii: Incarcator, cablu USB, manual utilizare, Android 5.0 Lollipop</t>
  </si>
  <si>
    <t>Z380C-1A069A</t>
  </si>
  <si>
    <t>Tableta Asus ZenPad Z380C, 8.0" IPS 1280*800, Procesor Intel Sofia Quad- Core C3200, RAM 2GB, ROM 16GB eMMC + WebStorage: 5GB pe viata cu aditional 11GB pentru primul an, WIFI: IEEE 802.11 b/g/n, Camera: Fata 2MP/ Spate 5MP, I/O: micro SD Card reader*1, microUSB*1, 3.5 mm jack* 1Bluetooth 4.0, GPS, GLONASS, suport Miracast, DTS HD Premium, Baterie 4000mAh, pana la 9 ore, culoare neagra, Dimensiuni: 209x123x8.5mm, Greutate: 350g, Accesorii: Incarcator, cablu USB, Power Case, manual utilizare, Android 5.0 Lollipop</t>
  </si>
  <si>
    <t>Z300C-1A056A</t>
  </si>
  <si>
    <t>Tableta Asus ZenPad Z300C, 10" IPS 1280*800, Procesor Intel Sofia Quad- Core C3200RK, RAM 2GB, ROM 16GB eMMC + WebStorage: 5GB pe viata cu aditional 11GB pentru primul an, WIFI: IEEE 802.11 b/g/n, Camera: Fata 0.3MP/ Spate 2MP, I/O: micro SD Card reader*1, microUSB*1, 3.5 mm jack* 1Bluetooth 4.0, GPS, GLONASS, Z-Stylus suport, suport Miracast, DTS HD Premium, Baterie 4890mAh, pana la 9 ore, culoare neagra, Dimensiuni: 251.6x172x8.95mm, Greutate: 500g, Accesorii: Incarcator, cablu USB, manual utilizare, Android 5.0 Lollipop</t>
  </si>
  <si>
    <t>Z300C-1L049A</t>
  </si>
  <si>
    <t>Tableta Asus ZenPad Z300C, 10" IPS 1280*800, Procesor Intel Sofia Quad- Core C3200RK, RAM 2GB, ROM 16GB eMMC + WebStorage: 5GB pe viata cu aditional 11GB pentru primul an, WIFI: IEEE 802.11 b/g/n, Camera: Fata 0.3MP/ Spate 2MP, I/O: micro SD Card reader*1, microUSB*1, 3.5 mm jack* 1Bluetooth 4.0, GPS, GLONASS, Z-Stylus suport, suport Miracast, DTS HD Premium, Baterie 4890mAh, pana la 9 ore, culoare argintie, Dimensiuni: 251.6x172x8.95mm, Greutate: 500g, Accesorii: Incarcator, cablu USB, manual utilizare, Android 5.0 Lollipop</t>
  </si>
  <si>
    <t>Z300CG-1B020A</t>
  </si>
  <si>
    <t>Tableta ZenPad Z300CG Asus, 10.1" IPS WXGA 1280*800 10-finger capacitive touch screen, Procesor Intel Atom X3-C3230 Quad-Core, Grafica Mali400-MP4, RAM 2GB DDR3, ROM 16GB eMMC + WebStorage: 5GB pe viata cu aditional 11GB pentru primul an, WIFI: IEEE 802.11 b/g/n + 3G, Camera: Fata 0.3MP/ Spate 2MP, I/O: micro-sim*1, micro SD Card reader*1, microUSB*1, 3.5 mm jack*1, Bluetooth 4.0, GPS, suport Miracast, culoare alba, Dimensiuni: 251.6*172*8.95 mm, Greutate: 510g, Accesorii: Incarcator, Cablu date USB, Android 5.0 Lollipop</t>
  </si>
  <si>
    <t>Z300CL-1A001A</t>
  </si>
  <si>
    <t>Tableta Asus Z300CL, 10" IPS 1280*800, Procesor Intel Moorefiled Quad- Core Z3560, RAM 2GB, ROM 16GB eMMC + WebStorage: 5GB pe viata cu aditional 11GB pentru primul an, WIFI: IEEE 802.11 b/g/n + 4G LTE, Camera: Fata 2MP/ Spate 5MP, I/O: micro-sim*1, micro SD Card reader*1, microUSB*1, 3.5 mm jack*1Bluetooth 4.0, GPS, GLONASS, Z-Stylus suport, suport Miracast, DTS HD Premium, Baterie 4890mAh, pana la 9 ore, culoare neagra, Dimensiuni: 251.6x172x8.9mm, Greutate: 510g, Accesorii: Incarcator, cablu USB, manual utilizare, Android 5.0 Lollipop</t>
  </si>
  <si>
    <t>TABLET CONSUMER - LENOVO</t>
  </si>
  <si>
    <t>59-426281</t>
  </si>
  <si>
    <t>Tableta Yoga 2 Lenovo, 10.1'', Full HD IPS 1920*1200, Processor Intel Atom Z3745 Quad-Core (2M Cache, 4 cores, up to 1.86 GHz), 2GB LPDDR3, Storage: 32GB e-MMC, WIFI: IEEE 802.11 a/b/g/n, MiMo, 2.4GHz and 5GHz Dual Band, GPS, Camera: Front 1.6MP / Back 8MP, Auto Focus, I/O: microSD slot *1 (up to 64GB), microUSB(OTG)*1, 3.5 mm earphone jack*1, Other: Bluetooth 4.0, 2x Dolby Speakers / Wolfson Master Hi-Fi Codec, GPS, Battery: Lithium Polymer 9600mAh, Color: Platinum, Dimensions: 255*183*7.0 mm, Weight: 619g, Accessories: Power Charger, USB Cable, Google Android 4.4 Kit Kat</t>
  </si>
  <si>
    <t>59-427944</t>
  </si>
  <si>
    <t>Tableta IdeaTab S8-50 Lenovo, 8", Full HD IPS 1920*1200 (283 PPI), Processor Intel Atom Z3745 Quad-Core (2M Cache, 4 cores, up to 1.86 GHz), 2GB LPDDR3 (64 BIT), Storage: 16GB e-MMC, WIFI: IEEE 802.11 b/g/n, MiMo, 2.4GHz and 5GHz Dual Band, 3G WCDMA / HSPA + (850 MHz / 900 MHz/1900 MHz / 2100 MHz), 4G LTE (1/2/3/4/5/7/8/20), Camera: Front 1.6MP / Back 8MP, Auto Focus, I/O: micro-sim*1, microSD slot *1 (up to 64GB), microUSB(OTG)*1, 3.5 mm earphone jack*1, Other: Bluetooth 4.0, 2x Dolby Speakers, Satellite, A-GPS, GLONASS, Battery: Lithium Polymer 4290mAh, Color: Ebony, Dimensions: 123.8*209.8*7.9 mm, Weight: 299g, Accessories: Power Charger, USB Cable, Earphones, Handset, Google Android 4.4 Kit Kat</t>
  </si>
  <si>
    <t>59-427938</t>
  </si>
  <si>
    <t>Tableta IdeaTab S8-50 Lenovo, 8", Full HD IPS 1920*1200 (283 PPI), Processor Intel Atom Z3745 Quad-Core (2M Cache, 4 cores, up to 1.86 GHz), 2GB LPDDR3 (64 BIT), Storage: 16GB e-MMC, WIFI: IEEE 802.11 b/g/n, MiMo, 2.4GHz and 5GHz Dual Band, 3G WCDMA / HSPA + (850 MHz / 900 MHz/1900 MHz / 2100 MHz), 4G LTE (1/2/3/4/5/7/8/20), Camera: Front 1.6MP / Back 8MP, Auto Focus, I/O: micro-sim*1, microSD slot *1 (up to 64GB), microUSB(OTG)*1, 3.5 mm earphone jack*1, Other: Bluetooth 4.0, 2x Dolby Speakers, Satellite, A-GPS, GLONASS, Battery: Lithium Polymer 4290mAh, Color: Yellow, Dimensions: 123.8*209.8*7.9 mm, Weight: 299g, Accessories: Power Charger, USB Cable, Earphones, Handset, Google Android 4.4 Kit Kat</t>
  </si>
  <si>
    <t>ZA030018BG</t>
  </si>
  <si>
    <t>Tableta IdeaTab A8-50 Lenovo, 8'', HD IPS 1280*800, Processor MT8161 64- bit 1.3GHz Quad Core, 1GB LPDDR3, Storage:  16GB e-MMC, WIFI: Dual Band WiFi (2.4GHz 802.11 b/g/n + 5GHz 802.11 a), Camera: Front 2MP fixed focus / Back 5MP auto focus, I/O: microSD slot *1 (up to 32GB), microUSB*1, 3.5 mm earphone jack*1, Other: Bluetooth 4.0, Satellite, GPS Satellite, Glonass, Beidou, G-Sensor (Accelerometer), Vibration, 2 x front-facing speakers, Dolby Atmos, Battery: Li-ion 4290mAh, Color: white, Dimensions: 210*125*8.9mm, Weight: 360g, Accessories: Power Charger, USB Cable, Google Android 5.0 Lollipop</t>
  </si>
  <si>
    <t>ZA030029BG</t>
  </si>
  <si>
    <t>Tableta IdeaTab A8-50 Lenovo, 8'', HD IPS 1280*800, Processor MT8161 64- bit 1.3GHz Quad Core, 1GB LPDDR3, Storage:  16GB e-MMC, WIFI: Dual Band WiFi (2.4GHz 802.11 b/g/n + 5GHz 802.11 a), Camera: Front 2MP fixed focus / Back 5MP auto focus, I/O: microSD slot *1 (up to 32GB), microUSB*1, 3.5 mm earphone jack*1, Other: Bluetooth 4.0, Satellite, GPS Satellite, Glonass, Beidou, G-Sensor (Accelerometer), Vibration, 2 x front-facing speakers, Dolby Atmos, Battery: Li-ion 4290mAh, Color: midnight Blue, Dimensions: 210*125*8.9mm, Weight: 360g, Accessories: Power Charger, USB Cable, Google Android 5.0 Lollipop</t>
  </si>
  <si>
    <t>59-427815</t>
  </si>
  <si>
    <t>Tableta Yoga 2 Lenovo, 10.1'', Full HD IPS 1920*1200, Processor Intel Atom Z3745 Quad-Core (2M Cache, 4 cores, up to 1.86 GHz), 2GB LPDDR3, Storage: 16GB e-MMC, WIFI: IEEE 802.11 a/b/g/n, MiMo, 2.4GHz and 5GHz Dual Band, 4G LTE, Camera: Front 1.6MP / Back 8MP, Auto Focus, I/O: micro-sim*1, microSD slot *1 (up to 64GB), microUSB(OTG)*1, 3.5 mm earphone jack*1, Other: Bluetooth 4.0, 2x Dolby Speakers / Wolfson Master Hi-Fi Codec, GPS, Battery: Lithium Polymer 9600mAh, Color: Platinum, Dimensions: 255*183*7.0 mm, Weight: 629g, Accessories: Power Charger, USB Cable, Google Android 4.4 Kit Kat</t>
  </si>
  <si>
    <t>59-407805</t>
  </si>
  <si>
    <t>Tableta IdeaTab A5500 Lenovo, 8'', HD IPS 1280*800, Processor MTK 8121 1.3GHZ Quad-Core, 1GB DDR3, Storage: 16GB e-MMC, WIFI: IEEE 802.11 b/g/n, Camera: Front 2MP / Back 5MP, I/O: microSD slot *1 (up to 32GB), microUSB*1, 3.5 mm earphone jack*1, Other: Bluetooth 4.0, A-GPS, Battery: Lithium Polymer 4200 mAh, Color: Blue, Dimensions: 217* 136*8.95 mm, Weight: 350g, Accessories: Power Charger, USB Cable, Google Android 4.2 Jelly Bean</t>
  </si>
  <si>
    <t>59-426322</t>
  </si>
  <si>
    <t>Tableta Yoga 2 Lenovo, 8", Full HD IPS 1920*1200, Processor Intel Atom Z3745 Quad-Core (2M Cache, 4 cores, up to 1.86 GHz), 2GB LPDDR3, Storage: 16GB e-MMC, WIFI: IEEE 802.11 a/b/g/n, MiMo, 2.4GHz and 5GHz Dual Band, GPS, Camera: Front 1.6MP / Back 8MP, Auto Focus, I/O: microSD slot *1 (up to 64GB), microUSB(OTG)*1, 3.5 mm earphone jack*1, Other: Bluetooth 4.0, 2x Dolby Speakers / Wolfson Master Hi-Fi Codec, GPS, Battery: Lithium Polymer 6400mAh, Color: Platinum, Dimensions: 255*183*7.0 mm, Weight: 429g, Accessories: Power Charger, USB Cable, Google Android 4.4 Kit Kat</t>
  </si>
  <si>
    <t>ZA010046BG</t>
  </si>
  <si>
    <t>Tableta IdeaTab A10-70 Lenovo, 10.1'',HD IPS 1280*800, Processor Mediatek MT8732 64-bit 1.5GHz quad-core, 2GB LPDDR3, Storage:  16GB e- MMC, WIFI: Dual Band WiFi (2.4GHz 802.11 b/g/n + 5GHz 802.11 a), 4G LTE Bands 1/3/7/8/20, WCDMA 850/1900/2100MHz, HSPA+ 42Mbps(DL) / 11Mbps(UL), Camera: Front 5MP fixed-focus / Back 8MP auto-focus, I/O: microSD slot * 1 (up to 32GB), microUSB*1, 3.5 mm earphone jack*1, microSIM*1, Other: Bluetooth 4.0, GPS Satellite, Glonass, G-Sensor (Accelerometer), Vibration, 2 x front-facing speakers, Dolby Atmos, Battery: Li-ion 7000mAh, Color: blue, Dimensions: 247*171*8.9mm, Weight: 509g, Accessories: Power Charger, USB Cable, Google Android 4.4 KitKat (includes free upgrade to Android 5.0 Lollipop, expected in June 2015)</t>
  </si>
  <si>
    <t>ZA010045BG</t>
  </si>
  <si>
    <t>Tableta IdeaTab A10-70 Lenovo, 10.1'',HD IPS 1280*800, Processor Mediatek MT8732 64-bit 1.5GHz quad-core, 2GB LPDDR3, Storage:  16GB e- MMC, WIFI: Dual Band WiFi (2.4GHz 802.11 b/g/n + 5GHz 802.11 a), 4G LTE Bands 1/3/7/8/20, WCDMA 850/1900/2100MHz, HSPA+ 42Mbps(DL) / 11Mbps(UL), Camera: Front 5MP fixed-focus / Back 8MP auto-focus, I/O: microSD slot * 1 (up to 32GB), microUSB*1, 3.5 mm earphone jack*1, microSIM*1, Other: Bluetooth 4.0, GPS Satellite, Glonass, G-Sensor (Accelerometer), Vibration, 2 x front-facing speakers, Dolby Atmos, Battery: Li-ion 7000mAh, Color: white, Dimensions: 247*171*8.9mm, Weight: 509g, Accessories: Power Charger, USB Cable, Google Android 4.4 KitKat (includes free upgrade to Android 5.0 Lollipop, expected in June 2015)</t>
  </si>
  <si>
    <t>59-429202</t>
  </si>
  <si>
    <t>Tableta Yoga 2 Windows Lenovo, 10.1'', Full HD IPS 1920*1200, Processor Intel Atom Z3745 Quad-Core (2M Cache, 4 cores, up to 1.86 GHz), 2GB LPDDR3, Storage: 32GB e-MMC, WIFI: IEEE 802.11 a/b/g/n, MiMo, 2.4GHz and 5GHz Dual Band, 4G LTE, Camera: Front 1.6MP / Back 8MP, Auto Focus, I/O: micro-sim*1, micro HDMI*1, microSD slot *1 (up to 64GB), microUSB*1, 3.5 mm earphone jack*1, Other: Bluetooth 4.0, 2x Dolby Speakers/ Wolfson Master Hi-Fi Codec, GPS, Battery: Lithium Polymer 9600mAh, Color: Ebony, Dimensions: 183*255*7.2 mm, Weight: 629g, Accessories: Power Charger, USB Cable, Keyboard Cover Ultra-Slim, Bluetooth / 1.5mm Key stroke + Touchpad / 75 day standby battery, Windows 8.1, Office 365</t>
  </si>
  <si>
    <t>59-428123</t>
  </si>
  <si>
    <t>Tableta Yoga 2 Pro Lenovo, 13.3", Quad HD IPS 2560*1440, Processor Intel Atom Z3745 Quad-Core (2M Cache, 4 cores, up to 1.86 GHz), 2GB LPDDR3, Storage: 32GB e-MMC, WIFI: IEEE 802.11 a/b/g/n, MiMo, 2.4GHz and 5GHz Dual Band, Camera: Front 1.6MP / Back 8MP, Auto Focus, I/O: microSD slot *1 (up to 64GB), microUSB*1, 3.5 mm earphone jack*1, Other: Bluetooth 4.0, 2x large chamber Dolby Speakers + JBL Subwoofer/ Wolfson Master Hi-Fi Codec, Integrated Projector (Casts up to 50" display on any wall), GPS, Battery: Lithium Polymer 9600mAh, Color: Platinum Silver, Dimensions: 233*333*12.6 mm, Weight: 950g, Accessories: Power Charger, USB Cable, JBL earphones, Google Android 4.4 Kit Kat</t>
  </si>
  <si>
    <t>59-434734</t>
  </si>
  <si>
    <t>Tableta IdeaPad Adam A7-10 Lenovo, 7", HD IPS 1024*600, Processor Quad- Core MTK8127 1.3GHZ, 1GB LP DDR3, Storage: 8GB e-MMC, WIFI: IEEE 802.11 b/g/n, Camera: Front 0.3MP, I/O: microSD slot *1 (up to 32GB), microUSB* 1, 3.5mm earphone jack*1, Other: Bluetooth 4.0, GPS, Battery: Lithium Polymer 3450mAh, Color: Black, Dimensions: 198*121.2*9.9 mm, Weight: 269g, Accessories: Power Charger, USB Cable, Google Android 4.4 Kit Kat</t>
  </si>
  <si>
    <t>59-427166</t>
  </si>
  <si>
    <t>Tableta Yoga 2 Lenovo, 8", Full HD IPS 1920*1200, Processor Intel Atom Z3745 Quad-Core (2M Cache, 4 cores, up to 1.86 GHz), 2GB LPDDR3, Storage: 16GB e-MMC, WIFI: IEEE 802.11 a/b/g/n, MiMo, 2.4GHz and 5GHz Dual Band, 4G LTE, Camera: Front 1.6MP / Back 8MP, Auto Focus, I/O: micro-sim*1, microSD slot *1 (up to 64GB), microUSB(OTG)*1, 3.5 mm earphone jack*1, Other: Bluetooth 4.0, 2x Dolby Speakers / Wolfson Master Hi-Fi Codec, GPS, Battery: Lithium Polymer 6400mAh, Color: Platinum, Dimensions: 255*183*7.0 mm, Weight: 429g, Accessories: Power Charger, USB Cable, Google Android 4.4 Kit Kat</t>
  </si>
  <si>
    <t>59-409037</t>
  </si>
  <si>
    <t>Tableta IdeaTab A7600 Lenovo, 10.1'', HD IPS 1280*800, Processor MTK 8382 1.3GHZ Quad-Core, 1GB DDR3, Storage: 16GB e-MMC, WIFI: IEEE 802.11 b/g/n, 3G Module, Camera: Front 2MP / Back 5MP, I/O: microSD slot *1 (up to 32GB), microUSB*1, 3.5 mm earphone jack*1, micro Sim*1, Other: Bluetooth 4.0, A-GPS, Battery: Lithium Polymer 6340 mAh, Color: Blue, Dimensions: 264.1*176.54*8.9 mm, Weight: 550g, Accessories: Power Charger, USB Cable, Google Android 4.2 Jelly Bean</t>
  </si>
  <si>
    <t>59-435647</t>
  </si>
  <si>
    <t>Tableta IdeaTab Arvin A7-30 Lenovo, 7'', IPS 1024*600, Processor MediaTek MT8382M 1.3GHz Quad-Core, 1GB LPDDR3, Storage:  8GB e-MMC, WIFI: IEEE 802.11 b/g/n, Modul 3G WCDMA 2100Mhz,  HSDPA 21.1 Mbps / HSUPA 5.76 Mbps, Camera: Front 0.3MP fixed focus / Back 2MP fixed focus, I/O: microSD slot *1 (up to 32GB), microUSB*1, 3.5 mm earphone jack*1, standard SIM*1, Other: Bluetooth 4.0, Satellite, A-GPS, G-Sensor (Accelerometer), Vibration, Battery: Li-ion 3450mAh, Color: Black, Dimensions: 191*105*8.9mm, Weight: 269g, Accessories: Power Charger, USB Cable, Google Android 4.4 Kit Kat (includes free upgrade to Android 5.0 Lollipop, detailed timing TBD)</t>
  </si>
  <si>
    <t>ZA050013BG</t>
  </si>
  <si>
    <t>Tableta IdeaTab Lenovo A8-50, 8'' HD IPS 1280*800, Processor MediaTek MT8735 64-bit 1.3GHz Quad Core, 1GB LPDDR3, Storage: 16GB e-MMC, WIFI: Dual Band Wi-Fi (2.4GHz 802.11 b/g/n + 5GHz 802.11a), GSM, GPRS, EDGE, WCDMA 900/2100 Mhz, FDD-LTE 4G (bands 1/3/7/8/20/41 (NB)), Dual SIM (microSIM), Camera: Front 2MP fixed focus / Back 5MP auto focus,I/O: microSD slot *1 (up to 32GB), microUSB*1, 3.5 mm earphone jack*1, micro SIM*2, Other: Bluetooth 4.0, Satellite, Glonass, Beidou, G-Sensor (Accelerometer), Battery: Lithium Polymer 4290mAh, working hours up to 8 hours, stand by time up to 29 days, (Battery life based on simulation results and is an estimated maximum average. Actual battery life may vary based on many factors), Color: Midnight Blue, Dimensions: 125*210* 8.9 mm, Weight: 360g, Accessories: Power Charger, USB Cable, Google Android 5.0 Lollipop</t>
  </si>
  <si>
    <t>PORT REPLICATOR</t>
  </si>
  <si>
    <t>PORT REPLICATOR - DELL</t>
  </si>
  <si>
    <t>NB/DT ACCESSORIES</t>
  </si>
  <si>
    <t>452-11424</t>
  </si>
  <si>
    <t>Dell Port Replicator - EURO Simple E-Port II with 130W AC Adapter, USB 3.0, without stand (Kit), compatibil cu Latitude 2120, E5420, E5430, E5440, E5520, E5530, E5540, E6230, E6320, E6330, E6420, E6420, XFR, E6430, E6430, ATG E6430s, E6440, E6520, E6530, E6540, E7240, E7440, ST, XT3</t>
  </si>
  <si>
    <t>DOCKING STATION</t>
  </si>
  <si>
    <t>DOCKING STATION - DELL</t>
  </si>
  <si>
    <t>492-BBNU</t>
  </si>
  <si>
    <t>ADAPTOR DELL  USB 3.0 TO HDMI/VGA/RJ-45</t>
  </si>
  <si>
    <t>452-11673</t>
  </si>
  <si>
    <t>Port Replicator Dell D5000 Wireless Dock Porturi: 1x DisplayPort 1.1, 1x HDMI 1.3, 3x USB3.0, 1x RJ-45, 1x Audio Jack (Mic in/out via combo jack), compatibil cu: Latitude 6430u, Latitude E5440, Latitude E5540, Latitude E7240, Latitude E7440, Precision M4800, Precision M6800</t>
  </si>
  <si>
    <t>452-BBOT</t>
  </si>
  <si>
    <t>Port Replicator Dell Triple Video USB 3.0, Video Adapters (DVI to VGA, HDMI to DVI), Conectivitate: 2xHDMI, 2xUSB 3.0, 1xUSB 3.0 powered, 2xUSB 2.0,RJ-45, greutate 599 g, dimensiuni 26,6 x 25,2 x 6 cm, Compatibil cu: Latitude E4200, E4300, E4310, E5400, E5410, E5420, E5500, E5510, E5520, E6220, E6320, E6400, E6410, E6420, E6500, E6510, E6520, Precision M2400, M4400, M4500, M4600, M6400, M6500, M6600</t>
  </si>
  <si>
    <t>452-BBGZ</t>
  </si>
  <si>
    <t>Port Replicator Dell Advance II cu Alimentator 240W, conectivitate: VGA, Display Port, DVI-D, USB, Powered eSATA (shared with 1 USB), RJ-45, Audio and Mic, Lock Slot, 2 x serial, 2 x parallel, E- Monitor Stand Connector, Compatibil cu: Precision M4400, Precision M4500 Precision M4600, Precision M4700, Precision M6400, Precision M6500, Precision M6600, Precision M6700</t>
  </si>
  <si>
    <t>452-11422</t>
  </si>
  <si>
    <t>Port Replicator Dell Simple II cu Alimentator 130W, Conectivitate: 1xVGA, 1xDisplay Ports1.2, 1xDVI-D, 5xUSB 2.0 (2xUSB 3.0), RJ-45, Audio and Mic, Lock Slot, E-Monitor Stand Connector, Compatibil cu Latitude E series</t>
  </si>
  <si>
    <t>452-11415</t>
  </si>
  <si>
    <t>Port Replicator Dell II Advanced cu Alimentator 130W, Conectivitate: 1 x VGA, 2 x DisplayPort, 2 x DVI, 2 x USB 3.0, 3 x USB 2.0, 1 x eSATA, 1 x LAN, 1 x Seriell, 1 x Parallel, 2 x PS/2, RJ-45, compatibil cu Dell Latitude 2120, Latitude E5420, Latitude E5430, Latitude E5440, Latitude E5520, Latitude E5530, Latitude E5540, Latitude E6230, Latitude E6320, Latitude E6330, Latitude E6420, Latitude E6420 XFR, Latitude E6430, Latitude E6430 ATG, Latitude E6430s, Latitude E6440, Latitude E6520, Latitude E6530, Latitude E6540, Latitude E7240, Latitude E7440, Latitude ST, Latitude XT3</t>
  </si>
  <si>
    <t>DOCKING STATION - HP</t>
  </si>
  <si>
    <t>A7E32AA</t>
  </si>
  <si>
    <t>Docking Station HP 2012 90W,  Porturi: 4 x USB 3.0,  1 x RJ-45,  1 x DisplayPort,  1 x VGA,  1 x Ser,  1 x Mouse,  1 x Parallel port,  1 x DVI-D, Adaptor 90W, Greutate 1,07 kg, Dimensiuni 26 x 16,36 x 6,6 cm, Compatibil cu 8530p, 2170p, 8440p, 8460p,8470p, 8470w, 8530w, 8540w, 8560p, 8560w, 8570p, 8570w, 8730w, 8740w,  8760w, 8770w, 6360b, 6440b, 6460b, 6465b, 6470b, 6475b, 6540b, 6545b, 6550b, 6555b, 6560b, 6570b</t>
  </si>
  <si>
    <t>la comanda in circa 3 saptamani</t>
  </si>
  <si>
    <t>A7E34AA</t>
  </si>
  <si>
    <t>Docking Station HP 230W, Conectivitate: 1 Mouse connector; 1 Parallel port; 1 DVI-D; 4 USB 3.0 ports (3 Always-On, 1 powered); 1 RJ-45 (network) jack; 1 DisplayPort connector; 1 VGA port; 1 Serial port; 1 Keyboard connector; 1 Line-in jack; 1 Headphone jack; 1 Monitor stand port, greutate 1.07 kg, dimensiuni: 26.01 x 16.36 x 6.60 cm, compatibil cu 2170p / 8770w / 8570w / 8470w / 8570p / 8470p / 6475b / 6470b / 6570b / 8760w / 8560w / 8560p / 8460p / 6465b / 6560b / 6460b / 6360b / 8740w / 8540w / 8540p / 8440p / 6555b / 6550b / 6450b / 6545b / 6540b / 6440b</t>
  </si>
  <si>
    <t>D9Y32AA</t>
  </si>
  <si>
    <t>Docking Station UltraSlim HP 2013 ITL, Porturi: 4 x USB 3.0,  1 x RJ-45,  2 x DisplayPort 1.1a,  1 x VGA,  1 x Line-in jack,  1 x Line-out jack, Adaptor  18.5 V, Greutate 0.76 kg, Dimensiuni 4.31 x 36.8 x 10.6 cm,  Compatibil EliteBook 725G2, 755G2, 745G2, 820G2, 850G1, 840G1; Revolve 810G1, 810G2; Folio 8470, 1040; ZBook 14</t>
  </si>
  <si>
    <t>A7E36AA</t>
  </si>
  <si>
    <t>Docking Station HP 2012 120W, Porturi: 4 x USB3.0,  2 x USB2.0,  1 x eSATA,  1 x Line-in jack,  1xAudio-out,  2 x Display,  1 x VGA, 2 x DVI-D,  AC adapter connector with light,  1 x Parallel port,  1 x Serial port,  1 x Monitor stand port,  1xRJ-45, Adaptor 120W, Greutate 1.63 kg, 27.05 x 26 x 6.6 cm, compatibil cu Elitebook 8530p, 2170p, 8460p, 8470p, 8470w, 8530w, 8560p, 8560w, 8570p, 8570w, 8730w, 8740w, 8760w, 8770w, 6360b, 6440b, 6460b, 6465b, 6470b, 6475b, 6540b, 6545b, 6550b, 6555b, 6560b, 6570b</t>
  </si>
  <si>
    <t>A7E38AA</t>
  </si>
  <si>
    <t>Docking Station HP 2012 230W, Porturi: 4 x USB 3.0,  2 x USB 2.0,  1 x Display,  1 x VGA,  1 x DVI-D, Adaptor 230W, Greutate 1.63 kg, Dimensiuni 27.05 x 26 x 6.6 cm,  Compatibil cu EliteBook 8530p, 2170p, 8440p, 8460p, 8470p, 8470w, 8530w, 8560p, 8570p, 8740w, 8760w, 8770w, ProBook 6360b, 6440b, 6460b, 6465b, 6470b, 6475b, 6540b, 6545b, 6550b, 6555b, 6560b, 6570b</t>
  </si>
  <si>
    <t>DOCKING STATION - LENOVO</t>
  </si>
  <si>
    <t>4X10A06083</t>
  </si>
  <si>
    <t>Docking Station Lenovo ThinkPad OneLink, porturi: 2xUSB3.0/audio Combo - fata si 2xUSB2.0/HDMI/Gigabit Ethernet (10/1000) - spate; culoare neagra</t>
  </si>
  <si>
    <t>40A00065EU</t>
  </si>
  <si>
    <t>Docking Station Lenovo ThinkPad basic 65W compatibil Thinkpad L440/ L540/ T440p/ T440s/ T540p/ X240 (65W adapter/ 1xUSB 3.0/ 3xUSB 2.0/ 1xVGA/ 1xRJ45(Gigabit))</t>
  </si>
  <si>
    <t>40A00000WW</t>
  </si>
  <si>
    <t>Docking Station Lenovo ThinkPad basic, Porturi: 3xUSB 2.0/ 1xUSB 3.0/ 10/1000 Gigabit Ethernet/ 1xVGA. Compatibil cu T440s,T440 (placa video integrata),T440p,T540,X240,L440,L540.</t>
  </si>
  <si>
    <t>40A10065EU</t>
  </si>
  <si>
    <t>Docking Station Lenovo ThinkPad Pro 65W compatibil Thinkpad L440/ L540/ T440p/ T440s/ T540p/ X240 (65W adapter/ 3xUSB 3.0/ 3xUSB 2.0/ 1xVGA/ 1xDVI-D/ 1xDisplay Port/ 1xRJ45(Gigabit))</t>
  </si>
  <si>
    <t>CLUB 3D</t>
  </si>
  <si>
    <t>DOCKING STATION - CLUB 3D</t>
  </si>
  <si>
    <t>CSV-3242HD</t>
  </si>
  <si>
    <t>Docking Station Club 3D, CSV-3242HD, USB 3.0 to HDMI / DVI / USB 3.0 / USB 2.0 / Ethernet / Audio 2.1ch / Mic</t>
  </si>
  <si>
    <t>CSV-3103D</t>
  </si>
  <si>
    <t>Docking Sation Club 3D, CSV-3103D, USB3.0 to HDMI / DisplayPort / DVI / USB 3.0 / USB 2.0 / Ethernet / Audio 2.1ch / Mic</t>
  </si>
  <si>
    <t>NB BATTERY</t>
  </si>
  <si>
    <t>NB BATTERY - DELL</t>
  </si>
  <si>
    <t>451-BBLK</t>
  </si>
  <si>
    <t>Baterie Laptop Dell  4 celule  51Whr, compatibila cu Latitude E5550, culoare neagra</t>
  </si>
  <si>
    <t>451-BBFX</t>
  </si>
  <si>
    <t>Baterie Dell 4 celule, 45WHr, compatibil cu Latitude E7240, 451-BBFX</t>
  </si>
  <si>
    <t>451-12098</t>
  </si>
  <si>
    <t>Baterie Dell 6 celule compatibil cu Inspiron 5521, 451-12098</t>
  </si>
  <si>
    <t>451-11961</t>
  </si>
  <si>
    <t>Baterie Dell 9 celule compatibil cu Latitude E5430/E5530/E6420/E6420 ATG/E6430/E6430 ATG/E6530  451-11961</t>
  </si>
  <si>
    <t>451-11977</t>
  </si>
  <si>
    <t>Baterie Notebook Dell 6 celule, 60 WHr, compatibila cu Latitude E5420, E5420m, E5430, E5520, E5520m, E5530, E6420, E6430, E6440, E6520, E6530, E6540, 451-11977</t>
  </si>
  <si>
    <t>451-11980</t>
  </si>
  <si>
    <t>BATERIE DELL 6 celule 65W/HR Express Charge Capable (Kit) compatibil cu Latitude E6220 / 6230 / E6320 / E6330 / E6430s</t>
  </si>
  <si>
    <t>451-11460</t>
  </si>
  <si>
    <t>Baterie Dell 6 celule compatibil cu Latitude E4310 451-11460</t>
  </si>
  <si>
    <t>451-10616</t>
  </si>
  <si>
    <t>Baterie Dell 6 celule 56W/HR Li-ion - (Kit) RM672, compatibil: Latitude E5400 / E5410 / E5500 / E5510</t>
  </si>
  <si>
    <t>451-10617</t>
  </si>
  <si>
    <t>Baterie Dell 9 celule 85W/HR Li-ion - (Kit), compatibil: Latitude E5400 / E5410 / E5500 / E5510</t>
  </si>
  <si>
    <t>451-11475</t>
  </si>
  <si>
    <t>Baterie 9 celule compatibil cu Vostro 3450/3550/3555/3750, Inspiron M4110/M5010/M5110/N4010/N4110/N4120/N5010/N5110/N7010/N7110</t>
  </si>
  <si>
    <t>451-11474</t>
  </si>
  <si>
    <t>Baterie 6 celule compatibil cu Inspiron M4040/M4110/M411R/M501/M5010/M50 30/M5040/M5110/M511R/N3010/N3110/N4010/N4050/N4110/N4120/N5010/N5030/N5040/N5050/N5110/N7010/N7110, Vostro 1440/1450/1540/1550/3450/3550/3555/3750 451-11474</t>
  </si>
  <si>
    <t>NB BATTERY - HP</t>
  </si>
  <si>
    <t>QK639AA</t>
  </si>
  <si>
    <t>Baterie Notebook HP HP Extended Life ST09, Greutate 0.55 kg, Dimensiuni 15.5 x 30.5 x 3 cm, Compatibila cu HP ProBook 6360b, 6460b si  6560b, HP EliteBook 8460p si 8560p</t>
  </si>
  <si>
    <t>NB BATTERY - LENOVO</t>
  </si>
  <si>
    <t>0A36311</t>
  </si>
  <si>
    <t>Baterie Notebook ThinkPad compatibila Edge E430/E530 6Celule 62Watt-ora</t>
  </si>
  <si>
    <t>0A36302</t>
  </si>
  <si>
    <t>Baterie Notebook ThinkPad compatibila L430/L530/T430/T530/W530 6Celule57Watt-ora</t>
  </si>
  <si>
    <t>0A36303</t>
  </si>
  <si>
    <t>Baterie Notebook ThinkPad compatibila L430/L530/T430/T530/W530 9Celule94Watt-ora</t>
  </si>
  <si>
    <t>0A36304</t>
  </si>
  <si>
    <t>Baterie Notebook ThinkPad Slice compatibila T430/T530/W530 9Celule94Watt-ora</t>
  </si>
  <si>
    <t>0A36309</t>
  </si>
  <si>
    <t>Baterie Notebook ThinkPad compatibila T430s 6Celule 43Watt-ora</t>
  </si>
  <si>
    <t>0A36310</t>
  </si>
  <si>
    <t>Baterie Notebook ThinkPad ODD-Bay compatibila T420s/T430s 3Celule24Watt-ora (se moteaza in locul unitatii optice)</t>
  </si>
  <si>
    <t>0A36305</t>
  </si>
  <si>
    <t>Baterie Notebook ThinkPad compatibila X220/X230 4Celule 29Watt-ora</t>
  </si>
  <si>
    <t>0A36306</t>
  </si>
  <si>
    <t>Baterie Notebook ThinkPad compatibila X220/X230 6Celule 63Watt-ora</t>
  </si>
  <si>
    <t>0A36307</t>
  </si>
  <si>
    <t>Baterie Notebook ThinkPad compatibila X220/X230 9Celule 94Watt-ora</t>
  </si>
  <si>
    <t>0A36316</t>
  </si>
  <si>
    <t>Baterie Notebook ThinkPad compatibila X220T/X230T 3Celule 29Watt-ora</t>
  </si>
  <si>
    <t>0A36317</t>
  </si>
  <si>
    <t>Baterie Notebook ThinkPad compatibila X220T/X230T 6Celule 66Watt-ora</t>
  </si>
  <si>
    <t>51J0498</t>
  </si>
  <si>
    <t>Baterie Notebook ThinkPad compatibila SL410/SL510/Edge14/Edge15/Edge E420/ Edge E520 - 4Celule</t>
  </si>
  <si>
    <t>51J0499</t>
  </si>
  <si>
    <t>Baterie Notebook ThinkPad compatibila SL410/SL510/Edge14/Edge15/EdgeE420/ Edge E520 - 6Celule</t>
  </si>
  <si>
    <t>51J0500</t>
  </si>
  <si>
    <t>Baterie Notebook ThinkPad compatibila SL410/SL510/Edge14/Edge15/Edge E420/ Edge E520 - 9Celule</t>
  </si>
  <si>
    <t>40Y7001</t>
  </si>
  <si>
    <t>Baterie Notebook ThinkPad compatibila X60, X60s, X61, X61s - 4Celule</t>
  </si>
  <si>
    <t>40Y7003</t>
  </si>
  <si>
    <t>Baterie Notebook ThinkPad compatibila X60, X60s, X61, X61s - 8Celule</t>
  </si>
  <si>
    <t>41U3196</t>
  </si>
  <si>
    <t>Baterie Notebook ThinkPad compatibila T/R 14"W - 4Celule - R61, R61i, R400, T61, T400</t>
  </si>
  <si>
    <t>41U3198</t>
  </si>
  <si>
    <t>Baterie Notebook ThinkPad compatibila T/R 14"W - 6Celule - R61, R61i, R400, T61, T400</t>
  </si>
  <si>
    <t>43R2499</t>
  </si>
  <si>
    <t>Baterie Notebook ThinkPad compatibila T/R 14"W - 9Celule - R61, R61i, R400, T61, T400</t>
  </si>
  <si>
    <t>43R9253</t>
  </si>
  <si>
    <t>Baterie Notebook ThinkPad compatibila X200/X201/X200s/X201s - 4Celule</t>
  </si>
  <si>
    <t>43R9254</t>
  </si>
  <si>
    <t>Baterie Notebook ThinkPad compatibila X200/X201/X200s/X201s - 6Celule</t>
  </si>
  <si>
    <t>43R9255</t>
  </si>
  <si>
    <t>Baterie Notebook ThinkPad compatibila X200/X201/X200s/X201s - 9Celule</t>
  </si>
  <si>
    <t>43R9257</t>
  </si>
  <si>
    <t>Baterie Notebook ThinkPad compatibila X200 Tablet/X201 Tablet - 8Celule</t>
  </si>
  <si>
    <t>57Y4565</t>
  </si>
  <si>
    <t>Baterie Notebook ThinkPad Edge13 - 6Celule</t>
  </si>
  <si>
    <t>PC WARRANTY EXT</t>
  </si>
  <si>
    <t>PC WARRANTY EXT - ACER</t>
  </si>
  <si>
    <t>SV.WPCAP.B10</t>
  </si>
  <si>
    <t>Extensie Garantie Acer Desktop 2YCI=&gt;3YCI (electronica)</t>
  </si>
  <si>
    <t>0</t>
  </si>
  <si>
    <t>SV.WNBAP.B01</t>
  </si>
  <si>
    <t>Extensie Garantie Acer Notebook 2YCI=&gt;3YCI Carry IN (electronica)</t>
  </si>
  <si>
    <t>SV.WNBA0.B01</t>
  </si>
  <si>
    <t>Extensie Garantie Acer Notebook 2YCI=&gt;3YCI (electronica)</t>
  </si>
  <si>
    <t>SV.WNBAF.B01</t>
  </si>
  <si>
    <t>Extensie Garantie Acer Notebook 2YCI=&gt;3YCI (booklet)</t>
  </si>
  <si>
    <t>PC WARRANTY EXT - ASUS</t>
  </si>
  <si>
    <t>ACX11-00020ANB</t>
  </si>
  <si>
    <t>Extensie de garantie Asus de la 2 la 3 ani pentru notebook si ultrabook (valabila in Romania) - electronica</t>
  </si>
  <si>
    <t>ACCX002-4DN0</t>
  </si>
  <si>
    <t>Extensie de garantie Asus de la 2 la 3 ani pentru notebook si ultrabook (valabila international) - electronica</t>
  </si>
  <si>
    <t>PC WARRANTY EXT - HP</t>
  </si>
  <si>
    <t>UK734E</t>
  </si>
  <si>
    <t>Extensie de garantie HP Notebook Comercial (seria 4xx0)de la 1 la 2 ani Return to Depot, Compatibil cu HP comercial (6xx, ProBook 4xxx s, ProBook 6xxx b, Folio, Slate, EliteBook 5xxx m, EliteBook 9xxx m, EliteBook 2xxx p, EliteBook 8xxx p, EliteBook 8xxx w, Spectre XT Pro)</t>
  </si>
  <si>
    <t>UK735E</t>
  </si>
  <si>
    <t>Extensie de garantie HP Notebook Comercial (seria 4xx0) de la 1 la 3 ani Return to Depot, Compatibil cu HP comercial (6xx, ProBook 4xxx s, ProBook 6xxx b, Folio, Slate, EliteBook 5xxx m, EliteBook 9xxx m, EliteBook 2xxx p, EliteBook 8xxx p, EliteBook 8xxx w, Spectre XT Pro)</t>
  </si>
  <si>
    <t>UJ382E</t>
  </si>
  <si>
    <t>Extensie de garantie HP Notebook Comercial (seria 6xx0) de la 1 la 3 ani Return to Depot, Compatibil cu HP Pro x2 612 G1, HP ProBook 640 G1, HP ProBook 6470b , HP ProBook 6475b, HP ProBook 650 G1, HP ProBook 6570b</t>
  </si>
  <si>
    <t>UM213E</t>
  </si>
  <si>
    <t>Extensie de garantie HP Notebook Comercial (seria 4xx0) de la 1 la 5ani Return to Depot, Compatibil cu 4340s, 4341s, 4440s, 4441s, 4445s, 4446s, 4740s, 4540s, 4545s, 4230s, 4330s, 4331s, 4430s, 4431s, 4435s, 4730s , 4310s, 4320s, 4321s, 4510s, 4520s, 4710s, 4720s, 4325s, 4326s, 4425s, 441xs, 4420s, 4421s, 45x5s, 4530s, 4535s, 320, 321, 420, 421, 5xx, 615, 325, 326, 425, 625,  610, 620, 500, 520, 530</t>
  </si>
  <si>
    <t>UD950E</t>
  </si>
  <si>
    <t>Extensie de garantie HP Monitor de la 1 la 3 ani Next business day onsite response, HW support, Compatibil cu HP 2311, HP EliteDisplay S270c, HP V193, HP V201a,  HP V241a,   HP W1972a, HP W2072a, HP x23LED</t>
  </si>
  <si>
    <t>U6578E</t>
  </si>
  <si>
    <t>Extensie de garantie HP DT Only de la 1 la 3 ani Next business day onsite response, HW support, Compatibil cu HP 200 G1, 280 G1, 500B, HP Elite 7100, 7300, HP EliteDesk 705 G1, 800 G1, HP Pro 3000, 3015, 3130, 3300, 3330, 3500, 3505, 3515, HP ProDesk 400 G1, 405 G1, 600 G1, HP ProOne 400 G1, HP Compaq 6200 Pro, 6300 Pro, 6305 Pro, Pro 4300, HP Compaq Business Desktop d220, d228, d240, d248, d260, d280, d290, dc5800, dx2000, dx2030, dx2060, dx2068, dx2150, dx2180, dx2188, dx2200, dx2300, dx2708, dx7208, dx7300</t>
  </si>
  <si>
    <t>U7897E</t>
  </si>
  <si>
    <t>Extensie de garantie HP DT Only de la 1 la 4 ani Next business day onsite response, HW support, Compatibil cu  HP 9000, HP EliteDesk 700 G1, 705 G1, 800 G1, HP EliteOne 705 G1, 800 G1,HP MP9 9000, HP ProBook 640 G1, HP ProDesk 400 G1, 405 G1, 405 G2, 600 G1, HP ProOne 400 G1, 600 G1, HP SignagePlayer mp8000r, mp8000s, mp8200, mp8200s, HP Compaq 6005 Pro, 6200 Pro, 6300 Pro, 6300 Pro PC, 6305 Pro, 8200 Elite, 8200 Elite USDT PC, Elite 8000, Elite 8300, Elite 8300 PC, Pro 4300, HP Compaq Business Desktop dc5000, dc5100, dc5700, dc5750, dc5800, dc7100, dc7700, dx5150, dx7208</t>
  </si>
  <si>
    <t>UK703E</t>
  </si>
  <si>
    <t>HP EXTENSIE GARANTIE NBD NB de la 1 la 3 ani, Compatibil cu HP 21X G1, 21XX, 2230, 25X G1, 25X G2, 25X G3, 31XX, 340 G1, 350 G1, 355 G2, 500, 530, 540, 550, 625, 63X, 65X, 67XX, 68XX; Mini 100, 11XX, 2102, 5101; Mobile Thin Client 6720, mt41; Pro 3125; Pro x2; ProBook 430 G1, 430 G2, 43XX, 440 G1, 440 G2, 44XX, 450 G0, 45X G1, 45X G2, 45XX, 470 G1, 47XX</t>
  </si>
  <si>
    <t>U4391E</t>
  </si>
  <si>
    <t>Extensie de garantie HP de la 1 la 3 ani NBD ONSITE NB, Compatibil cu HP 2510, 2710, 65XX, 67XX, 6910, 8510, 8710, EliteBook 1020 G1, 2530, 2730, 6930, 720 G1, 72X G2, 740 G1, 74X G2, 750 G1, 750 G2, 820 G1, 820 G2, 840 G1, 840 G2, 850 G1, 850 G2, 8530, EliteBook Folio 1040 G1, 1040 G2, 94XX, EliteBook Revolve 810 G2, 810 G3, Pro x2,ProBook 450 G2, 64X G1, 650 G1</t>
  </si>
  <si>
    <t>PC WARRANTY EXT - LENOVO</t>
  </si>
  <si>
    <t>5WS0A23813</t>
  </si>
  <si>
    <t>EXTENSIE GARANTIELN 1YCI -&gt; 3YCI ED</t>
  </si>
  <si>
    <t>5WS0F82927</t>
  </si>
  <si>
    <t>Extensie de garantie IdeaPad Notebook de la 2an Mail-in la 3ani Mail- in,compatibila IdeaPad seriile U/Z/Y</t>
  </si>
  <si>
    <t>5WS0F82917</t>
  </si>
  <si>
    <t>Extensie de garantie Lenovo de la 2 ani la 3 ani mail in pentru notebook entry level seriile B/S/Z/G</t>
  </si>
  <si>
    <t>NB POWER ADAPTER</t>
  </si>
  <si>
    <t>NB POWER ADAPTER - APPLE</t>
  </si>
  <si>
    <t>MO2212A</t>
  </si>
  <si>
    <t>Incarcator cu inductie pentru Apple magic Mouse, wireless.</t>
  </si>
  <si>
    <t>MD504ZM/A</t>
  </si>
  <si>
    <t>Convertor MagSafe to MagSafe 2</t>
  </si>
  <si>
    <t>MC747Z/A</t>
  </si>
  <si>
    <t>Adaptor Magsafe 45w, compatibil MacBook Air 2010</t>
  </si>
  <si>
    <t>MC556Z/B</t>
  </si>
  <si>
    <t>Adaptor Apple MagSafe 85W, compatibil MacBook Pro 2010, culoare alba</t>
  </si>
  <si>
    <t>MC461Z/A</t>
  </si>
  <si>
    <t>Adaptor Apple MagSafe 60W, compatibil MacBook si MacBook Pro 13"</t>
  </si>
  <si>
    <t>MD506Z/A</t>
  </si>
  <si>
    <t>Adaptor MagSafe2 85W, compatibil MacBook Pro Retina display</t>
  </si>
  <si>
    <t>MD565Z/A</t>
  </si>
  <si>
    <t>Adaptor Apple MagSafe2 60W, compatibil MBPro 13" Retina, culoare alba</t>
  </si>
  <si>
    <t>MD592Z/A</t>
  </si>
  <si>
    <t>Adaptor MagSafe2 45W, compatibil MacBook Air</t>
  </si>
  <si>
    <t>NB POWER ADAPTER - ASUS</t>
  </si>
  <si>
    <t>90XB00BN-MPW000</t>
  </si>
  <si>
    <t>Adaptor Asus N65W-03 ADAPTER/EU Input: AC100~240V, 50-60Hz, 1.5A; Output: DC19 V / 3.42 A; patrat, compatibil cu seriile: A42F, A46CA, A8L/F/H/E, A52F/JB/JK, A7C/D/F/G/J/M/S/U/V, A72F, A9, B23E, B33E, B43A/E/F/S, B53A/E/F/J, B50, B51, B80, F3L/F/H/Q, F5GL, F50GX/Q/Z, F52, F6A/E, F80CR/L/Q, F82, F83T, F9E/F, K40IJ/IN/IL/C, K42F, K43A/BE/BR/BV/BY/E/U, K45A/VD/VG/VM/VS, K46CA/CB/CM, K50IJ/IN/IL/C, K52F/N/JB/JK, K53BE/BR/BY/E/U/Z, K54C/L, K55A, K56CA/CB/CM, K60, K62F, K70IJ, K72F, K73BE/BR/BY, K84C/L/LY, M51A/E, N10, N20A, P31F, P42F, P43E, P45CA, P50, P52F, A42F, A46CA, A8L/F/H/E, A52F/JB/JK, A7C/D/F/G/J/M/S/U/V, A72F, A9, B23E, B33E, B43A/E/F/S, B53A/E/F/J, B50, B51,B80 ,F3L/F/H/Q, F5GL, F50GX/Q/Z, F52, F6A/E, F80CR/L/Q, F82, F83T, F9E/F, K40IJ/IN/IL/C, K42F, K43A/BE/BR/BV/BY/E/U, K45A/VD/VG/VM/VS, K46CA/CB/CM, K50IJ/IN/IL/C, K52F/N/JB/JK, K53BE/BR/BY/E/U/Z, K54C/L, K55A, K56CA/CB/CM, K60, K62F, K70IJ, K72F, K73BE/BR/BY, K84C/L/LY, M51A/E, N10, N20A, P31F, P42F, P43E, P45CA, P50, P52F, P53E,P55VA, PL30JT, PL80JT, PRO35F, P81, P82F, Q500A ,R1E, R1F, S300CA, S46CA, S400CA, S405CA, R405CA, S500CA, S550CA/CM, S6, S7, U1, U2, U24A/E, U31F, U32U/VM, U33JC, U35JC, U35F, U36SD/jc, U43F, U45JC, U46E, U37VC, U47A/VC, U5, U6E/Ep, U50, U52F, U53F,U56E, U80, U81A, U82U, UL20FT, UL30Vt/Jt, UL50/VF, UL80V/Vs/Jt/VT, W5,X501A, W6, W7, X44C/L/LY, X45A/C/U/VD, X301A/ X35F, X401A/U, X450CA, X501A/U, X502CA, X51, X55A/C/VD/U, X550CA/CC/VB, X58, X75A, X80, X81, X84C, Z65R</t>
  </si>
  <si>
    <t>90XB00DN-MPW000</t>
  </si>
  <si>
    <t>Adaptor Asus N120W-02 ADAPTER/EU Input: AC100 ~240V, 50~60Hz, 2A; Output: DC19 V / 6.32 A; compatibil cu seriile: A7T/K/M/Mb/Mc/Tb/Tc/U/SV/SN/, G2K/S, G50, G51jx/jx 3D, G53JW(Dual Core)/SW(Dual Core)/SX, G60JX, G71V, G73SW(Dual core), K53SM, K55VJ/VM, K73SV(Quad Core), K93SM/SV, N71Vn with Quad Core CPU, N43JQ, S(Quad Core)/SM/SN, N45SF/SL, N46VB/VJ/VM/VZ, N53SM/SN/Sv(Quadcore)N71Jq, N56VB/VJ/VM/VZ, N73JQ/JW (Dual Core)/SM/SV, N75L/SF/SL, N76VB, NX90Jq/Jn/SN, R401VM/VJ/VZ, R501VJ/VM/VZ, VX5, G73jh(Intel® Core™i7-620M/ i5 / i3 platform, Jw (Intel® Core™i7-620M/ i5 / i3 platform) /SW(Dual Core), R401VM/VZ</t>
  </si>
  <si>
    <t>NB POWER ADAPTER - DELL</t>
  </si>
  <si>
    <t>450-ABIT</t>
  </si>
  <si>
    <t>Adaptor Dell 240W, lungime cordon 2m,  compatibil cu Alienware 15, Alienware 17, Alienware 18, Alienware M17, Alienware M18, Alienware x51, Alienware X51 R2, Latitude 3330, Latitude E5440, Latitude E5540, Latitude E7240, Latitude E7440, Precision 15 7000 Series (7510), Precision 17 7000 Series (7710), Precision M4700, Precision M4800, Precision M6700, Precision M6800</t>
  </si>
  <si>
    <t>450-18919</t>
  </si>
  <si>
    <t>Alimentator Dell Slim 45W Euro, Compatibil cu Inspiron 14 (7437) - 7000 Series, Inspiron 7348, Latitude 7350, XPS 11, XPS 12 MLK, XPS 13, XPS 13 (9333), XPS 13 Classic</t>
  </si>
  <si>
    <t>450-18168</t>
  </si>
  <si>
    <t>Alimentator Dell Euro 65W 1.2m compatibil Alienware M11x, Inspiron 11z (1110)/ 1222/ 13R (N3010)/ 14 (1440)/ 14 (1464)/ 14R (N4010)/ 14R (N4110)/ 14z (N411z)/ 15 (1564)/ 15 (N5050)/ 1501/ 1546/ 15R (N5010)/ 15R (N5110)/ 15z (5523)/ 17 (1750)/ 17 (1764)/ 17R (N7010)/ 17R (N7110)/ E1405/ M101z/ M301Z/ M4010/ M4040/ M4110/ M5030/ M5040/ M5110/ N301Z/ N311z/ N4020/ N4030/ N4050/ N4120/ N5030/ N5040, Latitude E4200 / E6520 / E4310 / E5510 / E6420 / E5520 / E5420M / E6410 / E5410 / 2110 / 2120 / 13 / XT2, Studio 1450/ 1457/ 1458/ 1555/ 1557/ 1558/ 1569/ 1747/ 1749, Vostro 1088/ 1440/ 1450/ 1540/ 1550/ 3300/ 3350/ 3400/ 3450/ 3500/ 3550/ 3555/ 3750/ V131, XPS 14z cod 450-19029</t>
  </si>
  <si>
    <t>NB POWER ADAPTER - HP</t>
  </si>
  <si>
    <t>H6Y89AA</t>
  </si>
  <si>
    <t>Alimentator HP 65W, Cablu de alimentare inclus, Tensiune de alimentare 18.5V, Conectivitate 1 USB 2.0, Greutate 280 g,dimensiuni 4.7 x 2.8 x 10.6 cm, Compatibil cu HP 24X G2, 25X G2; Mobile Thin Client mt41; Pro x2; ProBook 64X G1, 65X G1, Culoare neagra</t>
  </si>
  <si>
    <t>H6Y84AA</t>
  </si>
  <si>
    <t>Adaptor Slim Combo HP 90W, Cablu de alimentare inclus, Conectivitate USB 2.0, Greutate 400 g, Dimensiuni 15.1 x 7 x 2.5 cm, Compatibil cu HP ProBook Notebook, HP EliteBook, HP EliteBook Folio 9470m, HP EliteBook Mobile Workstations 8460w si 8470w, HP Folio13, HP SpectreXT Pro Ultrabook, HP ENVY Pro Ultrabook, HP Mini 3111, HP 430, 431, 435, 436, 450, 455, 630, 631, 635, 636, 650, 655, Culoare neagra</t>
  </si>
  <si>
    <t>NB POWER ADAPTER - LENOVO</t>
  </si>
  <si>
    <t>888-015052</t>
  </si>
  <si>
    <t>Adaptor Lenovo IdeaPad 170W AC (EU), Compatibil cu :Y5070/Y50-70, 888-015052</t>
  </si>
  <si>
    <t>40Y7663</t>
  </si>
  <si>
    <t>Adaptor Lenovo ThinkPad 90W A/C (toate ThinkPad exceptand W510, W701)</t>
  </si>
  <si>
    <t>0B47459</t>
  </si>
  <si>
    <t>Adaptor Lenovo Thinkpad 65W slim AC, compatibil cuL540/L440/S540/T540p Dual Core/T440p Dual Core/T440s/T440/T431s/X240/X1Carbon (2nd Gen)/ThinkPad Yoga/ThinkPad Helix</t>
  </si>
  <si>
    <t>0B46998</t>
  </si>
  <si>
    <t>Adaptor Lenovo ThinkPad 90W A/C compatbil cu ThinkPad X1 Carbon</t>
  </si>
  <si>
    <t>888-010233</t>
  </si>
  <si>
    <t>Adaptor Lenovo Netbook IdeaPad 90W A/C G465A, G565A, Z465A, Z565A, Y460A/N, Y560A</t>
  </si>
  <si>
    <t>BELKIN</t>
  </si>
  <si>
    <t>NB POWER ADAPTER - BELKIN</t>
  </si>
  <si>
    <t>F5L135CW90W</t>
  </si>
  <si>
    <t>Incarcator universal laptop Belkin, Black, F5L135CW90W</t>
  </si>
  <si>
    <t>DESKTOP MOTHERBOARD</t>
  </si>
  <si>
    <t>ASROCK</t>
  </si>
  <si>
    <t>DESKTOP MOTHERBOARD - ASROCK</t>
  </si>
  <si>
    <t>DESKTOP COMPONENTS</t>
  </si>
  <si>
    <t>G41C-GS R2.0</t>
  </si>
  <si>
    <t>Placa de baza Asrock Socket 775, G41C3-GS R2.0, Intel G41, 2*DDR3 1333/1066 + 2*DDR2 800/667/533, VGA, 1*PCIeX16/1*PCIEx1/2*PCI, 4*SATA2, GigabitLAN, 6CH, 4*USB2.0, mATX</t>
  </si>
  <si>
    <t>H81M-HDS R2.0</t>
  </si>
  <si>
    <t>Placa de baza Asrock Socket 1150, H81M-HDS R2.0, Intel H81, 2*DDR3 1600/1333/1066, VGA/DP/HDMI, 2xPCIe2.0, 2xSATA3, 2xSATA2, 2xUSB3.0, 4xUSB2.0, Gigabit LAN, 6CH, mATX</t>
  </si>
  <si>
    <t>H81M-VG4 R2.0</t>
  </si>
  <si>
    <t>Placa de baza Asrock Socket 1150, H81M-VG4 R2.0, Intel H1, 2*DDR3 1600/1333/1066, VGA, 1 x PCIe 2.0 x16, 1 x PCIe 2.0 x1, 2 x SATA3, 2 x SATA2, 2 x USB 3.0, 8 x USB 2.0, Gigabit LAN, 6CH, mATX</t>
  </si>
  <si>
    <t>Z97 ANNIVERSARY</t>
  </si>
  <si>
    <t>Placa de baza Asrock Socket LGA1150, Z97 ANNIVERSARY, Intel Z97, 4*DDR3 3100+(OC)/2933(OC)/2800(OC)/2400(OC)/2133(OC)/1866(OC)/1600/1333/1066, 1 *HDMI, 1*PCIEx3.0, 3*PCIEx2.0, 2*PCI, 6*SATA3, 4*USB3.0, 2*USB2.0, Gigabit LAN, 8CH, ATX</t>
  </si>
  <si>
    <t>Z97 EXTREME6</t>
  </si>
  <si>
    <t>Placa de baza Asrock Socket LGA1150, Z97 EXTREME6, Intel Z97, 4*DDR3 3100+(OC)/2933(OC)/2800(OC)/2400(OC)/2133(OC)/1866(OC)/1600/1333/1066, DVI/HDMI/DP, 2*PCIEx3.0/1*PCIEx2.0 (max x2)/2*PCIEx1/1*mini-PCIEx, 10*SATA3 (RAID), 1*M.2 Socket 3, Gigabit LAN, 8 CH, 6*USB3.0,</t>
  </si>
  <si>
    <t>Z170 OC FORMULA</t>
  </si>
  <si>
    <t>Placa de baza Asrock Socket LGA1151, Z170, 4*DDR4 2133/4500, DP/HDMI/DVI, 4*PCIEx16, 2*PCIEx1, 10*SATA3, 3*SATAExpress, Gigabit LAN, 8CH, 8*USB3.0, ATX</t>
  </si>
  <si>
    <t>B150M PRO4S/D3</t>
  </si>
  <si>
    <t>Placa de baza Asrock Socket LGA1151, B150M PRO4S/D3, Intel B150, 4*DDR3 1866/1600/1333/1066, VGA/DVI/HDMI, 2*PCIEx16/1*PCIEx1/1*PCI, 6*SATA3, GigabitLAN, 8CH, 5*USB3.0, mATX</t>
  </si>
  <si>
    <t>B85M PRO3</t>
  </si>
  <si>
    <t>Placa de baza Asrock Socket LGA1150, B85M PRO3, Intel B85, 4*DDR3 1600/1333/1066, VGA/DVI/HDMI, 1*PCIEx3.0/2*PCI2.0, 4*SATA3, 2*SATA2, 2*USB3.0, 4*USB2.0, Gigabit LAN, 5CH, mATX</t>
  </si>
  <si>
    <t>Z170 EXTREME6</t>
  </si>
  <si>
    <t>Placa de baza Asrock Socket LGA1151, Z170-A, 4*DDR4 2133/3400, DP/HDMI/DVI, 3*PCIEx3.0/2.0, 3*PCI, 8*SATA3, 1*SATA Express, Gigabit LAN, 2*USB3.1, ATX 8CH,</t>
  </si>
  <si>
    <t>Z97M ANNIVERSARY</t>
  </si>
  <si>
    <t>Placa de baza Asrock Socket LGA1150, Z97M ANNIVERSARY, Intel Z97, 4*DDR3 2933(OC)/2800(OC)/2400(OC)/2133(OC)/1866(OC)/1600/1333/1066, 1 *HDMI/1*D-Sub/1*DVI, 1*PCIEx3.0, 1*PCIEx3.0, 2*PCIEx2.0, 6*SATA3, 2 *USB3.0, 4*USB2.0, Gigabit LAN, 8CH, microATX</t>
  </si>
  <si>
    <t>Z97X KILLER</t>
  </si>
  <si>
    <t>Placa de baza Asrock Socket LGA1150, Z97X KILLER, Intel Z97, 4*DDR3 3100+(OC)/2933(OC)/2800(OC)/2400(OC)/2133(OC)/1866(OC)/1600/1333/1066, VGA/DVI/HDMI, 3*PCIEx3.0/3*PCIEx1, 6*SATA3 (RAID), 1*M.2 Socket 3, Gigabit LAN, 8 CH, 6*USB3.0, ATX</t>
  </si>
  <si>
    <t>Z97 EXTREME4</t>
  </si>
  <si>
    <t>Placa de baza Asrock Socket LGA1150, Z97 EXTREME4, Intel Z97, 4*DDR3 3100+(OC)/2933(OC)/2800(OC)/2400(OC)/2133(OC)/1866(OC)/1600/1333/1066, VGA/DVI/HDMI/DP, 3*PCIEx3.0/3*PCIEx1, 8*SATA3 (RAID), 1*M.2 Socket 3, Gigabit LAN, 8 CH, 6*USB3.0, ATX</t>
  </si>
  <si>
    <t>Z97 KILLER</t>
  </si>
  <si>
    <t>Placa de baza Asrock Socket LGA1150, Z97 KILLER, Intel Z97, 4*DDR3 3100+(OC)/2933(OC)/2800(OC)/2400(OC)/2133(OC)/1866(OC)/1600/1333/1066, VGA/DVI/HDMI, 1*PCIEx3.0/1*PCIEx2.0 (max x4)/2*PCIEx1/2*PCI, 6*SATA3 (RAID), 1*M.2 Socket 3, GBLAN, 8 CH, 4*USB3.0, ATX</t>
  </si>
  <si>
    <t>Z97 EXTREME3</t>
  </si>
  <si>
    <t>Placa de baza Asrock Socket LGA1150, Z97 EXTREME3, Intel Z97, 4*DDR3 3100+(OC)/2933(OC)/2800(OC)/2400(OC)/2133(OC)/1866(OC)/1600/1333/1066, VGA/DVI/HDMI, 2*PCIEx3.0/1*PCIEx1/3*PCI, 6*SATA3 (RAID), GBLAN, 8 CH, 4*USB3.0, ATX</t>
  </si>
  <si>
    <t>Z97 PRO4</t>
  </si>
  <si>
    <t>Placa de baza Asrock Socket LGA1150, Z97 PRO4, Intel Z97, 4*DDR3 3100+(OC)/2933(OC)/2800(OC)/2400(OC)/2133(OC)/1866(OC)/1600/1333/1066, VGA/DVI/HDMI, 1*PCIEx3.0/1*PCIEx2.0 (max x4)/2*PCIEx1/2*PCI, 6*SATA3 (RAID), 1*M.2 Socket 3, Gigabit LAN, 8 CH, 4*USB3.0, ATX</t>
  </si>
  <si>
    <t>Z97 PRO3</t>
  </si>
  <si>
    <t>Placa de baza Asrock Socket LGA1150, Z97 PRO3, Intel Z97, 4*DDR3 3100+(OC)/2933(OC)/2800(OC)/2400(OC)/2133(OC)/1866(OC)/1600/1333/1066, VGA/DVI/HDMI, 1*PCIEx3.0/3*PCIEx1/2*PCI, 6*SATA3 (RAID), 1*M.2 Socket 3, Gigabit LAN, 8 CH, 4*USB3.0, ATX</t>
  </si>
  <si>
    <t>H97 ANNIVERSARY</t>
  </si>
  <si>
    <t>Placa de baza Asrock Socket LGA1150, H97 ANNIVERSARY, Intel H97, 4*DDR3 1600/1333/1066, 1*VGA, 1*DVI, 1*HDMI, 1*PCIEx3.0, 5*PCIEx2.0, 6*SATA3, 4 *USB3.0, 2*USB2.0, Gigabit LAN, 6CH, ATX</t>
  </si>
  <si>
    <t>H97 PRO4</t>
  </si>
  <si>
    <t>Placa de baza Asrock Socket LGA1150, H97 PRO4, Intel H97, 4*DDR3 1600/1333/1066, VGA/DVI/HDMI, 1*PCIEx3.0/3*PCIEx1/2*PCI, 6*SATA3 (RAID), Gigabit LAN, 8 CH, 4*USB3.0, ATX</t>
  </si>
  <si>
    <t>B85 KILLER</t>
  </si>
  <si>
    <t>Placa de baza Asrock Socket LGA1150, B85 KILLER, Intel B85, 4*DDR3 1600/1333/1066, VGA/DVI/HDMI, 1*PCIEx3.0, 1*PCIEx2.0, 2*PCIEx1, 3*PCI, 4*SATA3, 2*SATA2, 2*USB3.0, Gigabit LAN, 8CH, ATX</t>
  </si>
  <si>
    <t>B85 PRO4</t>
  </si>
  <si>
    <t>Placa de baza Asrock Socket LGA1150, B85 PRO4, Intel B85, 4*DDR3 1600/1333/1066, VGA/DVI/HDMI, 1*PCIEx3.0, 1*PCIEx2.0, 2*PCIEx1, 2*PCI, 4*SATA3, 2*SATA2, 2*USB3.0, Gigabit LAN, 8CH, ATX</t>
  </si>
  <si>
    <t>B85M-HDS</t>
  </si>
  <si>
    <t>Placa de baza Asrock Socket LGA1150, B85M-HDS, Intel B85, 2*DDR3 1600/1333/1066, VGA/DVI/HDMI, 1*PCIEx3.0, 1*PCIEx2.0, 4*SATA3, 2*USB3.0, Gigabit LAN, 6CH, mATX</t>
  </si>
  <si>
    <t>B85M-DGS</t>
  </si>
  <si>
    <t>Placa de baza Asrock Socket LGA1150, B85M-DGS, Intel B85, 2*DDR3 1600/1333/1066, VGA/DVI, 1*PCIEx3.0, 1*PCIEx1, 4*SATA3, 2*USB3.0, G igabit LAN, 6CH, mATX</t>
  </si>
  <si>
    <t>D1800M</t>
  </si>
  <si>
    <t>Placa de baza Asrock INTEL Celeron J1800 (2.4GHz dual-core), D1800M, 2*DDR3 1600/1333, VGA/DVI/HDMI, 1*PCIEx2.0 (max x1)/2*PCIEx1, 2*SATA2, GBLAN, 6CH HD, 1xUSB3.0, mATX</t>
  </si>
  <si>
    <t>H81 PRO-G</t>
  </si>
  <si>
    <t>Placa de baza Asrock Socket LGA1150, H81 PRO-G, Intel H81, 2*DDR3 1600/1333/1066 non-ECC, 1*VGA, 1*HDMI, 1*Serial Port, 1* Parallel Port, 1*PCIEx 2.0 x16, 5*PCIEx 2.0 x1, 2*SATA3, 2*SATA2, 2*USB3.0, 2*USB2.0, Gigabit LAN, 6CH, ATX</t>
  </si>
  <si>
    <t>H81M-HDS</t>
  </si>
  <si>
    <t>Placa de baza Asrock Socket LGA1150, H81M-HDS, Intel H81, 2*DDR3 1600/1333/1066, VGA/DVI/HDMI, 1*PCIEx2.0, 1*PCIEx2.0 x1, 2*SATA3, 2 *SATA2,  2*USB3.0, Gigabit LAN, 6CH, mATX</t>
  </si>
  <si>
    <t>H81M-GL</t>
  </si>
  <si>
    <t>Placa de baza Asrock Socket LGA1150, H61M-GL, Intel H81, 2*DDR3 1600/1333/1066, VGA, 1*PCIEx2.0, 1*PCIEx2.0 x1, 1*PCI, 2*SATA3, 2*SATA2,  2*USB3.0, Gigabit LAN, 6CH, LPT/COM, mATX</t>
  </si>
  <si>
    <t>H81M-DGS R2.0</t>
  </si>
  <si>
    <t>Placa de baza Asrock Socket LGA1150, H81M-DGS R2.0, Intel H81, 2*DDR3 1600/1333/1066, VGA/DVI, 1*PCIEx2.0 x16, 1*PCIEx2.0 x1, 2*SATA3, 2*SATA2,  2*USB3.0, Gigabit LAN, 5.1 CH HD Audio, mATX</t>
  </si>
  <si>
    <t>H61M-DGS R2.0</t>
  </si>
  <si>
    <t>Placa de baza Asrock Socket LGA1155, H61M-DGS R2.0, Intel H61, 2*DDR3 1600/1333/1066, VGA/DVI, 1*PCIEx3.0, 1*PCIEx1, 4*SATA2,  6*USB2.0, Gigabit LAN, 6 N, 6CH, mATX</t>
  </si>
  <si>
    <t>H61M-VG4</t>
  </si>
  <si>
    <t>Placa de baza Asrock Socket LGA1155, H61M-VG3, Intel H61, 2*DDR3 1600/1333/1066, VGA, 1*PCIEx3.0/1*PCIEx1, 4*SATA2,  4*USB2.0, Gigabit LAN, 6CH, mATX</t>
  </si>
  <si>
    <t>990FX KILLER</t>
  </si>
  <si>
    <t>Placa de baza Asrock Socket AM3+, 990FX KILLER, AMD 990FX, 4*DDR3 2450(OC)/1866/1600/1333/1066, 3*PCIEx2.0, 2*PCIEx1, 5*SATA3 (RAID), 4*USB3.0, Gigabit LAN, 8CH, 1*eSATA, ATX</t>
  </si>
  <si>
    <t>990FX EXTREME3</t>
  </si>
  <si>
    <t>Placa de baza Asrock Socket AM3+, 990FX EXTREME3, AMD 990FX, 4*DDR3 2100(OC)/1866/1600/1333/1066, 3*PCIEx2.0, 1*PCIEx1, 2*PCI, 5*SATA3 (RAID), 2*USB3.0, Gigabit LAN, 8CH, 1*eSATA, ATX</t>
  </si>
  <si>
    <t>970 EXTREME4</t>
  </si>
  <si>
    <t>Placa de baza Asrock Socket AM3+, 970 EXTREME4, AMD 970, 4*DDR3 2100(OC)/1866/1600/1333/1066, 3*PCIEx2.0, 2*PCIEx1, 2*PCI, 5*SATA3 ( RAID), 2*USB3.0, Gigabit LAN, 8CH, 1*IEEE1394, ATX</t>
  </si>
  <si>
    <t>970 EXTREME3 R2.0</t>
  </si>
  <si>
    <t>Placa de baza Asrock Socket AM3+, 970 EXTREME3 R2.0, AMD 970, 4*DDR3 2100(OC)/1866/1600/1333/1066, 2*PCIEx2.0, 2*PCIEx1, 2*PCI, 5*SATA3 (RAID), 2*USB3.0, Gigabit LAN, 8CH, 1*eSATA3, ATX</t>
  </si>
  <si>
    <t>970 PRO3 R2.0</t>
  </si>
  <si>
    <t>Placa de baza Asrock Socket AM3+, 970 PRO3 R2.0, AMD 970, 4*DDR3 2100(OC)/1866/1600/1333/1066, 2*PCIEx2.0, 1*PCIEx1, 2*PCI, 6*SATA3 (RAID), 2*USB3.0, Gigabit LAN, 8CH, ATX</t>
  </si>
  <si>
    <t>980DE3/U3S3</t>
  </si>
  <si>
    <t>Placa de baza Asrock Socket AM3+, 980DE3/U3S3, AMD RX881/760G, 4*DDR3 1866/1600/1333/1066, 1*PCIEx2.0, 3*PCIEx1, 2*PCI, 2*SATA3, 6*SATA2, 1*IDE, 2*USB3.0, Gigabit LAN, 6CH, ATX</t>
  </si>
  <si>
    <t>N68C-GS4 FX</t>
  </si>
  <si>
    <t>Placa de baza Asrock Socket AM3+, N68C-GS4 FX, GeForce 7025, 2*DDR3 1600/1333/1066, VGA, COM1, 1*PCI Express x16, 1*PCI Express x1, 2 *PCI, 4*SATA2, Gigabit LAN, 6CH, 4*USB2.0, mATX</t>
  </si>
  <si>
    <t>960GM-VGS3 FX</t>
  </si>
  <si>
    <t>Placa de baza Asrock Socket AM3+, 960GM-VGS3 FX, AMD 760G, 2*DDR3 1800/1600/1333/1066, VGA, 1*PCIEx2.0, 1*PCI, 4*SATA2 (RAID), 1*IDE, 4*USB2.0, Gigabit LAN, 6CH, mATX</t>
  </si>
  <si>
    <t>FM2A88X PRO+</t>
  </si>
  <si>
    <t>Placa de baza ASROCK Socket FM2+, FM2A88X PRO+, AMD A88X, 2*DDR3 2133/1866/1600/1333/1066, VGA/DVI, 1*PCIEx3.0/1*PCIEx2.0(max x4)/3* PCIEx1/2*PCI, 8*SATA3 (RAID), 2*USB3.0, GBLAN, 6CH, ATX</t>
  </si>
  <si>
    <t>FM2A78M-HD+</t>
  </si>
  <si>
    <t>Placa de baza Asrock Socket FM2+, FM2A78M-HD+, AMD A78, 2*DDR3 1866/1600/1333/1066, VGA/DVI/HDMI, 1*PCIEx3.0 /1*PCIEx1/1*PCI, 6*SATA3 (RAID), 2*USB3.0, Gigabit LAN, 6CH, mATX</t>
  </si>
  <si>
    <t>FM2A58M-HD+</t>
  </si>
  <si>
    <t>Placa de baza Asrock Socket FM2+, FM2A58M-HD+, AMD A58, 2*DDR3 1866/1600/1333/1066, VGA/DVI/HDMI, 1*PCIEx3.0 /1*PCIEx1/1*PCI, 6*SATA2 (RAID), 6*USB2.0, Gigabit LAN, 6CH, mATX</t>
  </si>
  <si>
    <t>FM2A58M-VG3+ R2.0</t>
  </si>
  <si>
    <t>Placa de baza Asrock Socket FM2+, FM2A55M-VG3+, AMD A55, 2*DDR3 1866/1600/1333/1066, VGA, 1*PCIEx3.0 / 1*PCI, 4*SATA2 (RAID), 4*USB2.0, Gigabit LAN, 6CH, mATX</t>
  </si>
  <si>
    <t>AM1B-M</t>
  </si>
  <si>
    <t>Placa de baza Asrock Socket AM1, AM1B-M, 2*DDR3 1600/1333/1066, VGA, 1*PCIEx16 / 1*PCIEx1, 2*SATA3, 2*USB3.0, Gigabit LAN, 6CH, mATX</t>
  </si>
  <si>
    <t>B85 ANNIVERSARY</t>
  </si>
  <si>
    <t>Placa de baza Asrock Socket LGA1150, B85 ANNIVERSARY, Intel B85, 4*DDR3 1600/1333/1066, VGA/DVI/HDMI, 1*PCIEx3.0, 5*PCIEx1, 4*SATA3, 2*SATA2, 2*USB3.0, Gigabit LAN, 8CH, ATX</t>
  </si>
  <si>
    <t>G41M-VS3 R2.0</t>
  </si>
  <si>
    <t>Placa de baza Asrock Socket 775, G41M-VS3 R2.0, Intel G41, 2* DDR3 1333/1066, VGA, 1*PCIeX16/1*PCI, ,4*SATA2, 1*IDE, 10/100 LAN, 6CH, Matx\</t>
  </si>
  <si>
    <t>-6.8</t>
  </si>
  <si>
    <t>B85M PRO4</t>
  </si>
  <si>
    <t>Placa de baza Asrock Socket LGA1150, B85M PRO4, Intel B85, 4*DDR3 1600/1333/1066, VGA/DVI/HDMI, 1*PCIEx3.0/1*PCIEx16(max x4)/2*PCI, 4*SATA3, 2*SAT *SATA2, 2*USB3.0, Gigabit LAN, 8 CH, mATX</t>
  </si>
  <si>
    <t>MSI</t>
  </si>
  <si>
    <t>DESKTOP MOTHERBOARD - MSI</t>
  </si>
  <si>
    <t>970 GAMING</t>
  </si>
  <si>
    <t>Placa de baza MSI socket AM3+, 970 GAMING, AMD 970, 4*DDR3 2133(OC)/1600/1333/1066,  2*PCIEx2.0/2*PCIEx1/2*PCI, 6*SATA3 (RAID), 2*USB3.0, Gigabit LAN, 8CH, ATX</t>
  </si>
  <si>
    <t>970A-G43</t>
  </si>
  <si>
    <t>Placa de baza MSI Socket AM3+, 970A-G43, AMD 970, 4*DDR3 2133(OC)/1600/1333/1066, 2*PCIEx2.0/2*PCIEx1/2*PCI, 6*SATA3 (RAID), 2*USB3.0, Gigabit LAN, 8CH, ATX</t>
  </si>
  <si>
    <t>X99A SLI PLUS</t>
  </si>
  <si>
    <t>Placa de baza MSI Socket LGA2011-3, X99A SLI PLUS, Intel X99 Express, 8 *DDR4 2133/2200*/3000*/3110*/3333*(*OC)MHz, 4*PCI-Ex16, 2*PCI-Ex1, 10 *SATA3,  1*M.2 Socket, 2*USB3.1, 4*USB3.0, 4*USB2.0,  Gigabit LAN, 8CH, ATX</t>
  </si>
  <si>
    <t>Z170-A PRO</t>
  </si>
  <si>
    <t>Placa de baza MSI Socket LGA1151, Z170-A PRO, Intel Z170, 4*DDR4 2133/3200(OC), DVI/DP/HDMI, 4*PCIEx1, 6*SATAIII, 8*USB3.1/6*USB2.0, GBLAN, 8CH, ATX</t>
  </si>
  <si>
    <t>Z97 PC MATE</t>
  </si>
  <si>
    <t>Placa de baza MSI Socket LGA1150, Z97 PC Mate, Intel Z97, 4*DDR3 1600/1333/1066, VGA/DVI/HDMI, 2*PCIEx3.0/2*PCIEx1/2*PCI, 6*SATA3, 2 *USB3.0, GBLAN, 6CH, ATX</t>
  </si>
  <si>
    <t>Z170A GAMING M3</t>
  </si>
  <si>
    <t>Placa de baza MSI Socket LGA1151, Z170A GAMING M3, Intel Z170, 4*DDR4 2133/3600(OC), DP/HDMI, 2*PCIEx16, 2*PCIEx1, 3*PCI, 6*SATA6/2*SATAe, 8 *USB3.1/4*USB2.0, GBLAN, 8CH, ATX</t>
  </si>
  <si>
    <t>B150 GAMING M3</t>
  </si>
  <si>
    <t>Placa de baza MSI Socket LGA1151, B150 GAMING M3, Intel B150, 4*DDR4 2133/MHz, DVI/HDMI/VGA, 2*PCIEx16/2*PCIEx1/3*PCI, 6*SATAIII/1*SATAe, GBLAN, 8CH, 6*USB3.1/6*USB2.0, ATX</t>
  </si>
  <si>
    <t>Z170A KRAIT GAMING</t>
  </si>
  <si>
    <t>Placa de baza MSI Socket LGA1151, Z170A KRAIT GAMING, Intel Z170, 4*DDR4 2133/3600(OC), VGA/DVI/HDMI, 3*PCIEx16/3*PCIEx1/1*PCI, 6*SATAIII/1 *SATAe, GBLAN, 8CH, 8*USB3.1/6*USB2.0, ATX</t>
  </si>
  <si>
    <t>Z170A PC MATE</t>
  </si>
  <si>
    <t>Placa de baza MSI Socket LGA1151, Z170A PC MATE, Intel Z170, 4*DDR4 2133/3200(OC), DVI/HDMI/VGA, 5*PCIEx3.0, 2*PCI, 6*SATA6/SATAe, 8 *USB3.1/4*USB2.0, GBLAN, 8CH, ATX</t>
  </si>
  <si>
    <t>Z170A GAMING M7</t>
  </si>
  <si>
    <t>Placa de baza MSI Socket LGA1151, Z170A GAMING M7, Intel Z170, 4*DDR4 2133/3600(OC), DP/2*HDMI, 7*PCIEx3.0, 6*SATA6/2*SATAe, 8*USB3.1/7 *USB2.0, GBLAN, 8CH, ATX</t>
  </si>
  <si>
    <t>Z170A GAMING M5</t>
  </si>
  <si>
    <t>Placa de baza MSI Socket LGA1151, Z170A GAMING M5, Intel Z170, 4*DDR4 2133/3600(OC), DVI/HDMI, 3*PCIEx16, 4*PCIEx1, 6*SATA6/2*SATAe, 6 *USB3.1/6*USB2.0, GBLAN, 8CH, ATX</t>
  </si>
  <si>
    <t>Z97S SLI KRAIT</t>
  </si>
  <si>
    <t>Placa de baza MSI Socket LGA1150, Z97S SLI KRAIT, Intel Z97, 4*DDR3 3200 (OC)/1600/1333/1066, VGA/DVI/HDMI, 3*PCIEx3.0/3*PCIEx1/2*PCI, 6*SATA3 13 *SATAExpress, 6*USB2.0, 6*USB3.0, GBLAN, 6CH, ATX</t>
  </si>
  <si>
    <t>X99S GAMING 7</t>
  </si>
  <si>
    <t>Placa de baza MSI Socket LGA2011, X99S GAMING 7, Intel X99, 8*DDR4 2133/2200*/2400*/2600*/2666*/2750*/3000*/3110*/3333*(*OC) HMz , 4 *PCIEx3.0/2*PCIEx1, 10*SATA3 (RAID), 1*M.2 Socket, 12*USB3.0, Gigabit LAN, 8CH, ATX</t>
  </si>
  <si>
    <t>X99S SLI PLUS</t>
  </si>
  <si>
    <t>Placa de baza MSI Socket LGA2011, X99S SLI PLUS, Intel X99, 8*DDR4 3333 (OC)/2600/2400/2133, 4*PCIEx3.0/2*PCIEx1, 10*SATA3 (RAID), 1*M.2 Socket, 8*USB3.0, Gigabit LAN, 8CH, ATX</t>
  </si>
  <si>
    <t>Z97-G45 GAMING</t>
  </si>
  <si>
    <t>Placa de baza MSI Socket LGA1150, Z97-G45 GAMING, Intel Z97, 4*DDR3 3300 (OC)/1600/1333/1066, VGA/DVI/HDMI, 3*PCIEx3.0/4*PCIEx1, 6*SATA3, 1*mSATA, 4*USB3.0, GBLAN, 8CH, ATX</t>
  </si>
  <si>
    <t>Z97 GAMING 3</t>
  </si>
  <si>
    <t>Placa de baza MSI Socket LGA1150, Z97 GAMING 3, Intel Z97, 4*DDR3 3300 (OC)/1600/1333/1066, VGA/DVI/HDMI/DP, 2*PCIEx3.0/2*PCIEx1/3*PCI, 6*SATA3, 1*M.2 port, 4*USB3.0, GBLAN, 8CH, ATX</t>
  </si>
  <si>
    <t>Z97-G43</t>
  </si>
  <si>
    <t>Placa de baza MSI Socket LGA1150, Z97-G43, Intel Z97, 4*DDR3 3300 (OC)/1600/1333/1066, VGA/DVI/HDMI, 2*PCIEx3.0/2*PCIEx1/3*PCI, 6*SATA3 (RAID), 4*USB3.0, GBLAN, 8CH, ATX</t>
  </si>
  <si>
    <t>H97 PC MATE</t>
  </si>
  <si>
    <t>Placa de baza MSI Socket LGA1150, H97 PC Mate, Intel H97, 4*DDR3 1600/1333/1066, VGA/DVI/HDMI, 2*PCIEx3.0/2*PCIEx1/2*PCI, 6*SATA3, 2 *USB3.0, GBLAN, 6CH, ATX</t>
  </si>
  <si>
    <t>B85M-P33 V3</t>
  </si>
  <si>
    <t>Placa de baza MSI Socket LGA1150, B85M-P33 V3, Intel B85, 2*DDR3 1600/1333/1066, VGA/DVI, 1*PCIEx3.0/2*PCIEx1, 4*SATA3, 2*SATA2, 4*U SB3.0, 6*USB2.0, Gigabit LAN, 6CH, mATX</t>
  </si>
  <si>
    <t>B85-G43 GAMING</t>
  </si>
  <si>
    <t>Placa de baza MSI Socket LGA1150, B85-G43 GAMING, Intel B85, 4*DDR3 1600/1333/1066, VGA/DVI/HDMI, 2*PCIEx3.0/2*PCIEx1/3*PCI, 4*SATA3, 2*SATA2, 2*USB3.0, Gigabit LAN, 8CH, ATX</t>
  </si>
  <si>
    <t>B85-G41 PC MATE</t>
  </si>
  <si>
    <t>Placa de baza MSI Socket LGA1150, B85-G41 PC Mate, Intel B85, 4*DDR3 1600/1333/1066, VGA/DVI/HDMI, 2*PCIEx3.0/2*PCIEx1/2*PCI, 4*SATA3, 2*SATA2, 2*USB3.0, Gigabit LAN, 6CH, ATX</t>
  </si>
  <si>
    <t>H81M-P33</t>
  </si>
  <si>
    <t>Placa de baza MSI Socket LGA1150, H81M-P33, Intel H81, 2*DDR3 1600/1333/1066, VGA, DVI, 1*PCIEx2.0/1*PCIEx1, 2*SATA3, 2*SATA2, 2 *USB3.0, Gigabit LAN, 6CH, mATX</t>
  </si>
  <si>
    <t>G41M-P33 COMBO</t>
  </si>
  <si>
    <t>Placa de baza MSI Socket 775, G41M-P33 COMBO, INTEL G41, 2* DDR3 1333/1066 + 2* DDR2 800/667, VGA, 1*PCIEx16/1*PCIEx1/1*PCI, 4*SATA2, 1 *IDE, 4*USB2.0, 10/100 LAN, 6CH, LPT/COM, mATX</t>
  </si>
  <si>
    <t>970A-G46</t>
  </si>
  <si>
    <t>Placa de baza MSI Socket AM3+, 970A-G46, AMD 970, 4*DDR3 2133(OC)/1600/1333/1066, 2*PCIEx2.0/2*PCIEx1/2*PCI, 6*SATA3 (RAID), 2*USB3.0, Gigabit LAN, 8CH, COM, ATX</t>
  </si>
  <si>
    <t>A68HM-P33</t>
  </si>
  <si>
    <t>Placa de baza MSI Socket FM2+, A68HM-P33, AMD A68, 2* DDR3 1333/1600/1866/2133, VGA/DVI, 1*PCIEx16/3*PCIEx1, 4*SATA3 (RAID), 2 *USB3.0, 8*USB2.0, Gigabit LAN, 6CH HD, mATX</t>
  </si>
  <si>
    <t>A68HM-P33 V2</t>
  </si>
  <si>
    <t>Placa de baza MSI Socket FM2+, A68HM-P33 V2, AMD A68H, 2*DDR 31333/1600/1866/2133, VGA/DVI, 1*PCI/1*PCIEx16/1*PCIEx1, 4*SATA3, 2 *USB3.0, 6*USB2.0, Gigabit LAN, 6CH HD, mATX</t>
  </si>
  <si>
    <t>AM1I</t>
  </si>
  <si>
    <t>Placa de baza MSI Socket AM1, AM1I, 2* DDR3 1600/1333, VGA/DVI/HDMI, 1*PCIEx16, 4*SATA2, Gigabit LAN, 2*USB3.0, 6CH, mini-ITX</t>
  </si>
  <si>
    <t>H81M-E33</t>
  </si>
  <si>
    <t>MSI Socket LGA1150, H61M-E33, Intel H81, 2*DDR3 1600/1333/1066, VGA, HDMI, 1*PCIEx2.0/1*PCIEx1, 2*SATA3, 2*SATA2, 2*USB3.0, Gigabit LAN, 6CH, mATX</t>
  </si>
  <si>
    <t>DESKTOP MOTHERBOARD - GIGABYTE</t>
  </si>
  <si>
    <t>970A-UD3P</t>
  </si>
  <si>
    <t>Placa de baza Gigabyte Socket AM3+, 970A-UD3P, AMD970, 4xDDR3 2000/1866/1600/1333, 1*Pciex2.0 x16/1*Pciex2.0 x4/3*Pciex2.0 x1/1*PCI, 6*SATAIII (RAID), GbLAN, 8CH HD, 2xUSB3.0, 8xUSB2.0, ATX</t>
  </si>
  <si>
    <t>990FXA-UD3</t>
  </si>
  <si>
    <t>Placa de baza Gigabyte Socket AM3+, 990FXA-UD3, AMD 990FX, 4* DDR3 2000(O.C.)/1866/1600/1333, 2*PCIEx16/2*PCIEx16 (max. x4)/2*PCIEx1/1*PCI, 6*SATA3 (RAID), 2*USB3.0, 2*eSATA, 1*IEEE1394, Gigabit LAN, 8Ch, ATX</t>
  </si>
  <si>
    <t>990XA-UD3</t>
  </si>
  <si>
    <t>Placa de baza Gigabyte Socket AM3+, 990XA-UD3, AMD 990X, 4* DDR3 2000(O.C.)/1866/1600/1333, 1*PCIEx16/1*PCIEx16 (max. x8)/1*PCIEx16 (max. x4)/2*PCIEx1/2*PCI, 6*SATA3 (RAID), 2*USB3.0, 1*IEEE1394, Gigabit LAN, 8Ch, ATX</t>
  </si>
  <si>
    <t>B150M-D2V DDR3</t>
  </si>
  <si>
    <t>Placa de baza Gigabyte Socket LGA1151, B150M-D2V DDR3, 2*DDR3 1866/1600/1333MHz, 1*DVI, 1*VGA, 1*PCIEx16, 2*PCIEx1, 6*SATAIII, 8CH, GigabitLAN, 6*USB3.0/2.0, 6*USB2.0/1.1, mATX</t>
  </si>
  <si>
    <t>B150M-D3H DDR3</t>
  </si>
  <si>
    <t>Placa de baza Gigabyte Socket LGA1151, B150M-D3H DDR3, 4*DDR3 1866/1600/1333MHz, 1*VGA/1*DVI/1*HDMI, 2*PCIEx16, 2*PCI, 6*SATAIII, 1 *SATA Express, 8CH, GigabitLAN, 6*USB3.0/2.0, mATX</t>
  </si>
  <si>
    <t>B150M-DS3H DDR3</t>
  </si>
  <si>
    <t>Placa de baza Gigabyte Socket LGA1151, B150M-DS3H DDR3, 4*DDR3 1866/1333MHz, VGA/DVI/HDMI, 1*PCIEx16, 2*PCIEx1, 6*SATA III, 8CH, GigabitLAN, 6*USB3.0/2.0, 6*USB2.0/1.1, mATX</t>
  </si>
  <si>
    <t>B85M-DS3H-A</t>
  </si>
  <si>
    <t>Placa de baza Gigabyte Socket 1150, B85M-DS3H-A, INTEL B85, 4xDDR3 DDR3 1600/1333 MHz, VGA/DVI/HDMI, 1*Pciex3.0/ 2*Pciex2.0 x1, 4*SATAIII, 2 *SATAII, GbLAN, 6CH, 2xUSB3.0, mATX</t>
  </si>
  <si>
    <t>C1037UN</t>
  </si>
  <si>
    <t>Placa de baza Gigabyte INTEL Celeron 1037U, C1037UN, INTEL NM70, 2*DDR3 1600/1333, VGA/HDMI, 1*PCI, 1*SATAIII, 2*SATAII, 1*eSATA, 2*GbLAN, 6CH HD, 4*USB2.0, mITX</t>
  </si>
  <si>
    <t>F2A68HM-DS2</t>
  </si>
  <si>
    <t>Placa de baza Gigabyte Socket FM2+, F2A68HM-DS2, AMD A68H, 2*DDR3 2400 (OC)/2133/1866/1600/1333, DVI, VGA, 1*PCIEx16, 1*PCIEx2.0, 1*PCIEx, 4 *SATA3, 2*USB3.0, 8*USB2.0, 8CH, Gigabyt LAN, mATX</t>
  </si>
  <si>
    <t>F2A68HM-S1</t>
  </si>
  <si>
    <t>Placa de baza Gigabyte Socket FM2+, F2A68HM-S1, AMD A68H, 2*DDR3 2400 (OC)/2133/1866/1600/1333, VGA, 1*PCIEx16, 1*PCIEx2.0, 1*PCIEx, 4*SATA3, 2*USB3.0, 8*USB2.0, 8CH, Gigabyt LAN, mATX</t>
  </si>
  <si>
    <t>F2A88X-D3H</t>
  </si>
  <si>
    <t>Placa de baza Gigabyte Socket FM2+, F2A88X-D3H, AMD A88X, 4*DDR3 2133/1866/1600/1333, VGA/DVI/HDMI, 1*Pciex2.0 x16/1*Pciex2.0 x4/3*P ciex2.0 x1/2*PCI, 8*SATA III, GbLAN, 8CH HD, 2xUSB3.0, 4xUSB2.0, ATX</t>
  </si>
  <si>
    <t>H110M-S2H</t>
  </si>
  <si>
    <t>Placa de baza Gigabyte Socket LGA1151, H110M-S2H, Intel H110, 2 *DDR4, 1*PCIEx16, 2*PCIEx1, VGA/HDMI/DVI, 4*SATA3, 6CH, GigabitLAN, 4 *USB3.0, 8*USB2.0, micro ATX</t>
  </si>
  <si>
    <t>H110M-S2PH DDR3</t>
  </si>
  <si>
    <t>Placa de baza Gigabyte Socket LGA1151, H110M-S2PH DDR3, Intel H110, 2 *DDR3, 1*PCIEx16, 1*PCIEx1, 2*PCI, VGA/HDMI, 4*SATA3, 6CH, GigabitLAN, 4 *USB3.0, 6*USB2.0, micro ATX</t>
  </si>
  <si>
    <t>H110M-S2PV DDR3</t>
  </si>
  <si>
    <t>Placa de baza Gigabyte Socket LGA1151, H110M-S2PV DDR3, Intel H110, 2 *DDR3, DVI/VGA, 1*PCIEx16, 1*PCIEx1, 2*PCI, 4*SATA3, 6CH, GigabitLAN, 4 *USB3.0, 8*USB2.0, micro ATX</t>
  </si>
  <si>
    <t>H170-D3H</t>
  </si>
  <si>
    <t>Placa de baza GIGABYTE Socket LGA1151, H170-D3H, 4*DDR4 2133MHz,HDMI/DVI/VGA, 2*PCIEx16, 2*PCIEx1, 3*PCI, 6*SATAIII, 2 *SATAExpress, 8CH, GigabitLAN, 8*USB3.0, 6*USB2.0, ATX</t>
  </si>
  <si>
    <t>H170-HD3 DDR3</t>
  </si>
  <si>
    <t>Placa de baza GIGABYTE Socket LGA1151, H170-HD3 DDR3, 4*DDR3 1866/1333MHz, HDMI/DVI/VGA, 2*PCIEx16, 2*PCIEx1, 2*PCI, 6*SATAIII, 2 *SATAExpress, 8CH, GigabitLAN, 8*USB3.0, 6*USB2.0, ATX</t>
  </si>
  <si>
    <t>H81-D3</t>
  </si>
  <si>
    <t>Placa de baza Gigabyte Socket 1150, H81-D3, INTEL H81, 2* DDR3 1600/1333, VGA, 1*PCIEx3.0/2*PCIEx1/3*PCI, 2*SATA3, 2*SATA2, 2*USB3.0, Gigabit LAN, 6CH, LPT/COM, ATX</t>
  </si>
  <si>
    <t>H81M-D3H</t>
  </si>
  <si>
    <t>Placa de baza Gigabyte Socket 1150, H81M-D3H, Intel H81, 4*DDR3 1600/1333, VGA/HDMI/HDMI, 1*Pciex2.0 x16/1*Pcie2.0 x4/2*PCI, 2*SATAIII, 2*SATAII, 5.1CH, GBLAN, 2*USB3.0, 2*USB2.0, COM, mATX</t>
  </si>
  <si>
    <t>H81M-DS2</t>
  </si>
  <si>
    <t>Placa de baza Gigabyte Socket 1150, H81M-DS2, INTEL H81, 2* DDR3 1600/1333, VGA, 1*PCIEx3.0/2*PCIEx1, 2*SATA3, 2*SATA2, 2*USB3.0, Gigabit LAN, 6CH, LPT/COM, mATX</t>
  </si>
  <si>
    <t>H81M-S2H</t>
  </si>
  <si>
    <t>Placa de baza Gigabyte Socket 1150, H81M-S2H, INTEL H81, 2* DDR3 1600/1333, VGA/DVI/HDMI, 1*PCIEx3.0/2*PCIEx1, 2*SATA3, 2*SATA2, 2*U SB3.0, Gigab igabit LAN, 6CH, mATX</t>
  </si>
  <si>
    <t>H81M-S2PV</t>
  </si>
  <si>
    <t>Placa de baza Gigabyte Socket 1150, H81M-S2PV, INTEL H81, 2* DDR3 1600/1333, VGA/DVI, 1*PCIEx3.0/1*PCIEx1/2*PCI, 2*SATA3, 2*SATA2, 2 *USB3.0, Gigabit LAN, 6CH, COM, mATX</t>
  </si>
  <si>
    <t>H97-D3H</t>
  </si>
  <si>
    <t>Placa de baza Gigabyte Socket 1150, H97-D3H, INTEL H97, 4*DDR3 1600/1333 MHz, VGA/DVI/HDMI, 1*PCIEx3.0/1*PCIEx2.0(max x4)/2*PCIEx1/3*PCI, 6*SATAIII (RAID), 1*M.2 Socket, GBLAN, 8CH, 4*USB3.0, ATX</t>
  </si>
  <si>
    <t>H97-HD3</t>
  </si>
  <si>
    <t>Placa de baza Gigabyte Socket 1150, H97-HD3, INTEL H97, 4*DDR3 1600/1333 MHz, VGA/DVI/HDMI, 1*PCIEx3.0/1*PCIEx2.0(max x4)/2*PCIEx1/2*PCI, 6*SATAIII (RAID), GBLAN, 8CH, 4*USB3.0, ATX</t>
  </si>
  <si>
    <t>X99-SLI</t>
  </si>
  <si>
    <t>Placa de baza Gigabyte Socket 2011, X99-SLI, Intel X99, 8*DDR4 DIMM 3333 (O.C.)/2133Mhz, 4*PCIEx16/3*PCIEx1, 6*SATA3/1*SATAExpress, 4*USB3.0, 8 *USB2.0, Gigabit LAN, 8CH, ATX</t>
  </si>
  <si>
    <t>Z170-HD3P</t>
  </si>
  <si>
    <t>Placa de baza Gigabyte Socket LGA1151, Z170X-HD3P, 4*DDR4 2133/3466Mhz, DP/HDMI/DVI, 2*PCIEx16, 2*PCIEx1, 2*PCI, 6*SATAIII/3*SATAExpress, 7.1CH, GigabitLAN, 2*USB3.1, 7*USB3.0/2.0, 6*USB2.0, ATX</t>
  </si>
  <si>
    <t>Z170X-GAMING G1</t>
  </si>
  <si>
    <t>Placa de baza Gigabyte Socket LGA1151, Z170X-GAMING G1, 4*DDR4 2133/3666, HDMI, 4*PCIEx16, 3*PCIEx1, 6*SATA6.0/3*SATA Express, 8CH, GigabitLAN, 4*USB3.0/2.0, 6*USB2.0, EATX</t>
  </si>
  <si>
    <t>Z97-HD3</t>
  </si>
  <si>
    <t>Placa de baza Gigabyte Socket 1150, Z97-HD3, INTEL Z97, 4*DDR3 3100(OC)/1866/1600/1333 MHz, VGA/DVI/HDMI, 1*PCIEx3.0/1*PCIEx2.0(max x4)/2*PCIEx1/2*PCI, 6*SATAIII (RAID), GBLAN, 8CH, 4*USB3.0, ATX</t>
  </si>
  <si>
    <t>Z97P-D3</t>
  </si>
  <si>
    <t>Placa de baza Gigabyte Socket 1150, Z97P-D3, INTEL Z97, 4*DDR3 3100(OC)/1866/1600/1333 MHz, HDMI, 1*PCIEx3.0/1*PCIEx2.0(max x4)/2*PC IEx1/2*PCI, 6*SATAIII (RAID), GBLAN, 8CH, 2*USB3.0, COM, ATX</t>
  </si>
  <si>
    <t>Z97X-GAME PLUS</t>
  </si>
  <si>
    <t>Placa de baza Gigabyte Socket 1150, Z97X-GAME PLUS, INTEL Z97, 4*DDR3 3200 (OC)/1600/1333 MHz, DVI/HDMI/D-sub, 2*PCIEx3.0/2*PCIEx2.0, 6*SATAIII/1*M.2PCIe/1*SATAE (RAID), Atheros Killer E2201 LAN, 8CH, 6*USB3.0/8*USB2.0, ATX</t>
  </si>
  <si>
    <t>H110M-S2 DDR3</t>
  </si>
  <si>
    <t>Placa de baza Gigabyte Socket LGA1151, H110M-S2PV DDR3, Intel H110, 2 *DDR3, VGA, 1*PCIEx16, 2*PCIEx1, 4*SATA3, 6CH, GigabitLAN, 4*USB3.0, 6 *USB2.0, micro ATX</t>
  </si>
  <si>
    <t>B85M-HD3 R4</t>
  </si>
  <si>
    <t>Placa de baza Gigabyte Socket 1150, B85M-HD3 R4, INTEL B85, 2*DDR3 1600/1333, VGA/DVI/HDMI, 1*PCIEx16/2*PCIEx1/1*PCI, 4*SATA3, 2*SATA2, 2 *USB3.0, 6 CH, Gigabit LAN, mATX</t>
  </si>
  <si>
    <t>H170M-HD3 DDR3</t>
  </si>
  <si>
    <t>Placa de baza GIGABYTE Socket LGA1151, H170M-HD3 DDR3, Intel H170, 4 *DDR3 1866/1333MHz, HDMI/DVI/VGA, 2*PCIEx16, 2*PCI, 6*SATAIII, 2 *SATAExpress, 8CH, GigabitLAN, 8*USB3.0, 6*USB2.0, mATX</t>
  </si>
  <si>
    <t>Z170M-D3H DDR3</t>
  </si>
  <si>
    <t>Placa de baza Gigabyte Socket LGA1151, Z170M-D3H DDR3, Intel Z170, 4 *DDR3 2133/3200, DVI/VGA/HDMI, 2*PCIEx16, 2*PCI, 6*SATAIII/3 *SATAExpressr, 8CH, Gigabit LAN, 8*USB3.0/2.0, 6*USB2.0, micro ATX</t>
  </si>
  <si>
    <t>B150-HD3 DDR3</t>
  </si>
  <si>
    <t>Placa de baza GIGABYTE Socket LGA1151, B150-HD3 DDR3, 4*DDR3 1866/1600/1333MHz, 1*VGA/1*HDMI/1*DVI, 2*PCIEx16, 2*PCIEx1, 2*PCI, 6 *SATAIII, 1*SATAExpress, 8CH, GigabitLAN, 6*USB3.0, 6*USB2.0, ATX</t>
  </si>
  <si>
    <t>B150M-HD3 DDR3</t>
  </si>
  <si>
    <t>Placa de baza Gigabyte Socket LGA1151, B150M-HD3 DDR3, 2*DDR3 1866/1600/1333MHz, 1*VGA/1*DVI/1*HDMI, 1*PCIEx16, 2*PCIEx1, 1*PCI, 6 *SATAIII, 8CH, GigabitLAN, 6*USB3.0/2.0, 6*USB2.0/1.1, mATX</t>
  </si>
  <si>
    <t>B85M-D3V-A</t>
  </si>
  <si>
    <t>Placa de baza Gigabyte Socket 1150, B85M-D3V-A, INTEL B85, 2xDDR3 1600/1333, VGA/DVI, 1*Pciex16/2*Pciex1/1*PCI, 4*SATAIII/2*SATAII, GbLAN, 6CH HD, 4xUSB3.0, 8xUSB2.0, mATX</t>
  </si>
  <si>
    <t>Z170MX-GAMING 5</t>
  </si>
  <si>
    <t>Placa de baza Gigabyte Socket LGA1151, Z170MX-Gaming 5, 4*DDR4 2133/3466, DVI/DP/HDMI, 3*PCIEx16, 1*PCIEx1, 6*SATAIII/3 *SATA Expressr, 8CH, Gigabit LAN, 7*USB3.0/2.0, 6*USB2.0, micro ATX</t>
  </si>
  <si>
    <t>H170M-D3H DDR3</t>
  </si>
  <si>
    <t>Placa de baza GIGABYTE Socket LGA1151, H170M-D3H DDR3, 4*DDR3 1866/1333MHz, HDMI/DVI/VGA, 2*PCIEx16, 2*PCI, 6*SATAIII, 2*SATAExpress, 8CH, GigabitLAN, 8*USB3.0, 6*USB2.0, mATX</t>
  </si>
  <si>
    <t>H110M-DS2 DDR3</t>
  </si>
  <si>
    <t>Placa de baza Gigabyte Socket LGA1151, H110M-DS2 DDR3, 3*DDR3, VGA, 2 *PCIEx1, 4*SATA3, 8CH, GigabitLAN, 4*USB3.0, 6*USB2.0, micro ATX</t>
  </si>
  <si>
    <t>Z170-HD3 DDR3</t>
  </si>
  <si>
    <t>Placa de baza Gigabyte Socket LGA1151, Z170-HD3 DDR3, 4*DDR3 3200/1333Mhz,VGA/DVI/HDMI, 2*PCIEx16, 2*PCIEx1, 2xPCI, 6*SATAIII/3 *SATAExpress, 8CH,GigabitLAN, 8*USB3.0/2.0, 6*USB2.0/1.1, ATX</t>
  </si>
  <si>
    <t>H170-GAMING 3</t>
  </si>
  <si>
    <t>Placa de baza GIGABYTE Socket LGA1151, H170-GAMING 3, 4*DDR4 2133MHz, 1 *HDMI, 1*DVI, 1*DP, 2*PCIEx16, 2*PCIEx1, 2*PCI, 6*SATAIII, 2 *SATAExpress, 7.1CH, GigabitLAN, 8*USB3.0, 6*USB2.0, ATX</t>
  </si>
  <si>
    <t>Z170X-GAMING 7 EU</t>
  </si>
  <si>
    <t>Placa de baza Gigabyte Socket LGA1151, Z170X-GAMING 7 EU, 4*DDR4 3200 O.C./2133 MHz, 1*HDMI, 1*DP, 3*PCIEx16, 3*PCIEx1, 8*SATA6.0, 3 *SATA Express, 8CH, 10/100 LAN, 7*USB3.1/3.0, ATX</t>
  </si>
  <si>
    <t>Z170X-GAMING 3</t>
  </si>
  <si>
    <t>Placa de baza Gigabyte Socket LGA1151, MB INTEL Z170 GIGABYTE Z170X- Gaming 3-EU, 4*DDR4 2133/3466, DP/HDMI/DVI, 3*PCIEx16, 3*PCIEx1, 6 *SATA6.0/3*SATA Expressr, 8CH, Gigabit LAN, 2*USB3.1, 7*USB3.0/2.0, 6 *USB2.0, ATX</t>
  </si>
  <si>
    <t>Z170-D3H</t>
  </si>
  <si>
    <t>Placa de baza Gigabyte Socket LGA1151, Z170-D3H, 4*DDR4 2133/3466, DP/DVI/HDMI, 2*PCIEx16, 2*PCIEx1, 3xPCI, 6*SATA6.0/3*SATA Express, 8CH, GigabitLAN, 8*USB3.0/2.0, 4*USB2.0, ATX</t>
  </si>
  <si>
    <t>Z170X-GAMING 5</t>
  </si>
  <si>
    <t>Placa de baza Gigabyte Socket LGA1151, MB INTEL Z170 GIGABYTE Z170X- Gaming 5-EU, 4*DDR4 2133/3200, DP/HDMI, 3*PCIEx16, 4*PCIEx1, 6*SATA6.0/3 *SATA Expressr, 8CH, Gigabit LAN, 7*USB3.0/2.0, 6*USB2.0, ATX</t>
  </si>
  <si>
    <t>H81M-S</t>
  </si>
  <si>
    <t>Placa de baza Gigabyte Socket 1150, H81M-S, INTEL H81, 2* DDR3 1600/1333, VGA, 1 *PCIEx3.0/2*PCIEx1, 2*SATA3, 2*SATA2, 2*USB3.0, Gig abit LAN, 6CH, mATX</t>
  </si>
  <si>
    <t>X99-UD5 WIFI</t>
  </si>
  <si>
    <t>Placa de baza Gigabyte Socket 2011, X99-UD5 WIFI, Intel X99, 8*DDR4 3000(O.C.)/2800(O.C.)/2666(O.C.)/2400(O.C.)/2133, 2*PCIEx3.0/2*P CIEx16(max x8)/3*PCIEx1, 10*SATA3 (RAID), 8*USB3.0, 2*Gigabit LAN, 8CH, Wi-Fi 802.11 a/b/g/n/ac, BT, EATX</t>
  </si>
  <si>
    <t>X99-GAMING 5</t>
  </si>
  <si>
    <t>Placa de baza Gigabyte Socket 2011, X99-GAMING 5, Intel X99, 8*DDR4 3000(O.C.)/2800(O.C.)/2666(O.C.)/2400(O.C.)/2133, 2*PCIEx3.0/2*P CIEx16(max x8)/3*PCIEx1, 10*SATA3 (RAID), 6*USB3.0, Gigabit LAN, 8CH, ATX</t>
  </si>
  <si>
    <t>X99-SOC CHAMPION</t>
  </si>
  <si>
    <t>Placa de baza Gigabyte Socket 2011-3, X99-SOC CHAMPION, Intel X99, 4 *DDR4 3400(O.C)/3333(O.C.)/3200(O.C)/3000(O.C.)/2800(O.C.) / 2666 (O.C.)/2400(O.C.)/2133 MHz, 2* PCIEx16(max x16), 2*PCIEx16(max x8), 3* PCIEx1, 1*M.2 PCIe, 1*SATA Express, 6*SATA3 (RAID), 2*USB3.0, 8*USB2.0, Gigabit LAN, 8CH, ATX</t>
  </si>
  <si>
    <t>X99M-GAMING 5</t>
  </si>
  <si>
    <t>Placa de baza Gigabyte Socket LGA2011-3, Intel X99, 4*DDR4 2800(O.C.) / 2666(O.C.) / 2400(O.C.) / 2133, 1*PCIEx16, 1*PCIEx2.0, 1*PCIEx, 1*M.2 PCIe, 1*SATA Express, 6*SATA3, 4*USB3.0, 10*USB2.0, 8CH, Gigabit Killer LAN, mATX</t>
  </si>
  <si>
    <t>X99-UD3</t>
  </si>
  <si>
    <t>Placa de baza Gigabyte Socket 2011, X99-UD3, Intel X99, 8*DDR4 3000(O.C.)/2800(O.C.)/2666(O.C.)/2400(O.C.)/2133, 2*PCIEx3.0/2*PCIEx1 6(max x8)/3*PCIEx1, 10*SATA3 (RAID), 6*USB3.0, Gigabit LAN, 8CH, ATX</t>
  </si>
  <si>
    <t>Z97XGAMINGG1WFBK</t>
  </si>
  <si>
    <t>Placa de baza Gigabyte Socket 1150, Z97X-GAMING G1 WiFi-BK, INTEL Z97, 4*DDR3 DDR3 3000(OC)/2133(OC)/2000(OC)/1866(OC)/1600/1333 MHz, DVI/HDMI/DP, 2*PCIEx3.0/2*PCIEx2.0(max x8)/3*PCIEx1, 10*SATAIII (RAID), 2*GBLAN, 6CH, 6*USB3.0, Wi-Fi 802.11 a/b/g/n/ac, BT, ATX</t>
  </si>
  <si>
    <t>Z97X-GAMING G1</t>
  </si>
  <si>
    <t>Placa de baza Gigabyte Socket 1150, Z97X-GAMING G1, INTEL Z97, 4*DDR3 DDR3 3000(OC)/2133(OC)/2000(OC)/1866(OC)/1600/1333 MHz, DVI/HDMI/DP, 2*PCIEx 3.0/2*PCIEx2.0(max x8)/3*PCIEx1, 10*SATAIII (RAID), 2*GBLAN, 6CH, 6*USB3.0, ATX</t>
  </si>
  <si>
    <t>Z97X-GAMING GT</t>
  </si>
  <si>
    <t>Placa de baza Gigabyte Socket 1150, Z97X-GAMING GT, INTEL Z97, 4*DDR3 DDR3 3000(OC)/2133(OC)/2000(OC)/1866(OC)/1600/1333 MHz, VGA/DVI/HDMI/DP, 2*P CIEx3.0/2*PCIEx2.0(max x8)/3*PCIEx1, 8*SATAIII (RAID), GBLAN, 8CH, 6*USB3.0, ATX</t>
  </si>
  <si>
    <t>Z97X-SOC FORCE</t>
  </si>
  <si>
    <t>Placa de baza Gigabyte Socket 1150, Z97X-SOC FORCE, INTEL Z97, 4*DDR3 DDR3 3000(OC)/2133(OC)/2000(OC)/1866(OC)/1600/1333 MHz, VGA/DVI/HDMI/DP, 2*P CIEx3.0/2*PCIEx2.0(max x4)/1*PCIEx1/2*PCI, 6*SATAIII (RAID), 1*SATA Express, GBLAN, 8CH, 4*USB3.0, ATX</t>
  </si>
  <si>
    <t>Z97X-GAMING 7</t>
  </si>
  <si>
    <t>Placa de baza Gigabyte Socket 1150, Z97X-GAMING 7, INTEL Z97, 4*DDR3 DDR3 3000(OC)/2133(OC)/2000(OC)/1866(OC)/1600/1333 MHz, VGA/DVI/HDMI, 1*PCIEx 3.0/1*PCIEx2.0(max x8)/1*PCIEx2.0(max x4)/3*PCIEx1/1*PCI, 8*SATAIII (RAID), 1*M.2 Socket, GBLAN, 8CH, 4*USB3.0, ATX</t>
  </si>
  <si>
    <t>Z97X-GAMING 5</t>
  </si>
  <si>
    <t>Placa de baza Gigabyte Socket 1150, Z97X-GAMING 5, INTEL Z97, 4*DDR3 DDR3 3000(OC)/2133(OC)/2000(OC)/1866(OC)/1600/1333 MHz, VGA/DVI/HDMI, 1*PCIEx 3.0/1*PCIEx2.0(max x8)/1*PCIEx2.0(max x4)/3*PCIEx1/1*PCI, 6*SATAIII (RAID), 1*M.2 Socket, GBLAN, 8CH, 4*USB3.0, ATX</t>
  </si>
  <si>
    <t>Z97X-GAMING 3</t>
  </si>
  <si>
    <t>Placa de baza Gigabyte Socket 1150, Z97X-GAMING 3, INTEL Z97, 4*DDR3 DDR3 3000(OC)/2133(OC)/2000(OC)/1866(OC)/1600/1333 MHz, VGA/DVI/HDMI, 3 *PCIEx16, 3*PCIEx1, 1*PCI, 6*SATAIII, 1*SATAEx, GBLAN, 8CH, 6*USB3.0, 8 *USB2.0, ATX</t>
  </si>
  <si>
    <t>Z97X-SOC</t>
  </si>
  <si>
    <t>Placa de baza Gigabyte Socket 1150, Z97X-SOC, INTEL Z97, 4*DDR3 DDR3 3000(OC)/2133(OC)/2000(OC)/1866(OC)/1600/1333 MHz, VGA/DVI/HDMI/DP, 1*PCIEx3.0/1*PCIEx3.0 (max x8)/2*PCIEx2.0(max x4)/1*PCIEx1/2*PCI, 6*SATAIII (RAID), 1*SATA Express, GBLAN, 8CH, 4*USB3.0, ATX</t>
  </si>
  <si>
    <t>Z97X-SLI</t>
  </si>
  <si>
    <t>Placa de baza Gigabyte Socket 1150, Z97X-SLI, INTEL Z97, 4*DDR3 DDR3 3000(OC)/2133(OC)/2000(OC)/1866(OC)/1600/1333 MHz, VGA/DVI/HDMI, 1*PCIEx3.0/1*PCIEx2.0(max x8)/3*PCIEx1/2*PCI, 6*SATAIII (RAID), 1*M.2 Socket, GBLAN, 8CH, 4*USB3.0, ATX</t>
  </si>
  <si>
    <t>Z97X-UD5H-BK</t>
  </si>
  <si>
    <t>Placa de baza Gigabyte Socket 1150, Z97X-UD5H-BK, INTEL Z97, 4*DDR3 DDR3 3000(OC)/2133(OC)/2000(OC)/1866(OC)/1600/1333 MHz, VGA/DVI/HDMI, 1*PCIEx3.0/1*PCIEx2.0(max x8)/1*PCIEx2.0(max x4)/2*PCIEx1/2*PCI, 8*SATAIII (RAID), 1*M.2 Socket, 2*GBLAN, 8CH, 6*USB3.0, ATX</t>
  </si>
  <si>
    <t>Z97X-UD5H</t>
  </si>
  <si>
    <t>Placa de baza Gigabyte Socket 1150, Z97X-UD5H, INTEL Z97, 4*DDR3 DDR3 3000(OC)/2133(OC)/2000(OC)/1866(OC)/1600/1333 MHz, VGA/DVI/HDMI, 1*PCIEx3.0/1*PCIEx2.0(max x8)/1*PCIEx2.0(max x4)/2*PCIEx1/2*PCI, 8*SATAIII (RAID), 1*M.2 Socket, 2*GBLAN, 8CH, 6*USB3.0, ATX</t>
  </si>
  <si>
    <t>Z97X-UD3H</t>
  </si>
  <si>
    <t>Placa de baza Gigabyte Socket 1150, Z97X-UD3H, INTEL Z97, 4*DDR3 DDR3 3000(OC)/2133(OC)/2000(OC)/1866(OC)/1600/1333 MHz, VGA/HDMI/DP, 2*PCIEx3.0/1*PCIEx2.0(max x4)/3*PCIEx1/1*PCI, 6*SATAIII (RAID), 1*M.2 Socket, GBLAN, 8CH, 4*USB3.0, ATX</t>
  </si>
  <si>
    <t>Z97-D3H</t>
  </si>
  <si>
    <t>Placa de baza Gigabyte Socket 1150, Z97-D3H, INTEL Z97, 4*DDR3 3100(OC)/1866/1600/1333 MHz, VGA/DVI/HDMI, 1*PCIEx3.0/1*PCIEx2.0(max x4)/2*PCIEx1/3*PCI, 6*SATAIII (RAID), 1*M.2 Socket, GBLAN, 8CH, 4*USB3.0, ATX</t>
  </si>
  <si>
    <t>Z97M-D3H</t>
  </si>
  <si>
    <t>Placa de baza Gigabyte Socket 1150, Z97M-D3H, INTEL Z97, 4*DDR3 3100(OC)/1866/1600/1333 MHz, VGA/DVI/HDMI, 1*PCIEx3.0/1*PCIEx2.0(max x4)/2*PCI, 6*SATAIII (RAID), GBLAN, 8CH, 4*USB3.0, mATX</t>
  </si>
  <si>
    <t>Z97M-DS3H</t>
  </si>
  <si>
    <t>Placa de baza Gigabyte Socket 1150, Z97M-DS3H, INTEL Z97, 4*DDR3 3100(OC)/1866/1600/1333 MHz, VGA/DVI/HDMI, 1*PCIEx3.0/2*PCIEx1, 6*S ATAIII (RAID), GBLAN, 6CH, 4*USB3.0, mATX</t>
  </si>
  <si>
    <t>Z97N-WIFI</t>
  </si>
  <si>
    <t>Placa de baza Gigabyte Socket 1150, Z97N-WIFI, INTEL Z97, 2*DDR3 3100 (OC)/1600/1333 MHz, DVI/2*HDMI, 1*PCIEx3.0/1*mini-PCIEx(wi-fi module), 6*SATAIII (RAID), GBLAN, 8CH, 4*USB3.0, Wi-Fi, BT, mini-ITX</t>
  </si>
  <si>
    <t>H97-GAMING 3</t>
  </si>
  <si>
    <t>Placa de baza Gigabyte Socket 1150, H97-GAMING 3, INTEL H97, 4*DDR3 1600/1333 MHz, VGA/DVI/HDMI/DP, 1*PCIEx x16 (PCIEX16), 1*PCIEx x16 (PCIEX4), 2*PCIEx1, 3*PCI, GBLAN, 8CH, 6*USB3.0, 8*USB2.0, ATX</t>
  </si>
  <si>
    <t>H97M-D3H</t>
  </si>
  <si>
    <t>Placa de baza Gigabyte Socket 1150, H97M-D3H, INTEL H97, 4*DDR3 1600/1333 MHz, VGA/DVI/HDMI, 1*PCIEx3.0/1*PCIEx2.0(max x4)/2*PCI, 6* SATAIII (RAID), GBLAN, 8CH, 4*USB3.0, mATX</t>
  </si>
  <si>
    <t>H97M-HD3</t>
  </si>
  <si>
    <t>Placa de baza Gigabyte Socket 1150, H97M-HD3, INTEL H97, 2*DDR3 1600/1333 MHz, VGA/DVI/HDMI, 1*PCIEx16/2*PCIEx1/1*PCI, 6*SATAIII, GBLAN, 8CH, 6*USB3.0/6*USB2.0, mATX</t>
  </si>
  <si>
    <t>H97N-WIFI</t>
  </si>
  <si>
    <t>Placa de baza Gigabyte Socket 1150, H97N-WIFI, INTEL H97, 2*DDR3 1600/1333 MHz, DVI/2*HDMI, 1*PCIEx3.0/1*mini-PCIEx(wi-fi module), 6 *SATAIII (RAID), GBLAN, 8CH, 4*USB3.0, Wi-Fi, BT, mini-ITX</t>
  </si>
  <si>
    <t>G1.SNIPER B6</t>
  </si>
  <si>
    <t>Placa de baza Gigabyte Socket 1150, G1.SNIPER B6, INTEL B85, 4* DDR3 1600/1333, VGA/DVI/HDMI, 1*PCIEx3.0/1*PCIEx16(max X4)/2*PCIEx1/2*PCI, 4*SATA3, 2 *SATA2, 2*USB3.0, 8CH, Gigabit LAN, ATX</t>
  </si>
  <si>
    <t>P85-D3</t>
  </si>
  <si>
    <t>Placa de baza Gigabyte Socket 1150, P85-D3, INTEL B85, 4* DDR3 1600/1333, HDMI, 1*PCIEx3.0/1*PCIEx16(max. x4)/1*PCIEx1/4*PCI, 4*SATA3, 2*SATA2, 2* USB3.0, 6CH, Gigabit LAN, COM, ATX</t>
  </si>
  <si>
    <t>B85-HD3</t>
  </si>
  <si>
    <t>Placa de baza Gigabyte Socket 1150, B85-HD3, INTEL B85, 4* DDR3 1600/1333, VGA/DVI/HDMI, 1*PCIEx3.0/1*PCIEx16(max. x4)/2*PCIEx1/2*PCI, 4*SATA3, 2* SATA2, 2*USB3.0, 8CH, Gigabit LAN, ATX</t>
  </si>
  <si>
    <t>B85M-D3H</t>
  </si>
  <si>
    <t>Placa de baza Gigabyte Socket 1150, B85M-D3H, INTEL B85, 4* DDR3 1600/1333, VGA/DVI/HDMI, 1*PCIEx3.0/1*PCIEx16(max. x4)/2*PCI, 4*SATA3, 2 *SATA2, 2 *USB3.0, 6CH, Gigabit LAN, mATX</t>
  </si>
  <si>
    <t>B85M-HD3</t>
  </si>
  <si>
    <t>Placa de baza Gigabyte Socket 1150, B85M-HD3, INTEL B85, 2* DDR3 1600/1333, VGA/DVI/HDMI, 1*PCIEx3.0/2*PCIEx1/1*PCI, 4*SATA3, 2*SATA2, 2*USB3.0, 6 CH, Gigabit LAN, mATX</t>
  </si>
  <si>
    <t>B85M-D3V</t>
  </si>
  <si>
    <t>Placa de baza Gigabyte Socket 1150, B85M-D3V, INTEL B85, 2xDDR3 1600/1333, VGA/DVI, 1*Pciex2.0 x16/1*Pciex2.0 x1/1*PCI, 4*SATAIII, 2 *SATAII, GbLAN, 6CH HD, 2xUSB3.0, 4xUSB2.0, mATX</t>
  </si>
  <si>
    <t>B85M-D2V</t>
  </si>
  <si>
    <t>Placa de baza Gigabyte Socket 1150, B85M-D2V, INTEL B85, 2xDDR3 1600/1333, VGA/DVI, 1*Pciex2.0 x16/2*Pciex2.0 x1, 4*SATAIII, 2*SATAII, GbLAN, 6CH HD, 2xUSB3.0, 4xUSB2.0, mATX</t>
  </si>
  <si>
    <t>B85N PHOENIX</t>
  </si>
  <si>
    <t>Placa de baza Gigabyte Socket 1150, B85N PHOENIX, INTEL B85, 2* DDR3 1600/1333, HDMI, 1*PCIEx3.0, 3*SATA3, 1*SATA2, 2*USB3.0, 8CH, Gigabit LAN, Mini-ITX</t>
  </si>
  <si>
    <t>J1800M-D3P</t>
  </si>
  <si>
    <t>Placa de baza Gigabyte Intel Celeron J1800 (2.41GHz), J1800M-D3P, 2*DDR3 1333, DVI, HDMI, 1*PCIE x16, 1*PCIE x1, 3*PCI, GBE LAN,  8CH, 1 *USB3.0, 8*USB2.0, mATX</t>
  </si>
  <si>
    <t>J1800N-D2P</t>
  </si>
  <si>
    <t>Placa de baza Gigabyte INTEL Celeron J1800 (2.4GHz dual-core), J1800N-D2P, 2*DDR3 1600/1333 SO-DIMM, VGA/HDMI, 1*PCI, 2*SATAII, GbLAN, 6CH HD, 1xUSB3.0, LPT, mini-ITX</t>
  </si>
  <si>
    <t>J1800N-D2H</t>
  </si>
  <si>
    <t>Placa de baza Gigabyte INTEL Celeron J1800 (2.4GHz dual-core), J1800N-D2H, 2*DDR3 1600/1333 SO-DIMM, VGA/HDMI, 1*PCIEx1, 1*mini-PCIEx1, 2*SATAII, GbLAN, 6CH HD, 1*USB3.0, mini-ITX</t>
  </si>
  <si>
    <t>B85M-D3H-A</t>
  </si>
  <si>
    <t>Placa de baza Gigabyte Socket 1150, B85M-D3H-A, INTEL B85, 4*DDR3 1600/1333, VGA/DVI/HDMI, 2*PCIEx16/2*PCI, 4*SATA3, 2*SATA2, 4*USB3.0, 8 *USB2.0, 8CH, Gigabit LAN, mATX</t>
  </si>
  <si>
    <t>B85-HD3-A</t>
  </si>
  <si>
    <t>Placa de baza Gigabyte Socket 1150, B85-HD3-A, INTEL B85, 4*DDR3 1600/1333, VGA/DVI/HDMI, 2*PCIEx16/2*PCIEx1/2*PCI, 4*SATA3, 2*SATA2, 4 *USB3.0, 8*USB20, 8CH, Gigabit LAN, ATX</t>
  </si>
  <si>
    <t>H81M-S2PH</t>
  </si>
  <si>
    <t>Placa de baza Gigabyte Socket 1150, H81M-S2PH, Intel H81, 2*DDR3 1600/1333, VGA/HDMI, 1*Pciex2.0 x16/1*Pcie2.0 x1/2*PCI, 2*SATAIII, 2*SATAII, 5.1CH, GBLAN, 2*USB3.0, 2*USB2.0, LPT/COM, mATX</t>
  </si>
  <si>
    <t>H81M-D2V</t>
  </si>
  <si>
    <t>Placa de baza Gigabyte Socket 1150, H81M-D2V, INTEL H81, 2*DDR3 1600/1333, VGA/DVI, 1*PCIEx3.0/2*PCIEx1, 2*SATA3, 2*SATA2, 4*USB3.0, Gigabit LAN, 6CH, mATX</t>
  </si>
  <si>
    <t>H81M-H</t>
  </si>
  <si>
    <t>Placa de baza Gigabyte Socket 1150, H81M-H, Intel H81, 2*DDR3 1600/1333, VGA/HDMI, 1*Pciex2.0 x16/2*Pcie2.0 x1, 2*SATAIII, 2*SATAII, 5.1CH, GBLAN, 2*USB3.0, mATX</t>
  </si>
  <si>
    <t>H81M-S2V</t>
  </si>
  <si>
    <t>Placa de baza Gigabyte Socket 1150, H81M-S2V, INTEL H81, 2* DDR3 1600/1333, VGA/DVI, 1*PCIEx3.0/1*PCIEx1, 2*SATA3, 2*SATA2, 2*USB3.0, Gigabit LAN, 6CH, mATX</t>
  </si>
  <si>
    <t>H81M-S1</t>
  </si>
  <si>
    <t>Placa de baza Gigabyte Socket 1150, H81M-S1, INTEL H81, 2* DDR3 1600/1333, VGA, 1*PCIEx3.0/2*PCIEx1, 2*SATA3, 2*SATA2, 2*USB3.0, Gigabit LAN, 6CH, mATX</t>
  </si>
  <si>
    <t>H61M-HD2</t>
  </si>
  <si>
    <t>Placa de baza Gigabyte Socket 1155, H61M-HD2, Intel H61, 2*DDR3 1600/1333/1066, VGA/DVI/HDMI, 1*PCIEx3.0/2*PCIEx1, 4*SATA2, 6*USB2.0, 6CH, Gigabit LAN, mATX</t>
  </si>
  <si>
    <t>H81N-D2H</t>
  </si>
  <si>
    <t>Placa de baza Gigabyte Socket 1150, H81N-D2H, Intel H81, 2*DDR3 1600/1333/1066, VGA/DVI/HDMI, 1*PCI, 4*SATA2, 2*USB3.0, 5.1CH, Gigabit LAN, mini-ITX</t>
  </si>
  <si>
    <t>G41M-COMBO</t>
  </si>
  <si>
    <t>Placa de baza Gigabyte Socket 775, G41M-COMBO, INTEL G41, 2* DDR3 1333/1066 + 2* DDR2 800/667, VGA, 1*PCIEx16/1*PCIEx1/2*PCI, 4*SATA2, 1*IDE, 1*FDD, 4*USB2.0, Gigabit LAN, 6CH, LPT/COM, mATX</t>
  </si>
  <si>
    <t>H61M-S2PV</t>
  </si>
  <si>
    <t>Placa de baza Gigabyte Socket 1155, H61M-S2PV, INTEL H61, 2* DDR3 2200(OC)/1600/1333, VGA/DVI, 1*PCIEx3.0/2*PCIEx1/2*PCI, 4*SATA2, 2 *USB2.0, Gigabit LAN, 6CH, LPT, mATX</t>
  </si>
  <si>
    <t>H61M-DS2</t>
  </si>
  <si>
    <t>Placa de baza Gigabyte Socket 1155, H61M-DS2, INTEL H61, 2* DDR3 2200(OC)/1600/1333, VGA, 1*PCIEx3.0/2*PCIEx1, 4*SATA2, 2*USB2.0, Gigabit LAN, 6CH, mATX</t>
  </si>
  <si>
    <t>990FXA-UD5</t>
  </si>
  <si>
    <t>Placa de baza Gigabyte Socket AM3+, 990FXA-UD5, AMD 990FX, 4* DDR3 2000(O.C.)/1866/1600/1333, 2*PCIEx16/1*PCIEx16 (max. x8)/2*PCIEx16 (max. x4)/1*PCIEx1/1*PCI, 8*SATA3 (RAID), 2*USB3.0, 2*eSATA, 1*IEEE1394, Gigabit LAN, 8Ch, ATX</t>
  </si>
  <si>
    <t>970A-DS3P</t>
  </si>
  <si>
    <t>Placa de baza Gigabyte Socket AM3+, 970A-DS3P, AMD970, 4xDDR3 2000/1866/1600/1333, 1*PCIEx16/1*PCIEx16(max x4)/3*PCIEx1/2*PCI, 6*SAT AIII (RAID), 2*USB3.0, Gigabit LAN, 6CH, ATX</t>
  </si>
  <si>
    <t>F2A88XM-D3H</t>
  </si>
  <si>
    <t>Placa de baza Gigabyte Socket FM2+, F2A88XM-D3H, AMD A88X, 4*DDR3 2133/1866/1600/1333, VGA/DVI/HDMI, 1*Pciex2.0 x16/1*Pciex2.0 x4/1* Pciex2.0 x1/1*PCI, 8*SATA III, GbLAN, 8CH HD, 2xUSB3.0, 4xUSB2.0, mATX</t>
  </si>
  <si>
    <t>F2A88XM-DS2</t>
  </si>
  <si>
    <t>Placa de baza Gigabyte Socket FM2+, F2A88XM-DS2, AMD A88X, 2*DDR3 2133/1866/1600/1333, VGA/DVI, 1*Pciex2.0 x16/1*Pciex2.0 x1/1*PCI, 4*SATA III (RAID), GbLAN, 5.1 audio, 2xUSB3.0, mATX</t>
  </si>
  <si>
    <t>F2A88XM-HD3</t>
  </si>
  <si>
    <t>Placa de baza Gigabyte Socket FM2+, F2A88XM-HD3, AMD A88X, 2*DDR3 2133/1866/1600/1333, VGA/DVI/HDMI, 1*Pciex2.0 x16/1*Pciex2.0 x4/1* Pciex2.0 x1/1*PCI, 4*SATA III (RAID), GbLAN, 5.1 audio, 2xUSB3.0, mATX</t>
  </si>
  <si>
    <t>F2A78M-D3H</t>
  </si>
  <si>
    <t>Placa de baza Gigabyte Socket FM2+, F2A78M-D3H, AMD A78, 4*DDR3 2133/1866/1600/1333, VGA/DVI/HDMI, 1*Pciex3.0 x16/1*Pciex2.0 x4/1*Pc iex2.0 x1/1*PCI, 6*SATA III, GbLAN, 8CH HD, 2xUSB3.0, 4xUSB2.0, mATX</t>
  </si>
  <si>
    <t>F2A78M-DS2</t>
  </si>
  <si>
    <t>Placa de baza Gigabyte Socket FM2+, F2A78M-DS2, AMD A78, 2*DDR3 2133/1866/1600/1333, VGA/DVI, 1*Pciex3.0 x16/1*Pciex2.0 x1/1*PCI, 4*SATA III, GbLAN, 8CH HD, 2xUSB3.0, 4xUSB2.0, mATX</t>
  </si>
  <si>
    <t>F2A68HM-HD2</t>
  </si>
  <si>
    <t>Placa de baza Gigabyte Socket FM2+, F2A68HM-HD2, AMD A68H, 2*DDR3 2400 (OC)/2133/1866/1600/1333, HDMI, DVI, VGA, 1*PCIEx16, 1*PCIEx2.0, 1 *PCIEx, 4*SATA3, 2*USB3.0, 8*USB2.0, 8CH, Gigabyt LAN, mATX</t>
  </si>
  <si>
    <t>F2A68HM-DS2H</t>
  </si>
  <si>
    <t>Placa de baza Gigabyte Socket FM2+, F2A68HM-DS2, AMD A68H, 2*DDR3 2400 (OC)/2133/1866/1600/1333, HDMI, VGA, 1*PCIEx16, 1*PCIEx2.0, 1*PCIEx, 4 *SATA3, 2*USB3.0, 8*USB2.0, 8CH, Gigabyt LAN, mATX</t>
  </si>
  <si>
    <t>F2A58M-S1</t>
  </si>
  <si>
    <t>Placa de baza Gigabyte Socket FM2+, F2A58-S1, AMD A55, 2* DDR3 2400 (O.C.)/1866/1600/1333, VGA, 1*PCIEx16/1*PCIEx1/1*PCI, 4*SATA2 (RAID), 4 *USB2.0, Gigabit LAN, 6Ch, mATX</t>
  </si>
  <si>
    <t>78LMT-USB3</t>
  </si>
  <si>
    <t>Placa de baza Gigabyte Socket AM3+, 78LMT-USB3, AMD 760G, 2* DDR3 1333(OC)/1066, VGA/DVI/HDMI, 1*PCIEx16/1*PCIEx1/1*PCI, 6*SATA2 (RAID), 1*IDE, 2*USB3.0, Gigabit LAN, 8CH, mATX</t>
  </si>
  <si>
    <t>78LMT-S2</t>
  </si>
  <si>
    <t>Placa de baza Gigabyte Socket AM3+, 78LMT-S2, AMD 760G, 2* DDR3 1333(OC)/1066, VGA, 1*PCIEx16/1*PCIEx1/1*PCI, 6*SATA2 (RAID), 4*USB2.0, Gigabit LAN, 5CH, mATX</t>
  </si>
  <si>
    <t>DESKTOP MOTHERBOARD - ASUS</t>
  </si>
  <si>
    <t>A68HM-PLUS</t>
  </si>
  <si>
    <t>Placa de baza Asus Socket FM2+, A68HM-PLUS, AMD A68H FCH, 2*DDR3 2400 (O.C.)/2133/1866/1600/1333 MHz, VGA/DVI/HDMI, 1*PCIe 3.0/2.0 x16, 1*PCIe 2.0 x1, 1 x PCI,  4*SATA3, 2xUSB 3.0, 2xUSB 2.0,  Gigabit LAN, 8CH HD, mATX</t>
  </si>
  <si>
    <t>A58M-E</t>
  </si>
  <si>
    <t>Placa de baza Asus Socket FM2+, A58M-E, AMD A58 FCH, 2*DDR3 2400 (O.C.)/2133/1866/1600/1333 MHz, VGA/DVI,  1*PCIe 3.0/2.0 x16, 1*PCIe 2.0 x1 ,1*PCI, 4*4 x SATA2, 8*USB2.0, Gigabit LAN, 8CH HD, Matx</t>
  </si>
  <si>
    <t>A88X-GAMER</t>
  </si>
  <si>
    <t>Placa de baza Asus Socket FM2+, A88X-GAMER, AMD A88X, 4*DDR3 2400 (O.C.)/2250(O.C.)/2200(O.C.)/2133/1866/1600/1333 MHz, VGA/DVI/HDMI, 1 *PCIe 3.0/2.0 x16, 1 x PCIe 2.0 x16, 2 x PCIe 2.0 x1, 3 x PCI, 8*SATA3, 4*USB3.0, 10*USB2.0, Gigabit LAN, 8CH HD, ATX</t>
  </si>
  <si>
    <t>A88XM-A</t>
  </si>
  <si>
    <t>Placa de baza Asus Socket FM2+, A88XM-A, AMD A88X, 4* DDR3 1833/1600/1333/1066, VGA/DVI/HDMI, 1*PCIEx3.0/1*PCIEx1/1*PCI, 6*SATA3 (RAID), Gigabit LAN, 8CH HD, 2*USB3.0, 2*USB2.0, mATX</t>
  </si>
  <si>
    <t>A88XM-E</t>
  </si>
  <si>
    <t>Placa de baza Asus Socket FM2+, A88XM-E, AMD A88X, 2*DDR3 1866/1600/1333/1066, VGA/DVI/HDMI, 1*PCIEx3.0/1*PCIEx1/1*PCI, 6*SATA III (RAID), GBLAN, 8CH HD, 2*USB3.0, 2*USB2.0, mATX</t>
  </si>
  <si>
    <t>A88XM-PLUS</t>
  </si>
  <si>
    <t>Placa de baza Asus Socket FM2+, A88XM-PLUS, AMD A88X, 4* DDR3 2400(O.C.)/2250(O.C.)/2200(O.C.)/2133/1866/1600/133, VGA/DVI/HDMI, 1*P CIEx3.0/1*PCIEx16/1*PCIEx1/1*PCI, 8*SATA3 (RAID), Gigabit LAN, 8CH HD, 2*USB3.0, 2*USB2.0, mATX</t>
  </si>
  <si>
    <t>B85-PRO GAMER</t>
  </si>
  <si>
    <t>Placa de baza Asus Socket LGA1150, B85-PRO GAMER, Intel B85, 4*DDR3 1600/1333/1066 up to 32GB, VGA/DVI/HDMI, 1*PCIEx3.0/1*PCIEx2.0(max x4)/2*PCIEx1/3*PCI, 4*SATA III, 2*SATA II, 8CH, GBLAN, 2*USB3.0, 4*USB2.0, ATX</t>
  </si>
  <si>
    <t>B85M-G</t>
  </si>
  <si>
    <t>Placa de baza Asus Socket LGA1150, B85M-G, Intel B85, 4*DDR3 1600/1333/1066, VGA/DVI/HDMI, 1*PCIEx3.0/2*PCIEx1, 4*SATA3, 2*SATA2, 8C H, Gigabit LAN, 2*USB3.0, 4*USB2.0, mATX</t>
  </si>
  <si>
    <t>CROSSBLADE RANGER</t>
  </si>
  <si>
    <t>Placa de baza Asus Socket FM2+, CROSSBLADE RANGER, AMD A88X, 4* DDR3 2400(O.C.)/2250 (O.C.)/2200(O.C.)/2133/1866/1600/133, VGA/DVI/HDMI/DP, 2*PCIEx3.0/1 *PCIEx2.0 (max. x4)/2*PCIEx1/2*PCI, 8*SATA3 (RAID), Gigabit LAN, 8CH HD, 4*USB3.0, ATX</t>
  </si>
  <si>
    <t>H110M-A D3</t>
  </si>
  <si>
    <t>Placa de baza ASUS Socket LGA1151, H110M-A D3, H110, 2*DDR3 1866/1600/1333MHz, 1*HDMI/1*VGA/1*DVI, 1*PCIEx16, 2*PCIEx1, 4*SATAIII, 8CH, GigabitLAN, 4*USB3.0, 6*USB2.0, mATX</t>
  </si>
  <si>
    <t>H170 PRO GAMING</t>
  </si>
  <si>
    <t>Placa de baza ASUS Socket LGA1151, H170 PRO GAMING, 4*DDR3 2133MHz, 1 *HDMI, 1*VGA, 1*DVI, 1*DP, 2*PCIEx16, 4*PCIEx1, 4*SATAIII, 1 *SATAExpress, 8CH, GigabitLAN, 2*USB3.1, 4*USB3.0, 5*USB2.0, ATX</t>
  </si>
  <si>
    <t>H61M-K</t>
  </si>
  <si>
    <t>Placa de baza Asus Socket LGA1155, H61M-K, 2*DDR3 1600/1333, VGA/DVI, 1*PCIEx3.0/2*PCIEx1, 4*SATA2, 8CH, Gigabit LAN, 4*USB2.0, mATX</t>
  </si>
  <si>
    <t>H81-GAMER</t>
  </si>
  <si>
    <t>Placa de baza Asus Socket LGA1150, H81-GAMER, Intel H81 Express, 4* DDR3 1600/1333/1066 MHz, VGA, 1*PCIEx2.0/2*PCIEx1/3*PCI, 2*SATA3, 2*SATA2, Gigabit LAN, 8CH HD, 2*USB3.0, 2*USB2.0, COM/LPT, ATX</t>
  </si>
  <si>
    <t>H81M-C</t>
  </si>
  <si>
    <t>Placa de baza Asus Socket LGA1150, H81M-C, Intel H81, 2* DDR3 1600/1333/1066 MHz, VGA/DVI, 1*PCIEx2.0/2*PCIEx1/1*PCI, 2*SATA3, 2*SAT A2, Gigabit LAN, 8CH HD, 2*USB3.0, 4*USB2.0, LPT, mATX</t>
  </si>
  <si>
    <t>H81M-PLUS</t>
  </si>
  <si>
    <t>Placa de baza Asus Socket LGA1150, H81M-PLUS, Intel H81, 2* DDR3 1600/1333/1066 MHz, VGA/DVI/HDMI, 1*PCIEx2.0/3*PCIEx1, 2*SATA3, 2*SATA2, Gigabit LAN, 8CH HD, 2*USB3.0, 4*USB2.0, mATX</t>
  </si>
  <si>
    <t>H97-PRO GAMER</t>
  </si>
  <si>
    <t>Placa de baza ASUS Socket LGA1150, H97-PRO GAMER, Intel H97, 4*DDR3 1600/1333 up to 32GB, VGA/DVI/HDMI, 1*PCIEx3.0/1*PCIEx2.0(max x4)/2 *PCIEx1/3*PCI, 4* , 4*SATA III (RAID), 1*M.2 Socket 3, 8CH, GBLAN, 4 *USB3.0, 2*USB2.0, ATX</t>
  </si>
  <si>
    <t>M5A78L-M LX3</t>
  </si>
  <si>
    <t>Placa de baza Asus Socket AM3+, M5A78L-M LX3, AMD 760G, 2* DDR3 1866/1600/1333/1066, 1*PCIEx16/1*PCIEx1/1*PCI, VGA, 2*SATA2 (RAID), 4*USB2.0, Gigabit LAN, 8CH, mATX</t>
  </si>
  <si>
    <t>M5A78L-M/USB3</t>
  </si>
  <si>
    <t>Placa de baza Asus Socket AM3+, M5A78L-M/USB3, AMD 760G, 4* DDR3 2000(O.C.)/1866(O.C.)/1800(O.C.)/1600(O.C.)/1333, 1*PCIEx16/1*PCIEx 1/2*PCI, 6*SATA2 (RAID), 2*USB3.0, Gigabit LAN, 8CH, Matx</t>
  </si>
  <si>
    <t>M5A97 PLUS</t>
  </si>
  <si>
    <t>Placa de baza Asus Socket AM3+, M5A97 PLUS, AMD 970/SB950,  4*DDR3 2133 (O.C.)/1866/1600/1333/1066 MHz, 1*PCIe 2.0 x16 (blue), 2*PCIe 2.0 x1, 3 *PCI, 6*SATA3, 14*USB2.0, Gigabit LAN, 8CH, ATX</t>
  </si>
  <si>
    <t>SABERTOOTH Z97 MK1</t>
  </si>
  <si>
    <t>Placa de baza Asus Socket LGA1150, SABERTOOT Z97 MARK1, Intel Z97, 4*DDR3 3000(OC)/2800(OC)/2666(OC)/2600(OC)/2400(OC)/2200(OC)/2133 (OC)/2000(OC)/ 1866(OC)/1600/1333 up to 32GB, HDMI/DP, 2*PCIEx3.0/1*PCIEx2.0(max x4)/3*PCIEx1, 6*SATA III (RAID), 8CH, GBLAN, 4*USB3.0, 4*</t>
  </si>
  <si>
    <t>SABERTOOTH Z97 MK2</t>
  </si>
  <si>
    <t>Placa de baza Asus Socket LGA1150, SABERTOOT Z97 MARK2, Intel Z97, 4*DDR3 1866/1600/1333 up to 32GB, HDMI/DP, 2*PCIEx3.0/1*PCIEx2.0(max x4)/3*PCIE x1, 6*SATA III (RAID), 8CH, GBLAN, 4*USB3.0, 4*USB2.0, ATX</t>
  </si>
  <si>
    <t>X99-DELUXE/U3.1</t>
  </si>
  <si>
    <t>Placa de baza Asus Socket LGA2011, X99-DELUXE/U3.1 , Intel X99, 8* DDR4 3200(O.C.)/3000(O.C.)/2800(O.C.)/2666(O.C.)/2400(O.C.)/2133 MHz Non-ECC, 5*PCIEx3.0/1*PCIEx3.0 (max. x4), 8*SATA3, 1*M.2 Socket 3, 1 *SATA Express port, 14*USB3.0, 6*USB2.0, 8CH, 2*Gigabit LAN, Wi-FI, Bluetooth, ATX</t>
  </si>
  <si>
    <t>Z170-DELUXE</t>
  </si>
  <si>
    <t>Placa de baza Asus Socket LGA1151, Z170-DELUXE, 4*DDR4 2133/3400, DP/HDMI, 3*PCIEx3.0/2.0, 4*PCIEx2.0, 6*SATA6.0/1*SATA Expressr, 8CH, Gigabit LAN, 6*USB3.1/3.0/2.0, 1*USB3.0/2.0, 1*USB2.0/1.1, 2*USB2.0/1.1, ATX</t>
  </si>
  <si>
    <t>Z97-K</t>
  </si>
  <si>
    <t>Placa de baza Asus Socket LGA1150, Z97-K, Intel Z97, 4*DDR3 3000(OC)/2800(OC)/2666(OC) /2600(OC)/2400(OC)/2200(OC)/2133(OC)/2000(OC)  /1866(OC)/1600/1333 up to 32GB, VGA/DVI/HDMI, 1*PCIEx3.0/1*PCIEx2.0(max x4)/2*PCIEx1/2*PCI, 6*SATA III (RAID), 1*M.2 Socket 3, 8CH, GBLAN,</t>
  </si>
  <si>
    <t>Z97-P</t>
  </si>
  <si>
    <t>Placa de baza Asus Socket LGA1150, Z97-P, Intel Z97, 4*DDR3 3000 (OC)/2800(OC)/2666 (OC)/2600(OC)/2400(OC)/2200(OC)/2133(OC)/2000(OC) /1866(OC)/160 /1600/1333 up to 32GB, VGA/DVI/HDMI, 2*PCIEx3.0/1*PCIEx2.0 (max x2)/2 *PCIEx1/2*PCI, 4*SATA III (RAID), 1*M.2 Socket 3, 8CH, GBLAN,</t>
  </si>
  <si>
    <t>Z97M-PLUS</t>
  </si>
  <si>
    <t>Placa de baza Asus Socket LGA1150, Z97M-PLUS, Intel Z97, 4*DDR3 3000(OC)/2800(OC)/2666 (OC)/2600(OC)/2400(OC)/2200(OC)/2133(OC)/2000 (OC)/1866(OC)/1600/1333 up to 32GB, VGA/DVI/HDMI, 1*PCIEx3.0/1*PCIEx2.0x16 (max x4)/2*PCI, 6*SATA III (RAID), 1*M.2 Socket 3, 8CH, GBLAN, 4*USB3.0, mATX</t>
  </si>
  <si>
    <t>B150M-C</t>
  </si>
  <si>
    <t>Placa de baza ASUS Socket LGA1151, B150M-C, 4*DDR4 2133MHz, 1*HDMI,1 *DVI,1*DP,1*VGA, 2*PCIEx16, 1*PCIEx1, 1*PCI, 6*SATAIII, 7.1CH, GigabitLAN, 6*USB3.0, 6*USB2.0, mATX</t>
  </si>
  <si>
    <t>TROOPER B150 D3</t>
  </si>
  <si>
    <t>Placa de baza ASUS Socket LGA1151, TROOPER B150 D3, B150, 2*DDR3 1600/1333MHz, 1*VGA/1*DVI, 3*PCIEx16, 2*PCIEx1, 6*SATAIII, 8CH, GigabitLAN, 6*USB3.0, 6*USB2.0, ATX</t>
  </si>
  <si>
    <t>H110M-A</t>
  </si>
  <si>
    <t>Placa de baza ASUS Socket LGA1151, H110M-A, H110, 2*DDR4 2133MHz, 1 *HDMI/1*VGA/1*DVI, 1*PCIEx16, 2*PCIEx1, 4*SATAIII, 8CH, GigabitLAN, 4 *USB3.0, 6*USB2.0, mATX</t>
  </si>
  <si>
    <t>H110M-PLUS D3</t>
  </si>
  <si>
    <t>Placa de baza ASUS Socket LGA1151, H110M-PLUS D3, H110, 2*DDR3 1866/1600/1333MHz, 1*HDMI/1*VGA/1*DVI, 1*PCIEx16, 2*PCIEx1, 4*SATAIII, 8CH, GigabitLAN, 4*USB3.0, 6*USB2.0, mATX</t>
  </si>
  <si>
    <t>H110M-C</t>
  </si>
  <si>
    <t>Placa de baza ASUS Socket LGA1151, H110M-C, H110, 2*DDR4 2133/1866MHz, 1 *VGA/1*DVI, 1*PCIEx16, 2*PCIEx1, 1*PCI, 4*SATAIII, 8CH, GigabitLAN, 4 *USB3.0, 6*USB2.0, mATX</t>
  </si>
  <si>
    <t>H110M-D D3</t>
  </si>
  <si>
    <t>Placa de baza ASUS Socket LGA1151, H110M-D D3, H110, 2*DDR3 1866/1600/1333MHz, 1*VGA/1*HDMI, 1*PCIEx16, 2*PCIEx1, 4*SATAIII, 8CH, GigabitLAN, 4*USB3.0, 6*USB2.0, mATX</t>
  </si>
  <si>
    <t>MAXIMUS VIII HERO</t>
  </si>
  <si>
    <t>Placa de baza Asus Socket LGA1151, MAXIMUS VIII HERO, Intel Z170, 4 *DDR4, 3800(OC)/ 2133 Mhz, DP/HDMI, 6*PCIEx3.0/PCIEx2.0, 6*SATA6, 2 *SATAExpress, Gigabitlan, 8CH, 2*USB3.1, 6*USB3.0, 8*USB2.0, ATX</t>
  </si>
  <si>
    <t>H81M-P PLUS</t>
  </si>
  <si>
    <t>Placa de baza Asus Socket LGA1150, H81M-P PLUS, Intel H81, 2*DDR3 1600/1333/1066 MHz, VGA/DVI/HDMI, 1*PCIEx16/2*PCIEx1, 2*SATA3, 2*SATA2, GigabitLAN, 8CH HD, 2*USB3.0, 2*USB2.0, mATX</t>
  </si>
  <si>
    <t>SABERTOOTH Z170MK1</t>
  </si>
  <si>
    <t>Placa de baza Asus Socket LGA1151, SABERTOOT Z170 MARK1, Intel Z170, 4 *DDR4 DIMM 2400/2133Mhz, HDMI/DP, 3*PCIEx16/3*PCIEx1, 6*SATAIII, 2 *SATAExpress, 8CH, GBLAN, 6*USB3.0, 8*USB2.0/1.1, ATX</t>
  </si>
  <si>
    <t>SABERTOOTH X99</t>
  </si>
  <si>
    <t>Placa de baza Asus Socket LGA2011, SABERTOOTH X99, Intel X99, 8*DDR4 2400/2133, 62 *PCIEx16/1*PCIEx1, 8*SATA3, 1*SATAExpress, 8*USB3.0, 8*USB2.0, 2 *USB3.1/3.0/2.0, 8CH, GigabitLAN, ATX</t>
  </si>
  <si>
    <t>Z170I PRO GAMING</t>
  </si>
  <si>
    <t>Placa de baza Asus Socket LGA1151, Z170I PRO GAMING, Intel z170, 2*DDR4 DIMM 2133/3400, DP/HDMI, 1*PCIEx16, 2*SATA6.0/1*SATA Expressr, HD 8CH, Gigabit LAN, 6*USB3.0/2.0, 4*USB2.0/1.1, mini ITX</t>
  </si>
  <si>
    <t>H170-PLUS D3</t>
  </si>
  <si>
    <t>Placa de baza ASUS Socket LGA1151, H170-PLUS D3, 4*DDR3 1866/1600/1333MHz, 1*HDMI, 1*VGA, 1*DVI, 2*PCIEx16, 2*PCIEx1, 2*PCI 4 *SATAIII, 8CH, GigabitLAN, 8*USB3.0, 6*USB2.0, mATX</t>
  </si>
  <si>
    <t>H170-PRO</t>
  </si>
  <si>
    <t>Placa de baza ASUS Socket LGA1151, H170-PRO, 4*DDR3 2133MHz, 1*HDMI, 1 *VGA, 1*DVI, 2*PCIEx16, 2*PCIEx1, 2*PCI, 6*SATAIII, 1*SATAExpress, 1 *SATAExpress, 8CH, GigabitLAN, 6*USB3.0, 6*USB2.0, ATX</t>
  </si>
  <si>
    <t>H170M-E D3</t>
  </si>
  <si>
    <t>Placa de baza ASUS Socket LGA1151, H170M-E D3, 4*DDR3 1866/1600/1333MHz, 1*HDMI, 1*VGA, 1*DVI, 2*PCIEx16, 1*PCIEx1, 1*PCI, 4*SATAIII, 8CH, GigabitLAN, 8*USB3.0, 6*USB2.0, mATX</t>
  </si>
  <si>
    <t>MAXIMUS VIII GENE</t>
  </si>
  <si>
    <t>Placa de baza Asus Socket LGA1151, MAXIMUS VIII GENE, Intel Z170, 4 *DDR4, 3800(OC)/2133Mhz, DP/HDMI, 2*PCIEx16, 6*SATAIII, 2 *SATAExpress, Gigabitlan, 8CH, 1*USB3.1, 8*USB3.0, 4*USB2.0, mATX</t>
  </si>
  <si>
    <t>H170M-PLUS</t>
  </si>
  <si>
    <t>Placa de baza ASUS Socket LGA1151, H170M-PLUS, 4*DDR3 2133MHz, 1*HDMI, 1 *VGA, 2*DVI, 2*PCIEx16, 2*PCIEx1, 6*SATAIII, 1*SATAExpress, 8CH, GigabitLAN, 6*USB3.0, 6*USB2.0, mATX</t>
  </si>
  <si>
    <t>2.2</t>
  </si>
  <si>
    <t>M5A78L-M LE/USB3</t>
  </si>
  <si>
    <t>Placa de baza ASUS Socket AM3+, M5A78L-M LE/USB3, AMD 760G, 2*DDR3 1866/1600/1333MHz,  1*DVI, 1*PCIEx16, 1*PCIEx1, 1*PCI, 4*SATA 3Gb/s, 8CH, GigabitLAN, 2*USB3.0, 8*USB2.0, mATX</t>
  </si>
  <si>
    <t>B150M-A D3</t>
  </si>
  <si>
    <t>Placa de baza ASUS Socket LGA1151, B150-A D3, 4*DDR3 1866/1600/1333MHz, 1*VGA, 1*HDMI, 1*DVI, 1*PCIEx16, 2*PCIEx1, 6*SATAIII, 8CH, GigabitLAN, 6 *USB3.0, 6*USB2.0, mATX</t>
  </si>
  <si>
    <t>B150M-C D3</t>
  </si>
  <si>
    <t>Placa de baza ASUS Socket LGA1151, B150M-C D3, 4*DDR3 1866/1600/1333MHz,  1*HDMI,1*DVI,1*DP,1-VGA, 2*PCIEx16, 1*PCIEx1, 1*PCI, 6*SATA III, 7.1CH, GigabitLAN, 6*USB3.0, 6*USB2.0, mATX</t>
  </si>
  <si>
    <t>B150-PRO D3</t>
  </si>
  <si>
    <t>Placa de baza ASUS Socket LGA1151, B150-PRO D3, 4*DDR3 1866/1600/1333MHz, 1*HDMI. 1*DVI, 2*PCIEx16, 2*PCIEx1, 3*PCI, 6*SATA III, 8CH, GigabitLAN, 4*USB3.0, 6*USB2.0, ATX</t>
  </si>
  <si>
    <t>B150M-PLUS D3</t>
  </si>
  <si>
    <t>Placa de baza ASUS Socket LGA1151, B150M-PLUS D3, 4*DDR3 1866/1600/1333MHz, 1*VGA, 1*HMDI, 1*DVI, 2*PCIEx16, 1*PCIEx1, 1*PCI, 66 *SATAIII, 8CH, GigabitLAN, 4*USB3.0, 5*USB2.0, mATX</t>
  </si>
  <si>
    <t>B150PROGAMINGD3</t>
  </si>
  <si>
    <t>Placa de baza ASUS Socket LGA1151, B150 PRO GAMING D3, 4*DDR3 1866/1600/1333MHz,  1*HDMI, 2*PCIEx16, 2*PCIEx1, 2*PCI, 6*SATA III, 8CH, GigabitLAN, 7*USB3.0, 3*USB2.0, ATX</t>
  </si>
  <si>
    <t>B150-PLUS D3</t>
  </si>
  <si>
    <t>Placa de baza ASUS Socket LGA1151, B150-PLUS D3, 4*DDR3 1866/1600/1333MHz, 1*VGA, 1*DVI, 2*PCIEx16, 2*PCIEx1, 3*PCI, 6*SATAIII, 8CH, GigabitLAN, 4*USB3.0, 6*USB2.0, ATX</t>
  </si>
  <si>
    <t>MAXIMUSVIIIEXTREME</t>
  </si>
  <si>
    <t>Placa de baza Asus Socket LGA1151, MAXIMUS VIII EXTREME, Intel Z170, 4*DDR4 DIMM 2133/3866(OC), HDMI/DP, 4*PCIEx16/2*PCIEx1, 6*SATAIII, 2*SATAExpress, GigabitLAN, HD 8CH, 8*USB3.0, 6*USB2.0, ATX</t>
  </si>
  <si>
    <t>MAXIMUSVIIIRANGER</t>
  </si>
  <si>
    <t>Placa de baza Asus Socket LGA1151, MAXIMUS VIII RANGER, Intel Z170, 4 *DDR4 3400(O.C.)/2133 Mhz, HDMI/DP, 6*PCIEx3.0/PCIEx2.0, 6*SATA6, 2 *SATAExpress, Gigabitlan, 8CH, 2*USB3.1, 6*USB3.0, 8*USB2.0 , ATX</t>
  </si>
  <si>
    <t>Z170-P D3</t>
  </si>
  <si>
    <t>Placa de baza Asus Socket LGA1151, Z170-P D3, 4*DDR3 1333/3100, HDMI/DVI, 2*PCIEx16, 2*PCIEx1, 2*PCI, 4*SATA6.0, 8CH, Gigabit LAN, 8*USB3.0/2.0, 6*USB2.0/1.1, ATX</t>
  </si>
  <si>
    <t>Z170-K</t>
  </si>
  <si>
    <t>Placa de baza Asus Socket LGA1151, Z170-K, 4*DDR4 2133/3466, HDMI/DVI/RGB, 2*PCIEx16, 2*PCIEx1, 2*PCI, 6*SATA6.0, 1*SATA Express, 8CH, Gigabit LAN, 2*USB3.1/3.0/2.0, 4*USB3.0/2.0, 6*USB2.0/1.1, ATX4</t>
  </si>
  <si>
    <t>Z170M-PLUS</t>
  </si>
  <si>
    <t>Placa de baza Asus Socket LGA1151, Z170M-PLUS, 4*DDR4 2133/3466, VGA/HDMI/DVI, 2*PCIEx16, 2*PCIEx1, 6*SATA6.0/1*SATA Expressr, 8CH, Gigabit LAN, 6*USB3.0/2.0, 6*USB2.0, micro-ATX</t>
  </si>
  <si>
    <t>8.2</t>
  </si>
  <si>
    <t>Z170 PRO GAMING</t>
  </si>
  <si>
    <t>Placa de baza Asus Socket LGA1151, Z170 PRO GAMING, 4*DDR4 2133/3400, DP/HDMI/DVI, 6*PCIEx3.0, 4*SATA6.0/1*SATA Expressr, 8CH, Gigabit LAN, 4*USB3.0/2.0, 2*USB2.0/1.1, 2*USB3.1, ATX, Asus Gaming Features</t>
  </si>
  <si>
    <t>Z170-A</t>
  </si>
  <si>
    <t>Placa de baza Asus Socket LGA1151, Z170-A, 4*DDR4 2133/3400, VGA/DP/HDMI/DVI, 6*PCIEx3.0/2.0, 1*PCI, 6*SATA6.0/1*SATA Expressr, 8CH, Gigabit LAN, 2*USB3.1/3.0/2.0, 2*USB3.0/2.0, 2*USB2.0, ATX</t>
  </si>
  <si>
    <t>2</t>
  </si>
  <si>
    <t>RAMPAGE V E/U3.1</t>
  </si>
  <si>
    <t>Placa de baza Asus Socket LGA2011, RAMPAGE V EXTREME/U3.1, Intel X99, 8 *DDR4 3300(O.C), 2400(O.C.)/2133, 4*PCIEx3.0/1*PCIEx2.0(max. x4)/1 *PCIEx1,  8*SATA3, 1*M.2 Socket, 1*SATA Express, 14*USB3.0, 6*USB2.0, 8CH, Gigabit LAN, Wi-Fi 802.11a/b/g/n/ac, BT, EATX</t>
  </si>
  <si>
    <t>RAMPAGE V EXTREME</t>
  </si>
  <si>
    <t>Placa de baza Asus Socket LGA2011, RAMPAGE V EXTREME, Intel X99, 8*DDR4 3300(O.C), 2400(O.C.)/2133, 4*PCIEx3.0/1*PCIEx2.0(max. x4)/1*PCIEx1,  8*SATA3, 1*M.2 Socket, 10*USB3.0, 8CH, Gigabit LAN, Wi-Fi 802.11 a/b/g/n/ac, BT, EATX</t>
  </si>
  <si>
    <t>X99-DELUXE</t>
  </si>
  <si>
    <t>Placa de baza Asus Socket LGA2011, X99-DELUXE, Intel X99, 8* DDR4 3000 (O.C.)/2800(O.C.)/2666(O.C.)/2400(O.C.)/2133 MHz, 5*PCIEx3.0/1*PCIEx3.0 (max. x4), 8*SATA3, 10*USB3.0, 8CH, 2*Gigabit LAN, Wi-FI, Bluetooth, ATX</t>
  </si>
  <si>
    <t>X99-A</t>
  </si>
  <si>
    <t>Placa de baza Asus Socket LGA2011, X99-A, Intel X99, 8* DDR4 2800(O.C.)/2400(O.C.)/2133(O.C.)/1866/1600/1333, 3*PCIEx3.0/1*PCIEx3.0 (max. x4)/2*PCIEx1, 8*SATA3, M.2 Socket, 6*USB3.0, 8CH, Gigabit LAN, ATX</t>
  </si>
  <si>
    <t>MAXVIIFORM/WD</t>
  </si>
  <si>
    <t>Placa de baza Asus Socket LGA1150, MAXIMUS VII FORMULA/WD, Intel Z97, 4*DDR3 3000 (O.C.)/2933(O.C.)/2800(O.C.)/2666(O.C.)/2600(O.C.) /2500(O.C.)/2400(O. 0(O.C.)/2200(O.C.)/2133(O.C.)/2000(O.C.)/1866(O.C.)/1800 (O.C.)/1600/1333, HDMI/DP, 3*PCIEx3.0/3*PCIEx1/1*Mini-Pcie</t>
  </si>
  <si>
    <t>MAXIMUS VII IMPACT</t>
  </si>
  <si>
    <t>Placa de baza Asus Socket LGA1150, MAXIMUS VII IMPACT, Intel Z97, 2*DDR3 3300/2133/1866/1800/1600/1333, 1*PCIeX16, 1* mini-PCIe, 6*USB3.0, 6*USB2.0, Gigabit LAN, DP, HDMI</t>
  </si>
  <si>
    <t>Z97-DELUXE(NW)</t>
  </si>
  <si>
    <t>Placa de baza Asus Socket LGA1150, Z97-DELUXE(NW), Intel Z97, 4*DDR3 3000(OC)/2800(OC) /2666(OC)/2600(OC)/2400(OC)/2200(OC)/2133(OC) /2000(OC)/1866(OC)/1600/1333 up to 32GB, VGA/DP/mDP, 2*PCIEx3.0/1*PCIEx2.0(max x4)/4*PCIEx1, 6*SATA III (RAID), 1*M.2 Socket 3, 8CH, GBLAN, 6*USB3.0, 4*USB2.0, Wi-Fi, BT, ATX</t>
  </si>
  <si>
    <t>MAXIMUS VII HERO</t>
  </si>
  <si>
    <t>Placa de baza Asus Socket LGA1150, MAXIMUS VII HERO, Intel Z97, 4*DDR3 3000(OC)/2800(O C)/2666(OC)/2600(OC)/2400(OC)/2200(OC)/2133(O C)/2000(OC)/1866(OC)/1600/1333 up to 32GB, VGA/DVI/HDMI, 2*PCIEx3.0/1*PCIEx2.0(max x4)/3*PCIEx1, 8*SATA III (RAID), 1 x M.2 Socket 3, 8CH,</t>
  </si>
  <si>
    <t>MAXIMUS VII GENE</t>
  </si>
  <si>
    <t>Placa de baza Asus Socket LGA1150, MAXIMUS VII GENE, Intel Z97, 4*DDR3 3000(O.C.)/2933 (O.C.)/2800(O.C.)/2666(O.C.)/2600(O.C.)/2500(O.C.)/2400( O.C.)/2200(O.C.)/2133(O.C.)/2000(O.C.)/1866(O.C.)/1800(O.C.)/1600/1333 up to 32GB, HDMI, 2*PCIEx3.0/1*PCIEx2.0(max x4)/1*Mini-P</t>
  </si>
  <si>
    <t>MAXIMUS VII RANGER</t>
  </si>
  <si>
    <t>Placa de baza Asus Socket LGA1150, MAXIMUS VII RANGER, Intel Z97, 4*DDR3 3000(O.C.)/29 33(O.C.)/2800(O.C.)/2666(O.C.)/2600(O.C.)/2500(O.C.)/2400( O.C.)/2200(O.C.)/2133(O.C.)/2000(O.C.)/1866(O.C.)/1800(O.C.)/1600/1333 up to 32GB, HDMI, 2*PCIEx3.0/1*PCIEx2.0(max x4)/3*PCIEx1, 6*SATA3 (RAID), 8CH, 4*USB3.0, ATX</t>
  </si>
  <si>
    <t>GRYPHON Z97 AE</t>
  </si>
  <si>
    <t>Placa de baza ASUS Socket LGA1150, GRYPHON Z97 ARMOR EDITION, Intel Z97, 4*DDR3 1866/1600/1333, DVI/HDMI, 2*PCIEx3.0/1*PCIEx16/1*PCIEx1, 6*SATA3 (RAID), 8CH, Gi , Gigabit LAN, 4*USB3.0, mATX</t>
  </si>
  <si>
    <t>Z97-PRO GAMER</t>
  </si>
  <si>
    <t>Placa de baza ASUS Socket LGA1150, Z97-PRO GAMER, Intel Z97, 4*DDR3 3200 (OC)/1600/1333 up to 32GB, VGA/DVI/HDMI, 2*PCIEx3.0/1*PCIEx2.0(max x4)/2 *PCIEx1/2*PCI, 4* , 4*SATA III (RAID), 1*M.2 Socket 3, 8CH, GBLAN, 4 *USB3.0, 2*USB2.0, ATX</t>
  </si>
  <si>
    <t>Z97-PRO (WI-FI AC)</t>
  </si>
  <si>
    <t>Placa de baza Asus Socket LGA1150, Z97-PRO (WI-FI AC), Intel Z97, 4*DDR3 3000(OC)/2800 (OC)/2666(OC)/2600(OC)/2400(OC)/2200(OC)/2133 (OC)/2000(OC)/1866(OC)/1600/1333 up to 32GB, VGA/DVI/HDMI/DP, 2*PCIEx3.0/1*PCIEx2.0(max x4)/4*PCIEx1, 6*SATA III (RAID), 1*M.2 Socket 3, 8CH, GBLAN,</t>
  </si>
  <si>
    <t>Z97-PRO</t>
  </si>
  <si>
    <t>Placa de baza Asus Socket LGA1150, Z97-PRO, Intel Z97, 4*DDR3 3000(OC)/2800(OC)/2666(O C)/2600(OC)/2400(OC)/2200(OC)/2133(OC)/2000(O C)/1866(OC)/1600/1333 up to 32GB, VGA/DVI/HDMI/DP, 2*PCIEx3.0/1*PCIEx2.0(max x4)/4*PCIEx1, 6*SATA III (RAID), 1*M.2 Socket 3, 8CH, GBLAN,</t>
  </si>
  <si>
    <t>Z97-A</t>
  </si>
  <si>
    <t>Placa de baza Asus Socket LGA1150, Z97-A, Intel Z97, 4*DDR3 3000(OC)/2800(OC)/2666(OC) /2600(OC)/2400(OC)/2200(OC)/2133(OC)/2000(OC)  /1866(OC)/1600/1333 up to 32GB, VGA/DVI/HDMI/DP, 2*PCUEx3.0/1*PCIEx2.0(max x2)/2*PCIEx1/2*PCI, 4*SATA III (RAID), 1*M.2 Socket 3, 8CH, GBL</t>
  </si>
  <si>
    <t>Z97-C</t>
  </si>
  <si>
    <t>Placa de baza Asus Socket LGA1150, Z97-C, Intel Z97, 4*DDR3 3000(OC)/2800(OC)/2666(OC) /2600(OC)/2400(OC)/2200(OC)/2133(OC)/2000(OC)  /1866(OC)/1600/1333 up to 32GB, VGA/DVI/HDMI, 1*PCIEx3.0/1*PCIEx2.0(max x4)/2*PCIEx1/3*PCI, 4*SATA III (RAID), 1*M.2 Socket 3, 8CH, GBLAN,</t>
  </si>
  <si>
    <t>H97-PRO</t>
  </si>
  <si>
    <t>Placa de baza Asus Socket LGA1150, H97-PRO, Intel H97, 4*DDR3 1600/1333 up to 32GB, VGA/DVI/HDMI, 1*PCIEx3.0/1*PCIEx2.0(max x4)/2*PCIEx1/3*PCI, 4*SATA III (RAID), 1*M.2 Socket 3, 8CH, GBLAN, 4*USB3.0, 2*USB2.0, ATX</t>
  </si>
  <si>
    <t>H97-PLUS</t>
  </si>
  <si>
    <t>Placa de baza Asus Socket LGA1150, H97-PLUS, Intel H97, 4*DDR3 1600/1333 up to 32GB, VGA/DVI/HDMI, 1*PCIEx3.0/1*PCIEx2.0(max x4)/2*PCIEx1/2*PCI, 6*SATA3 (RAID), 1*M.2 Socket 3, 8CH, GBLAN, 4*USB3.0, ATX</t>
  </si>
  <si>
    <t>H97M-PLUS</t>
  </si>
  <si>
    <t>Placa de baza Asus Socket LGA1150, H97M-PLUS, Intel H97, 4*DDR3 1600/1333, VGA/DVI/HDMI, 1*PCIEx3.0/1*PCIEx2.0(max x4)/2*PCI, 6*SATA III (RAID), 1 *M.2 Socket , 8CH, GBLAN, 4*USB3.0, 2*USB2.0, mATX</t>
  </si>
  <si>
    <t>H97M-E</t>
  </si>
  <si>
    <t>Placa de baza Asus Socket LGA1150, H97M-E, Intel H97, 4*DDR3 1600/1333, VGA/DVI/HDMI, 1*PCIEx3.0/3*PCIEx1, 4*SATA III (RAID), 1*M.2 Socket 3, 8CH, GBLAN, 4*USB3.0, 2*USB2.0, mATX</t>
  </si>
  <si>
    <t>VANGUARD B85</t>
  </si>
  <si>
    <t>Placa de baza Asus Socket LGA1150, VANGUARD B85, Intel B85, 4*DDR3 1600/1333/1066, VGA/DVI/HDMI/DP, 1*PCIEx3.0/1*PCIEx16 (max x4)/1* PCIEx1/1*PCI, 4*SATA3, 2*SATA2, 8CH, Gigabit LAN, 4*USB3.0, ATX</t>
  </si>
  <si>
    <t>B85-PLUS</t>
  </si>
  <si>
    <t>Placa de baza Asus Socket LGA1150, B85-PLUS, Intel B85, 4*DDR3 1600/1333/1066, VGA/DVI, 1*PCIEx3.0/1*PCIEx16/2*PCIEx1/3*PCI, 4*SATA3, 2*SATA2, 8CH, Gigabit LAN, 2*USB3.0, 4*USB2.0, ATX</t>
  </si>
  <si>
    <t>B85M-E</t>
  </si>
  <si>
    <t>Placa de baza Asus Socket LGA1150, B85M-E, Intel B85, 4*DDR3 1600/1333/1066, VGA/DVI/HDMI, 1*PCIEx3.0/1*PCIEx16/1*PCIEx1/1*PCI, 4*SA TA3, 2*SATA2, 8CH, Gigabit LAN, 2*USB3.0, 4*USB2.0, mATX</t>
  </si>
  <si>
    <t>B85M-K</t>
  </si>
  <si>
    <t>Placa de baza Asus Socket LGA1150, B85M-K, Intel B85, 2*DDR3 1600/1333/1066, VGA/DVI, 1*PCIEx3.0/2*PCIEx1, 4*SATA3, 2*SATA2, 8CH, Gi gabit LAN, 2*USB3.0, 2 *USB2.0, mATX</t>
  </si>
  <si>
    <t>H81I-PLUS</t>
  </si>
  <si>
    <t>Placa de baza Asus Socket LGA1150, H81I-PLUS, 2*DDR3 1600/1333, VGA/DVI/HDMI, 1 *PCIEx2.0, 2*SATA3, 2*SATA2, 8CH, Gigabit LAN, 2*USB3.0, mini-ITX</t>
  </si>
  <si>
    <t>H81-PLUS</t>
  </si>
  <si>
    <t>Placa de baza Asus Socket LGA1150, H81-PLUS, Intel H81, 2* DDR3 1600/1333/1066 MHz, VGA, 1*PCIEx2.0/2*PCIEx1/3*PCI, 2*SATA3, 2*SATA2, Gigabit LAN, 8CH HD, 2*USB3.0, 2*USB2.0, COM/LPT, ATX</t>
  </si>
  <si>
    <t>H81M-A</t>
  </si>
  <si>
    <t>Placa de baza Asus Socket LGA1150, H81M-A, Intel H81, 2* DDR3 1600/1333/1066 MHz, VGA/DVI/HDMI, 1*PCIEx2.0/2*PCIEx1, 2*SATA3, 2*SATA2, Gigabit LAN, 8CH HD, 2*USB3.0, 4*USB2.0, mATX</t>
  </si>
  <si>
    <t>H81M-K</t>
  </si>
  <si>
    <t>Placa de baza Asus Socket LGA1150, H81M-K, Intel H81, 2* DDR3 1600/1333/1066 MHz, VGA/DVI, 1*PCIEx2.0/2*PCIEx1, 2*SATA3, 2*SATA2, Gi gabit LAN, 8CH HD, 2*USB3.0, mATX</t>
  </si>
  <si>
    <t>CROSSHAIRVFORMULAZ</t>
  </si>
  <si>
    <t>Placa de baza Asus Socket AM3+, CROSSHAIR V FORMULA-Z, AMD 990FX/SB950, 4 xDDR3 2133(O.C.), Max. 32GB, 3xPCIe 2.0 x16/1xPCIe 2.0 x16/2xPCIe 2.0 x1, 8xSATA III, RAID, 2x eSATA III, GB LAN, SupremeFX III, ATX</t>
  </si>
  <si>
    <t>SABERTOOTH990FXR2</t>
  </si>
  <si>
    <t>Placa de baza Asus Socket AM3+, SABERTOOTH 990FX R2.0, AMD 990FX, 4* DDR3 1866/1600/1333, 3*PCIEx16/1*PCIEx16(max.x4)/1*PCIEx1/1*PCI, 8*SATA3 (RAI D), 4*USB3.0, 2*eSATA, Gigabit LAN, 8CH, ATX</t>
  </si>
  <si>
    <t>M5A99FX PRO R2.0</t>
  </si>
  <si>
    <t>Placa de baza Asus, Socket AM3+, M5A99FX PRO R2.0, AMD 990FX, 4* DDR3 2133(O.C.)/1866/1600/1333, 2*PCIEx16/1*PCIEx16(max.x4)/2*PCIEx1/1*PCI, 7*SATA3, 2*USB3.0, 1*eSATA, Gigabit LAN, 8CH, ATX</t>
  </si>
  <si>
    <t>M5A99X EVO R2.0</t>
  </si>
  <si>
    <t>Placa de baza Asus, Socket AM3+, M5A99X EVO R2.0, AMD 990X, 4* DDR3  2133(O.C.)/1866/1600/1333, 2*PCIEx16/1*PCIEx16(max.x4)/2*PCIEx1/1*PCI, 6*SATA3 (RAID), 4*USB3.0, 2*eSATA, Gigabit LAN, 8CH, ATX</t>
  </si>
  <si>
    <t>M5A97 EVO R2.0</t>
  </si>
  <si>
    <t>Placa de baza Asus AM3+, M5A97 EVO R2.0, AMD 970, 4* DDR3 2133(O.C.)/1866/1600/1333, 1*PCIEx16/1*PCIEx16(max.x4)/2*PCIEx1/2*PCI, 6*SATA3 (RAID), 2*USB3.0, 2*eSATA, 1*IEEE1394, Gigabit LAN, 8CH, ATX</t>
  </si>
  <si>
    <t>M5A97 R2.0</t>
  </si>
  <si>
    <t>Placa de baza Asus Socket AM3+, M5A97 R2.0, AMD 970, 4* DDR3 2133(O.C.)/1866/1600/1333, 1*PCIEx16/1*PCIEx16(max.x4)/2*PCIEx1/2*PCI, 6*SATA3 (RAID), 2*USB3.0, Gigabit LAN, 8CH, ATX</t>
  </si>
  <si>
    <t>M5A97 LE R2.0</t>
  </si>
  <si>
    <t>Placa de baza Asus Socket AM3+, M5A97 LE R2.0, AMD 970, 4* DDR3 2133(O.C.)/1866/1600/1333, 1*PCIEx16/1*PCIEx16(max.x4)/2*PCIEx1/2*PCI, 6*SATA3 (RAID), 2*USB3.0, Gigabit LAN, 8CH, ATX</t>
  </si>
  <si>
    <t>A88X-PRO</t>
  </si>
  <si>
    <t>Placa de baza Asus Socket FM2+, A88X-PRO, AMD A88X, 4* DDR3 2400(O.C.)/2250(O.C.)/2200(O.C.)/2133/1866/1600/133, VGA/DVI/HDMI/DP, 2*  Pciex3.0/1*PCIEx2.0/2*PCIEx1/2*PCI, 6*SATA3 (RAID), Gigabit LAN, 8CH HD, 4*USB3.0, 2*eSATA, ATX</t>
  </si>
  <si>
    <t>A68HM-K</t>
  </si>
  <si>
    <t>Placa de baza Asus Socket FM2+, A68HM-K, AMD A68, 2* DDR3 1866/1600/1333/1066, VGA/DVI, 1*PCIEx3.0/1*PCIEx1/1*PCI, 4*SATA3 (RAID), 2*USB3.0, Gigabit LAN, 8CH HD, mATX</t>
  </si>
  <si>
    <t>A58M-K</t>
  </si>
  <si>
    <t>Placa de baza Asus Socket FM2+, A58M-K, AMD A58 FCH, 2*DDR3 2400 (O.C.)/2133/1866/1600/1333 MHz, VGA/DVI, 1*PCIe 3.0/2.0 x16, 1*PCIe 2.0 x1 ,1*PCI, 4*4 x SATA2, 8*USB2.0, Gigabit LAN, 8CH HD, Matx</t>
  </si>
  <si>
    <t>AM1M-A</t>
  </si>
  <si>
    <t>Placa de baza Asus Socket AM1, AM1M-A, 2*DDR3 1600/1333, VGA/DVI/HDMI, 1*PCIEx16/2*PCIEx1, 2*SATA3, Gigabit LAN, 6CH HD, 2*USB3.0, mATX</t>
  </si>
  <si>
    <t>H81M-R/C/SI</t>
  </si>
  <si>
    <t>Placa de baza Asus Socket 1150, H81M-R/C/SI, Intel H81, 2*DDR3 1600/1333/1066 MHz, VGA/DVI, 1*PCIe 2.0 x16, 1*PCIe 2.0 x1, 1 x PCI,  2 *SATA3, 2*SATA2, 2*USB3.0, 2*USB2.0,  Gigabit LAN, 8CH HD, mATX</t>
  </si>
  <si>
    <t>DESKTOP PROCESSOR</t>
  </si>
  <si>
    <t>AMD</t>
  </si>
  <si>
    <t>DESKTOP PROCESSOR - AMD</t>
  </si>
  <si>
    <t>AD642KOKHLBOX</t>
  </si>
  <si>
    <t>Procesor AMD A6, A6-6420K, 2 nuclee, 4.00GHz (4.20GHz Max Turbo), 1MB, FM2+, GPU Radeon HD8470D, Black Edition, box, 65w</t>
  </si>
  <si>
    <t>FD9590FHHKWOF</t>
  </si>
  <si>
    <t>Procesor AMD FX, FX-9590, 8 nuclee, 4.70GHz (5.00GHz Max Turbo), 16MB, AM3+,  box w/o cooler, 220w</t>
  </si>
  <si>
    <t>FD9370FHHKWOF</t>
  </si>
  <si>
    <t>Procesor AMD FX, FX-9370, 8 nuclee, 4.40GHz (4.70GHz Max Turbo), 16MB, AM3+,  box w/o cooler, 220w</t>
  </si>
  <si>
    <t>FD9370FHHKBOF</t>
  </si>
  <si>
    <t>Procesor AMD FX, FX-9370, 8 nuclee, 4.7GHz, 16MB, AM3+, box, 220w</t>
  </si>
  <si>
    <t>FD8370FRHKBOX</t>
  </si>
  <si>
    <t>Procesor AMD FX, FX-8370, 8 nuclee, 4.00GHz (4.30GHz Max Turbo), 16MB, AM3+,  box, 125w</t>
  </si>
  <si>
    <t>FD837EWMHKBOX</t>
  </si>
  <si>
    <t>Procesor AMD FX, FX-8370E, 8 nuclee, 3.30GHz (4.30GHz Max Turbo), 16MB, AM3+,  box, 95w</t>
  </si>
  <si>
    <t>AD4000OKHLMPK</t>
  </si>
  <si>
    <t>Procesor AMD A4, A4-4000, 2 nuclee, 3.20GHz, 1MB, FM2, GPU Radeon HD7480, 65W, Multipack (tray+cooler)</t>
  </si>
  <si>
    <t>FD8350FRHKBOX</t>
  </si>
  <si>
    <t>Procesor AMD FX, FX-8350, 8 nuclee, 4.00GHz (4.20GHz Max Turbo), 16MB, AM3+,  box, 125w</t>
  </si>
  <si>
    <t>FD8320FRHKBOX</t>
  </si>
  <si>
    <t>Procesor AMD FX, FX-8320, 8 nuclee, 3.50GHz (4.00GHz Max Turbo), 16MB, AM3+,  box, 125w</t>
  </si>
  <si>
    <t>AD785KXBJABOX</t>
  </si>
  <si>
    <t>Procesor AMD A10, A10-7850K, 4 nuclee, 4.00GHz (4.30GHz Max Turbo), 4MB, FM2+, GPU Radeon R7, box, 95w</t>
  </si>
  <si>
    <t>AD7800YBJABOX</t>
  </si>
  <si>
    <t>Procesor AMD A10, A10-7800, 4 nuclee, 3.50GHz (3.90GHz Max Turbo), 4MB, FM2+, GPU Radeon R7, 65w</t>
  </si>
  <si>
    <t>FD832EWMHKBOX</t>
  </si>
  <si>
    <t>Procesor AMD FX, FX-8320E, 8 nuclee, 3.2GHz (4.0GHz Max Turbo), 16MB, AM3+, box, 95w</t>
  </si>
  <si>
    <t>AD679KWOHLBOX</t>
  </si>
  <si>
    <t>Procesor AMD A10, A10-6790K, 4 nuclee, 4.00GHz (4.3GHz Max Turbo), 4MB, FM2, GPU Radeon HD8670D, Black Edition, box, 100w</t>
  </si>
  <si>
    <t>FD6350FRHKBOX</t>
  </si>
  <si>
    <t>Procesor AMD FX, FX-6350, 6 nuclee, 3.90GHz (4.20GHz Max Turbo), 14MB, AM3+,  box, 125w</t>
  </si>
  <si>
    <t>AD770KXBJABOX</t>
  </si>
  <si>
    <t>Procesor AMD A10, A10-7700, 4 nuclee, 3.50GHz (3.80GHz Max Turbo), 4MB, FM2+, GPU Radeon R7, 95w</t>
  </si>
  <si>
    <t>AD580KWOHJBOX</t>
  </si>
  <si>
    <t>Procesor AMD A10,A10-5800K, 4 nuclee, 3.80GHz (4.2GHz Max Turbo), 4MB, FM2, GPU Radeon HD7660D, Black Edition, box, 100w</t>
  </si>
  <si>
    <t>FD6300WMHKBOX</t>
  </si>
  <si>
    <t>Procesor AMD FX, FX-6300, 6 nuclee, 3.50GHz (4.10GHz Max Turbo), 14MB, AM3+,  box, 95w</t>
  </si>
  <si>
    <t>FD4300WMHKBOX</t>
  </si>
  <si>
    <t>Procesor AMD FX, FX-4300, 4 nuclee, 3.80GHz (4.00GHz Max Turbo), 8MB, AM3+,  box, 95w</t>
  </si>
  <si>
    <t>AD660KWOHLBOX</t>
  </si>
  <si>
    <t>Procesor AMD A8, A8-6600K, 4 nuclee, 3.90GHz (4.20GHz Max Turbo), 4MB, FM2, GPU Radeon HD8570D, Black Edition, box, 100w</t>
  </si>
  <si>
    <t>AD765KXBJABOX</t>
  </si>
  <si>
    <t>Procesor AMD A8, A8-7650K, 4 nuclee, 3.3GHz (3.7Ghz Max Turbo), 4MB, FM2+, box, 95w</t>
  </si>
  <si>
    <t>AD7600YBJABOX</t>
  </si>
  <si>
    <t>Procesor AMD A8, A8-7600, 4 nuclee, 3.10GHz (3.80GHz Max Turbo), 4MB, FM2+, GPU Radeon R7, box, 95w</t>
  </si>
  <si>
    <t>AD560KWOHJBOX</t>
  </si>
  <si>
    <t>Procesor AMD A8, A8-5600K, 4 nuclee, 3.60GHz (3.90GHz Max Turbo), 4MB, FM2, GPU Radeon HD7560D, Black Edition, box, 100w</t>
  </si>
  <si>
    <t>FD6100WMGUBOX</t>
  </si>
  <si>
    <t>Procesor AMD FX, FX-6100, 6 nuclee, 3.3GHz (3.9GHz Max Turbo), 14MB, AM3+, box, 95w</t>
  </si>
  <si>
    <t>AD860KXBJABOX</t>
  </si>
  <si>
    <t>Procesor AMD Athlon, X4-860k, 4 nuclee, 3.70GHz (4.00GHz Max Turbo), 4MB, FM2+, Black Edition, box, 95w</t>
  </si>
  <si>
    <t>AD750KWOHJBOX</t>
  </si>
  <si>
    <t>Procesor AMD Athlon, X4-750K, 4 nuclee, 3.40GHz (4.00GHz Max Turbo), 4MB, FM2, box, 100w</t>
  </si>
  <si>
    <t>AD760KWOHLBOX</t>
  </si>
  <si>
    <t>Procesor AMD Athlon, X4-760K, 4 nuclee, 3.80GHz (4.10GHz Max Turbo), 4MB, FM2, box, 100w</t>
  </si>
  <si>
    <t>AD740XOKHJBOX</t>
  </si>
  <si>
    <t>Procesor AMD Athlon, X4-740, 4 nuclee, 3.20GHz (3.70GHz Max Turbo), 4MB, FM2, box, 65w</t>
  </si>
  <si>
    <t>AD740KYBJABOX</t>
  </si>
  <si>
    <t>Procesor AMD A6, A6-7400K, 2 nuclee, 3.50GHz (3.90GHz Max Turbo), 1MB, FM2+, GPU Radeon R5, box, 65w</t>
  </si>
  <si>
    <t>AD540KOKHJBOX</t>
  </si>
  <si>
    <t>Procesor AMD A6, A6-5400K, 2 nuclee, 3.60GHz (3.80GHz Max Turbo), 1MB, FM2, GPU Radeon HD7540D, Black Edition, box, 65w</t>
  </si>
  <si>
    <t>AD640KOKHLBOX</t>
  </si>
  <si>
    <t>Procesor AMD A6, A6-6400K, 2 nuclee, 3.90GHz (4.10GHz Max Turbo), 1MB, FM2, GPU Radeon HD8470D, box, 65w</t>
  </si>
  <si>
    <t>AD5350JAHMBOX</t>
  </si>
  <si>
    <t>Procesor AMD Athlon, X4-5350, 4 nuclee, 2.05GHz, 2MB, AM1, GPU Radeon R5, box, 25w</t>
  </si>
  <si>
    <t>AD7300OKHLBOX</t>
  </si>
  <si>
    <t>Procesor AMD A4, A4-7300, 2 nuclee, 3.80GHz (4.00GHz Max Turbo), 1MB, FM2, GPU Radeon HD8470D, Black Edition, box, 65w</t>
  </si>
  <si>
    <t>AD6320OKHLBOX</t>
  </si>
  <si>
    <t>Procesor AMD A4, A4-6320, 2 nuclee, 3.80GHz (4.00GHz Max Turbo), 1MB, FM2, GPU Radeon HD8370D, Black Edition, box, 65w</t>
  </si>
  <si>
    <t>AD5150JAHMBOX</t>
  </si>
  <si>
    <t>Procesor AMD Athlon, X4-5150, 4 nuclee, 1.60GHz, 2MB, AM1, box, 25w</t>
  </si>
  <si>
    <t>AD6300OKHLBOX</t>
  </si>
  <si>
    <t>Procesor AMD A4, A4-6300, 2 nuclee, 3.70GHz (3.90GHz Max Turbo), 1MB, FM2, GPU Radeon HD8370D, box, 65w</t>
  </si>
  <si>
    <t>AD5300OKHJBOX</t>
  </si>
  <si>
    <t>Procesor AMD A4, A4-5300, 2 nuclee, 3.40GHz (3.60GHz Max Turbo), 1MB, FM2, GPU Radeon HD7480D, box, 65w</t>
  </si>
  <si>
    <t>SD3850JAHMBOX</t>
  </si>
  <si>
    <t>Procesor AMD Sempron, X4-3850, 4 nuclee, 1.30GHz, 2MB, AM1, GPU Radeon R3, box, 25w</t>
  </si>
  <si>
    <t>SD2650JAHMMPK</t>
  </si>
  <si>
    <t>Procesor AMD Sempron, X2-2650, 2 nuclee, 1.45GHz, 1MB, AM1, 25W, cooler</t>
  </si>
  <si>
    <t>AD4020OKHLBOX</t>
  </si>
  <si>
    <t>Procesor AMD A4, A4-4020, 2 nuclee, 3.20GHz (3.40GHz Max Turbo), 1MB, FM2, GPU Radeon HD7480D, box, 65w</t>
  </si>
  <si>
    <t>AD4000OKHLBOX</t>
  </si>
  <si>
    <t>Procesor AMD A4, A4-4000, 2 nuclee, 3.00GHz (3.20GHz Max Turbo), 1MB, FM2, GPU Radeon HD7480D, box, 65w</t>
  </si>
  <si>
    <t>SD2650JAHMBOX</t>
  </si>
  <si>
    <t>Procesor AMD Sempron, X4-2650, 2 nuclee, 1.45GHz, 1MB, AM1, GPU Radeon R3, box, 25w</t>
  </si>
  <si>
    <t>AD340XOKHJBOX</t>
  </si>
  <si>
    <t>Procesor AMD Athlon, X2-340, 2 nuclee, 3.20GHz (3.60GHz Max Turbo), 1MB, FM2, box, 65w</t>
  </si>
  <si>
    <t>FD8300WMHKBOX</t>
  </si>
  <si>
    <t>Procesor AMD FX, FX-8300, 8 nuclee, 3.30GHz (3.90GHz Max Turbo), 8MB, AM3+,  box, 95w</t>
  </si>
  <si>
    <t>AD840XYBJABOX</t>
  </si>
  <si>
    <t>Procesor AMD Athlon, X4-840, 4 nuclee, 3.10GHz (3.80GHz Max Turbo), 4MB, FM2+, box, 65w</t>
  </si>
  <si>
    <t>DESKTOP PROCESSOR - INTEL</t>
  </si>
  <si>
    <t>BX80646I54690K</t>
  </si>
  <si>
    <t>Procesor Intel Core i5, Haswell, i5-4690K, 4 nuclee, 3.5GHz (3.90GHz Max Turbo), 6MB, socket 1150, box, Intel HD 4600, 88w</t>
  </si>
  <si>
    <t>BX80648I75820K</t>
  </si>
  <si>
    <t>Procesor Intel Core i7, Haswell, i7-5820K, 6 nuclee, 3.3GHz (3.60GHz Max Turbo), 15MB, socket 2011-V3, box w/o cooler, 140w</t>
  </si>
  <si>
    <t>BX80662I56400</t>
  </si>
  <si>
    <t>Procesor Intel Core i5, Skylake, i5-6400, 4 nuclee, 2.7GHz (3.3GHz Max Turbo), 6MB, socket 1151, box, Intel HD 530, 65w</t>
  </si>
  <si>
    <t>BX80662I56500</t>
  </si>
  <si>
    <t>Procesor Intel Core i5, Skylake, i5-6500, 4 nuclee, 3.2GHz (3.6GHz Max Turbo), 6MB, socket 1151, box, Intel HD 530, 65w</t>
  </si>
  <si>
    <t>BX80637I53450</t>
  </si>
  <si>
    <t>Procesor Intel Core i5, IvyBridge, i5-3450, 4 nuclee, 3.10GHz (3.50Ghz Max Turbo), 6MB, socket 1155, box, Intel HD 2500, 77W</t>
  </si>
  <si>
    <t>BX80662I56600K</t>
  </si>
  <si>
    <t>Procesor Intel Core i5, Skylake, i5-6600K, 4 nuclee, 3.5GHz (3.9GHz Max Turbo), 6MB, socket 1151, box, Intel HD 530, 91w, without cooler</t>
  </si>
  <si>
    <t>BX80646I34170</t>
  </si>
  <si>
    <t>Procesor Intel Core i3, Haswell, i3-4170, 2 nuclee, 3.7GHz, 3MB, socket 1150, box, Intel HD 4400, VT-x, 54w</t>
  </si>
  <si>
    <t>1.2</t>
  </si>
  <si>
    <t>BX80662I76700K</t>
  </si>
  <si>
    <t>Procesor Intel Core i7, Skylake, i7-6700K, 4 nuclee, 4GHz (4.2GHz Max Turbo), 8MB, socket 1151, box, Intel HD 530, 91w</t>
  </si>
  <si>
    <t>BX80633I74960X</t>
  </si>
  <si>
    <t>Procesor Intel Core i7, IvyBridge, i7-4960x, 6 nuclee, 3.60GHz (4.00GHz Max Turbo), 15MB, socket 2011, box w/o cooler, 130w</t>
  </si>
  <si>
    <t>BX80648I75960X</t>
  </si>
  <si>
    <t>Procesor Intel Core i7, Haswell, i7-5960X, 8 nuclee, 3.00GHz (3.50GHz Max Turbo), 20MB, socket 2011, box w/o cooler, 140w</t>
  </si>
  <si>
    <t>BX80648I75930K</t>
  </si>
  <si>
    <t>Procesor Intel Core i7, Haswell, i7-5930K, 6 nuclee, 3.5GHz (3.70GHz Max Turbo), 15MB, socket 2011-V3, box w/o cooler, 140w</t>
  </si>
  <si>
    <t>BX80633I74930K</t>
  </si>
  <si>
    <t>Procesor Intel Core i7, IvyBridge, i7-4930K, 6 nuclee, 3.4GHz (3.90GHz Max Turbo), 12MB, socket 2011, box w/o cooler, 130w</t>
  </si>
  <si>
    <t>BXF80646I74790K</t>
  </si>
  <si>
    <t>Procesor Intel Core i7, Haswell, i7-4790K, 4 nuclee, 4GHz (4.40GHz Max Turbo), 8MB, socket 1150, box w/o cooler, Intel HD 4600, 88w</t>
  </si>
  <si>
    <t>BX80646I74770K</t>
  </si>
  <si>
    <t>Procesor Intel Core i7, Haswell, i7-4770K, 4 nuclee, 3.5GHz (3.90GHz Max Turbo), 8MB, socket 1150, box, Intel HD 4600, 84w</t>
  </si>
  <si>
    <t>BX80619I73820</t>
  </si>
  <si>
    <t>Procesor Intel Core i7, SandyBridge, 4 nuclee, 3.6GHz, 10MB, socket 2011, box, w/o cooler, w/o IGP, 130w</t>
  </si>
  <si>
    <t>BX80646I74790K</t>
  </si>
  <si>
    <t>Procesor Intel Core i7, Haswell, i7-4790K, 4 nuclee, 4GHz (4.40GHz Max Turbo), 8MB, socket 1150, box, Intel HD 4600, 88w</t>
  </si>
  <si>
    <t>BX80633I74820K</t>
  </si>
  <si>
    <t>Procesor Intel Core i7, IvyBridge, i7-4820K, 4 nuclee, 3.7GHz (3.90GHz Max Turbo), 10MB, socket 2011, box w/o cooler, 130w</t>
  </si>
  <si>
    <t>BX80646I74771</t>
  </si>
  <si>
    <t>Procesor Intel Core i7, Haswell, i7-4771, 4 nuclee, 3.5GHz (3.90GHz Max Turbo), 8MB, socket 1150, box, Intel HD 4600, 84w</t>
  </si>
  <si>
    <t>BX80646I74770</t>
  </si>
  <si>
    <t>Procesor Intel Core i7, Haswell, i7-4770, 4 nuclee, 3.4GHz (3.90GHz Max Turbo), 8MB, socket 1150, box, Intel HD 4600, 84w</t>
  </si>
  <si>
    <t>BX80646I74790</t>
  </si>
  <si>
    <t>Procesor Intel Core i7, Haswell, i7-4790, 4 nuclee, 3.6GHz (4.00GHz Max Turbo), 8MB, socket 1150, box, Intel HD 4600, 84w</t>
  </si>
  <si>
    <t>1.8</t>
  </si>
  <si>
    <t>BX80646I54670K</t>
  </si>
  <si>
    <t>Procesor Intel Core i5, Haswell, i5-4670K, 4 nuclee, 3.4GHz (3.80GHz Max Turbo), 6MB, socket 1150, box, Intel HD 4600, 84w</t>
  </si>
  <si>
    <t>BX80646I54670</t>
  </si>
  <si>
    <t>Procesor Intel Core i5, Haswell, i5-4670, 4 nuclee, 3.4GHz (3.80GHz Max Turbo), 6MB, socket 1150, box, Intel HD 4600, 84w</t>
  </si>
  <si>
    <t>BX80646I54690</t>
  </si>
  <si>
    <t>Procesor Intel Core i5, Haswell, i5-4690, 4 nuclee, 3.5GHz (3.90GHz Max Turbo), 6MB, socket 1150, box, Intel HD 4600, 84w</t>
  </si>
  <si>
    <t>BX80646I54570</t>
  </si>
  <si>
    <t>Procesor Intel Core i5, Haswell, i5-4570, 4 nuclee, 3.2GHz (3.60GHz Max Turbo), 6MB, socket 1150, box, Intel HD 4600, 84w</t>
  </si>
  <si>
    <t>BX80646I54590</t>
  </si>
  <si>
    <t>Procesor Intel Core i5, Haswell, i5-4590, 4 nuclee, 3.3GHz (3.70GHz Max Turbo), 6MB, socket 1150, box, Intel HD 4600, 84w</t>
  </si>
  <si>
    <t>BX80646I54440</t>
  </si>
  <si>
    <t>Procesor Intel Core i5, Haswell, i5-4440, 4 nuclee, 3.1GHz (3.30GHz Max Turbo), 6MB, socket 1150, box, Intel HD 4600, 84w</t>
  </si>
  <si>
    <t>BX80646I54460</t>
  </si>
  <si>
    <t>Procesor Intel Core i5, Haswell, i5-4460, 4 nuclee, 3.2GHz (3.40GHz Max Turbo), 6MB, socket 1150, box, Intel HD 4600, 84w</t>
  </si>
  <si>
    <t>1.9</t>
  </si>
  <si>
    <t>BX80646I34370</t>
  </si>
  <si>
    <t>Procesor Intel Core i3, Haswell, i3-4370, 2 nuclee, 3.8GHz, 4MB, socket 1150, box, Intel HD 4600,  54w</t>
  </si>
  <si>
    <t>BX80646I34340</t>
  </si>
  <si>
    <t>Procesor Intel Core i3, Haswell, i3-4340, 2 nuclee, 3.6GHz, 4MB, socket 1150, box, Intel HD 4600,  54w</t>
  </si>
  <si>
    <t>BX80646I34360</t>
  </si>
  <si>
    <t>Procesor Intel Core i3, Haswell, i3-4360, 2 nuclee, 3.7GHz, 4MB, socket 1150, box, Intel HD 4600,  54w</t>
  </si>
  <si>
    <t>BX80646I34130</t>
  </si>
  <si>
    <t>Procesor Intel Core i3, Haswell, i3-4130, 2 nuclee, 3.4GHz, 3MB, socket 1150, box, Intel HD 4400,  54w</t>
  </si>
  <si>
    <t>BX80646I34150</t>
  </si>
  <si>
    <t>Procesor Intel Core i3, Haswell, i3-4150, 2 nuclee, 3.5GHz, 3MB, socket 1150, box, Intel HD 4400,  54w</t>
  </si>
  <si>
    <t>BX80646I34160</t>
  </si>
  <si>
    <t>Procesor Intel Core i3, Haswell, i3-4160, 2 nuclee, 3.6GHz, 3MB, socket 1150, box, Intel HD 4400,  54w</t>
  </si>
  <si>
    <t>BX80637I33240</t>
  </si>
  <si>
    <t>Procesor Intel Core i3, IvyBridge, i3-3240, 2 nuclee, 3.4GHz, 3MB, socket 1155, box, Intel HD 4600,  54w</t>
  </si>
  <si>
    <t>BX80646G3260</t>
  </si>
  <si>
    <t>Procesor Intel Pentium Dual Core, Haswell, G3260, 2 nuclee, 3.3GHz, 3MB, socket 1150, box, 53w</t>
  </si>
  <si>
    <t>-1.3</t>
  </si>
  <si>
    <t>BX80637I33250</t>
  </si>
  <si>
    <t>Procesor Intel Core i3, IvyBridge, i3-3250, 2 nuclee, 3.5GHz, 3MB, socket 1155, box, Intel HD 2500,  55w</t>
  </si>
  <si>
    <t>BX80623I32120</t>
  </si>
  <si>
    <t>Procesor Intel Core i3, SandyBridge, i3-2120, 2 nuclee, 3.3 GHz, 3MB, socket 1155,  Intel HD 2000, box, 65w</t>
  </si>
  <si>
    <t>BX80646G3460</t>
  </si>
  <si>
    <t>Procesor Intel Pentium Dual Core, Haswell, G3460, 2 nuclee, 3.5GHz, 3MB, socket 1150, box, 53w</t>
  </si>
  <si>
    <t>BX80646G3450</t>
  </si>
  <si>
    <t>Procesor Intel Pentium Dual Core, Haswell, G3450, 2 nuclee, 3.4GHz, 3MB, socket 1150, box, 53w</t>
  </si>
  <si>
    <t>BX80646G3258</t>
  </si>
  <si>
    <t>Procesor Intel Pentium Dual Core, Haswell, G3258, 2 nuclee, 3.2GHz, 3MB, socket 1150, box, 53w</t>
  </si>
  <si>
    <t>BX80646G3240</t>
  </si>
  <si>
    <t>Procesor Intel Pentium Dual Core, Haswell, G3240, 2 nuclee, 3.1GHz, 3MB, socket 1150, box, 53w</t>
  </si>
  <si>
    <t>BX80646G3250</t>
  </si>
  <si>
    <t>Procesor Intel Pentium Dual Core, Haswell, G3250, 2 nuclee, 3.2GHz, 3MB, socket 1150, box, 53w</t>
  </si>
  <si>
    <t>BX80637G2030</t>
  </si>
  <si>
    <t>Procesor Intel Pentium Dual Core, IvyBridge, G2030, 2 nuclee, 3.0GHz, 3MB, socket 1155, box, 55w</t>
  </si>
  <si>
    <t>BX80646G3220</t>
  </si>
  <si>
    <t>Procesor Intel Pentium Dual Core, Haswell, G3220, 2 nuclee, 3.0GHz, 3MB, socket 1150, box, 53w</t>
  </si>
  <si>
    <t>BX80646G1840</t>
  </si>
  <si>
    <t>Procesor Intel Celeron, Haswell, G1840, 2 nuclee, 2.8GHz, 2MB, socket 1150, box, Intel HD Graphics, 53w</t>
  </si>
  <si>
    <t>BX80646G1820</t>
  </si>
  <si>
    <t>Procesor Intel Celeron, Haswell, G1820, 2 nuclee, 2.7GHz, 2MB, socket 1150, box, Intel HD Graphics, 53w</t>
  </si>
  <si>
    <t>BX80637I73770K</t>
  </si>
  <si>
    <t>Procesor Intel Core i7, IvyBridge, i7-3770K, 4 nuclee, 3.5GHz, 8MB, socket 1150, box, Intel HD 4000, 95w</t>
  </si>
  <si>
    <t>DESKTOP DRAM MEMORY</t>
  </si>
  <si>
    <t>CORSAIR</t>
  </si>
  <si>
    <t>DESKTOP DRAM MEMORY - CORSAIR</t>
  </si>
  <si>
    <t>CMK32GX4M4A2133C13</t>
  </si>
  <si>
    <t>Memorie RAM Corsair, DIMM, DDR4 32GB, 2133MHz, Kit 4*8GB, CL13, 1.2V, XMP 2.0, Vengeance LPX, negru</t>
  </si>
  <si>
    <t>999</t>
  </si>
  <si>
    <t>CMK8GX4M2B3000C15</t>
  </si>
  <si>
    <t>Memorie RAM Corsair, DIMM, DDR4 8GB, 3000MHz, Kit 2*8GB, CL15, 1.35V, XMP 2.0, Vengeance LPX, negru</t>
  </si>
  <si>
    <t>CML16GX3M2A1600C10</t>
  </si>
  <si>
    <t>Memorie RAM Corsair, DIMM, DDR3, 16GB, 1600MHz, 10-10-10-27, Kit 2*8GB,  radiator Vengeance LP, dual channel, 1.5V</t>
  </si>
  <si>
    <t>CML8GX3M2A1600C9</t>
  </si>
  <si>
    <t>Memorie RAM Corsair, DIMM, DDR3, 8GB, 1600MHz, 9-9-9-24, Kit 2*4GB, XMP, radiator Vengeance LP, dual channel, 1.5V, Vengeance Low Profile</t>
  </si>
  <si>
    <t>CMV4GX3M1A1333C9</t>
  </si>
  <si>
    <t>Memorie RAM Corsair, DIMM, DDR3, 4GB, 1333MHz, 9-9-9-24, 1.5V</t>
  </si>
  <si>
    <t>CMV4GX3M1A1600C11</t>
  </si>
  <si>
    <t>Memorie RAM Corsair, DIMM, DDR3, 4GB, 1600MHz,  11-11-11-30, 1.5V</t>
  </si>
  <si>
    <t>CMX8GX3M2A1600C9</t>
  </si>
  <si>
    <t>Memorie RAM Corsair, DIMM, DDR3, 8GB, 1600MHz, 9-9-9-24, Kit 2*4GB, XMP, radiator XMS, dual channel, 1.65V, XMS3</t>
  </si>
  <si>
    <t>CMX8GX3M2A2000C9</t>
  </si>
  <si>
    <t>Memorie RAM Corsair, DIMM, DDR3, 8GB, 2000MHz, 9-10-9-27, Kit 2*4GB, XMP ,radiator XMS, dual channel, 1.65V, XMS3</t>
  </si>
  <si>
    <t>CMX8GX3M4A1333C9</t>
  </si>
  <si>
    <t>Memorie RAM Corsair, DIMM, DDR3, 8GB, 1333MHz, 9-9-9-24, Kit 4*2GB, radiator XMS, dual channel, 1.5V, XMS3</t>
  </si>
  <si>
    <t>CMZ16GX3M2A2133C10</t>
  </si>
  <si>
    <t>Memorie RAM Corsair, DIMM, DDR3, 16GB, 2133MHz, 10-11-11-31,  Kit 2*8GB,  radiator Vengeance, dual channel, 1.5V</t>
  </si>
  <si>
    <t>CMZ8GX3M2A1600C9B</t>
  </si>
  <si>
    <t>Memorie RAM Corsair, DIMM, DDR3, 8GB, 1600MHz, 9-9-9-24, Kit 2*4GB, XMP, radiator Vengeance, dual channel, 1.5V, Vengeance</t>
  </si>
  <si>
    <t>CMZ16GX3M4X1866C9</t>
  </si>
  <si>
    <t>Memorie RAM Corsair, DIMM, DDR3, 16GB, 1866MHz, 9-9-9-24, Kit 4*4GB, XMP, radiator Vengeance, quad channel, 1.5V, Vengeance</t>
  </si>
  <si>
    <t>VS2GB800D2 G</t>
  </si>
  <si>
    <t>Memorie RAM Corsair, DIMM, DDR2 2GB, 800Mhz, 5-5-5-18, 1.8V</t>
  </si>
  <si>
    <t>CMK16GX4M2A2400C14</t>
  </si>
  <si>
    <t>Memorie RAM Corsair, DIMM, DDR4 16GB, 2400MHz, Kit 2*8GB, CL14, 1.2V, XMP 2.0, Vengeance LPX, negru</t>
  </si>
  <si>
    <t>CMK16GX4M2A2400C1R</t>
  </si>
  <si>
    <t>Memorie RAM Corsair, DIMM, DDR4 16GB, 2400MHz, Kit 2*8GB, CL14, 1.2V, XMP 2.0, Vengeance LPX, rosu</t>
  </si>
  <si>
    <t>CMK16GX4M2A2666C16</t>
  </si>
  <si>
    <t>Memorie RAM Corsair, DIMM, DDR4 16GB, 2666MHz, Kit 2*8GB, CL16, 1.2V, XMP 2.0, Vengeance LPX, negru</t>
  </si>
  <si>
    <t>CMK16GX4M4B3000C15</t>
  </si>
  <si>
    <t>Memorie RAM Corsair, DIMM, DDR4 16GB, 3000MHz, Kit 4*4GB, CL15, 1.35V, XMP 2.0, Vengeance LPX, negru</t>
  </si>
  <si>
    <t>CMY16GX3M2A2400C1A</t>
  </si>
  <si>
    <t>Memorie RAM Corsair, DIMM, DDR3 16GB, 2400MHz, Kit 2*8GB, CL11, 1.5V, XMP, Vengeance Pro Series</t>
  </si>
  <si>
    <t>CMX4GX3M1A1600C9</t>
  </si>
  <si>
    <t>Memorie RAM Corsair, DIMM, DDR3, 4GB, 1600MHz, 9-9-9-24, XMP, radiator XMS, 1.65V, XMS3</t>
  </si>
  <si>
    <t>-2.6</t>
  </si>
  <si>
    <t>CMX8GX3M1A1600C11</t>
  </si>
  <si>
    <t>Memorie RAM Corsair, DIMM, DDR3, 8GB, 1600MHz, 11-11-11-30, XMP, radiator XMS, 1.5V, XMS3</t>
  </si>
  <si>
    <t>CMZ8GX3M2A1600C9</t>
  </si>
  <si>
    <t>Memorie RAM Corsair, DIMM, DDR3, 8GB, 1600MHz, 9-9-9-24, Kit 2*4GB, radiator Vengeance, dual channel, 1.5V, Vengeance</t>
  </si>
  <si>
    <t>CMZ16GX3M2A1600C10</t>
  </si>
  <si>
    <t>Memorie RAM Corsair, DIMM, DDR3, 16GB, 1600MHz, 9-9-9-24, Kit 2*8GB, XMP ,radiator Vengeance, dual channel, 1.5V, Vengeance</t>
  </si>
  <si>
    <t>CMY16GX3M2A1600C9R</t>
  </si>
  <si>
    <t>Memorie RAM Corsair, DIMM, DDR3, 16GB, 1600MHz, 9-9-9-24, Kit 2*8GB, radiator Red Vengeance PRO, dual channel, 1.5V</t>
  </si>
  <si>
    <t>CMZ32GX3M4X1600C10</t>
  </si>
  <si>
    <t>Memorie RAM Corsair, DIMM, DDR3, 32GB, 1600MHz, 10-10-10-27, Kit 4*8GB, radiator Vengeance,  quad channel, 1.5V</t>
  </si>
  <si>
    <t>CMK16GX4M4A2666C16</t>
  </si>
  <si>
    <t>Memorie RAM Corsair, DIMM, DDR4, 16GB, 2666MHz, 16-18-18-35, Kit 4*4GB, radiator Black Vengeance LPX, quad channel, 1.2V</t>
  </si>
  <si>
    <t>CMZ12GX3M3A1600C9</t>
  </si>
  <si>
    <t>Memorie RAM Corsair, DIMM, DDR3, 12GB, 1600MHz, 9-9-9-24, Kit 3*4GB, XMP, radiator Vengeance, triple channel, 1.5V, Vengeance</t>
  </si>
  <si>
    <t>CMY16GX3M2A1866C9R</t>
  </si>
  <si>
    <t>Memorie RAM Corsair, DIMM, DDR3, 16GB, 1866MHz, 9-9-9-24, Kit 2*8GB, XMP, radiator Red Vengeance PRO, dual channel, 1.5V, Vengeance Pro Series</t>
  </si>
  <si>
    <t>CMZ8GX3M2A1600C9R</t>
  </si>
  <si>
    <t>CMZ8GX3M2A1600C8</t>
  </si>
  <si>
    <t>Memorie RAM Corsair, DIMM, DDR3, 8GB, 1600MHz, 8-8-8-24, Kit 2*4GB, XMP, radiator Vengeance, dual channel, 1.5V, Vengeance</t>
  </si>
  <si>
    <t>TWIN2X2048-6400</t>
  </si>
  <si>
    <t>Memorie RAM Corsair, DIMM, DDR2, 2GB, 800Mhz, 5-5-5-18, Kit 2*1GB, radiator XMS, dual channel, 1.9v, XMS2</t>
  </si>
  <si>
    <t>TWIN2X40966400C5DH</t>
  </si>
  <si>
    <t>Memorie RAM Corsair, DIMM, DDR2, 4GB, 800Mhz,  CL5, Kit 2*2GB, XMS2, dual channel, DHX</t>
  </si>
  <si>
    <t>CMX4GX3M1A1333C9</t>
  </si>
  <si>
    <t>Memorie RAM Corsair, DIMM, DDR3, 4GB, 1333MHz, 9-9-9-24, XMP, radiator XMS, 1.5V, XMS3</t>
  </si>
  <si>
    <t>CMX8GX3M2A1333C9</t>
  </si>
  <si>
    <t>Corsair DDR3 8GB 1333MHz, KIT 2x4GB, 9-9-9-24, XMS3 radiator, dual channel</t>
  </si>
  <si>
    <t>VS4GBKIT800D2</t>
  </si>
  <si>
    <t>Corsair KIT 2x2 DDR2 4GB 800Mhz</t>
  </si>
  <si>
    <t>TWIN2X4096-6400C5C</t>
  </si>
  <si>
    <t>Corsair KIT 2x2 DDR2 4GB 800Mhz XMS2, 5-5-5-18</t>
  </si>
  <si>
    <t>KINGSTON</t>
  </si>
  <si>
    <t>DESKTOP DRAM MEMORY - KINGSTON</t>
  </si>
  <si>
    <t>HX318C9T2K4/16</t>
  </si>
  <si>
    <t>Memorie RAM Kingston, DIMM, DDR3, 16GB, 1866MHz, CL9, Kit 4x4GB, HyperX Predator, 1.5V</t>
  </si>
  <si>
    <t>KTH-XW9400K2/16G</t>
  </si>
  <si>
    <t>Memorie RAM Kingston, DIMM, DDR2, 16GB, 667MHz, KIT(2*8GB)</t>
  </si>
  <si>
    <t>HX313C9FW/4</t>
  </si>
  <si>
    <t>Memorie RAM Kingston, DIMM, DDR3, 4GB, 1333MHz, CL9, HyperX FURY Memory White, 1.5V</t>
  </si>
  <si>
    <t>HX313C9FR/4</t>
  </si>
  <si>
    <t>Memorie RAM Kingston, DIMM, DDR3, 4GB, 1333MHz, CL9, HyperX FURY Memory Red, 1.5V</t>
  </si>
  <si>
    <t>HX313C9FB/4</t>
  </si>
  <si>
    <t>Memorie RAM Kingston, DIMM, DDR3, 4GB, 1333MHz, CL9, HyperX FURY Memory Black, 1.5V</t>
  </si>
  <si>
    <t>HX426C13SBK2/8</t>
  </si>
  <si>
    <t>Memorie RAM Kingston, 8GB 2666MHz DDR4 CL13 DIMM (Kit of 2) XMP HyperX Savage Black</t>
  </si>
  <si>
    <t>HX426C15FB/4</t>
  </si>
  <si>
    <t>Memorie RAM Kingston, DIMM, DDR4, 4GB, 2666MHz, CL15, HyperX FURY Black Series</t>
  </si>
  <si>
    <t>HX426C15FB/8</t>
  </si>
  <si>
    <t>Memorie RAM Kingston, DIMM, DDR4, 8GB, 2666MHz, CL15, HyperX FURY Black Series, 1.2V</t>
  </si>
  <si>
    <t>HX426C15FBK2/16</t>
  </si>
  <si>
    <t>Memorie RAM Kingston, DIMM, DDR4, 16GB, 2666MHz, CL15, Kit 2x8GB, HyperX FURY Black Series, 1.2V</t>
  </si>
  <si>
    <t>HX426C15FBK2/8</t>
  </si>
  <si>
    <t>Memorie RAM Kingston, DIMM, DDR4, 8GB, 2666MHz, CL15, Kit 2*4GB, HyperX FURY Memory Black, 1.2V</t>
  </si>
  <si>
    <t>HX424C15FBK2/16</t>
  </si>
  <si>
    <t>Memorie RAM Kingston, DIMM, 16GB, 2400MHz, DDR4, CL15, KIT 2*8GB, HyperX FURY Black</t>
  </si>
  <si>
    <t>KVR21N15D8/8</t>
  </si>
  <si>
    <t>Memorie RAM Kingston, DIMM, DDR4, 8GB, 2133MHz, CL15, 1.2V</t>
  </si>
  <si>
    <t>KVR21N15S8/4</t>
  </si>
  <si>
    <t>Memorie RAM Kingston, DIMM, DDR4, 4GB, 2133MHz, CL15, 1.2V</t>
  </si>
  <si>
    <t>HX424C15FB/4</t>
  </si>
  <si>
    <t>Memorie RAM Kingston, DIMM, 4GB 2400MHz DDR4 CL15 DIMM HyperX FURY Black</t>
  </si>
  <si>
    <t>HX424C15FB/8</t>
  </si>
  <si>
    <t>Memorie RAM Kingston, DIMM, DDR4, 8GB, 2400MHz, CL15, HyperX FURY Black, 1.2V</t>
  </si>
  <si>
    <t>HX424C15FBK2/8</t>
  </si>
  <si>
    <t>Memorie RAM Kingston, DIMM, DDR4, 8GB, 2400MHz, CL15, KIT 2*4GB, HyperX FURY Black, 1.2V</t>
  </si>
  <si>
    <t>HX430C15SBK2/16</t>
  </si>
  <si>
    <t>Memorie RAM Kingston, DIMM, DDR4, 16GB, 3000MHz, CL15, Kit 2*8GB, XMP HyperX Savage Black, 1.2V</t>
  </si>
  <si>
    <t>HX421C14FBK2/8</t>
  </si>
  <si>
    <t>Memorie RAM Kingston, DIMM, DDR4, 8GB, 2133MHz, CL14, Kit 2x4GB, HyperX FURY Black Series, 1.2V</t>
  </si>
  <si>
    <t>HX421C14FB/4</t>
  </si>
  <si>
    <t>Memorie RAM Kingston, DIMM, DDR4, 4GB, 2133MHz, CL14,  HyperX FURY Black Series</t>
  </si>
  <si>
    <t>HX430C15SBK2/8</t>
  </si>
  <si>
    <t>Memorie RAM Kingston, DIMM, DDR4, 8GB, 3000MHz, CL15, Kit 2*4GB, XMP HyperX Savage Black, 1.2V</t>
  </si>
  <si>
    <t>HX430C15SB/8</t>
  </si>
  <si>
    <t>Memorie RAM Kingston, DIMM, DDR4, 8GB, 3000MHz, CL15, XMP HyperX Savage Black, 1.2V</t>
  </si>
  <si>
    <t>HX428C14SBK2/16</t>
  </si>
  <si>
    <t>Memorie RAM Kingston, DIMM, DDR4, 16GB, 2800MHz, CL14, Kit 2*8GB, XMP HyperX Savage Black, 1.2V</t>
  </si>
  <si>
    <t>HX428C14SB/8</t>
  </si>
  <si>
    <t>Memorie RAM Kingston, DIMM, DDR4, 8GB, 2800MHz, CL14, XMP HyperX Savage Black, 1.2V</t>
  </si>
  <si>
    <t>HX426C13SBK2/16</t>
  </si>
  <si>
    <t>Memorie RAM Kingston, DIMM, DDR4, 16GB, 2666MHz, CL13, Kit 2*8GB, XMP HyperX Savage Black, 1.2V</t>
  </si>
  <si>
    <t>HX426C13SB/8</t>
  </si>
  <si>
    <t>Memorie RAM Kingston, DIMM, DDR4, 8GB, 2666MHz, CL13, XMP HyperX Savage Black, 1.2V</t>
  </si>
  <si>
    <t>HX426C13SB/4</t>
  </si>
  <si>
    <t>Memorie RAM Kingston, DIMM, DDR4, 4GB, 2666MHz, CL13, XMP HyperX Savage Black, 1.2V</t>
  </si>
  <si>
    <t>HX424C12SBK2/16</t>
  </si>
  <si>
    <t>Memorie RAM Kingston, DIMM, DDR4, 16GB, 2400MHz, CL12, Kit 2*8GB, XMP HyperX Savage Black, 1.3V</t>
  </si>
  <si>
    <t>HX424C12SB/8</t>
  </si>
  <si>
    <t>Memorie RAM Kingston, DIMM, DDR4, 8GB, 2400MHz, CL12, HyperX Savage Black, 1.2V</t>
  </si>
  <si>
    <t>HX421C13SBK2/8</t>
  </si>
  <si>
    <t>Memorie RAM Kingston, DIMM, DDR4, 8GB, 2133MHz, CL13, Kit 2*4GB, XMP HyperX Savage Black, 1.2V</t>
  </si>
  <si>
    <t>HX421C13SB/8</t>
  </si>
  <si>
    <t>Memorie RAM Kingston, DIMM, DDR4, 8GB, 2133MHz, CL15, HyperX SAVAGE, Black, 1.2V</t>
  </si>
  <si>
    <t>HX421C13SB/4</t>
  </si>
  <si>
    <t>Memorie RAM Kingston, DIMM, DDR4, 4GB, 2133MHz, CL15, HyperX SAVAGE, Black, 1.2V</t>
  </si>
  <si>
    <t>KVR16N11S8/4BK</t>
  </si>
  <si>
    <t>Memorie RAM Kingston, DIMM, DDR3, 4GB, 1600MHz, CL11, 1.5V, BULK</t>
  </si>
  <si>
    <t>KVR16N11S6/2BK</t>
  </si>
  <si>
    <t>Memorie RAM Kingston, DIMM, DDR3, 2GB, 1600MHz, CL11, 1.5V, BULK</t>
  </si>
  <si>
    <t>KTH-PL316LV/16G</t>
  </si>
  <si>
    <t>Memorie RAM Kingston, DIMM, DDR3L, 16GB, 1600MHz, Reg ECC, Low Voltage Module</t>
  </si>
  <si>
    <t>KTH-PL318/8G</t>
  </si>
  <si>
    <t>Memorie RAM Kingston, DIMM, DDR3, 8GB, 1866MHz, CL13, ECC, 1.5V</t>
  </si>
  <si>
    <t>KTH-PL316S8/4G</t>
  </si>
  <si>
    <t>Memorie RAM Kingston, DIMM, DDR3, 4GB, 1600MHz, CL11, 1.5V</t>
  </si>
  <si>
    <t>KTH-XW4300/2G</t>
  </si>
  <si>
    <t>Memorie RAM Kingston, DIMM, DDR2, 2GB, 667MHz, CL5, 1.8V</t>
  </si>
  <si>
    <t>HX428C14PBK8/64</t>
  </si>
  <si>
    <t>Memorie RAM Kingston, DIMM, DDR4, 64GB, 2800MHz, CL14, Kit 8x8GB, XMP Predator Series, 1.35V</t>
  </si>
  <si>
    <t>HX421C14FBK8/64</t>
  </si>
  <si>
    <t>Memorie RAM Kingston, DIMM, DDR4, 64GB, 2133MHz, CL14, Kit 8x8GB, HyperX FURY Black Series, 1.2V</t>
  </si>
  <si>
    <t>KHX21C11T3FK8/64X</t>
  </si>
  <si>
    <t>Memorie RAM Kingston, DIMM, DDR3, 64GB, 2133MHz, CL11, Kit 8x8GB, XMP Beast Series, 1.65V</t>
  </si>
  <si>
    <t>HX430C15PBK4/32</t>
  </si>
  <si>
    <t>Memorie RAM Kingston, DIMM, DDR4, 32GB, 3000MHz, CL15, Kit 4x8GB, XMP Predator Series, 1.35V</t>
  </si>
  <si>
    <t>HX428C14PBK4/32</t>
  </si>
  <si>
    <t>Memorie RAM Kingston, DIMM, DDR4, 32GB, 2800MHz, CL14, Kit 4x8GB, XMP Predator Series, 1.35V</t>
  </si>
  <si>
    <t>HX426C13PBK4/32</t>
  </si>
  <si>
    <t>Memorie RAM Kingston, DIMM, DDR4, 32GB, 2666MHz, CL13, Kit 4x8GB, XMP Predator Series, 1.35V</t>
  </si>
  <si>
    <t>HX424C12PBK4/32</t>
  </si>
  <si>
    <t>Memorie RAM Kingston, DIMM, DDR4, 32GB, 2400MHz, CL12, Kit 4x8GB, XMP Predator Series, 1.35V</t>
  </si>
  <si>
    <t>HX421C13PBK4/32</t>
  </si>
  <si>
    <t>Memorie RAM Kingston, DIMM, DDR4, 32GB, 2133MHz, CL13, Kit 4x8GB, XMP Predator Series, 1.2V</t>
  </si>
  <si>
    <t>KVR18L13Q4/32</t>
  </si>
  <si>
    <t>Memorie RAM Kingston, DIMM, DDR3, 32GB, 1866MHz, CL13, ECC, 1.5V</t>
  </si>
  <si>
    <t>HX426C15FBK4/32</t>
  </si>
  <si>
    <t>Memorie RAM Kingston, DIMM, DDR4, 32GB, 2666MHz, CL15, Kit 4x8GB, HyperX FURY Black Series, 1.2V</t>
  </si>
  <si>
    <t>HX424C15FBK4/32</t>
  </si>
  <si>
    <t>Memorie RAM Kingston, DIMM, DDR4, 32GB, 2400MHz, CL15, Kit 4x8GB, HyperX FURY Black Series, 1.2V</t>
  </si>
  <si>
    <t>HX421C14FBK4/32</t>
  </si>
  <si>
    <t>Memorie RAM Kingston, DIMM, DDR4, 32GB, 2133MHz, CL14, Kit 4x8GB, HyperX FURY Black Series, 1.2V</t>
  </si>
  <si>
    <t>HX324C11SRK4/32</t>
  </si>
  <si>
    <t>Memorie RAM Kingston, DIMM, DDR3, 32GB, 2400MHz, CL11, Kit 4x8GB, XMP HyperX Savage, 1.65V</t>
  </si>
  <si>
    <t>HX430C15PB2K4/16</t>
  </si>
  <si>
    <t>Memorie RAM Kingston, DIMM, DDR4, 16GB, 3000MHz, CL15, Kit 4x4GB, XMP Predator Series, 1.35V</t>
  </si>
  <si>
    <t>KHX18C10AT3K4/32X</t>
  </si>
  <si>
    <t>Memorie RAM Kingston, DIMM, DDR3, 32GB, 1866MHz, CL10, Kit 4x8GB, XMP HyperX Beast Series, 1.5V</t>
  </si>
  <si>
    <t>HX318C9SRK4/32</t>
  </si>
  <si>
    <t>Memorie RAM Kingston, DIMM, DDR3, 32GB, 1866MHz, CL9, Kit 4x8GB, XMP HyperX Savage, 1.5V</t>
  </si>
  <si>
    <t>HX428C14PB2K4/16</t>
  </si>
  <si>
    <t>Memorie RAM Kingston, DIMM, DDR4, 16GB, 2800MHz, CL14, Kit 4x4GB, HyperX Predator (T2), 1.35V</t>
  </si>
  <si>
    <t>KHX16C9T3K4/32X</t>
  </si>
  <si>
    <t>Memorie RAM Kingston, DIMM, DDR3, 32GB, 1600MHz, CL9, Kit 4x8GB, HyperX Beast (T3), 1.5V</t>
  </si>
  <si>
    <t>HX426C13PB2K4/16</t>
  </si>
  <si>
    <t>Memorie RAM Kingston, DIMM, DDR4, 16GB, 2666MHz, CL13, Kit 4x4GB, HyperX Predator (T2), 1.35V</t>
  </si>
  <si>
    <t>HX316C9SRK4/32</t>
  </si>
  <si>
    <t>Memorie RAM Kingston, DIMM, DDR3, 32GB, 1600MHz, CL9, Kit 4x8GB, HyperX Savage Memory Red, 1.5V</t>
  </si>
  <si>
    <t>HX424C12PB2K4/16</t>
  </si>
  <si>
    <t>Memorie RAM Kingston, DIMM, DDR4, 16GB, 2400MHz, CL12, Kit 4x4GB, HyperX Predator (T2), 1.35V</t>
  </si>
  <si>
    <t>HX421C13PBK4/16</t>
  </si>
  <si>
    <t>Memorie RAM Kingston, DIMM, DDR4, 16GB, 2133MHz, CL12, Kit 4x4GB, HyperX Predator (T2), 1.35V</t>
  </si>
  <si>
    <t>HX426C15FBK4/16</t>
  </si>
  <si>
    <t>Memorie RAM Kingston, DIMM, DDR4, 16GB, 2666MHz, CL15, Kit 4x4GB, HyperX FURY Black Series, 1.2V</t>
  </si>
  <si>
    <t>HX424C15FBK4/16</t>
  </si>
  <si>
    <t>Memorie RAM Kingston, DIMM, DDR4, 16GB, 2400MHz, CL15, Kit 4x4GB, HyperX FURY Black Series, 1.2V</t>
  </si>
  <si>
    <t>HX421C14FBK4/16</t>
  </si>
  <si>
    <t>Memorie RAM Kingston, DIMM, DDR4, 16GB, 2133MHz, CL14, Kit 4x4GB, HyperX FURY Black Series, 1.2V</t>
  </si>
  <si>
    <t>KHX16C9T3K4/16X</t>
  </si>
  <si>
    <t>Memorie RAM Kingston, DIMM, DDR3, 16GB, 1600MHz, CL9, Kit 4x4GB, HyperX Beast (T3), 1.65V</t>
  </si>
  <si>
    <t>HX324C11SRK2/16</t>
  </si>
  <si>
    <t>Memorie RAM Kingston, DIMM, DDR3, 16GB, 2400MHz, CL11, Kit 2x8GB, HyperX Savage Memory Red, 1.65V</t>
  </si>
  <si>
    <t>KHX18C10AT3K2/16X</t>
  </si>
  <si>
    <t>Memorie RAM Kingston, DIMM, DDR3, 16GB, 1866MHz, CL10, Kit 2x8GB, HyperX Beast (T3), 1.5V</t>
  </si>
  <si>
    <t>HX318C9SRK2/16</t>
  </si>
  <si>
    <t>Memorie RAM Kingston, DIMM, DDR3, 16GB, 1866MHz, CL9, Kit 2x8GB, HyperX Savage Memory Red, 1.5V</t>
  </si>
  <si>
    <t>HX324C11T3K2/16</t>
  </si>
  <si>
    <t>Memorie RAM Kingston, DIMM, DDR3, 16GB, 2400MHz, CL11, Kit 2x8GB, HyperX Beast (T3), 1.65V</t>
  </si>
  <si>
    <t>HX316C10FRK2/16</t>
  </si>
  <si>
    <t>Memorie RAM Kingston, DIMM, DDR3, 16GB, 1600MHz, CL10, Kit 2x8GB, HyperX FURY Memory Red, 1.5V</t>
  </si>
  <si>
    <t>HX316C10FWK2/16</t>
  </si>
  <si>
    <t>Memorie RAM Kingston, DIMM, DDR3, 16GB, 1600MHz, CL10, Kit 2x8GB</t>
  </si>
  <si>
    <t>HX318C10FBK2/16</t>
  </si>
  <si>
    <t>Memorie RAM Kingston, DIMM, DDR3, 16GB, 1866MHz, CL10, Kit 2x8GB, HyperX FURY Memory Black, 1.5V</t>
  </si>
  <si>
    <t>HX318C10FK2/16</t>
  </si>
  <si>
    <t>Memorie RAM Kingston, DIMM, DDR3, 16GB, 1866MHz, CL10, Kit 2x8GB, HyperX FURY Memory Blue, 1.5V</t>
  </si>
  <si>
    <t>HX318C10FRK2/16</t>
  </si>
  <si>
    <t>Memorie RAM Kingston, DIMM, DDR3, 16GB, 1866MHz, CL10, Kit 2x8GB, HyperX FURY Memory Red, 1.5V</t>
  </si>
  <si>
    <t>HX318C10FWK2/16</t>
  </si>
  <si>
    <t>Memorie RAM Kingston, DIMM, DDR3, 16GB, 1866MHz, CL10, Kit 2x8GB, HyperX FURY Memory White, 1.5V</t>
  </si>
  <si>
    <t>HX321C11T3K2/16</t>
  </si>
  <si>
    <t>Memorie RAM Kingston, DIMM, DDR3, 16GB, 2133MHz, CL11, Kit 2x8GB, HyperX Beast (T3), 1.6V</t>
  </si>
  <si>
    <t>KHX16C9T3K2/16X</t>
  </si>
  <si>
    <t>Memorie RAM Kingston, DIMM, DDR3, 16GB, 1600MHz, CL9, Kit 2x8GB, HyperX Beast (T3), 1.5V</t>
  </si>
  <si>
    <t>HX316C9SRK2/16</t>
  </si>
  <si>
    <t>Memorie RAM Kingston, DIMM, DDR3, 16GB, 1600MHz, CL9, Kit 2x8GB, HyperX Savage Memory Red, 1.5V</t>
  </si>
  <si>
    <t>HX316C10FBK2/16</t>
  </si>
  <si>
    <t>Memorie RAM Kingston, DIMM, DDR3, 16GB, 1600MHz, CL10, Kit 2x8GB, HyperX FURY Memory Black, 1.5V</t>
  </si>
  <si>
    <t>HX316C10FK2/16</t>
  </si>
  <si>
    <t>Memorie RAM Kingston, DIMM, DDR3, 16GB, 1600MHz, CL10, Kit 2x8GB, HyperX FURY Memory Blue, 1.5V</t>
  </si>
  <si>
    <t>KVR21R15S4/8</t>
  </si>
  <si>
    <t>Memorie RAM Kingston, DIMM, DDR4, 8GB, 2133MHz, CL15, ECC, 1.2V</t>
  </si>
  <si>
    <t>HX324C11SRK2/8</t>
  </si>
  <si>
    <t>Memorie RAM Kingston, DIMM, DDR3, 8GB, 2400MHz, CL11, Kit 2x8GB, HyperX Savage Memory Red, 1.65V</t>
  </si>
  <si>
    <t>HX324C11T2K2/8</t>
  </si>
  <si>
    <t>Memorie RAM Kingston, DIMM, DDR3, 8GB, 2400MHz, CL11, Kit 2x4GB, HyperX Predator (T2), 1.65V</t>
  </si>
  <si>
    <t>HX318C9SRK2/8</t>
  </si>
  <si>
    <t>Memorie RAM Kingston, DIMM, DDR3, 8GB, 1866MHz, CL9, Kit 2x4GB, HyperX Savage Memory Red, 1.5V</t>
  </si>
  <si>
    <t>HX318C9T2K2/8</t>
  </si>
  <si>
    <t>Memorie RAM Kingston, DIMM, DDR3, 8GB, 1866MHz, CL9, Kit 2x4GB, HyperX Predator, 1.5V</t>
  </si>
  <si>
    <t>HX324C11SR/8</t>
  </si>
  <si>
    <t>Memorie RAM Kingston, DIMM, DDR3, 8GB, 2400MHz, CL11, HyperX Savage Memory Red, 1.65V</t>
  </si>
  <si>
    <t>HX321C11SR/8</t>
  </si>
  <si>
    <t>Memorie RAM Kingston, DIMM, DDR3, 8GB, 2133MHz, CL11, HyperX Savage Memory Red, 1.6V</t>
  </si>
  <si>
    <t>HX324C11T3K2/8</t>
  </si>
  <si>
    <t>Memorie RAM Kingston, DIMM, DDR3, 8GB, 2400MHz, CL11, Kit 2x4GB, HyperX Beast (T3), 1.65V</t>
  </si>
  <si>
    <t>HX318C9T3K2/8</t>
  </si>
  <si>
    <t>Memorie RAM Kingston, DIMM, DDR3, 8GB, 1866MHz, CL9, Kit 2x4GB, HyperX Beast (T3), 1.5V</t>
  </si>
  <si>
    <t>HX316C10FBK2/8</t>
  </si>
  <si>
    <t>Memorie RAM Kingston, DIMM, DDR3, 8GB, 1600MHz, CL9, Kit 2x4GB, HyperX FURY Memory Black, 1.5V</t>
  </si>
  <si>
    <t>HX316C10FRK2/8</t>
  </si>
  <si>
    <t>Memorie RAM Kingston, DIMM, DDR3, 8GB, 1600MHz, CL10, Kit 2x4GB, HyperX FURY Memory Red, 1.5V</t>
  </si>
  <si>
    <t>HX316C10FWK2/8</t>
  </si>
  <si>
    <t>Memorie RAM Kingston, DIMM, DDR3, 8GB, 1600MHz, CL10, Kit 2x4GB, HyperX FURY Memory White, 1.5V</t>
  </si>
  <si>
    <t>HX318C10FBK2/8</t>
  </si>
  <si>
    <t>Memorie RAM Kingston, DIMM, DDR3, 8GB, 1866MHz, CL10, Kit 2x4GB, HyperX FURY Memory Black, 1.5V</t>
  </si>
  <si>
    <t>HX318C10FK2/8</t>
  </si>
  <si>
    <t>Memorie RAM Kingston, DIMM, DDR3, 8GB, 1866MHz, CL10, Kit 2x4GB, HyperX FURY Memory Blue, 1.5V</t>
  </si>
  <si>
    <t>HX318C10FRK2/8</t>
  </si>
  <si>
    <t>Memorie RAM Kingston, DIMM, DDR3, 8GB, 1866MHz, CL10, Kit 2x4GB, HyperX FURY Memory Red, 1.5V</t>
  </si>
  <si>
    <t>HX318C10FWK2/8</t>
  </si>
  <si>
    <t>Memorie RAM Kingston, DIMM, DDR3, 8GB, 1866MHz, Kit 2x4GB, HyperX FURY White Series, 1.5V</t>
  </si>
  <si>
    <t>HX318C9SR/8</t>
  </si>
  <si>
    <t>Memorie RAM Kingston, DIMM, DDR3, 8GB, 1866MHz, CL9, HyperX Savage Memory Red, 1.5V</t>
  </si>
  <si>
    <t>KHX16C9T3K2/8X</t>
  </si>
  <si>
    <t>Memorie RAM Kingston, DIMM, DDR3, 8GB, 1600MHz, CL9, Kit 2x4GB, HyperX Beast (T3), 1.65V</t>
  </si>
  <si>
    <t>HX316C9SRK2/8</t>
  </si>
  <si>
    <t>Memorie RAM Kingston, DIMM, DDR3, 8GB, 1600MHz, CL9, Kit 2x4GB, HyperX Savage Memory Red, 1.5V</t>
  </si>
  <si>
    <t>HX316C10FK2/8</t>
  </si>
  <si>
    <t>Memorie RAM Kingston, DIMM, DDR3, 8GB, 1600MHz, CL10, Kit 2x4GB, HyperX FURY Memory Blue, 1.5V</t>
  </si>
  <si>
    <t>HX316C10FB/8</t>
  </si>
  <si>
    <t>Memorie RAM Kingston, DIMM, DDR3, 8GB, 1600MHz, CL10, HyperX FURY Memory Black, 1.5V</t>
  </si>
  <si>
    <t>HX316C10FR/8</t>
  </si>
  <si>
    <t>Memorie RAM Kingston, DIMM, DDR3, 8GB, 1600MHz, CL10, HyperX FURY Memory Red, 1.5V</t>
  </si>
  <si>
    <t>HX316C10FW/8</t>
  </si>
  <si>
    <t>Memorie RAM Kingston, DIMM, DDR3, 8GB, 1600MHz, CL10, HyperX FURY Memory White, 1.5V</t>
  </si>
  <si>
    <t>HX318C10F/8</t>
  </si>
  <si>
    <t>Memorie RAM Kingston, DIMM, DDR3, 8GB, 1866MHz, CL10, HyperX FURY Memory Blue, 1.5V</t>
  </si>
  <si>
    <t>HX318C10FB/8</t>
  </si>
  <si>
    <t>Memorie RAM Kingston, DIMM, DDR3, 8GB, 1866MHz, CL10, HyperX FURY Memory Black, 1.5V</t>
  </si>
  <si>
    <t>HX318C10FR/8</t>
  </si>
  <si>
    <t>Memorie RAM Kingston, DIMM, DDR3, 8GB, 1866MHz, CL10, HyperX FURY Memory Red, 1.5V</t>
  </si>
  <si>
    <t>HX318C10FW/8</t>
  </si>
  <si>
    <t>Memorie RAM Kingston, DIMM, DDR3, 8GB, 1866MHz, CL10, HyperX FURY Memory White, 1.5V</t>
  </si>
  <si>
    <t>KVR13N9S8K2/8</t>
  </si>
  <si>
    <t>Memorie RAM Kingston, DIMM, DDR3, 8GB, 1333MHz, CL10, HyperX FURY Memory Blue, 1.5V</t>
  </si>
  <si>
    <t>HX316C9SR/8</t>
  </si>
  <si>
    <t>Memorie RAM Kingston, DIMM, DDR3, 8GB, 1600MHz, CL9, HyperX Savage Memory Red, 1.5V</t>
  </si>
  <si>
    <t>HX316C10F/8</t>
  </si>
  <si>
    <t>Memorie RAM Kingston, DIMM, DDR3, 8GB, 1600MHz, CL10, HyperX FURY Memory Blue, 1.5V</t>
  </si>
  <si>
    <t>KVR16N11/8</t>
  </si>
  <si>
    <t>Memorie RAM Kingston, DIMM, DDR3, 8GB, 1600MHz, CL11, 1.5V</t>
  </si>
  <si>
    <t>KVR1333D3N9/8G</t>
  </si>
  <si>
    <t>Memorie RAM Kingston, DIMM, DDR3, 8GB, 1333MHz, CL10, 1.5V</t>
  </si>
  <si>
    <t>HX321C11SR/4</t>
  </si>
  <si>
    <t>Memorie RAM Kingston, DIMM, DDR3, 4GB, 2133MHz, CL11, HyperX Savage Memory Red, 1.6V</t>
  </si>
  <si>
    <t>HX313C9F/4</t>
  </si>
  <si>
    <t>Memorie RAM Kingston, DIMM, DDR3, 4GB, 1333MHz, CL9, HyperX FURY Memory Blue, 1.5V</t>
  </si>
  <si>
    <t>HX316C10FB/4</t>
  </si>
  <si>
    <t>Memorie RAM Kingston, DIMM, DDR3, 4GB, 1600MHz, CL10, HyperX FURY Memory Black, 1.5V</t>
  </si>
  <si>
    <t>HX316C10FR/4</t>
  </si>
  <si>
    <t>Memorie RAM Kingston, DIMM, DDR3, 4GB, 1600MHz, CL10, HyperX FURY Memory Red, 1.5V</t>
  </si>
  <si>
    <t>HX316C10FW/4</t>
  </si>
  <si>
    <t>Memorie RAM Kingston, DIMM, DDR3, 4GB, 1600MHz, CL10, HyperX FURY Memory White, 1.5V</t>
  </si>
  <si>
    <t>HX318C10F/4</t>
  </si>
  <si>
    <t>Memorie RAM Kingston, DIMM, DDR3, 4GB, 1600MHz, CL10, HyperX FURY Memory Blue, 1.5V</t>
  </si>
  <si>
    <t>HX318C10FB/4</t>
  </si>
  <si>
    <t>Memorie RAM Kingston, DIMM, DDR3, 4GB, 1866MHz, CL10, HyperX FURY Memory Blue, 1.5V</t>
  </si>
  <si>
    <t>HX318C10FR/4</t>
  </si>
  <si>
    <t>HX318C10FW/4</t>
  </si>
  <si>
    <t>Memorie RAM Kingston, DIMM, DDR3, 4GB, 1866MHz, CL10, HyperX FURY Memory White, 1.5V</t>
  </si>
  <si>
    <t>HX316C9SR/4</t>
  </si>
  <si>
    <t>Memorie RAM Kingston, DIMM, DDR3, 4GB, 1600MHz, CL9, HyperX Savage Memory Red, 1.5V</t>
  </si>
  <si>
    <t>HX318C9SR/4</t>
  </si>
  <si>
    <t>Memorie RAM Kingston, DIMM, DDR3, 4GB, 1866MHz, CL9, HyperX Savage Memory Red, 1.5V</t>
  </si>
  <si>
    <t>HX316C10F/4</t>
  </si>
  <si>
    <t>KVR16N11S8/4</t>
  </si>
  <si>
    <t>KVR13N9S8/4</t>
  </si>
  <si>
    <t>Memorie RAM Kingston, DIMM, DDR3, 4GB, 1333MHz, CL9, 1.5V</t>
  </si>
  <si>
    <t>KVR667D2N5/2G</t>
  </si>
  <si>
    <t>KVR13N9S6/2</t>
  </si>
  <si>
    <t>Memorie RAM Kingston, DIMM, DDR3, 2GB, 1333MHz, CL9, 1.5V</t>
  </si>
  <si>
    <t>KVR13N9S6/2BK</t>
  </si>
  <si>
    <t>KVR16N11S6/2</t>
  </si>
  <si>
    <t>Memorie RAM Kingston, DIMM, DDR3, 2GB, 1600MHz, CL11, 1.5V</t>
  </si>
  <si>
    <t>KVR667D2N5/1G</t>
  </si>
  <si>
    <t>Memorie RAM Kingston, DIMM, DDR2, 1GB, 667 MHz, CL5, ValueRam, 1.8V</t>
  </si>
  <si>
    <t>KVR800D2N6/1G</t>
  </si>
  <si>
    <t>Memorie RAM Kingston, DIMM, DDR2, 1GB, 800MHz, CL6, 1.8V</t>
  </si>
  <si>
    <t>KVR800D2N6/2G</t>
  </si>
  <si>
    <t>Memorie RAM Kingston, DIMM, DDR2, 2GB, 800MHz, CL6</t>
  </si>
  <si>
    <t>HX421C14FBK2/16</t>
  </si>
  <si>
    <t>Memorie RAM Kingston, DIMM, DDR4, 16GB, 2133MHz, CL14, Kit 2x8GB, HyperX FURY Black Series, 1.2V</t>
  </si>
  <si>
    <t>HX421C14FB/8</t>
  </si>
  <si>
    <t>Memorie RAM Kingston, DIMM, DDR4, 8GB, 2133MHz, CL14,  HyperX FURY Black Series, 1.2V</t>
  </si>
  <si>
    <t>KTD-XPS730C/8G</t>
  </si>
  <si>
    <t>Memorie RAM Kingston, DIMM, DDR3, 8GB, 1600MHz, CL11, ECC, 1.5V</t>
  </si>
  <si>
    <t>TEAMGROUP</t>
  </si>
  <si>
    <t>DESKTOP DRAM MEMORY - TEAMGROUP</t>
  </si>
  <si>
    <t>TLRED38G24HC11C</t>
  </si>
  <si>
    <t>Memorie RAM TeamGroup, DIMM, DDR3, 8GB, 2400MHz, CL11, Kit 2x4GB, Vulcan Red, 1.65V</t>
  </si>
  <si>
    <t>120</t>
  </si>
  <si>
    <t>M35BG353F</t>
  </si>
  <si>
    <t>Memorie RAM TeamGroup, DIMM, DDR4, 32GB, 2666MHz, CL9, Kit 4x8GB, DARK BLACK, 1.5V</t>
  </si>
  <si>
    <t>M378G084908S</t>
  </si>
  <si>
    <t>Memorie RAM TeamGroup, DIMM, DDR3, 8GB, 1600MHz, CL10, Kit 2x4GB, Vulcan Red, 1.65V</t>
  </si>
  <si>
    <t>M37AG084908H</t>
  </si>
  <si>
    <t>Memorie RAM TeamGroup, DIMM, DDR3, 16GB, 1600MHz, CL09, Kit 2x8GB, Vulcan Red, 1.65V</t>
  </si>
  <si>
    <t>M37C1084908S</t>
  </si>
  <si>
    <t>Memorie RAM TeamGroup, DIMM, DDR3, 4GB, 1600MHz, CL11, VULCAN RED, 1.5V</t>
  </si>
  <si>
    <t>M37D4084908H</t>
  </si>
  <si>
    <t>Memorie RAM TeamGroup, DIMM, DDR3, 8GB, 1600MHz, CL11, VULCAN RED, 1.5V</t>
  </si>
  <si>
    <t>M02B4084B09S</t>
  </si>
  <si>
    <t>Memorie RAM TeamGroup, DIMM, DDR3, 2GB, 1600MHz, CL11, 1.5V</t>
  </si>
  <si>
    <t>M35AG353F</t>
  </si>
  <si>
    <t>Memorie RAM TeamGroup, DIMM, DDR4, 16GB, 2666MHz, CL9, Kit 4x4GB, DARK BLACK, 1.5V</t>
  </si>
  <si>
    <t>M35AG355G11S</t>
  </si>
  <si>
    <t>Memorie RAM TeamGroup, DIMM, DDR4, 16GB, 3000MHz, CL16, Kit 4x4GB, DARK BLACK, 1.35V</t>
  </si>
  <si>
    <t>TDBED316G16HC9</t>
  </si>
  <si>
    <t>Memorie RAM TeamGroup, DIMM, DDR3, 16GB, 1600MHz, CL9, Kit 2x8GB, Dark Blue, 1.5V</t>
  </si>
  <si>
    <t>TDKED316G18HC10S</t>
  </si>
  <si>
    <t>Memorie RAM TeamGroup, DIMM, DDR3, 16GB, 1866MHz, CL10, Kit 2x8GB, Dark Black, 1.5V</t>
  </si>
  <si>
    <t>TDKED316G21HC10Q</t>
  </si>
  <si>
    <t>Memorie RAM TeamGroup, DIMM, DDR3, 16GB, 2133MHz, CL10, Kit 2x8GB, Dark Black, 1.65V</t>
  </si>
  <si>
    <t>TDKED316G24HC11C</t>
  </si>
  <si>
    <t>Memorie RAM TeamGroup, DIMM, DDR3, 16GB, 2400MHz, CL11, Kit 2x8GB, Dark Black, 1.65V</t>
  </si>
  <si>
    <t>TLAED316G16HC9</t>
  </si>
  <si>
    <t>Memorie RAM TeamGroup, DIMM, DDR3, 16GB, 1600MHz, CL9, Kit 2x8GB, Vulcan Orange, 1.5V</t>
  </si>
  <si>
    <t>TLRED316G18HC10S</t>
  </si>
  <si>
    <t>Memorie RAM TeamGroup, DIMM, DDR3, 16GB, 1866MHz, CL10, Kit 2x8GB, Vulcan Red, 1.5V</t>
  </si>
  <si>
    <t>TLRED316G21HC10Q</t>
  </si>
  <si>
    <t>Memorie RAM TeamGroup, DIMM, DDR3, 16GB, 2133MHz, CL10, Kit 2x8GB, Vulcan Red, 1.65V</t>
  </si>
  <si>
    <t>TLRED316G24HC11C</t>
  </si>
  <si>
    <t>Memorie RAM TeamGroup, DIMM, DDR3, 16GB, 2400MHz, CL10, Kit 2x8GB, Vulcan Red, 1.65V</t>
  </si>
  <si>
    <t>TPD32G1600HC1101</t>
  </si>
  <si>
    <t>Memorie RAM TeamGroup, DIMM, DDR3, 2GB, 1600MHz, CL11, Elite Plus, 1.5V</t>
  </si>
  <si>
    <t>TPD48GM2400HC1601</t>
  </si>
  <si>
    <t>Memorie RAM TeamGroup, DIMM, DDR4, 8GB, 2400MHz, CL16, Elite Plus, 1.2V</t>
  </si>
  <si>
    <t>TED38G1600C1101</t>
  </si>
  <si>
    <t>Memorie RAM TeamGroup, DIMM, DDR3, 8GB, 1600MHz, CL11, 1.5V</t>
  </si>
  <si>
    <t>TPD38G1600HC1101</t>
  </si>
  <si>
    <t>Memorie RAM TeamGroup, DIMM, DDR3, 8GB, 1600MHz, CL11, Elite Plus, 1.5V</t>
  </si>
  <si>
    <t>TED34G1600C1101</t>
  </si>
  <si>
    <t>Memorie RAM TeamGroup, DIMM, DDR3, 4GB, 1600MHz, CL11, 1.5V</t>
  </si>
  <si>
    <t>TPD34G1600HC1101</t>
  </si>
  <si>
    <t>Memorie RAM TeamGroup, DIMM, DDR3, 4GB, 1600MHz, CL11, Elite Plus, 1.5V</t>
  </si>
  <si>
    <t>TED32GM1600C1101</t>
  </si>
  <si>
    <t>KINGMAX</t>
  </si>
  <si>
    <t>DESKTOP DRAM MEMORY - KINGMAX</t>
  </si>
  <si>
    <t>FLFF65FD8LP</t>
  </si>
  <si>
    <t>Memorie RAM Kingmax, DIMM, DDR3, 4GB, 1333MHz, CL9, Low Profile, 1.5V</t>
  </si>
  <si>
    <t>FLGF65FC8</t>
  </si>
  <si>
    <t>Memorie RAM Kingmax, DIMM, DDR3, 4GB, 1600MHz, CL11, 1.5V</t>
  </si>
  <si>
    <t>GLJF62F-D8MFF-MXE</t>
  </si>
  <si>
    <t>Memorie RAM Kingmax, DIMM, DDR4, 8GB, 2133MHz, CL15, 1.2V</t>
  </si>
  <si>
    <t>GLJG42F-D8MFFG</t>
  </si>
  <si>
    <t>FLJG46F</t>
  </si>
  <si>
    <t>Memorie RAM Kingmax, DIMM, DDR3, 8GB, 2133MHz, CL11, 1.65V</t>
  </si>
  <si>
    <t>FLHG45F</t>
  </si>
  <si>
    <t>Memorie RAM Kingmax, DIMM, DDR3, 8GB, 1866MHz, CL11, 1.5V</t>
  </si>
  <si>
    <t>FLGG45F</t>
  </si>
  <si>
    <t>Memorie RAM Kingmax, DIMM, DDR3, 8GB, 1600MHz, CL9, 1.5V</t>
  </si>
  <si>
    <t>FLFG45F</t>
  </si>
  <si>
    <t>Memorie RAM Kingmax, DIMM, DDR3, 8GB, 1333MHz, CL9, 1.5V</t>
  </si>
  <si>
    <t>GLJF62F-D8MFFG</t>
  </si>
  <si>
    <t>Memorie RAM Kingmax, DIMM, DDR4, 4GB, 2133MHz, CL15, 1.2V</t>
  </si>
  <si>
    <t>FLJF66F</t>
  </si>
  <si>
    <t>Memorie RAM Kingmax, DIMM, DDR3, 4GB, 2133MHz, CL11, 1.65V</t>
  </si>
  <si>
    <t>FLHF65F</t>
  </si>
  <si>
    <t>Memorie RAM Kingmax, DIMM, DDR3, 4GB, 1866MHz, CL11, 1.5V</t>
  </si>
  <si>
    <t>FLGF6</t>
  </si>
  <si>
    <t>FLGF65F</t>
  </si>
  <si>
    <t>KLEE8</t>
  </si>
  <si>
    <t>Memorie RAM Kingmax, DIMM, DDR2, 2GB, 1066MHz, CL5, 1.8V</t>
  </si>
  <si>
    <t>KLDE8</t>
  </si>
  <si>
    <t>Memorie RAM Kingmax, DIMM, DDR2, 2GB, 800MHz, CL5, 1.8V</t>
  </si>
  <si>
    <t>MPXD4</t>
  </si>
  <si>
    <t>Memorie RAM Kingmax, DIMM, DDR, 1GB, 400MHz, CL3, 2.5V</t>
  </si>
  <si>
    <t>FLGE8</t>
  </si>
  <si>
    <t>Memorie RAM Kingmax, DIMM, DDR3, 2GB, 1600MHz, CL11, 1.5V</t>
  </si>
  <si>
    <t>FLLE88F</t>
  </si>
  <si>
    <t>Memorie RAM Kingmax, DIMM, DDR3, 2GB, 2400MHz, CL10, 1.8V</t>
  </si>
  <si>
    <t>FLFE8</t>
  </si>
  <si>
    <t>Memorie RAM Kingmax, DIMM, DDR3, 2GB, 1333MHz, CL9, 1.5V</t>
  </si>
  <si>
    <t>KLDD4</t>
  </si>
  <si>
    <t>Memorie RAM Kingmax, DIMM, DDR2, 1GB, 800MHz, CL5, 1.8V</t>
  </si>
  <si>
    <t>MPXC2</t>
  </si>
  <si>
    <t>Memorie RAM Kingmax, DIMM, DDR, 512MB, 400MHz, CL3, 2.5V</t>
  </si>
  <si>
    <t>FLFD4</t>
  </si>
  <si>
    <t>Memorie RAM Kingmax, DIMM, DDR3, 1GB, 1333 MHz, CL9, 1.5V</t>
  </si>
  <si>
    <t>FLGE85FB8</t>
  </si>
  <si>
    <t>FLFF65FC6</t>
  </si>
  <si>
    <t>Memorie RAM Kingmax, DIMM, DDR3, 4GB, 1333MHz, CL9, 1.5V</t>
  </si>
  <si>
    <t>FLFF65FC8</t>
  </si>
  <si>
    <t>FLFF65FD8</t>
  </si>
  <si>
    <t>GEIL</t>
  </si>
  <si>
    <t>DESKTOP DRAM MEMORY - GEIL</t>
  </si>
  <si>
    <t>GB316GB1333C9QC</t>
  </si>
  <si>
    <t>Memorie RAM Geil, DIMM, DDR3, 16GB, 1333MHz, CL9, Kit 4*4GB, retail,1.5V</t>
  </si>
  <si>
    <t>GEL316GB1600C10DC</t>
  </si>
  <si>
    <t>Memorie RAM Geil, DIMM, DDR3, 16GB, 1600MHz, CL10, Kit 2*8GB, retail ,1.5V</t>
  </si>
  <si>
    <t>GEL316GB1600C9QC</t>
  </si>
  <si>
    <t>Memorie RAM Geil, DIMM, DDR3, 16GB, 1600MHz, CL9, Kit 4*4GB, retail,1.5V</t>
  </si>
  <si>
    <t>GD38GB1333C9DC</t>
  </si>
  <si>
    <t>Memorie RAM Geil, DIMM, DDR3, 8GB, 1333MHz, CL9, Kit 2*4GB, retail,1.5V</t>
  </si>
  <si>
    <t>GD38GB1600C11DC</t>
  </si>
  <si>
    <t>Memorie RAM Geil, DIMM, DDR3, 8GB, 1600MHz, CL11, Kit 2*4GB, retail,1.5V</t>
  </si>
  <si>
    <t>GOC38GB1866C10DC</t>
  </si>
  <si>
    <t>Memorie RAM Geil, DIMM, DDR3, 8GB, 1866MHz, CL10, Kit 2*4GB, retail ,1.65V</t>
  </si>
  <si>
    <t>GOODRAM</t>
  </si>
  <si>
    <t>DESKTOP DRAM MEMORY - GOODRAM</t>
  </si>
  <si>
    <t>GR1600D364L11/8G</t>
  </si>
  <si>
    <t>Memorie RAM GoodRam, DIMM, DDR3, 8GB, 1600MHz, CL11, 1.5V</t>
  </si>
  <si>
    <t>GR1600D364L11S/4G</t>
  </si>
  <si>
    <t>Memorie RAM GoodRam, DIMM, DDR3, 4GB, 1600MHz, CL11, 1.5V</t>
  </si>
  <si>
    <t>GR1600D364L11/2G</t>
  </si>
  <si>
    <t>Memorie RAM GoodRam, DIMM, DDR3, 2GB, 1600MHz, CL11, 1.5V</t>
  </si>
  <si>
    <t>GR1333D364L9/4G</t>
  </si>
  <si>
    <t>Memorie RAM GoodRam, DIMM, DDR3, 4GB, 1333MHz, CL9, 1.5V</t>
  </si>
  <si>
    <t>GR1333D364L9S/4G</t>
  </si>
  <si>
    <t>GR800D264L5/2G</t>
  </si>
  <si>
    <t>Memorie RAM GoodRam, DIMM, DDR2, 2GB, 800MHz, CL5, 1.8V</t>
  </si>
  <si>
    <t>GR800D264L6/2G</t>
  </si>
  <si>
    <t>Memorie RAM GoodRam, DIMM, DDR2, 2GB, 800MHz, CL6, 1.8V</t>
  </si>
  <si>
    <t>GR400D64L3/1G</t>
  </si>
  <si>
    <t>Memorie RAM GoodRam, DIMM, DDR, 1GB, 400MHz, CL3, 2.6V</t>
  </si>
  <si>
    <t>GR1333D364L9/2G</t>
  </si>
  <si>
    <t>Memorie RAM GoodRam, DIMM, DDR3, 2GB, 1333MHz, CL9, 1.5V</t>
  </si>
  <si>
    <t>GR800D264L6/1G</t>
  </si>
  <si>
    <t>Memorie RAM GoodRam, DIMM, DDR2, 1GB, 800MHz, CL6, 1.8V</t>
  </si>
  <si>
    <t>GR1333D364L9/1G</t>
  </si>
  <si>
    <t>Memorie RAM GoodRam, DIMM, DDR3, 1GB, 1333MHz, CL9, 1.5V</t>
  </si>
  <si>
    <t>GR400D64L3/512</t>
  </si>
  <si>
    <t>Memorie RAM GoodRam, DIMM, DDR, 512MB, 400MHz, CL3, 2.6V</t>
  </si>
  <si>
    <t>PATRIOT</t>
  </si>
  <si>
    <t>DESKTOP DRAM MEMORY - PATRIOT</t>
  </si>
  <si>
    <t>PV48G266C5K</t>
  </si>
  <si>
    <t>Memorie RAM Patriot, DIMM, DDR4, 8GB, 2666MHz, 15-15-15-35, Kit 2*4GB, dual channel, 1.2V, Viper 4 Series</t>
  </si>
  <si>
    <t>PV48G240C5K</t>
  </si>
  <si>
    <t>Memorie RAM Patriot, DIMM, DDR4, 8GB, 2400MHz, 15-15-15-35, Kit 2*4GB, dual channel, 1.5V, Viper 4 Series</t>
  </si>
  <si>
    <t>PV416G266C5K</t>
  </si>
  <si>
    <t>Memorie RAM Patriot, DIMM, DDR4, 16GB, 2666MHz, 15-15-15-35, Kit 2*8GB, dual channel, 1.2V, Viper 4 Series</t>
  </si>
  <si>
    <t>PV416G240C5K</t>
  </si>
  <si>
    <t>Memorie RAM Patriot, DIMM, DDR4, 16GB, 2400MHz, 15-15-15-35, Kit 2*8GB, dual channel, 1.2V, Viper 4 Series</t>
  </si>
  <si>
    <t>PV38G186C0K</t>
  </si>
  <si>
    <t>Memorie RAM Patriot, DIMM, DDR3, 8GB, 1866MHz, 10-11-10-30, Kit 2*4GB, dual channel, 1.5V, Viper 3 Black Mamba Edition</t>
  </si>
  <si>
    <t>PV316G160C9K</t>
  </si>
  <si>
    <t>Memorie RAM Patriot, DIMM, DDR3, 16GB, 1600MHz, 9-9-9-24, Kit 2*8GB, dual channel, 1.5V, Viper 3</t>
  </si>
  <si>
    <t>PSD44G213381</t>
  </si>
  <si>
    <t>Memorie RAM Patriot, DIMM, DDR4, 4GB, 2133MHz, CL15, 1.2V, Signature Line</t>
  </si>
  <si>
    <t>PSD48G21332H</t>
  </si>
  <si>
    <t>Memorie RAM Patriot, DIMM, DDR4, 8GB, 2133MHz, CL15, Heatspreader, 1.2V, Signature Line</t>
  </si>
  <si>
    <t>PSD48G24002H</t>
  </si>
  <si>
    <t>Memorie RAM Patriot, DIMM, DDR4, 8GB, 2400MHz, CL16, Heatspreader, 1.2V, Signature Line</t>
  </si>
  <si>
    <t>PV38G160C0K</t>
  </si>
  <si>
    <t>Memorie RAM Patriot, DIMM, DDR3, 8GB, 1600MHz, 10-10-10-27, Kit 2*4GB, dual channel, 1.5V, Viper 3 Black Mamba Edition</t>
  </si>
  <si>
    <t>PV38G160C9K</t>
  </si>
  <si>
    <t>Memorie RAM Patriot, DIMM, DDR3, 8GB, 1600MHz, 9-9-9-24, Kit 2*4GB, dual channel, 1.5V, Viper 3 Black Mamba Edition</t>
  </si>
  <si>
    <t>PV38G160C9KBL</t>
  </si>
  <si>
    <t>Memorie RAM Patriot, DIMM, DDR3, 8GB, 1600MHz, 9-9-9-24, Kit 2x4GB, dual channel, 1.5V, Sapphire Blue Edition</t>
  </si>
  <si>
    <t>PSD38G16002</t>
  </si>
  <si>
    <t>Memorie RAM Patriot, DIMM, DDR3, 8GB, 1600 Mhz, CL11, 1.5V</t>
  </si>
  <si>
    <t>PSD34G160081</t>
  </si>
  <si>
    <t>Memorie RAM Patriot, DIMM, DDR3, 4GB, 1600 Mhz, CL11, 1.5V</t>
  </si>
  <si>
    <t>DESKTOP INTERNAL HDD</t>
  </si>
  <si>
    <t>SEAGATE</t>
  </si>
  <si>
    <t>DESKTOP INTERNAL HDD - SEAGATE</t>
  </si>
  <si>
    <t>ST2000VX003</t>
  </si>
  <si>
    <t>HDD intern Seagate, 3.5", 2TB, Surveillance, SATA3, 7200rpm, 64MB</t>
  </si>
  <si>
    <t>-3.7</t>
  </si>
  <si>
    <t>ST1000VX001</t>
  </si>
  <si>
    <t>HDD intern Seagate, 3.5", 1TB, Surveillance, SATA3, 7200rpm, 64MB</t>
  </si>
  <si>
    <t>RCRTFD320GB</t>
  </si>
  <si>
    <t>HDD intern Seagate, 3.5", 320GB, SATA2, 5900Rrpm, 8MB, Pipeline, refurbished</t>
  </si>
  <si>
    <t>ST2000VN0001</t>
  </si>
  <si>
    <t>HDD intern Seagate, 3.5", 2TB, nas, SATA3, 7200rpm, 128MB</t>
  </si>
  <si>
    <t>ST6000VN0001</t>
  </si>
  <si>
    <t>HDD intern Seagate, 3.5", 6TB, SATA3, 7200rpm, 128MB</t>
  </si>
  <si>
    <t>ST4000VN0001</t>
  </si>
  <si>
    <t>HDD intern Seagate, 3.5", 4TB, SATA3, 7200rpm, 128MB</t>
  </si>
  <si>
    <t>ST4000VN003</t>
  </si>
  <si>
    <t>HDD intern Seagate, 3.5", 4TB, NAS, SATA3,  5900rpm, 64MB</t>
  </si>
  <si>
    <t>ST4000DX001</t>
  </si>
  <si>
    <t>HDD intern Seagate, 3.5", 4TB, Desktop Solid State HYBRID, SATA3, 5900rpm,  8Gb/MLC</t>
  </si>
  <si>
    <t>ST4000VN000</t>
  </si>
  <si>
    <t>ST4000VM000</t>
  </si>
  <si>
    <t>HDD intern Seagate, 3.5", 4TB, Video, SATA3, 5900rpm, 64MB</t>
  </si>
  <si>
    <t>ST4000VX000</t>
  </si>
  <si>
    <t>HDD intern Seagate, 3.5", 4TB, Surveillance, 7200rpm, 64MB</t>
  </si>
  <si>
    <t>ST4000DM000</t>
  </si>
  <si>
    <t>HDD intern Seagate, 3.5", 4TB, Desktop, SATA3, 5900rpm, 64MB</t>
  </si>
  <si>
    <t>ST3000VN000</t>
  </si>
  <si>
    <t>HDD intern Seagate, 3.5", 3TB, NAS, SATA3, 5900rpm, 64MB</t>
  </si>
  <si>
    <t>ST3000VX000</t>
  </si>
  <si>
    <t>HDD intern Seagate, 3.5", 3TB, Surveillance, SATA3, 7200rpm, 64MB</t>
  </si>
  <si>
    <t>ST2000VN001</t>
  </si>
  <si>
    <t>HDD intern Seagate, 3.5", 2TB, NAS, SATA3, 5900rpm, 64MB, Rescue</t>
  </si>
  <si>
    <t>ST3000VM002</t>
  </si>
  <si>
    <t>HDD intern Seagate, 3.5", 3TB, Video, SATA3, 5900rpm, 64MB</t>
  </si>
  <si>
    <t>ST2000DX001</t>
  </si>
  <si>
    <t>HDD intern Seagate, 3.5", 2TB, Desktop Solid State HYBRID, SATA3, 7200rpm, 64MB, 8Gb/MLC</t>
  </si>
  <si>
    <t>ST3000DM001</t>
  </si>
  <si>
    <t>HDD intern Seagate, 3.5", 3TB, Desktop, SATA3, 7200rpm, 64MB</t>
  </si>
  <si>
    <t>ST2000VN000</t>
  </si>
  <si>
    <t>HDD intern Seagate, 3.5", 2TB, NAS, SATA3, 5900rpm, 64MB</t>
  </si>
  <si>
    <t>ST2000VX000</t>
  </si>
  <si>
    <t>ST2000VM003</t>
  </si>
  <si>
    <t>HDD intern Seagate, 3.5", 2TB, Video, SATA3, 5900rpm, 64MB,</t>
  </si>
  <si>
    <t>ST2000DM001</t>
  </si>
  <si>
    <t>HDD intern Seagate, 3.5", 2TB, Desktop, SATA3, 7200rpm, 64MB</t>
  </si>
  <si>
    <t>ST1000DX001</t>
  </si>
  <si>
    <t>HDD intern Seagate, 3.5", 1TB, Desktop Solid State HYBRID, SATA3, 7200rpm, 64MB, 8Gb/MLC</t>
  </si>
  <si>
    <t>ST1000VX000</t>
  </si>
  <si>
    <t>ST1000VM002</t>
  </si>
  <si>
    <t>HDD intern Seagate, 3.5", 1TB, Video, SATA3, 5900rpm, 64MB</t>
  </si>
  <si>
    <t>ST1000DM003</t>
  </si>
  <si>
    <t>HDD intern Seagate, 3.5", 1TB, Desktop, SATA3, 7200rpm, 64MB</t>
  </si>
  <si>
    <t>ST500DM002</t>
  </si>
  <si>
    <t>HDD intern Seagate, 3.5", 500GB, Desktop, SATA3, 7200rpm, 16MB</t>
  </si>
  <si>
    <t>ST1000VX002</t>
  </si>
  <si>
    <t>HDD intern Seagate, 3.5", 1TB, Surveillance, SATA 6Gb/s, 7200rpm, 64MB</t>
  </si>
  <si>
    <t>HITACHI</t>
  </si>
  <si>
    <t>DESKTOP INTERNAL HDD - HITACHI</t>
  </si>
  <si>
    <t>HTS721010A9E630</t>
  </si>
  <si>
    <t>Hitachi HDD, Travelstar 7K1000, 2.5inch, 1TB, SATA, HTS721010A9E630</t>
  </si>
  <si>
    <t>DESKTOP INTERNAL HDD - WD</t>
  </si>
  <si>
    <t>WD40EZRZ</t>
  </si>
  <si>
    <t>HDD intern WD, 3.5", 4TB, BLUE, SATA3, IntelliPower (5400rpm), 64MB, adv. format (AF)</t>
  </si>
  <si>
    <t>WD5001FZWX</t>
  </si>
  <si>
    <t>HDD intern WD, 3.5", 5TB, BLACK, SATA3, 7200rpm, 128MB [WD5001FZWX]</t>
  </si>
  <si>
    <t>WD5000AZRZ</t>
  </si>
  <si>
    <t>HDD intern WD, 3.5", 500GB, BLUE, SATA3, 5400rpm, 64MB [WD5000AZRZ]</t>
  </si>
  <si>
    <t>WD60EZRZ</t>
  </si>
  <si>
    <t>HDD intern WD, 3.5", 6TB, BLUE, SATA3, 5400rpm, 64MB [WD60EZRZ]</t>
  </si>
  <si>
    <t>WD6NPURX</t>
  </si>
  <si>
    <t>HDD intern WD, 3.5", 6TB, PURPLE, SATA3, IntelliPower (5400rpm), 64MB</t>
  </si>
  <si>
    <t>WD20EZRZ</t>
  </si>
  <si>
    <t>HDD intern WD, 3.5", 2TB, BLUE, SATA3, 5400rpm, 64MB,  adv. format (AF)</t>
  </si>
  <si>
    <t>WD4NPURX</t>
  </si>
  <si>
    <t>HDD intern WD, 3.5", 4TB, PURPLE, SATA3, IntelliPower (5400rpm), 64MB</t>
  </si>
  <si>
    <t>WD10EZRZ</t>
  </si>
  <si>
    <t>HDD intern WD, 3.5", 1TB, BLUE, SATA3, 5400rpm, 64MB,  adv. format (AF)</t>
  </si>
  <si>
    <t>WD40E31X</t>
  </si>
  <si>
    <t>SSHD intern WD, 3.5", 4TB, WD BLUE, SATA6, &gt;5400rpm, 64MB, flash 8Gb, adv. format(AF)</t>
  </si>
  <si>
    <t>WD5000AZLX</t>
  </si>
  <si>
    <t>HDD intern WD, 3.5", 500GB, BLUE, SATA3, 7200rpm, 32MB</t>
  </si>
  <si>
    <t>WD4003FZEX</t>
  </si>
  <si>
    <t>HDD intern WD, 3.5", 4TB, BLACK, SATA3, 7200rpm, 64MB</t>
  </si>
  <si>
    <t>WD3003FZEX</t>
  </si>
  <si>
    <t>HDD intern WD, 3.5", 3TB, BLACK, SATA3, 7200rpm, 64MB</t>
  </si>
  <si>
    <t>WD3001FAEX</t>
  </si>
  <si>
    <t>WD2003FZEX</t>
  </si>
  <si>
    <t>HDD intern WD, 3.5", 2TB, BLACK, SATA3, 7200rpm, 64MB</t>
  </si>
  <si>
    <t>WD1003FZEX</t>
  </si>
  <si>
    <t>HDD intern WD, 3.5", 1TB, BLACK, SATA3, 7200rpm, 64MB</t>
  </si>
  <si>
    <t>WD5003AZEX</t>
  </si>
  <si>
    <t>HDD intern WD, 3.5", 500GB, BLACK, SATA3, 7200rpm, 64MB</t>
  </si>
  <si>
    <t>WD4001FFSX</t>
  </si>
  <si>
    <t>HDD intern WD, 3.5", 4TB, RED Pro, SATA3, 7200rpm, 64MB, NASware 3.0</t>
  </si>
  <si>
    <t>WD3001FFSX</t>
  </si>
  <si>
    <t>HDD intern WD, 3.5", 3TB, RED Pro, SATA3, 7200rpm, 64MB, NASware 3.0</t>
  </si>
  <si>
    <t>WD2001FFSX</t>
  </si>
  <si>
    <t>HDD intern WD, 3.5", 2TB, RED Pro, SATA3, 7200rpm, 64MB, NASware 3.0</t>
  </si>
  <si>
    <t>WD60EFRX</t>
  </si>
  <si>
    <t>HDD intern WD, 3.5", 6TB, RED, SATA3, IntelliPower (5400rpm), 64MB, adv. format(AF), NASware</t>
  </si>
  <si>
    <t>WD50EFRX</t>
  </si>
  <si>
    <t>HDD intern WD, 3.5", 5TB, RED, SATA3, IntelliPower (5400rpm), 64MB, adv. format(AF), NASware</t>
  </si>
  <si>
    <t>WD40EFRX</t>
  </si>
  <si>
    <t>HDD intern WD, 3.5", 4TB, RED, SATA3, IntelliPower (5400rpm),  64MB, adv. format(AF), NASware</t>
  </si>
  <si>
    <t>WD30EFRX</t>
  </si>
  <si>
    <t>HDD intern WD, 3.5", 3TB, RED, SATA3, IntelliPower (5400rpm),  64MB, adv. format(AF), NASware</t>
  </si>
  <si>
    <t>WD20EFRX</t>
  </si>
  <si>
    <t>HDD intern WD, 3.5", 2TB, RED, SATA3, IntelliPower (5400rpm),  64MB, adv. format(AF), NASware</t>
  </si>
  <si>
    <t>WD10EFRX</t>
  </si>
  <si>
    <t>HDD intern WD, 3.5", 1TB, RED, SATA3, IntelliPower (5400rpm),  64MB,  adv. format(AF), NASware</t>
  </si>
  <si>
    <t>WD60PURX</t>
  </si>
  <si>
    <t>WD50PURX</t>
  </si>
  <si>
    <t>HDD intern WD, 3.5", 5TB, PURPLE, SATA3, IntelliPower (5400rpm),  64MB, Surveillance HDD [WD50PURX]</t>
  </si>
  <si>
    <t>WD40PURX</t>
  </si>
  <si>
    <t>HDD intern WD, 3.5", 4TB, PURPLE, SATA3, IntelliPower (5400rpm),  64MB, Surveillance HDD</t>
  </si>
  <si>
    <t>WD30PURX</t>
  </si>
  <si>
    <t>HDD intern WD, 3.5", 3TB, PURPLE, SATA3, IntelliPower (5400rpm),  64MB, Surveillance</t>
  </si>
  <si>
    <t>WD20PURX</t>
  </si>
  <si>
    <t>HDD intern WD, 3.5", 2TB, PURPLE, SATA3, IntelliPower (5400rpm),  64MB, Surveillance HDD</t>
  </si>
  <si>
    <t>WD10PURX</t>
  </si>
  <si>
    <t>HDD intern WD, 3.5", 1TB, PURPLE, SATA3, IntelliPower (5400rpm),  64MB, Surveillance HDD</t>
  </si>
  <si>
    <t>WD40EURX</t>
  </si>
  <si>
    <t>HDD intern WD, 3.5", 4TB, AV-GP, SATA3, 5400rpm, 64MB</t>
  </si>
  <si>
    <t>WD30EURX</t>
  </si>
  <si>
    <t>HDD intern WD, 3.5", 3TB, AV-GP, SATA3, IntelliPower (5400rpm),  64MB</t>
  </si>
  <si>
    <t>WD30EURS</t>
  </si>
  <si>
    <t>HDD intern WD, 3.5", 3TB, AV-GP, SATA2, 5400rpm, 64MB</t>
  </si>
  <si>
    <t>WD20EURX</t>
  </si>
  <si>
    <t>HDD intern WD, 3.5", 2TB, AV-GP, SATA3, IntelliPower (5400rpm),  64MB</t>
  </si>
  <si>
    <t>WD20EURS</t>
  </si>
  <si>
    <t>HDD intern WD, 3.5", 2TB, AV-GP, SATA2, 5400rpm, 64MB</t>
  </si>
  <si>
    <t>WD10EURX</t>
  </si>
  <si>
    <t>HDD intern WD, 3.5", 1TB, AV-GP, SATA3, 5400rpm, 64MB</t>
  </si>
  <si>
    <t>WD60EZRX</t>
  </si>
  <si>
    <t>HDD intern WD, 3.5", 6TB, GREEN, SATA3, IntelliPower (5400rpm), 64MB, adv. format (AF)</t>
  </si>
  <si>
    <t>WD50EZRX</t>
  </si>
  <si>
    <t>HDD intern WD, 3.5", 5TB, GREEN, SATA3, IntelliPower (5400rpm), 64MB</t>
  </si>
  <si>
    <t>WD40EZRX</t>
  </si>
  <si>
    <t>HDD intern WD, 3.5", 4TB, GREEN, SATA3, IntelliPower (5400rpm), 64MB, adv. format (AF)</t>
  </si>
  <si>
    <t>WD30EZRX</t>
  </si>
  <si>
    <t>HDD intern WD, 3.5", 3TB, GREEN, SATA3, IntelliPower (5400rpm),  64MB, adv. format (AF)</t>
  </si>
  <si>
    <t>WD20EZRX</t>
  </si>
  <si>
    <t>HDD intern WD, 3.5", 2TB, GREEN, SATA3, IntelliPower (5400rpm),  64MB,  adv. format (AF)</t>
  </si>
  <si>
    <t>WD10EZRX</t>
  </si>
  <si>
    <t>HDD intern WD, 3.5", 1TB, GREEN, SATA3, 5400rpm, 64MB,  adv. format (AF),</t>
  </si>
  <si>
    <t>WD5000AZRX</t>
  </si>
  <si>
    <t>HDD intern WD, 3.5", 500GB, GREEN, SATA3, 5400rpm, 64MB</t>
  </si>
  <si>
    <t>WD5000AVDS</t>
  </si>
  <si>
    <t>HDD intern WD, 3.5", 500GB,  AV-GP, SATA2, IntelliPower (5400rpm), 32MB</t>
  </si>
  <si>
    <t>WD10EZEX</t>
  </si>
  <si>
    <t>HDD intern WD, 3.5", 1TB, BLUE, SATA3, 7200rpm, 64MB</t>
  </si>
  <si>
    <t>WD5000AAKX</t>
  </si>
  <si>
    <t>HDD intern WD, 3.5", 500GB, BLUE, SATA3, 7200rpm, 16MB</t>
  </si>
  <si>
    <t>WD2500AAKX</t>
  </si>
  <si>
    <t>HDD intern WD, 3.5", 250GB, BLUE, SATA3, 7200rpm, 16MB</t>
  </si>
  <si>
    <t>WD2001FYYG</t>
  </si>
  <si>
    <t>HDD intern WD, 3.5", 2TB, SAS 6Gb/s, 7200rpm, 32MB, RE SAS</t>
  </si>
  <si>
    <t>TOSHIBA</t>
  </si>
  <si>
    <t>DESKTOP INTERNAL HDD - TOSHIBA</t>
  </si>
  <si>
    <t>DT01ACA050</t>
  </si>
  <si>
    <t>HDD intern Toshiba, 3.5", 500GB, Desktop, SATA3, 7200 rpm, 32MB [DT01ACA050]</t>
  </si>
  <si>
    <t>DT01ACA100</t>
  </si>
  <si>
    <t>HDD intern Toshiba, 3.5", 1TB, Desktop, SATA3, 7200 rpm, 32MB</t>
  </si>
  <si>
    <t>VIDEO CARD</t>
  </si>
  <si>
    <t>SAPPHIRE</t>
  </si>
  <si>
    <t>VIDEO CARD - SAPPHIRE</t>
  </si>
  <si>
    <t>11215-00-20G</t>
  </si>
  <si>
    <t>Placa video Sapphire AMD 11215-00-20G, R7 250, PCI-E, 1024MB GDDR5, 128 bit, 1000MHz, 4600 MHz, VGA, DVI, HDMI, FAN</t>
  </si>
  <si>
    <t>11240-10-20G</t>
  </si>
  <si>
    <t>Placa video SAPPHIRE AMD NITRO R7 370, R7 370, PCIE, 2048MB GDDR5 256bit, 5600MHz, 985Mhz, 2*DVI, 1*HDMi, 1*DP, Fan</t>
  </si>
  <si>
    <t>11241-02-20G</t>
  </si>
  <si>
    <t>Placa video SAPPHIRE AMD Tri-X R9 390X, R9 390, PCIE, 8192MB GDDR5 512bit, 6000MHz, 1080Mhz, 1*DVI, 1*HDMi, 3*DP, Fan, Black Plate</t>
  </si>
  <si>
    <t>11242-12-20G</t>
  </si>
  <si>
    <t>Placa video SAPPHIRE AMD NITRO R9 380, R9 380, PCIE, 2048MB GDDR5 256bit, 5800MHz, 1010Mhz, 2*DVI, 1*HDMI, 1*DP, Fan, Black Plate</t>
  </si>
  <si>
    <t>11242-13-20G</t>
  </si>
  <si>
    <t>Placa video SAPPHIRE AMD NITRO R9 380, R9 380, PCIE, 4096MB GDDR5 256bit, 5800MHz, 1010Mhz, 2*DVI, 1*HDMI, 1*DP, Fan, Black Plate</t>
  </si>
  <si>
    <t>21249-00-40G</t>
  </si>
  <si>
    <t>Placa video Sapphire AMD 21249-00-40G, R9 NANO 4GB HBM, PCI-E, 4096MB HBM, 4096bit, 1000MHz, 500MHz, HDMI, 3*DP, FAN</t>
  </si>
  <si>
    <t>11244-01-20G</t>
  </si>
  <si>
    <t>Placa video Sapphire AMD 11244-01-20G, NITRO R9 390 8G, PCI-E, 8192MB GDDR5 512bit, 6000MHz, 1040Mhz, 1*DVI, 1*HDMI, 3*DP, Fan, w black plate</t>
  </si>
  <si>
    <t>11242-08-20G</t>
  </si>
  <si>
    <t>Placa video Sapphire AMD 11242-08-20G, NITRO R9 380 2G D5, PCI-E, 2048MB GDDR5, 256bit, 1000MHz, 5600MHz, DP, 2 *DVI, HDMI, FAN</t>
  </si>
  <si>
    <t>11242-00-20G</t>
  </si>
  <si>
    <t>Placa video Sapphire AMD 11242-00-20G, R9 380 2G D5 (ITX compact), PCI-E, 2048MB GDDR5, 256bit, 980MHz, 2*mDP, DVI, HDMI, FAN</t>
  </si>
  <si>
    <t>11216-13-20G</t>
  </si>
  <si>
    <t>Placa video Sapphire AMD 11216-13-20G, R7 240 1G D3, PCI-E, 1024MB DDR3, 64 bit, 780MHz, VGA, DVI, HDMI, FAN</t>
  </si>
  <si>
    <t>11247-00-40G</t>
  </si>
  <si>
    <t>Placa video Sapphire AMD 11247-00-40G, R9 FURY 4GB HBM, PCI-E, 4096MB HBM, 4096bit, 1000MHz, HDMI, 3*DP, FAN</t>
  </si>
  <si>
    <t>11243-02-20G</t>
  </si>
  <si>
    <t>Placa video Sapphire NITRO AMD 11243-02-20G, R7 360, PCI-E, 2048MB GDDR5, 128 bit, 1060Mhz, 6500MHz, DVI, HDMI, DP, FAN</t>
  </si>
  <si>
    <t>21246-00-40G</t>
  </si>
  <si>
    <t>Placa video Sapphire AMD 21246-00-40G, R9 FURY X 4G D5, PCI-E, 4096MB HBM, 4096 bit, 1000 MHz, 1050 MHz, HDMI, 3*DP, FAN</t>
  </si>
  <si>
    <t>11240-06-20G</t>
  </si>
  <si>
    <t>Placa video Sapphire AMD 11240-06-20G, Dual-X R7 370 2G D5, PCI-E, 2048MB GDDR5, 256bit, 985MHz, 2*DVI, DP, HDMI, FAN</t>
  </si>
  <si>
    <t>11242-02-20G</t>
  </si>
  <si>
    <t>Placa video Sapphire AMD 11242-02-20G, Dual-X R9 380 2G D5, PCI-E, 2048MB GDDR5, 256bit, 985MHz, 2*DVI, 1*HDMI, 1*DP, FAN</t>
  </si>
  <si>
    <t>11240-04-20G</t>
  </si>
  <si>
    <t>Placa video Sapphire AMD 11240-04-20G, NITRO R7 370 4G D5, PCI-E, 4096Mb GDDR5, 256bit, 985Mhz, 2*DVI, HDMI, DP, FAN</t>
  </si>
  <si>
    <t>11242-07-20G</t>
  </si>
  <si>
    <t>Placa video Sapphire AMD 11242-07-20G, NITRO R9 380 4G D5, PCI-E, 4096MB GDDR5, 256bit, 985MHz, 2*DVI, HDMI, DP, FAN</t>
  </si>
  <si>
    <t>11243-00-20G</t>
  </si>
  <si>
    <t>Placa video Sapphire AMD 11243-00-20G, R7 360 2G D5, PCI-E, 2048MB GDDR5, 128bit, 1060MHz, DVI, HDMI, DP, FAN</t>
  </si>
  <si>
    <t>11244-00-20G</t>
  </si>
  <si>
    <t>Placa video Sapphire AMD 11244-00-20G, NITRO R9 390 8G D5, PCI-E, 8192MB GDDR5 512bit, 6000MHz, 1010Mhz, 1*DVI, 1*HDMI, 3*DP, Fan</t>
  </si>
  <si>
    <t>11241-00-20G</t>
  </si>
  <si>
    <t>Placa video Sapphire AMD 11241-00-20G, Tri-X R9 390X 8G D5, PCI-E, 8192MB GDDR5 512bit, 6000MHz, 1055Mhz, 1*DVI, 1*HDMI, 3*DP, Fan</t>
  </si>
  <si>
    <t>11166-64-20G</t>
  </si>
  <si>
    <t>Placa video Sapphire AMD 11166-64-20G, HD5450, PCI-E, 1024MB DDR3 HM, 64bit, 650MHz, 1334MHz, VGA, DVI, HDMI, HEATSINK</t>
  </si>
  <si>
    <t>11166-32-20G</t>
  </si>
  <si>
    <t>Placa video Sapphire AMD 11166-32-20G, HD5450, PCI-E, 1024MB DDR3 HM, 64bit, 650MHz, 1334MHz, VGA, DVI, HDMI, HEATSINK</t>
  </si>
  <si>
    <t>11166-45-20G</t>
  </si>
  <si>
    <t>Placa video Sapphire AMD 11166-45-20G, HD5450, PCI-E, 2048MB DDR3 HM, 64bit, 650 MHz, 1334 MHz, VGA, DVI, HDMI, HEATSINK</t>
  </si>
  <si>
    <t>31004-28-40A</t>
  </si>
  <si>
    <t>Placa video Sapphire AMD 31004-28-40A, FIREPRO W600, PCI-E, 2GB GDDR5 128 BIT, 6*Mdp, FAN</t>
  </si>
  <si>
    <t>31004-20-40A</t>
  </si>
  <si>
    <t>Placa video Sapphire AMD 31004-20-40A,  FirePro V5900, 2048MB GDDR5, 600 MHz, 1000 MHz, DVI, 2*DP, VGA, FAN</t>
  </si>
  <si>
    <t>31004-09-40R</t>
  </si>
  <si>
    <t>Placa video Sapphire AMD 31004-09-40R, FIREPRO 2460, PCI-E, 512MB GDDR5 256 BIT, DVI, 4*mDP, Heatsink</t>
  </si>
  <si>
    <t>31004-09-40A</t>
  </si>
  <si>
    <t>Placa video Sapphire AMD 31004-09-40A, FIREPRO 2460, PCI-E, 512MB GDDR5 256 BIT, 600MHz, 800MHz, DVI, 4*Mdp, Heatsink</t>
  </si>
  <si>
    <t>31004-51-40A</t>
  </si>
  <si>
    <t>Placa video Sapphire AMD 31004-51-40A, FIREPRO W4100, PCI-E, 2048GB GDDR5, 256bit, DVI, 2*DP, FAN</t>
  </si>
  <si>
    <t>31004-24-40A</t>
  </si>
  <si>
    <t>Placa video Sapphire AMD 31004-24-40A, FIREPRO V4900, PCI-E, 1024MB GDDR5, 128bit, DVI, 2*DP, FAN</t>
  </si>
  <si>
    <t>11189-06-20G</t>
  </si>
  <si>
    <t>Placa video Sapphire AMD 11189-06-20g, HD6770, PCI-E, 512MB DDR5, 128bit, 850MHz, 4800MHz, DP, DVI, HDMI, FAN</t>
  </si>
  <si>
    <t>11216-00-20G</t>
  </si>
  <si>
    <t>Placa video Sapphire AMD 11216-00-20G, R7 240, PCI-E, 2048MB DDR3, 128 bit, 730 MHz, 1800 MHz, VGA, DVI, HDMI, FAN</t>
  </si>
  <si>
    <t>11216-01-20G</t>
  </si>
  <si>
    <t>Placa video Sapphire AMD 11216-01-20G, R7 240, PCI-E, 1024MB DDR5, 128 bit, 1000MHz, 4600 MHz, VGA, DVI, HDMI, FAN</t>
  </si>
  <si>
    <t>11215-01-20G</t>
  </si>
  <si>
    <t>Placa video Sapphire AMD 11215-01-20G, R7 250 PCI-E, 2048MB DDR3, 128 bit, 1000 MHz, 1800 MHz,VGA, DVI, HDMI, FAN</t>
  </si>
  <si>
    <t>11215-14-20G</t>
  </si>
  <si>
    <t>Placa video Sapphire AMD 11215-14-20G, R7 250 PCI-E, 2048MB DDR5, 128 bit, 1050 MHz, 4600 MHz, VGA, DVI, HDMI, FAN</t>
  </si>
  <si>
    <t>11229-07-20G</t>
  </si>
  <si>
    <t>Placa video Sapphire AMD 11229-07-20G, R7 250X, PCI-E, 2048MB GDDR5, 128 bit, 950 MHz, 1200 MHz, DVI, HDMI, DP, OC, FAN</t>
  </si>
  <si>
    <t>11229-01-20G</t>
  </si>
  <si>
    <t>Placa video Sapphire AMD 11229-01-20G, R7 250X, PCI-E, 1024MB GDDR5, 128 bit, 950 MHz, 4800 MHz, 2*DVI, HDMI, DP, OC, VAPOR-X, FAN</t>
  </si>
  <si>
    <t>11229-05-20G</t>
  </si>
  <si>
    <t>Placa video Sapphire AMD 11229-05-20G, R7 250X, PCI-E, 2048MB GDDR5, 128 bit, 1000 MHz, 4800 MHz, DVI, HDMI, DP, FAN</t>
  </si>
  <si>
    <t>11222-06-20G</t>
  </si>
  <si>
    <t>Placa video Sapphire AMD 11222-06-20G, R7 260X, PCI-E, 2048MB GDDR5, 128 bit, 1050 MHz, 6000 MHz, DVI, HDMI, DP, OC, FAN</t>
  </si>
  <si>
    <t>11232-00-20G</t>
  </si>
  <si>
    <t>Placa video Sapphire AMD 11232-00-20G, R7 265, PCI-E, 2048MB GDDR5, 256 bit, 900MHz, 5600 MHz, 2*DVI, HDMI, DP, Dual-X FAN</t>
  </si>
  <si>
    <t>11220-03-20G</t>
  </si>
  <si>
    <t>Placa video Sapphire AMD 11220-03-20G, R9 270, PCI-E, 2048MB GDDR5, 256 bit, 1000 MHz, 5800 MHz, 2xDVI, HDMI, DP, OC, VAPOR X, FAN</t>
  </si>
  <si>
    <t>11221-20-20G</t>
  </si>
  <si>
    <t>Placa video Sapphire AMD 11221-20-20G, R9 280X, PCI-E, 3072MB GDDR5, 384 bit, 1020MHz, 6000MHz, 2*DVI, HDMI, DP, FAN</t>
  </si>
  <si>
    <t>-6</t>
  </si>
  <si>
    <t>11227-13-20G</t>
  </si>
  <si>
    <t>Placa video Sapphire AMD 11227-13-20G, R9 290, PCI-E, 4096MB GDDR5, 512 bit, 2*DVI, HDMI, DP, FAN</t>
  </si>
  <si>
    <t>11227-05-40G</t>
  </si>
  <si>
    <t>Placa video Sapphire AMD  11227-05-40G, R9 290, PCI-E, 4096MB GDDR5, 512 bit, 1000 MHz, 5600 MHz, 2*DVI, HDMI, DP, TRI- X , OC, FAN</t>
  </si>
  <si>
    <t>11226-17-40G</t>
  </si>
  <si>
    <t>Placa video Sapphire AMD 11226-17-40G, R9 290X, PCI-E, 8192MB GDDR5, 512 bit, DVI, HDMI, DP, FAN</t>
  </si>
  <si>
    <t>11226-13-40G</t>
  </si>
  <si>
    <t>Placa video Sapphire AMD 11226-13-40G, R9 290X, PCI-E, 8192MB GDDR5, 512-bit, 1010 MHz, 5500 MHz, 2*DVI, HDMI, DP, VAPOR-X, FAN</t>
  </si>
  <si>
    <t>21234-00-40G</t>
  </si>
  <si>
    <t>Placa video Sapphire AMD 21234-00-40G, R9 295X2, PCI-E, 8144MB GDDR5, 512 bit, 1018 MHz, 5000 MHz, DVI, 4*mDP, FAN</t>
  </si>
  <si>
    <t>21234-01-40G</t>
  </si>
  <si>
    <t>Placa video Sapphire AMD 21234-01-40g, R9 295X2, PCI-E, 8144MB GDDR5, 512 bit, 1030 MHz, 5200 MHz, DVI, 4*mDP, FAN</t>
  </si>
  <si>
    <t>11216-02-20G</t>
  </si>
  <si>
    <t>Placa video Sapphire AMD 11216-02-20G, R7 240 4G D3, PCI-E, 4096MB DDR3, 128bit, 730 MHz, 1800 MHz, VGA, DVI, HDMI, FAN</t>
  </si>
  <si>
    <t>VIDEO CARD - CLUB 3D</t>
  </si>
  <si>
    <t>CGAX-R929X8SO</t>
  </si>
  <si>
    <t>Placa video Club 3D AMD CGAX-R929X8SO, R9 290X, PCI-E, 4096MB GDDR5, 512bit, 1050 MHz, 5400 MHz, 2*DVI, 1*HDMI, 1*DP, FAN</t>
  </si>
  <si>
    <t>CGAX-R7326</t>
  </si>
  <si>
    <t>Placa video Club 3D AMD CGAX-R7326, R7 360, PCI-E, 2048MB GDDR5, 128bit, 1060 MHz, 6600 MHz, 1*DP, 1*DVI, 1*HDMI, FAN</t>
  </si>
  <si>
    <t>CGAX-R7376</t>
  </si>
  <si>
    <t>Placa video Club 3D AMD CGAX-R7376, R7 370, PCI-E, 2048MB GDDR5, 256bit, 985 MHz, 5700 MHz, 1*DP, 2*DVI, 1*HDMI, FAN</t>
  </si>
  <si>
    <t>CGAX-R93858</t>
  </si>
  <si>
    <t>Placa video Club 3D AMD CGAX-R93858, R9 380, PCI-E, 4096MB GDDR5 256bit, 980MHz, 5900MHz, 2*DVI, 1*HDMI, 1*DP, FAN</t>
  </si>
  <si>
    <t>CGAX-R9399</t>
  </si>
  <si>
    <t>Placa video Club 3D AMD CGAX-R9399, R9 390, PCI-E, 8192MB GDDR5, 512bit, 1010MHz, 6000MHz, 2*DVI, 1*HDMI, 1*DP, FAN</t>
  </si>
  <si>
    <t>CGAX-R939X9</t>
  </si>
  <si>
    <t>Placa video Club 3D AMD CGAX-R939X9, R9 390X, PCI-E, 8192MB GDDR5 512bit, 1060MHz, 6000MHz, 2*DVI, 1*HDMI, 1*DP, FAN</t>
  </si>
  <si>
    <t>CGAX-R9FX8</t>
  </si>
  <si>
    <t>Placa video Club 3D AMD CGAX-R9FX8, R9 Fury X, PCI-E, 4096MB HBM 4096bit, 1050MHz, 500MHz, 1*HDMI, 3*DP, FAN</t>
  </si>
  <si>
    <t>CGAX-R9298SO</t>
  </si>
  <si>
    <t>Placa video Club 3D AMD CGAX-R9298SO, R9 290, PCI-E, 4096MB GDDR5, 512bit, 1040MHz, 5400MHz, 2*DVI, HDMI, DP, FAN</t>
  </si>
  <si>
    <t>CGAX-R9298O</t>
  </si>
  <si>
    <t>Placa video Club 3D AMD CGAX-R9298O, R9 290, PCI-E, 4096MB GDDR5, 512bit, 975 MHz, 5000 MHz, 2*DVI, 1*HDMI, 1*DP, FAN</t>
  </si>
  <si>
    <t>CGAX-R9298F</t>
  </si>
  <si>
    <t>Placa video Club 3D AMD CGAX-R9298F, R9 290, PCI-E, 4096MB GDDR5, 512bit, 945MHz, 5400MHz, 2*DVI, HDMI, DP, FAN</t>
  </si>
  <si>
    <t>CGAX-R9276</t>
  </si>
  <si>
    <t>Placa video Club 3D AMD CGAX-R9276, R9 270, PCI-E, 2048MB GDDR5, 256bit, 955 MHz, 5600 MHz, 1*DVI, 1*HDMI, 1*DP, FAN</t>
  </si>
  <si>
    <t>CGAX-R72656F</t>
  </si>
  <si>
    <t>Placa video Club 3D AMD CGAX-R72656F, R7 265, PCI-E, 2048MB GDDR5, 256bit, 925 MHz, 5600 MHz, 1*DVI, 1*HDMI, 1*DP, FAN</t>
  </si>
  <si>
    <t>CGAX-R726X6A</t>
  </si>
  <si>
    <t>Placa video Club 3D AMD CGAX-R726X6A, R7 260X, PCI-E, 2048MB GDDR5, 128bit, 1030 MHz, 5000 MHz, 2*DVI, 1*HDMI, 1*DP, FAN</t>
  </si>
  <si>
    <t>CGAX-R725X2</t>
  </si>
  <si>
    <t>Placa video Club 3D AMD CGAX-R725X2, R7 250X, PCI-E, 1024MB GDDR5, 128bit, 1000 MHz, 4500 MHz, 1*VGA, 1*DVI, 1*HDMI, FAN</t>
  </si>
  <si>
    <t>CGAX-R927X6F</t>
  </si>
  <si>
    <t>Placa video Club 3D AMD CGAX-R927X6F, R9 270X, PCI-E, 2048MB GDDR5, 256bit, 1080 MHz, 5600 MHz, 2*DVI, 1*HDMI, 1*DP, FAN</t>
  </si>
  <si>
    <t>CGAX-R92856</t>
  </si>
  <si>
    <t>Placa video Club 3D AMD CGAX-R92856, R9 285, PCI-E, 2048MB GDDR5, 256bit, 945MHz, 5500MHz, 2*DVI, 1*HDMI, 1*DP, FAN</t>
  </si>
  <si>
    <t>VIDEO CARD - ASUS</t>
  </si>
  <si>
    <t>210-SL-TC1GD3-L</t>
  </si>
  <si>
    <t>Placa video Asus NVIDIA 210-SL-TC1GD3-L, GF210, PCI-E, 1024MB DDR3, 32 bit, 589 MHz, 1200 MHz (600 MHz DDR3), VGA, DVI, HDMI, HDCP, HEATSINK</t>
  </si>
  <si>
    <t>GT730-2GD3</t>
  </si>
  <si>
    <t>Placa video Asus NVIDIA GT730-2GD3, GT730, PCI-E, 2048MB DDR3, 128 bit, 700 MHz, 800 MHz, VGA, DVI, HDMI, FAN</t>
  </si>
  <si>
    <t>GT730-4GD3</t>
  </si>
  <si>
    <t>Placa video Asus NVIDIA GT730-4GD3, GT730, PCI-E, 4096MB DDR3, 128 bit, 700 MHz, 1100 MHz, VGA, DVI, HDMI, FAN</t>
  </si>
  <si>
    <t>GT740-OC-2GD5</t>
  </si>
  <si>
    <t>Placa video Asus NVIDIA GT740-OC-2GD5, GT 740, PCI-E, 2048MB GDDR5, 128 bit, 1033 MHz, 5000 MHz, PhysX, VGA, DVI, HDMI, OC, FAN</t>
  </si>
  <si>
    <t>GTX750TI-PH-2GD5</t>
  </si>
  <si>
    <t>Placa video Asus NVIDIA GTX750TI-PH-2GD5, GTX750Ti, PCI-E, 2048MB GDDR5, 128 bit, GPU Boost Clock : 1085 MHz, 1350 MHz,  VGA, DVI, HDMI, FAN</t>
  </si>
  <si>
    <t>R7240-2GD3-L</t>
  </si>
  <si>
    <t>Placa video Asus AMD R7240-2GD3-L, R7 240, PCI-E, 2048MB DDR3, 128 bit, GPU Boost Clock : 780 MHz, 900 MHz, VGA, DVI, HDMI, FAN</t>
  </si>
  <si>
    <t>R7360-OC-2GD5</t>
  </si>
  <si>
    <t>Placa video Asus R7360-OC-2GD5, R7 360, PCI-E, 2048MB GDDR5, 128 bit, Base 1070 MHz, 6500 MHz, 2xDVI, HDMI, DP, OC, FAN</t>
  </si>
  <si>
    <t>STRIXR7370C2OC4GD5</t>
  </si>
  <si>
    <t>Placa video Asus AMD STRIX-R7370-DC2OC-4GD5-GAMING, R7 370, PCI-E, 4096MB GDDR5, 256bit, 1050MHz, 5600MHz, DP, DVI, HDMI, FAN</t>
  </si>
  <si>
    <t>STRIXR9380DC2OC2GD</t>
  </si>
  <si>
    <t>Placa video Asus AMD STRIX-R9380-DC2OC-2GD5-GAMING, R9 380, PCI-E, 2048MB GDDR5, 256 bit, Base / Boost clock# 990 / 1010 MHz, 5500 MHz, 2*DVI, HDMI, DP, OC, DirectCU II</t>
  </si>
  <si>
    <t>STRIXR9380XOC4GGAM</t>
  </si>
  <si>
    <t>Placa video Asus AMD STRIX-R9380X-OC4G-GAMING, R9 380X, PCI-E, 4096MB GDDR5, 256bit, 1030/1050MHz, 5700MHz, DP, 2*DVI, HDMI, FAN</t>
  </si>
  <si>
    <t>STRXGTX950DC2OC2GD</t>
  </si>
  <si>
    <t>Placa video Asus NVIDIA STRIX-GTX950-DC2OC-2GD5-GAMING, GTX 950, PCI-E, 2048MB GDDR5, 128 bit, 1140/1355MHz, 7200MHz, 1*DP, HDMI, 2*DVI, FAN</t>
  </si>
  <si>
    <t>STRXGTX970DC2OC4GD</t>
  </si>
  <si>
    <t>Placa video Asus NVIDIA STRIX-GTX970-DC2OC-4GD5, GTX 970, PCI-E, 4096MB GDDR5, 256 bit, Core Clk: 1114 (1253), 3505 (DDR 7010), 2*DVI, HDMI, DP, OC, DirectCU II, FAN</t>
  </si>
  <si>
    <t>STRXR9380X4GGAMING</t>
  </si>
  <si>
    <t>Placa video Asus AMD STRIX-R9380X-4G-GAMING, R9 380X, PCI-E, 4096MB GDDR5, 256bit, 970/990MHz, 5700MHz, DP, 2*DVI, HDMI, FAN</t>
  </si>
  <si>
    <t>STRIXR7370C2OC2GD5</t>
  </si>
  <si>
    <t>Placa video ASUS AMD STRIX-R7370-DC2OC-2GD5-GAMING, R7 370, PCI-E, 2048MB GDDR5, 256bit, 1050MHz, 5600MHz, DP, DVI, HDMI, FAN</t>
  </si>
  <si>
    <t>STRIXR9FURYDC34GGA</t>
  </si>
  <si>
    <t>Placa video Asus AMD STRIX-R9FURY-DC3-4G-GAMING, AMD Radeon R9FURY, PCIE, 4096MB HBM, 4096 bit, 500Mhz, 1000Mhz/1020Mhz, DVI, HDMI, 3*DP, FAN</t>
  </si>
  <si>
    <t>STRIXGTX980TIDC3OC</t>
  </si>
  <si>
    <t>Placa video Asus NVIDIA STRIX-GTX980TI-DC3OC-6GD5-GAMING, GTX 980 TI, PCI-E, 6144MB GDDR5, 384 bit, Base / Boost clock# 1190 / 1317 MHz, 7200 MHz, DVI, HDMI, 3*DP, OC, DirectCU III, FAN</t>
  </si>
  <si>
    <t>R9390-DC2-8GD5</t>
  </si>
  <si>
    <t>Placa video Asus AMD R9390-DC2-8GD5, R9 390, PCI-E, 8192MB GDDR5, 512 bit, Base 1000 MHz, 6500 MHz, 2xDVI, HDMI, DP, FAN</t>
  </si>
  <si>
    <t>GTXTITANX-12GD5</t>
  </si>
  <si>
    <t>Placa video ASUS NVIDIA GTXTITANX-12GD5, GTX TITAN X, PCI-E, 12GB GDDR5, 384 bit, GPU Boost Clock : 1000 MHz, 7000 MHz, DVI, HDMI,3*DP FAN</t>
  </si>
  <si>
    <t>GTX980TI-6GD5</t>
  </si>
  <si>
    <t>Placa video Asus NVIDIA GTX980TI-6GD5, GTX 980 TI, PCI-E, 6144MB GDDR5, 384 bit, 1000 MHz, 7010 MHz, DVI, HDMI, 3*DP, FAN</t>
  </si>
  <si>
    <t>GOLD20GTX980P4GD5</t>
  </si>
  <si>
    <t>Placa video Asus NVIDIA GOLD20TH-GTX980-P-4GD5, GTX 980, PCI-E, 4096MB GDDR5, 256 bit, 1317 MHz, 7010 MHz ( GDDR5 ), DVI, HDMI, 3*DP, FAN</t>
  </si>
  <si>
    <t>MATRIXGTX980P4GD5</t>
  </si>
  <si>
    <t>Placa video Asus NVIDIA MATRIX-GTX980-P-4GD5, GTX 980, PCI-E, 4GB GDDR5, 256 bit, 1241 MHz, 7010 MHz ( GDDR5 ), DVI, HDMI, 3*DP, FAN</t>
  </si>
  <si>
    <t>STRXGTX980DC2OC4GD</t>
  </si>
  <si>
    <t>Placa video Asus NVIDIA, STRIX-GTX980-DC2OC-4GD5, GTX 980,  PCI-E, 4GB GDDR5, 256 bit, Core Clk: 1178 (1279), 3505 (DDR 7010), 1*DVI, 3*HDMI, DP, OC, DirectCU II, FAN</t>
  </si>
  <si>
    <t>STRXGTX960DC2OC2GD</t>
  </si>
  <si>
    <t>Placa video Asus NVIDIA STRIX-GTX960-DC2OC-2GD5, GTX 960, PCI-E, 2048MB GDDR5, 128 bit, 1253MHz, 7200MHz, 3*DP, HDMI, 1*DVI, FAN</t>
  </si>
  <si>
    <t>STRXGTX960DC22GD5</t>
  </si>
  <si>
    <t>Placa video Asus NVIDIA STRIX-GTX960-DC2-2GD5, GTX 960, PCI-E, 2048MB GDDR5, 128 bit, 1126 MHz, 7010 MHz ( GDDR5 ), DVI, HDMI, 3*DP, FAN</t>
  </si>
  <si>
    <t>STRXGTX750TIOC4GD5</t>
  </si>
  <si>
    <t>Placa video Asus NVIDIA STRIX-GTX750TI-DC2OC-4GD5, GTX 750 Ti, PCI-E, 4096MB GDDR5, 128 bit, 1124 MHz, 5400 MHz ( GDDR5 ), DVI, HDMI, DP, FAN</t>
  </si>
  <si>
    <t>STRXGTX750TIOC2GD5</t>
  </si>
  <si>
    <t>Placa video Asus NVIDIA STRIX-GTX750TI-OC-2GD5, GTX 750 Ti, PCI-E, 2048MB GDDR5, 128 bit, GPU Boost Clock : 1202 MHz, 5400 MHz, 2*DVI, HDMI, OC, DirectCU II, FAN</t>
  </si>
  <si>
    <t>GTX750TI-OC-2GD5</t>
  </si>
  <si>
    <t>Placa video Asus NVIDIA GTX750TI-OC-2GD5, GTX750Ti, PCI-E, 2048MB GDDR5, 128 bit, GPU Boost Clock : 1150 MHz, 1350 MHz,  2*DVI, HDMI, FAN</t>
  </si>
  <si>
    <t>GTX750-PHOC-1GD5</t>
  </si>
  <si>
    <t>Placa video Asus NVIDIA GTX750-PHOC-1GD5, GTX750, PCI-E, 1024MB GDDR5, 128 bit, GPU Boost Clock : 1137 MHz, 1253 MHz,  2*DVI, HDMI, FAN</t>
  </si>
  <si>
    <t>GT740-OC-1GD5</t>
  </si>
  <si>
    <t>Placa video Asus NVIDIA GT740-OC-2GD5, GT 740, PCI-E, 1024MB GDDR5, 128 bit, 1033 MHz, 5000 MHz, PhysX, VGA, DVI, HDMI, OC, FAN</t>
  </si>
  <si>
    <t>GT740-2GD3</t>
  </si>
  <si>
    <t>Placa video Asus NVIDIA GT740-2GD3, GT740, PCI-E, 2048MB DDR3, 128 bit, 993 MHz, 1782 MHz,  PhysX, VGA, DVI, HDMI, FAN</t>
  </si>
  <si>
    <t>GT730-SL-2GD3-BRK</t>
  </si>
  <si>
    <t>Placa video Asus NVIDIA GT730-SL-2GD3-BRK, GT730, PCI-E, 2048MB DDR3, 64 bit, 902 MHz, 900 MHz (1800 MHz DDR3), HDMI, DVI, VGA, HEATSINK</t>
  </si>
  <si>
    <t>GT610-1GD3-L</t>
  </si>
  <si>
    <t>Placa video Asus NVIDIA GT610-1GD3-L, GT610, PCIEx, 1024MB DDR3, 64bit, 810 Mhz, 1200 Mhz, VGA, DVI, HDMI, LP, FAN</t>
  </si>
  <si>
    <t>N210SILDI1GD3V2LP</t>
  </si>
  <si>
    <t>Placa video Asus NVIDIA EN210 SILENT/DI/1GD3/V2, GeForce 210, PCI-E, 1024MB DDR3, 64 bit, Core Clk: 589, 600 (DDR 1200), PCI-E, PhysX, VGA, DVI, HDMI,  LP, Heatsink</t>
  </si>
  <si>
    <t>210-SL-1GD3-BRK</t>
  </si>
  <si>
    <t>Placa video Asus NVIDIA 210-SL-1GD3-BRK, GF210, PCI-E, 1024MB DDR3, 64 bit, Core Clk: 589, 600 (DDR 1200), PhysX, VGA, DVI, HDMI, LP bracket, Heatsink</t>
  </si>
  <si>
    <t>R9270-DC2OC-2GD5</t>
  </si>
  <si>
    <t>Placa video Asus AMD R9270-DC2OC-2GD5, R9 270, PCI-E, 2048MB GDDR5, 256 bit, GPU Boost Clock : 975 MHz, 5600 MHz, 2*DVI, HDMI, DP, OC, DirectCU II, FAN</t>
  </si>
  <si>
    <t>R7265-DC2-2GD5</t>
  </si>
  <si>
    <t>Placa video Asus AMD R7265-DC2-2GD5, R9 265, PCI-E, 2048MB GDDR5, 256 bit, GPU Boost Clock : 925 MHz, 5600 MHz, 2*DVI, HDMI, DP, OC, DirectCU II, FAN</t>
  </si>
  <si>
    <t>R7250X-1GD5</t>
  </si>
  <si>
    <t>Placa video Asus AMD R7250X-1GD5, R7 250X, PCI-E, 1024MB GDDR5, 128 bit, 1000 MHz, 4500 MHz, DVI, HDMI, DP, FAN</t>
  </si>
  <si>
    <t>R7250-OC-2GD3</t>
  </si>
  <si>
    <t>Placa video Asus AMD R7250-OC-2GD3, R7 250,  PCI-E, 2048MB DDR3, 128bit, 1060 MHz, 1800 MHz (900 MHz DDR3), VGA, DVI, HDMI, FAN</t>
  </si>
  <si>
    <t>R7250-1GD5</t>
  </si>
  <si>
    <t>Placa video Asus AMD R7250-1GD5, R7 250, PCI-E, 1024MB GDDR5, 128 bit, GPU Boost Clock : 1050 MHz, 1150 MHz, VGA, DVI, HDMI, FAN</t>
  </si>
  <si>
    <t>EAH5450SILDI1GD3LP</t>
  </si>
  <si>
    <t>Placa video Asus AMD HD5450 SILENT/DI/1GD3(LP), HD 5450, PCI-E, 1024MB DDR3, 64 bit, Core Clk: 650, 450 (DDR 900), PCI-E, PhysX, VGA, DVI, HDMI, LP, Heatsink</t>
  </si>
  <si>
    <t>GAINWARD</t>
  </si>
  <si>
    <t>VIDEO CARD - GAINWARD</t>
  </si>
  <si>
    <t>426018336-1459</t>
  </si>
  <si>
    <t>Placa video Gainward NVIDIA GF210-1024-HDMI-DVI, GT210, PCI-E, 1024MB DDR3 64bit, Core Clk: 589, 500(DDR1000), HDMI, DVI, VGA, FAN</t>
  </si>
  <si>
    <t>426018336-3255</t>
  </si>
  <si>
    <t>Placa video Gainward NVIDIA GT730-2048-HDMI-DVI, GT730, PCI-E, 2048MB GDDR3, 128bit, 400 MHz, 700 MHz, DVI-I, HDMI, VGA, FAN</t>
  </si>
  <si>
    <t>426018336-3361</t>
  </si>
  <si>
    <t>Placa video Gainward NVIDIA GTX970-4096-DD-HDMI-DP PHANTOM, GTX970, PCI-E, 4096MB GDDR5, 256 bit, Core Clk: 1046 (1085 boost), 3505 (DDR 7010), 2x DVI, HDMI, DP, FAN FAN</t>
  </si>
  <si>
    <t>426018336-3521</t>
  </si>
  <si>
    <t>Placa video Gainward NVIDIA GTX970 PHOENIX, 426018336-3521, PCI-E, 4096MB GDDR5, 256 bit, Core Clk: 1152Mhz (1304Mhz boost), 3500Mhz (DDR7000), DVI, HDMI, DP*2, FAN</t>
  </si>
  <si>
    <t>426018336-3477</t>
  </si>
  <si>
    <t>Placa video Gainward NVIDIA GTX980TI PHOENIX "GS", GTX980 Ti, PCI-E, 6144MB GDDR5, 384 bit, Core Clk: 1152Mhz (1241Mhz boost), 3500Mhz, DVI, HDMI, DP*3, FAN</t>
  </si>
  <si>
    <t>426018336-3460</t>
  </si>
  <si>
    <t>Placa video Gainward NVIDIA GTX970, 426018336-3460, PCI-E, 4096MB GDDR5, 256 bit, Core Clk: 1051Mhz (1178Mhz boost), 3500Mhz (DDR7000), DVI, HDMI, DP*2, FAN</t>
  </si>
  <si>
    <t>426018336-3033</t>
  </si>
  <si>
    <t>Placa video Gainward NVIDIA GTX760-4096-DD-HDMI-DVI Phantom, GTX760, PCI-E, 4096MB GDDR5, 256 bit, Core Clk: 980 (1033 boost), 3004 (DDR 6008), 2x DVI, HDMI, DP, FAN</t>
  </si>
  <si>
    <t>426018336-3439</t>
  </si>
  <si>
    <t>Placa video Gainward NVIDIA GTXTITANX-12288-DVI-HDMI-DP, GTX TITAN X, PCI-E, 12288MB GDDR5, 384 bit, Core Clk: 1000 (1075 boost), 3500 (DDR 7000), DVI, HDMI, 3*DP, FAN</t>
  </si>
  <si>
    <t>426018336-3446</t>
  </si>
  <si>
    <t>Placa video Gainward NVIDIA GTX980TI, 426018336-3446, PCI-E, 6144MB GDDR5, 384 bit, Core Clk: 1000 (1075 boost), 3500 (DDR 7000), DVI, HDMI, DP*3, FAN</t>
  </si>
  <si>
    <t>426018336-3378</t>
  </si>
  <si>
    <t>Placa video Gainward NVIDIA GTX980-4096-DD-HDMI-DP Phantom, GTX980, PCI-E, 4096MB GDDR5, 256 bit, Core Clk: 1203 (1304 boost), 3600 (DDR 7200), DVI, HDMI, 3*DP, FAN</t>
  </si>
  <si>
    <t>426018336-3385</t>
  </si>
  <si>
    <t>Placa video Gainward NVIDIA GTX980-4096-DD-HDMI-DP, GTX980, PCI-E, 4096MB GDDR5, 256 bit, Core Clk: 1127 (1216 boost), 3500 (DDR 7000), DVI, HDMI, 3*mDP, FAN</t>
  </si>
  <si>
    <t>426018336-3354</t>
  </si>
  <si>
    <t>Placa video Gainward NVIDIA GTX970-4096-DD-HDMI-DP, GTX970, PCI-E, 4096MB GDDR5, 256 bit, Core Clk: 1046 (1085 boost), 3505 (DDR 7010), 2x DVI, HDMI, DP, FAN FAN</t>
  </si>
  <si>
    <t>426018336-3422</t>
  </si>
  <si>
    <t>Placa video Gainward NVIDIA GTX960-4096-DVI-HDMI-DP, GTX960, PCI-E, 4096MB, GDDR5 128 bit, 1127MHz, 2X DVI, HDMI, DP, FAN</t>
  </si>
  <si>
    <t>426018336-3408</t>
  </si>
  <si>
    <t>Placa video Gainward NVIDIA GTX960-2048-DVI-HDMI-DP, GTX960, PCI-E, 2048MB, GDDR5 128 bit, 1279 MHz, 3600 MHz (DDR7200), 2X DVI, HDMI, DP, FAN</t>
  </si>
  <si>
    <t>426018336-3415</t>
  </si>
  <si>
    <t>Placa video Gainward NVIDIA GTX960-2048-DVI-HDMI-DP, GTX960, PCI-E, 2048MB, GDDR5 128 bit, 1203 MHz, 3600 MHz (DDR7200), 2X DVI, HDMI, DP, FAN</t>
  </si>
  <si>
    <t>426018336-3392</t>
  </si>
  <si>
    <t>426018336-3088</t>
  </si>
  <si>
    <t>Placa video Gainward NVIDIA GTX750Ti-2048-DD-HDMI-DVI, GTX750Ti, PCI-E, 2048MB GDDR5, 128 bit, Core Clk: 1085 (1163 boost), 2750 (DDR 5500), VGA, DVI, HDMI, FAN</t>
  </si>
  <si>
    <t>426018336-3330</t>
  </si>
  <si>
    <t>Placa video Gainward NVIDIA GTX750-2048-DD-HDMI-DVI, GTX750, PCI-E, 2048MB GDDR5, 128 bit, Core Clk: 1020 (1085 boost), 2505 (DDR 5010), VGA, DVI, HDMI, Heatsink</t>
  </si>
  <si>
    <t>426018336-3149</t>
  </si>
  <si>
    <t>Placa video Gainward NVIDIA GTX750-2048-DD-HDMI-DVI, GTX750, PCI-E, 2048MB GDDR5, 128 bit, Core Clk: 1020 (1085 boost), 2505 (DDR 5010), VGA, DVI, HDMI, FAN</t>
  </si>
  <si>
    <t>426018336-3132</t>
  </si>
  <si>
    <t>Placa video Gainward NVIDIA GTX750-1024-DD-HDMI-DVI, GTX750, PCI-E, 1024MB GDDR5, 128 bit, Core Clk: 1020 (1085 boost), 2505 (DDR 5010), VGA, DVI, HDMI, FAN</t>
  </si>
  <si>
    <t>426018336-3286</t>
  </si>
  <si>
    <t>Placa video Gainward NVIDIA GT740-2048, GT740, PCI-E, 2048MB GDDR5, 128bit, 1058 MHz, 2500 MHz,  miniHDMI, DVI-D, VGA, FAN</t>
  </si>
  <si>
    <t>426018336-3262</t>
  </si>
  <si>
    <t>Placa video Gainward NVIDIA GT730-1024-HDMI-DVI, GT730, PCI-E, 1024MB GDDR3, 128bit, 400MHz, 700MHz, DVI-I, HDMI, VGA, FAN</t>
  </si>
  <si>
    <t>426018336-2630</t>
  </si>
  <si>
    <t>Placa video Gainward NVIDIA GT610-2048MB-HDMI-DVI, GT610, PCI-E, 2048MB DDR3, 64bit, Core Clk: 810, 535(DDR1070), HDMI, DVI-I, FAN</t>
  </si>
  <si>
    <t>426018336-2654</t>
  </si>
  <si>
    <t>Placa video Gainward NVIDIA, GT610-1024MB-HDMI-DVI, 1GB DDR3, 64 bit, Core Clk: 810, 535 (DDR1070), VGA, DVI, HDMI, Heatsink</t>
  </si>
  <si>
    <t>426018336-2647</t>
  </si>
  <si>
    <t>Placa video Gainward NVIDIA GT610-1024MB-HDMI-DVI, GT610, PCI-E, 1024MB DDR3, 64bit, Core Clk: 810, 535(DDR1070), HDMI, DVI-I, FAN</t>
  </si>
  <si>
    <t>426018336-1923</t>
  </si>
  <si>
    <t>Placa video Gainward NVIDIA GF210-1024-HDMI-DVI, GT210, PCI-E, 1024MB DDR3 64bit, Core Clk: 589, 500(DDR1000), HDMI, VGA+DVI, Heatsink</t>
  </si>
  <si>
    <t>426018336-2661</t>
  </si>
  <si>
    <t>Placa video Gainward NVIDIA GTX690, GTX 690, PCI-E, 4096 GDDR5, 512bit, Core Clk: 915Mhz (1019Mhz boost), 3004Mhz, 3*DVI, DP, FAN</t>
  </si>
  <si>
    <t>426018336-2579</t>
  </si>
  <si>
    <t>Placa video Gainward NVIDIA GT640, GT 640, PCI-E, 1024MB DDR3, 128bit, 891MHz, 900MHz,  HDMI, DVI-D, VGA, FAN</t>
  </si>
  <si>
    <t>VIDEO CARD - HP</t>
  </si>
  <si>
    <t>A7U59AA</t>
  </si>
  <si>
    <t>Placa Video NVIDIA NVS 310 512MB DDR3 low-profile, compatibila cu  Z420, Z620, Z820, Z220 CMT WS, HP Z220 SFF WS, Z420 WS,  Z620 WS, Z820 WS</t>
  </si>
  <si>
    <t>E1U66AA</t>
  </si>
  <si>
    <t>Placa Video nVidia E1U66AA NVS 315 1GB DDR3 compatibila HP ProDesk 600 TWR/SFF, HP EliteDesk 800 G1 TWR/SFF, HP Compaq 6305 Pro MT/SFF</t>
  </si>
  <si>
    <t>J3G87AA</t>
  </si>
  <si>
    <t>Placa Video  NVIDIA Quadro K620 2GB DDR3 128bit 1xDL-DVI(4096 x 2160 x 30 bpp at 60 Hz), (4096 x 2160 x 30 bpp at 60 Hz 4096 x 2160 x 30 bpp at 60 Hz), 45W, compatibila HP WS  Z440, Z640, Z840</t>
  </si>
  <si>
    <t>J3G88AA</t>
  </si>
  <si>
    <t>Placa Video nVidia J3G88AA Quadro K2200 4GB GDDR5 - 128 Bit, compatibila HP Z440, Z640, Z840</t>
  </si>
  <si>
    <t>J3G89AA</t>
  </si>
  <si>
    <t>Placa Video nVidia J3G89AA Quadro K4200 4GB GDDR5 - 256 Bit, compatibila HP Z440, Z640, Z840</t>
  </si>
  <si>
    <t>VIDEO CARD - GIGABYTE</t>
  </si>
  <si>
    <t>N420-2GI</t>
  </si>
  <si>
    <t>Placa video Gigabyte NVIDIA N420-2GI, GT 420, PCI-E, 2048MB DDR3, 700 MHz, 1600 MHz, HDMI, DVI-I, D-SUB, FAN</t>
  </si>
  <si>
    <t>N610D3-2GI</t>
  </si>
  <si>
    <t>Placa video Gigabyte NVIDIA N610D3-2GI, GT610, PCI-E, 2048MB DDR3, 64bit,  810 MHz, 1333 MHz, VGA, DVI, HDMI, FAN</t>
  </si>
  <si>
    <t>N75TOC2-2GI</t>
  </si>
  <si>
    <t>Placa video Gigabyte NVIDIA N75TOC2-2GI, GTX750Ti, PCI-E, 2048MB GDDR5, 128bit, Base:1059MHz Boost:1137MHz, 5400 MHz, 2xDVI, 2xHDMI, OC, FAN</t>
  </si>
  <si>
    <t>N950OC-2GD</t>
  </si>
  <si>
    <t>Placa video Gigabyte NVIDIA N950OC-2GD, GTX 950, PCI-E, 2048MB GDDR5, 128 bit, 1064/1241MHz, 6610MHz, DP, HDMI, 2*DVI, FAN</t>
  </si>
  <si>
    <t>N950WF2OC-2GD</t>
  </si>
  <si>
    <t>Placa video Gigabyte NVIDIA N950WF2OC-2GD, GTX 950, PCI-E, 2048MB GDDR5, 128 bit, 1102/1279MHz, 6610MHz, DP, HDMI, 2*DVI, FAN</t>
  </si>
  <si>
    <t>N960IXOC-2GD</t>
  </si>
  <si>
    <t>Placa video GIGABYTE NVIDIA N960IXOC-2GD, GTX 960, PCI-E, 2048MB GDDR5, 128 bit, 1127MHz, 7010MHz, 2*DVI, 1*HDMI, 1*DP, FAN</t>
  </si>
  <si>
    <t>N960OC-4GD</t>
  </si>
  <si>
    <t>Placa video Gigabyte NVIDIA N960OC-4GD, GTX 960, PCI-E, 4096MB GDDR5,128 bit, 1216MHz, 7010MHz, 2*DVI, 1*HDMI, 1*DP, FAN</t>
  </si>
  <si>
    <t>N960WF2OC-2GD</t>
  </si>
  <si>
    <t>Placa video GIGABYTE NVIDIA N960WF2OC-2GD, GTX 960, PCI-E, 2048MB GDDR5, 128 bit, 1127MHz, 7010MHz, 2*DVI, 1*HDMI, 3*DP, FAN</t>
  </si>
  <si>
    <t>N960WF2OC-4GD</t>
  </si>
  <si>
    <t>Placa video Gigabyte NVIDIA N960WF2OC-4GD, GTX 960, PCI-E, 4096MB GDDR5,128 bit, 1241MHz, 7010MHz, 2*DVI, 1*HDMI, 3*DP, FAN</t>
  </si>
  <si>
    <t>N970IXOC-4GD</t>
  </si>
  <si>
    <t>Placa video Gigabyte NVIDIA N970IXOC-4GD, GTX970, PCI-E, 4096MB GDDR5, 256bit, Base / Boost clock#1076/ 1216 MHz, 7Gbps, 2 *DVI, HDMI, 3*DP, Mini-ITX/mATX, OC, FAN</t>
  </si>
  <si>
    <t>R736OC-2GD</t>
  </si>
  <si>
    <t>Placa video Gigabyte R736OC-2GD, R9 360, PCI-E, 2048MB GDDR5, 128 bit, Base / Boost clock# 1050 / 1200 MHz, 6500 MHz, 2xDVI, HDMI, DP, OC, FAN</t>
  </si>
  <si>
    <t>R939G1 GAMING-8GD</t>
  </si>
  <si>
    <t>Placa video Gigabyte R939G1 GAMING-8GD, R9 390, PCI-E, 8192MB GDDR5, 512bit, Base / Boost clock#1000 / 1025 MHz,  6000 MHz, DVI, HDMI, 3*DP, OC, FAN</t>
  </si>
  <si>
    <t>R939XG1 GAMING-8GD</t>
  </si>
  <si>
    <t>Placa video Gigabyte R939XG1 GAMING-8GD, R9 390X, PCI-E, 8192MB GDDR5, 512bit, Base / Boost clock#1050 / 1060 MHz,  6000 MHz, DVI, HDMI, 3*DP, OC, FAN</t>
  </si>
  <si>
    <t>N950XTREME-2GD</t>
  </si>
  <si>
    <t>Placa video Gigabyte NVIDIA N950XTREME-2GD, GTX 950, PCI-E, 2048MB GDDR5, 128bit, 1203/1405MHz, 7000MHz, 3*DP, HDMI, DVI, FAN</t>
  </si>
  <si>
    <t>N98TWF3OC-6GD</t>
  </si>
  <si>
    <t>Placa video Gigabyte NVIDIA N98TWF3OC-6GD, GTX 980 TI, PCI-E, 6144MB GDDR5, 384bit, Base / Boost clock：1064 / 1190 MHz, Memory Clock 7010 MHz, 2*DVI, HDMI, 3*DP, FAN</t>
  </si>
  <si>
    <t>N970TTOC-4GD</t>
  </si>
  <si>
    <t>Placa video Gigabyte NVIDIA N970TTOC-4GD, GTX 970, PCI-E, 4096MB GDDR5, 256bit, 1101/1216MHz, 7010MHz, DVI, HDMI, 3*DP, FAN</t>
  </si>
  <si>
    <t>N730D5OC-1GI</t>
  </si>
  <si>
    <t>Placa video Gigabyte NVIDIA N730D5OC-1GI, GT730, PCI-E, 1024MB GDDR5, 64bit, Base:902MHz/Boost:1006MHz,  5000 MHz, 2*DVI, HDMI, OC, FAN</t>
  </si>
  <si>
    <t>R938G1 GAMING-4GD</t>
  </si>
  <si>
    <t>Placa video Gigabyte R938G1 GAMING-4GD, R9 380, PCI-E, 4096MB GDDR5, 512bit, Base / Boost clock# 970 / 990 MHz,  5700 MHz, 2*DVI, HDMI, DP, OC, FAN</t>
  </si>
  <si>
    <t>NTITANXD5-12GD-B</t>
  </si>
  <si>
    <t>Placa video Gigabyte NVIDIA NTITANXD5-12GD-B, GTX TITAN X, PCI-E, 12GB GDDR5, 384bit, Base / Boost clock：1000 / 1075 MHz, Memory Clock 7010 MHz, 1*DVI, 1*HDMI, 3*DP, FAN</t>
  </si>
  <si>
    <t>N98TG1 GAMING-6GD</t>
  </si>
  <si>
    <t>Placa video Gigabyte NVIDIA N98TG1 GAMING-6GD, GTX 980 TI, PCI-E, 6144MB GDDR5, 384bit, Base / Boost clock：1190 / 1291 MHz, Memory Clock 7010 MHz, 1*DVI, 1*HDMI, 3*DP, FAN</t>
  </si>
  <si>
    <t>N98TD5-6GD-B</t>
  </si>
  <si>
    <t>Placa video Gigabyte NVIDIA N98TD5-6GD-B, GTX 980 TI, PCI-E, 6GB GDDR5, 384bit, Base / Boost clock：1000 / 1075 MHz, Memory Clock 7010 MHz, 1*DVI, 1*HDMI, 3*DP, FAN</t>
  </si>
  <si>
    <t>N980G1 GAMING-4GD</t>
  </si>
  <si>
    <t>Placa video Gigabyte NVIDIA N980G1 GAMING-4GD, GTX980, PCI-E, 4096MB GDDR5, 256bit,  Base / Boost clock#1228 / 1329 MHz, 7Gbps, 2xDVI, HDMI, DP, FAN</t>
  </si>
  <si>
    <t>N980WF3OC-4GD</t>
  </si>
  <si>
    <t>Placa video Gigabyte NVIDIA N980WF3OC 4GD, GTX980, PCI-E, 4096MB GDDR5, 256bit,  Base / Boost clock#1178 / 1279 MHz, 7Gbps,  2xDVI, HDMI, DP, FAN</t>
  </si>
  <si>
    <t>N980WF3-4GD</t>
  </si>
  <si>
    <t>Placa video Gigabyte NVIDIA N980WF3-4GD, GTX980, PCI-E, 4096MB GDDR5, 256bit,  Base clock 1127 MHz, Memory clock 7000MHz, 2*DVI, 1*HDMI, 3*DP, FAN</t>
  </si>
  <si>
    <t>N970G1 GAMING-4GD</t>
  </si>
  <si>
    <t>Placa video Gigabyte NVIDIA N970G1 GAMING-4GD, GTX970, PCI-E, 4096MB GDDR5, 256bit, Base / Boost clock#1178 / 1329 MHz, 7Gbps, 2xDVI, HDMI, DP, OC, FAN</t>
  </si>
  <si>
    <t>N970WF3OC-4GD</t>
  </si>
  <si>
    <t>Placa video Gigabyte NVIDIA N970WF3OC-4GD, GTX970, PCI-E, 4096MB GDDR5, 256bit,  Base / Boost clock#1114 / 1253 MHz, 7Gbps,  2xDVI, HDMI, DP, OC, FAN</t>
  </si>
  <si>
    <t>N970WF3-4GD</t>
  </si>
  <si>
    <t>Placa video Gigabyte NVIDIA N970WF3-4GD, GTX970, PCI-E, 4096MB GDDR5, 256bit, Base clock 1051 MHz, Memory clock 7000MHz, 2*DVI, 1*HDMI, 3*DP, FAN</t>
  </si>
  <si>
    <t>N960G1 GAMING-4GD</t>
  </si>
  <si>
    <t>Placa video Gigabyte NVIDIA N960G1 GAMING-4GD, GTX 960, PCI-E, 4096MB GDDR5, 128 bit, 1266MHz, 7010MHz, 2*DVI, 1*HDMI, 3*DP, FAN</t>
  </si>
  <si>
    <t>N960G1 GAMING-2GD</t>
  </si>
  <si>
    <t>Placa video GIGABYTE NVIDIA N960G1 GAMING-2GD, GTX 960, PCI-E, 2048MB GDDR5, 128 bit, 1127MHz, 7010MHz, 2*DVI, 1*HDMI, 3*DP, FAN</t>
  </si>
  <si>
    <t>N75TOC-2GI</t>
  </si>
  <si>
    <t>Placa video Gigabyte NVIDIA N75TOC-2GI, GTX750Ti, PCI-E, 2048MB GDDR5, 128bit, Base:1033MHz Boost:1111MHz, 5400 MHz, 2xDVI, HDMI, OC, FAN</t>
  </si>
  <si>
    <t>N750OC-2GI</t>
  </si>
  <si>
    <t>Placa video Gigabyte NVIDIA N75OC-2GI, GTX750, PCI-E, 2048MB GDDR5, 128bit, Base:1059MHz/Boost:1137MHz,  5000 MHz,  2*DVI, HDMI, OC, FAN</t>
  </si>
  <si>
    <t>N750OC-1GI</t>
  </si>
  <si>
    <t>Placa video Gigabyte NVIDIA N75OC-1GI, GTX750, PCI-E, 1024MB GDDR5, 128bit, Standard - Base:1020MHz Boost:1085MHz,  5000 MHz, 2xDVI, HDMI, OC, FAN</t>
  </si>
  <si>
    <t>N660OC-3GD</t>
  </si>
  <si>
    <t>Placa video Gigabyte NVIDIA N660OC-3GD, GTX 660, PCI-E, 3072MB GDDR5, 192 bit, Base / Boost clock : 1033 / 1098 MHz, 6008 MHz, 1*DVI, 1*HDMI, 1*DP, FAN</t>
  </si>
  <si>
    <t>N740D5OC-2GI</t>
  </si>
  <si>
    <t>Placa video Gigabyte NVIDIA, N740D5OC-2GI, GTX740, PCI-E, 2048MB GDDR5, 128bit, 993MHz, 5000 MHz, DVI, 2*HDMI, OC, FAN</t>
  </si>
  <si>
    <t>N730-2GI</t>
  </si>
  <si>
    <t>Placa video Gigabyte NVIDIA N730-2GI, GT730, PCI-E, 2048MB DDR3, 128bit, 700 MHz, 1600 MHz, VGA, DVI, HDMI, FAN</t>
  </si>
  <si>
    <t>N610-1GI</t>
  </si>
  <si>
    <t>Placa video Gigabyte NVIDIA N610-1GI, GT610, PCI-E, 1024MB DDR3, 64bit,  810 MHz,  1333 MHz, VGA, DVI, HDMI, FAN</t>
  </si>
  <si>
    <t>N210D3-1GI</t>
  </si>
  <si>
    <t>Placa video Gigabyte NVIDIA N210D3-1GI, GT210, PCI-E, 1024MB DDR3, 64bit, 520 MHz, 1200 MHz VGA, DVI, HDMI, FAN</t>
  </si>
  <si>
    <t>N210SL-1GI</t>
  </si>
  <si>
    <t>Placa video Gigabyte NVIDIA N210SL-1GI, GT210, PCI-E, 1024MB DDR3, 64bit, 520 MHz, 1200 MHz, VGA, DVI, HDMI, HEATSINK</t>
  </si>
  <si>
    <t>R724OC-2GI</t>
  </si>
  <si>
    <t>Placa video Gigabyte AMD R724OC-2GI, R7 240, PCI-E, 2048MB DDR3, 128 bit, 780 MHz, 1600 MHz,  VGA, DVI, HDMI, OC, FAN</t>
  </si>
  <si>
    <t>R725OC-2GI</t>
  </si>
  <si>
    <t>Placa video Gigabyte AMD R725OC-2GI, R7 250, PCI-E, 2048MB DDR3, 128 bit, 700 MHz,  1600 MHz, VGA, DVI, HDMI, OC, FAN</t>
  </si>
  <si>
    <t>R725XOC-2GI</t>
  </si>
  <si>
    <t>Placa video Gigabyte AMD, R725XOC-2GI, R7 250X, PCI-E, 2048MB DDR3, 128 bit, 1000 MHz, 4500 MHz, VGA, DVI, HDMI, OC, FAN</t>
  </si>
  <si>
    <t>R929OC-4GD</t>
  </si>
  <si>
    <t>Placa video Gigabyte AMD R929D5-4GD-B, R9 290, PCI-E, 4096MB GDDR5, 512 bit, 1040 MHz, 5000 MHz, 2xDVI, HDMI, DP, OC, FAN</t>
  </si>
  <si>
    <t>R737WF2OC-2GD</t>
  </si>
  <si>
    <t>Placa video Gigabyte R737WF2OC-2GD, R7 370, PCI-E, 2048MB GDDR5, 256 bit, Base / Boost clock#975 / 1015 MHz,  5600 MHz, 2xDVI, HDMI, DP, OC, WINDFORCE 2X, FAN</t>
  </si>
  <si>
    <t>R938WF2OC-2GD</t>
  </si>
  <si>
    <t>Placa video Gigabyte R938WF2OC-2GD, R9 380, PCI-E, 2048MB GDDR5, 256 bit, Base / Boost clock#970 / 985 MHz,  5500 MHz, 2xDVI, HDMI, DP, OC, WINDFORCE 2X, FAN</t>
  </si>
  <si>
    <t>R545-1GI</t>
  </si>
  <si>
    <t>Placa video Gigabyte AMD 545-1GI, HD5450, PCI-E, 1024MB DDR3, 64 bit, 650 MHz, 1100 MHz, VGA, DVI, HDMI, FAN</t>
  </si>
  <si>
    <t>VIDEO CARD - DELL</t>
  </si>
  <si>
    <t>490-BCEP</t>
  </si>
  <si>
    <t>Placa video DELL AMD Radeon R5 240, PCI Express 3.0, 1024MB, 128 bit, maxim resolution 4096 x 2160 Pixel, Versiune DirectX: 11.2, Versiune Shader Model: 5.0, Versiune OpenGL: 4.3,  compatible with models OptiPlex 3020 MT/ OptiPlex 3020 SFF/ OptiPlex 7020 MT/ OptiPlex 9020 DT/ OptiPlex 9020M/ Vostro 3900/ Vostro 3900g/ Vostro 3902</t>
  </si>
  <si>
    <t>VIDEO CARD - MSI</t>
  </si>
  <si>
    <t>GTX950 GAMING 2G</t>
  </si>
  <si>
    <t>Placa video MSI NVIDIA GTX 950 GAMING 2G, GTX 950, PCI-E, 2048MB GDDR5, 128 bit, 1127/1317MHz, 6650MHz, 3*DP, HDMI, DVI, FAN</t>
  </si>
  <si>
    <t>N210-MD1GD3H/LP</t>
  </si>
  <si>
    <t>Placa video MSI NVIDIA N210-MD1GD3H/LP, GT210, PCI-E, 1024MB DDR3, 64bit, 589MHz, 1000MHz, VGA, DVI, HDMI, low profile, Heatsink</t>
  </si>
  <si>
    <t>R5450-MD1GD3H/LP</t>
  </si>
  <si>
    <t>Placa video MSI AMD Radeon R5450-MD1GD3H/LP, HD5450, PCI-E, 1024MB DDR3, 64bit, 640MHz, 1066MHz, VGA, DVI, HDMI, Heatsink</t>
  </si>
  <si>
    <t>R7 370 2GD5T OC</t>
  </si>
  <si>
    <t>Placa video MSI AMD R7 370 2GD, R7 370, PCI-E, 2048MB GDDR5, 256 bit, 970/1020MHz, 5600MHz,  2*DVI, HDMI, DP, OC, FAN</t>
  </si>
  <si>
    <t>R9 380 GAMING 2G</t>
  </si>
  <si>
    <t>Placa video MSI AMD R9 380 GAMING 2G, R9 380, PCI-E, 2048MB GDDR5, 256 bit, Base / Boost clock# 970 / 1000 MHz,  5500 MHz, 2xDVI, HDMI, DP, FAN</t>
  </si>
  <si>
    <t>R9 390 GAMING 8G</t>
  </si>
  <si>
    <t>Placa video MSI AMD R9 390 GAMING 8G, R9 390, PCI-E, 8192MB GDDR5, 512 bit, Base / Boost clock# 1050 / 1100 MHz,  6000 MHz, 2xDVI, HDMI, DP, FAN</t>
  </si>
  <si>
    <t>GTX 970 4GD5T OC</t>
  </si>
  <si>
    <t>Placa video MSI NVIDIA, GTX 970 4GD5T OC, GTX 970, PCI-E, 4096MB GDDR5, 256bit, 1102MHz, 7010MHz, 2 *DVI, HDMI, DisplayPort, FAN</t>
  </si>
  <si>
    <t>GTX 980TI GAMING 6</t>
  </si>
  <si>
    <t>Placa video MSI NVIDIA GTX 980TI GAMING 6G, GTX980TI, PCI-E, 6144MB GDDR5, 384bit, 1000/1279MHz, 7010/7096MHz, DVI, HDMI, 3*DP, FAN</t>
  </si>
  <si>
    <t>NTITAN X 12GD5</t>
  </si>
  <si>
    <t>Placa video MSI NVIDIA NTITAN X 12GD5, GTX TITAN X, PCI-E, 12GB GDDR5, 384bit, Base / Boost clock：1000 / 1075 MHz, Memory Clock 7010 MHz, 1*DVI, 1*HDMI, 3*DP, FAN</t>
  </si>
  <si>
    <t>GTX 980 GAMING 4G</t>
  </si>
  <si>
    <t>Placa video MSI NVIDIA GTX 980 GAMING 4G, GTX980, PCI-E, 4096MB GDDR5, 384bit, 1127MHz, 7010MHz, 2 *DVI,HDMI, DisplayPort, FAN</t>
  </si>
  <si>
    <t>GTX 970 GAMING 4G</t>
  </si>
  <si>
    <t>Placa video MSI NVIDIA GTX 970 GAMING 4G, GTX970, PCI-E, 4096MB GDDR5, 256bit, 1051MHz, 7010MHz, 2 *DVI, HDMI, DisplayPort, TWIN FROZR IV</t>
  </si>
  <si>
    <t>GTX 960 GAMING 2G</t>
  </si>
  <si>
    <t>Placa video MSI NVIDIA GTX 960 GAMING 2G, GTX960, PCI-E, 2048MB GDDR5, 128bit, 1216MHz, 7010MHz, DVI, HDMI, 3*DP, FAN</t>
  </si>
  <si>
    <t>N750TI TF 2GD5/OC</t>
  </si>
  <si>
    <t>Placa video MSI NVIDIA N750Ti TF 2GD5/OC, GTX750Ti, PCI-E, 2048MB GDDR5, 128bit, 1085MHz, 5400MHz, VGA, DVI, HDMI, OC, TWIN FROZR IV</t>
  </si>
  <si>
    <t>N750-1GD5/OCV1</t>
  </si>
  <si>
    <t>Placa video MSI NVIDIA N750-1GD5/OC V1, GTX750, PCI-E, 1024MB GDDR5, 128bit, 1059MHz, 5000MHz, VGA, DVI, HDMI, OC, FAN</t>
  </si>
  <si>
    <t>N610-2GD3H/LP</t>
  </si>
  <si>
    <t>Placa video MSI NVIDIA, N610-2GD3H/LP, GT610, PCI-E, 2048MB DDR3, 64bit, VGA, DVI, 810MHz, 1334MHz, HDMI, low profile, Heatsink</t>
  </si>
  <si>
    <t>R9 390X GAMING 8G</t>
  </si>
  <si>
    <t>Placa video MSI AMD R9 390X GAMING 8G, R9 390X, PCI-E, 8192MB GDDR5, 512 bit, Base / Boost clock# 1050 / 1100 MHz,  6000 MHz, 2xDVI, HDMI, DP, FAN</t>
  </si>
  <si>
    <t>R9 380 GAMING 4G</t>
  </si>
  <si>
    <t>Placa video MSI AMD R9 380 GAMING 4G, R9 380, PCI-E, 4096MB GDDR5, 256 bit, Base / Boost clock# 970 / 1000 MHz,  5700 MHz, 2xDVI, HDMI, DP, FAN</t>
  </si>
  <si>
    <t>R9 380 2GD5T OC</t>
  </si>
  <si>
    <t>Placa video MSI AMD R9 380 2GD5T OC, R9 380, PCI-E, 2048MB GDDR5, 256 bit, Base clock / Memory clock# 980 /5500 MHz, 2xDVI, HDMI, DP, FAN</t>
  </si>
  <si>
    <t>R7 370 GAMING 4G</t>
  </si>
  <si>
    <t>Placa video MSI AMD R7 370 GAMING 4G, R7 370, PCI-E, 4096MB GDDR5, 256 bit, 925/1070MHz, 5600/5700MHz, 2*DVI, HDMI, DP, FAN</t>
  </si>
  <si>
    <t>R7 360 2GD5 OC</t>
  </si>
  <si>
    <t>Placa video MSI AMD R7 360 2GD, R7 360, PCI-E, 2048MB GDDR5, 128 bit, 1100MHz, 6500MHz,  DVI, HDMI, DP, OC, FAN</t>
  </si>
  <si>
    <t>R7 250X 2GD5</t>
  </si>
  <si>
    <t>Placa video MSI AMD R7 250X 2GD5, R7 250X, PCI-E, 2048MB GDDR5, 128 bit, 1000MHz, 4500MHz, VGA, DVI, HDMI, OC, FAN</t>
  </si>
  <si>
    <t>R7 250 2GD3 OC</t>
  </si>
  <si>
    <t>Placa video MSI AMD R7 250 2GD3 OC, R7 250, PCI-E, 2048MB DDR3, 128 bit, 1050MHz, 1800MHz, VGA, DVI, HDMI, OC, FAN</t>
  </si>
  <si>
    <t>R7 250 1GD5 OC</t>
  </si>
  <si>
    <t>Placa video MSI AMD R7 250 1GD5 OC, R7 250, PCI-E, 1024MB GDDR5, 128 bit, 1000MHz, 4600 MHz, VGA, DVI, HDMI, OC, FAN</t>
  </si>
  <si>
    <t>R7 240 2GD3 LPV1</t>
  </si>
  <si>
    <t>Placa video MSI AMD R7 240 2GD3 LP V1, R7 240, PCI-E, 2048MB DDR3, 128 bit, 730MHz, 1800Mhz, VGA, DVI, HDMI, FAN</t>
  </si>
  <si>
    <t>PNY</t>
  </si>
  <si>
    <t>VIDEO CARD - PNY</t>
  </si>
  <si>
    <t>VCQK600-PB</t>
  </si>
  <si>
    <t>Placa video PNY NVIDIA VCQK600-PB, Quadro K600, PCI-E, 1GB DDR3, 128 bit, 29 GB/s, DVI, DP, LP, FAN</t>
  </si>
  <si>
    <t>TCSK20CARD-PB</t>
  </si>
  <si>
    <t>Placa video PNY NVIDIA TCSK20CARD-PB, Tesla K20, PCI-E, 5GB GDDR5, 320 bit, 706 MHz, 2.6 GHz</t>
  </si>
  <si>
    <t>VCQK4000-PB</t>
  </si>
  <si>
    <t>Placa video PNY NVIDIA VCQK4000-PB, Quadro K4000, 3GB GDDR5, 192 bit, 134GB/s, 2*DVI-I, DP, FAN</t>
  </si>
  <si>
    <t>VCQK2200-PB</t>
  </si>
  <si>
    <t>Placa video PNY NVIDIA VCQK2200-PB, Quadro K2200, 4GB GDDR5, 128 bit, 80 GB/s, 1*DVI, 2*DP, FAN</t>
  </si>
  <si>
    <t>VCQK2000DVI-PB</t>
  </si>
  <si>
    <t>Placa video PNY NVIDIA VCQK2000DVI-PB, Quadro K2000, PCI-E, 2GB GDDR5, 128 bit, 64 GB/s, 2*DVI, mDP, FAN</t>
  </si>
  <si>
    <t>VCNVS510DVI-PB</t>
  </si>
  <si>
    <t>Placa video PNY NVIDIA VCNVS510DVI-PB, Quadro NVS 510, PCI, 2GB DDR3, 192 bit, 4*mDP, FAN</t>
  </si>
  <si>
    <t>VCNVS300X16DVI-PB</t>
  </si>
  <si>
    <t>Placa video PNY NVIDIA VCNVS300X16DVI-PB, NVS 300, PCI-E, 512MB DDR3, 64bit, DVI, Heatsink</t>
  </si>
  <si>
    <t>ZOTAC</t>
  </si>
  <si>
    <t>VIDEO CARD - ZOTAC</t>
  </si>
  <si>
    <t>ZT-90308-10M</t>
  </si>
  <si>
    <t>Placa video Zotac GeForce ZT-90308-10M, GTX960, PCI-E, 4GB GDDR5, 128 bit, 1177 MHz, 7010 MHz, HDMI, DVI, 3*DP, FAN</t>
  </si>
  <si>
    <t>ZT-90309-10M</t>
  </si>
  <si>
    <t>Placa video Zotac GeForce ZT-90309-10M, GTX960, PCI-E, 4GB GDDR5, 128 bit, 1266 MHz, 7010 MHz, HDMI, DVI, 3*DP, FAN</t>
  </si>
  <si>
    <t>ZT-90203-10P</t>
  </si>
  <si>
    <t>Placa video Zotac GeForce ZT-90203-10P, GTX980 AMP Extreme Edition, PCI-E, 4GB GDDR5, 256 bit, 1291 MHz, 7200 MHz, DVI, HDMI, 3*DP, OC, FAN</t>
  </si>
  <si>
    <t>ZT-90202-10P</t>
  </si>
  <si>
    <t>Placa video Zotac GeForce ZT-90202-10P, GTX980 AMP Omega Edition, PCI-E, 4GB GDDR5, 256 bit, 1202 MHz, 7046 MHz, DVI, HDMI, 3 *DP, OC, FAN</t>
  </si>
  <si>
    <t>ZT-90204-10P</t>
  </si>
  <si>
    <t>Placa video Zotac GeForce ZT-90204-10P, GTX980 AMP, PCI-E, 4GB GDDR5, 256 bit, 1165 MHz, 7010 MHz, DVI, HDMI, 3*DP, OC, FAN</t>
  </si>
  <si>
    <t>ZT-90103-10P</t>
  </si>
  <si>
    <t>Placa video Zotac GeForce ZT-90103-10P, GTX970 AMP Extreme Edition, PCI-E,  4GB GDDR5, 256 bit, 1203 MHz, 7200 MHz, DVI, HDMI, 3*DP, OC, FAN</t>
  </si>
  <si>
    <t>ZT-90107-10P</t>
  </si>
  <si>
    <t>Placa video Zotac GeForce ZT-90107-10P, GTX970, PCI-E, 4GB GDDR5, 256 bit, 1228 MHz, 7200 MHz, HDMI, DVI, 3*DP, FAN</t>
  </si>
  <si>
    <t>ZT-90106-10P</t>
  </si>
  <si>
    <t>Placa video Zotac GeForce ZT-90106-10P, GTX 970, PCI-E, 4GB GDDR5, 256 bit, 1152 MHz, 7010 MHz, HDMI, DVI, 3*DP, FAN</t>
  </si>
  <si>
    <t>ZT-90101-10P</t>
  </si>
  <si>
    <t>Placa video Zotac GeForce ZT- 90101-10P, GTX970, PCI-E, 4GB GDDR5, 256 bit, 1076 MHz, 7010 MHz , 2*DVI, HDMI, DP, FAN</t>
  </si>
  <si>
    <t>ZT-90303-10M</t>
  </si>
  <si>
    <t>Placa video Zotac GeForce ZT-90303-10M, GTX960, PCI-E, 2GB GDDR5, 128 bit, 1266 MHz, 7010 MHz, HDMI, DVI, 3*DP, FAN</t>
  </si>
  <si>
    <t>ZT-90301-10M</t>
  </si>
  <si>
    <t>Placa video Zotac GeForce ZT-90301-10M, GTX960, PCI-E, 2GB GDDR5, 128 bit, 1177 MHz, 7010 MHz, HDMI, DVI, 3*DP, FAN</t>
  </si>
  <si>
    <t>ZT-70602-10M</t>
  </si>
  <si>
    <t>Placa video Zotac GeForce ZT-70602-10M, GTX750 Ti, PCI-E, 2GB DDR5, 128 bit, 1046 MHz, 5400 MHz, 2*DVI, HDMI, DP, OC, FAN</t>
  </si>
  <si>
    <t>ZT-70601-10M</t>
  </si>
  <si>
    <t>Placa video Zotac GeForce ZT-70601-10M, GTX750 Ti, PCI-E, 2GB DDR5, 128 bit, 1033 MHz, 5400 MHz, 2*DVI, mini HDMI, FAN</t>
  </si>
  <si>
    <t>ZT-70605-10M</t>
  </si>
  <si>
    <t>Placa video Zotac GeForce ZT- 70605-10M, GTX750 Ti, PCI-E, 2GB DDR5, 128 bit, 1033 MHz, 5400 MHz, DVI, HDMI, DP, OC, FAN</t>
  </si>
  <si>
    <t>ZT-70603-10M</t>
  </si>
  <si>
    <t>Placa video Zotac GeForce ZT-70603-10M, GTX750 Ti, PCI-E, 1GB DDR5, 128 bit, 1033 MHz, 1033 MHz, 2*DVI, mini HDMI, FAN</t>
  </si>
  <si>
    <t>ZT-70704-10M</t>
  </si>
  <si>
    <t>Placa video Zotac GeForce ZT-70704-10M, GTX750, PCI-E, 2GB DDR5, 128 bit, 1033 MHz, 5000 MHz, 2*DVI, mini HDMI, FAN</t>
  </si>
  <si>
    <t>ZT-70701-10M</t>
  </si>
  <si>
    <t>Placa video Zotac GeForce ZT-70701-10M, GTX750, PCI-E, 1GB DDR5, 128 bit, 1033 MHz, 5000 MHz, 2*DVI, mini HDMI, FAN</t>
  </si>
  <si>
    <t>ZT-71001-10L</t>
  </si>
  <si>
    <t>Placa video Zotac GeForce ZT-70001- 10L, GT740, PCI-E, 2GB DDR5, 128 bit, 993 MHz, 5000 MHz, VGA, DVI, HDMI, FAN</t>
  </si>
  <si>
    <t>ZT-71103-10L</t>
  </si>
  <si>
    <t>Placa video Zotac GeForce ZT-71103-10L, GT730, PCI-E, 2GB DDR3, 128 bit, 902 MHz, 1600 MHz ,2*DVI, mini HDMI, FAN</t>
  </si>
  <si>
    <t>ZT-71110-10L</t>
  </si>
  <si>
    <t>Placa video Zotac GeForce ZT-71110- 10L, GT730, PCI-E, 1GB DDR3, 128 bit, 700 MHz, 1333 MHz, 2*DVI, mini HDMI, FAN</t>
  </si>
  <si>
    <t>ZT-60601-10L</t>
  </si>
  <si>
    <t>Placa video Zotac GeForce ZT-60601-10L, GT610, PCI-E, 2GB DDR3, 64 bit, 810MHz, 1066MHz, VGA, DVI, HDMI, FAN</t>
  </si>
  <si>
    <t>ZT-20313-10L</t>
  </si>
  <si>
    <t>Placa video Zotac GeForce ZT-20313-10L, GT210, PCI-E, 1GB DDR3, 64 bit, 520MHz, 1066 MHz, VGA, DVI, HDMI, Heatsink</t>
  </si>
  <si>
    <t>DESKTOP PSU</t>
  </si>
  <si>
    <t>DELUX</t>
  </si>
  <si>
    <t>DESKTOP PSU - DELUX</t>
  </si>
  <si>
    <t>DELUX500W-V12</t>
  </si>
  <si>
    <t>Sursa Delux 500W, DELUX500W-V12, pasive PFC, ATX 12V 2.03, 12cm fan, neagra, 2xSATA, 2 x molex, lungime cablu alimentare 1.2m</t>
  </si>
  <si>
    <t>DELUX550W-V12</t>
  </si>
  <si>
    <t>Sursa Delux 550W, DELUX550W-V12, pasive PFC, ATX 12V 2.03, 12cm fan, neagra, 3xSATA, 1 x molex, 1x PCI-E, lungime cablu alimentare 1.2m</t>
  </si>
  <si>
    <t>DELUX450W</t>
  </si>
  <si>
    <t>Sursa Delux 450W, DELUX450W, +12V 1: 18 A, 12V: 0.8 A, 8cm fan, argintie, neagra, conector 20+4 pini, 2xSATA, 2x Molex, lungime cablu alimentare 1.2m, buton ON/OFF</t>
  </si>
  <si>
    <t>DELUX500W</t>
  </si>
  <si>
    <t>Sursa Delux 500W, DELUX500W, pasive PFC, ATX 2.03, 12cm fan, neagra, bulk, conector standby 1W 3xSATA, 3xMolex Delux, 1xPCI-E, 1x P8(P4+P4), lungime cablu alimentare 1.2m, protectii: OVP, OLP, OTP, OCP, UVP, SCP</t>
  </si>
  <si>
    <t>SPIRE</t>
  </si>
  <si>
    <t>DESKTOP PSU - SPIRE</t>
  </si>
  <si>
    <t>SP-650WTB-APFC-2</t>
  </si>
  <si>
    <t>Sursa Spire 650W, SilentEagle, Efficiency &gt;80%, V2.31 ATX, 12cm fan, neagra, retail</t>
  </si>
  <si>
    <t>SP-ATX-550Z-PPFC</t>
  </si>
  <si>
    <t>Sursa Spire 550W, Jewel, Efficiency: &gt;80%,  V2.31 ATX,  4x SATA, 2X Molex, 21 dBA max, argintie, retail</t>
  </si>
  <si>
    <t>SP-ATX-600Z-PPFC</t>
  </si>
  <si>
    <t>Sursa Spire 600W, PEARL 600, Efficiency &gt;80%, V2.3 ATX, 12cm fan, neagra, retail</t>
  </si>
  <si>
    <t>SP-ATX-650WTB-PFCP</t>
  </si>
  <si>
    <t>Sursa Spire 650W, Jewel, Efficiency: &gt;80%, 230VAC, ATX,  SATA, 26 dBA max, neagra</t>
  </si>
  <si>
    <t>SP-450WTB-PFC-3</t>
  </si>
  <si>
    <t>Sursa Spire 450W, SilentEagle, Efficiency &gt;80%, V2.31 ATX, 12cm fan, neagra, retail</t>
  </si>
  <si>
    <t>SP-550WTB-APFC-2</t>
  </si>
  <si>
    <t>Sursa Spire 550W, SilentEagle, Efficiency &gt;80%, V2.31 ATX, 12cm fan, neagra, retail</t>
  </si>
  <si>
    <t>SP-SFX-300W-PFC</t>
  </si>
  <si>
    <t>Sursa Spire 300W, Jewel SFX, Efficiency: up to 82%, ATX 1.3 &lt;(&gt;&amp;&lt;)&gt; SFX 3, 8cm fan, argintie, retail</t>
  </si>
  <si>
    <t>SP-ATX-550W-PFC</t>
  </si>
  <si>
    <t>Sursa Spire 550W, Jewel, Efficiency: 68% minimum at 230VAC,  V1.3 ATX,  4x SATA, 2X Molex, 21 dBA max, argintie, retail</t>
  </si>
  <si>
    <t>SP-ATX-420W-E-V1</t>
  </si>
  <si>
    <t>Sursa Spire 420W, OEM, Efficiency: 68% minimum at 230VAC, ATX 1.3, 8cm fan, argintie, retail</t>
  </si>
  <si>
    <t>SP-750WTB-APFC-2</t>
  </si>
  <si>
    <t>Sursa Spire 750W, SilentEagle, Efficiency &gt;80%, V2.31 ATX, 12cm fan, neagra, retail</t>
  </si>
  <si>
    <t>1</t>
  </si>
  <si>
    <t>OEM-ATX-450W-E1</t>
  </si>
  <si>
    <t>Sursa Spire 450W, OEM, Efficiency: 68% minimum at 230VAC, ATX 1.3, 8cm fan, argintie, bulk</t>
  </si>
  <si>
    <t>OEM-ATX-400W-PFC</t>
  </si>
  <si>
    <t>Sursa Spire 400W, OEM, Efficiency: 68% minimum at 230VAC, ATX 1.3, 8cm fan, argintie, retail</t>
  </si>
  <si>
    <t>SP-ATX-420W-C1-PFC</t>
  </si>
  <si>
    <t>Sursa Spire 420W, Jewel, ATX v1.3, 20+4pin,black sleeving cable 2xSATA 15PlN,2xIDE+1xFDD EU Power Cord, 12cm fan, argintie, retail</t>
  </si>
  <si>
    <t>ENERMAX</t>
  </si>
  <si>
    <t>DESKTOP PSU - ENERMAX</t>
  </si>
  <si>
    <t>EPM1350EWT</t>
  </si>
  <si>
    <t>Sursa Enermax 1350W, PLATIMAX, Modulara, 80+ PLATINUM Certified, Active PFC, ATX12V / EPS12V, 13.9cm fan, neagra, retail</t>
  </si>
  <si>
    <t>EPM1500EGT</t>
  </si>
  <si>
    <t>Sursa Enermax 1500W, PLATIMAX, Modulara, 80+ PLATINUM Certified, Active PFC, ATX12V / EPS12V, 13.9cm fan, neagra, retail</t>
  </si>
  <si>
    <t>ERV850EWT-G</t>
  </si>
  <si>
    <t>Sursa Enermax 850W, REVOLUTION87, Modulara, 80+ GOLD Certified, Active PFC, ATX12V / EPS12V, 13.9cm fan, neagra, retail</t>
  </si>
  <si>
    <t>EPM750AWT</t>
  </si>
  <si>
    <t>Sursa Enermax 750W, PLATIMAX, Modulara, 80+ PLATINUM Certified, Active PFC, ATX12V / EPS12V, 13.9cm fan, neagra, retail</t>
  </si>
  <si>
    <t>N400-SB-EU</t>
  </si>
  <si>
    <t>Sursa LEPA 400W, Eff. 84%, Active PFC, ATX12V, 12cm fan, argintie, retail</t>
  </si>
  <si>
    <t>RAIDMAX</t>
  </si>
  <si>
    <t>DESKTOP PSU - RAIDMAX</t>
  </si>
  <si>
    <t>RX-500AZ</t>
  </si>
  <si>
    <t>Sursa Raidmax 500W, RX-500AZ, Passive PFC, ATX 2.0, 3 x SATA, 3 x Molex 1xPCIE 6PIN, 2x4PIN(CPU), 12cm fan, argintie, retail</t>
  </si>
  <si>
    <t>RX-1000AE-B</t>
  </si>
  <si>
    <t>Sursa Raidmax 1000W, RX-1000AE-B,  80+ Gold Certified, +15V:7A, 9 x SATA, 6 x Molex 4PIN, 6 x PCI-E 6+2PIN, 13.5cm fan, neagra, retail</t>
  </si>
  <si>
    <t>RX-1200AE-B</t>
  </si>
  <si>
    <t>Sursa Raidmax 1200W, RX-1200AE-B,  80+ Gold Certified, +15V:7A, 9 x SATA, 6 x Molex 4PIN, 6 x PCI-E 6+2PIN, 13.5cm fan, neagra, retail</t>
  </si>
  <si>
    <t>RX-850AE-B</t>
  </si>
  <si>
    <t>Sursa Raidmax 850W, RX-850AE-B,  80+ Gold Certified, ,+12.5V:6A 9 x SATA, 6 x Molex 4PIN, 4 x PCI-E 6+2PIN, 13.5cm fan, neagra, retail</t>
  </si>
  <si>
    <t>RX-500AF-B</t>
  </si>
  <si>
    <t>Sursa Raidmax 500W, RX-500AF-B, 80+ Bronze Certified, Active PFC, + 12V1:22A, +12V2:22A 6 x SATA, 4 x Molex 2xPCIE 6+2PIN, 4+4PIN(CPU), 13.5cm fan, neagra, retail</t>
  </si>
  <si>
    <t>RX-530SS</t>
  </si>
  <si>
    <t>Sursa Raidmax 530W, RX-530SS, Semi-Modulara, ATX 12v, 6 x SATA, 3 x Molex, 1 x PCIE 6+2P, 2 x 4PIN(CPU), 13.5cm fan, neagra, retail</t>
  </si>
  <si>
    <t>RX-600AF-B</t>
  </si>
  <si>
    <t>Sursa Raidmax 600W, RX-600AF-B, 80+ Bronze Certified, Active PFC, +12V1:22A, +12V2:22A 6 x SATA, 4 x Molex 2xPCIE 6+2PIN, 4+4PIN(CPU), 13.5cm fan, neagra, retail</t>
  </si>
  <si>
    <t>RX-630SS</t>
  </si>
  <si>
    <t>Sursa Raidmax 630W, RX-630SS, Semi-Modulara, ATX 12v, 6 x SATA, 3 x Molex, 1 x PCIE 6+2P, 2 x 4PIN(CPU), 13.5cm fan, neagra, retail</t>
  </si>
  <si>
    <t>RX-700AC-B</t>
  </si>
  <si>
    <t>Sursa Raidmax 700W, RX-700AC-B, 80+ Bronze Certified, +12V1:23A ,+12V2:23A 4 x SATA, 6 x Molex 2xPCIE 6+2PIN, 4+4PIN(CPU), 13.5cm fan, neagra, retail</t>
  </si>
  <si>
    <t>RX-730SS</t>
  </si>
  <si>
    <t>Sursa Raidmax 730W, RX-730SS, Semi-Modulara, ATX 12v, 6 x SATA, 3 x Molex, 1 x PCIE 6+2P, 2 x 4PIN(CPU), 13.5cm fan, neagra, retail</t>
  </si>
  <si>
    <t>DESKTOP PSU - CORSAIR</t>
  </si>
  <si>
    <t>CP-9020008</t>
  </si>
  <si>
    <t>Sursa Corsair 1200W, Professional Platinum Series - AX1200i, Modulara, 80+ Platinum Certified, Active PFC, ATX12V v2.31 / EPS 2.92, 140mm fan, neagra, retail</t>
  </si>
  <si>
    <t>84</t>
  </si>
  <si>
    <t>CP-9020037</t>
  </si>
  <si>
    <t>Sursa Corsair 860W, Professional Platinum - AX860i, Modulara, 80+ Platinum Certified, Active PFC, ATX12V v2.31 / EPS 2.92, 140mm fan, neagra, retail</t>
  </si>
  <si>
    <t>CP-9020053-EU</t>
  </si>
  <si>
    <t>Sursa Corsair 550W, Enthusiast Series - RM550, Modulara, 80+ Gold Certified, Active PFC, ATX12V v2.31 / EPS 2.92, 140mm fan, neagra, retail</t>
  </si>
  <si>
    <t>CP-9020055-EU</t>
  </si>
  <si>
    <t>Sursa Corsair 750W, Enthusiast Series - RM750, Modulara, 80+ Gold Certified, Active PFC, ATX12V v2.31 / EPS 2.92, 140mm fan, neagra, retail</t>
  </si>
  <si>
    <t>CP-9020059</t>
  </si>
  <si>
    <t>Sursa Corsair 500W, Builder Series - CX500M, Modulara, 80+ Bronze certified, Active PFC, ATX 12V v2.3, 12cm fan, neagra, retail</t>
  </si>
  <si>
    <t>CP-9020060</t>
  </si>
  <si>
    <t>Sursa Corsair 600W, Builder Series - CX600M, Modulara, 80+ Bronze certified, Active PFC, ATX 12V v2.3, 12cm fan, neagra, retail</t>
  </si>
  <si>
    <t>CP-9020074-EU</t>
  </si>
  <si>
    <t>Sursa Corsair 1000W, HXi Series - HX1000i, Modulara, 80+ Platinum Certified, Active PFC, ATX12V v2.4 / EPS 2.92, 140mm fan, neagra, retail</t>
  </si>
  <si>
    <t>CP-9020096-EU</t>
  </si>
  <si>
    <t>Sursa Corsair 450W, VS Series - VS450W, Eff: 85%, Active PFC, ATX12V v2.31, ultra-quite 12cm fan, neagra, retail</t>
  </si>
  <si>
    <t>CP-9020097-EU</t>
  </si>
  <si>
    <t>Sursa Corsair 550W, VS Series - VS550W, Eff: 85%, Active PFC, ATX12V v2.31, ultra-quite 12cm fan, neagra, retail</t>
  </si>
  <si>
    <t>CP-9020084-EU</t>
  </si>
  <si>
    <t>Sursa Corsair 1000W, RMi Series - RM1000i, Modulara, 80+ Gold Certified, ATX12V v2.4, 13.5cm fan, neagra, retail</t>
  </si>
  <si>
    <t>CP-9020083-EU</t>
  </si>
  <si>
    <t>Sursa Corsair 850W, RMi Series - RM850i, Modulara, 80+ Gold Certified, ATX12V v2.4, 13.5cm fan, neagra, retail</t>
  </si>
  <si>
    <t>CP-9020082-EU</t>
  </si>
  <si>
    <t>Sursa Corsair 750W, RMi Series - RM750i, Modulara, 80+ Gold Certified, ATX12V v2.4, 13.5cm fan, neagra, retail</t>
  </si>
  <si>
    <t>CP-9020081-EU</t>
  </si>
  <si>
    <t>Sursa Corsair 650W, RMi Series - RM650i, Modulara, 80+ Gold Certified, ATX12V v2.4, 13.5cm fan, neagra, retail</t>
  </si>
  <si>
    <t>CP-9020058</t>
  </si>
  <si>
    <t>Sursa Corsair 430W, Builder Series - CX430M, Modulara, 80+ Bronze certified, Active PFC, ATX 12V v2.3, 12cm fan, neagra, retail</t>
  </si>
  <si>
    <t>CP-9020057-EU</t>
  </si>
  <si>
    <t>Sursa Corsair 1500W, AX Series - AX1500i, Modulara, 80+ Titanium Certified, Active PFC, ATX12V v2.4 / EPS 2.92, 140mm fan, neagra, retail</t>
  </si>
  <si>
    <t>CP-9020056-EU</t>
  </si>
  <si>
    <t>Sursa Corsair 850W, Enthusiast Series - RM850, Modulara, 80+ Gold Certified, Active PFC, ATX12V v2.4 / EPS 2.92, 140mm fan, neagra, retail</t>
  </si>
  <si>
    <t>CP-9020054-EU</t>
  </si>
  <si>
    <t>Sursa Corsair 650W, Enthusiast Series - RM650, Modulara, 80+ Gold Certified, Active PFC, ATX12V v2.31 / EPS 2.92, 140mm fan, neagra, retail</t>
  </si>
  <si>
    <t>CP-9020048</t>
  </si>
  <si>
    <t>Sursa Corsair 600W, Builder Series V2 - CX600W, 80+ Bronze certified, Active PFC, ATX 12V v2.3, 12cm fan, neagra, retail</t>
  </si>
  <si>
    <t>CP-9020047</t>
  </si>
  <si>
    <t>Sursa Corsair 500W, Builder Series V2 - CX500W, 80+ Bronze certified, Active PFC, ATX 12V v2.3, 12cm fan, neagra, retail</t>
  </si>
  <si>
    <t>CP-9020015</t>
  </si>
  <si>
    <t>Sursa Corsair 750W, Builder Series - CX750W, 80+ Bronze Certified, Active PFC, ATX12V v2.3, 12cm fan, neagra, retail</t>
  </si>
  <si>
    <t>CP-9020044-EU</t>
  </si>
  <si>
    <t>Sursa Corsair 860W, Professional Series - AX860W, Modulara, 80+ PLATINUM certified, Active PFC, ATX12V v2.31 / EPS 2.92, 12cm fan, neagra, retail</t>
  </si>
  <si>
    <t>CP-9020045-EU</t>
  </si>
  <si>
    <t>Sursa Corsair 760W, Professional Series - AX760W, Modulara, 80+ PLATINUM certified, Active PFC, ATX12V v2.31 / EPS 2.92, 12cm fan, neagra, retail</t>
  </si>
  <si>
    <t>CP-9020046</t>
  </si>
  <si>
    <t>Sursa Corsair 430W, Builder Series V2 - CX430W, 80+ Bronze certified, Active PFC, ATX 12V v2.3, 12cm fan, neagra, retail</t>
  </si>
  <si>
    <t>CP-9020061</t>
  </si>
  <si>
    <t>Sursa Corsair 750W, Builder Series - CX750M, Modulara, 80+ Bronze certified, Active PFC, ATX 12V v2.3, 12cm fan, neagra, retail</t>
  </si>
  <si>
    <t>CP-9020062-EU</t>
  </si>
  <si>
    <t>Sursa Corsair 1000W, Enthusiast Series - RM1000, Modulara, 80+ Gold Certified, Active PFC, ATX12V v2.4 / EPS 2.92, 140mm fan, neagra, retail</t>
  </si>
  <si>
    <t>CP-9020070</t>
  </si>
  <si>
    <t>Sursa Corsair 1200W, HXi Series HX1200i, Modulara, 80+ Platinum Certified, Active PFC, ATX12V v2.31 / EPS 2.92, 140mm fan, neagra, retail</t>
  </si>
  <si>
    <t>CP-9020072-EU</t>
  </si>
  <si>
    <t>Sursa Corsair 750W, HXi Series - HX750i, Modulara, 80+ Platinum Certified, Active PFC, ATX12V v2.4 / EPS 2.92, 140mm fan, neagra, retail</t>
  </si>
  <si>
    <t>CP-9020073-EU</t>
  </si>
  <si>
    <t>Sursa Corsair 850W, HXi Series - HX850i, Modulara, 80+ Platinum Certified, Active PFC, ATX12V v2.4 / EPS 2.92, 140mm fan, neagra, retail</t>
  </si>
  <si>
    <t>CP-9020076-EU</t>
  </si>
  <si>
    <t>Sursa Corsair 550W, Builder Series - CS550M, Modulara, 80+ Gold certified, Active PFC, ATX 12V v2.3, 12cm fan, neagra, retail</t>
  </si>
  <si>
    <t>CP-9020077-EU</t>
  </si>
  <si>
    <t>Sursa Corsair 650W, Builder Series - CS650M, Modulara, 80+ Gold certified, Active PFC, ATX 12V v2.3, 12cm fan, neagra, retail</t>
  </si>
  <si>
    <t>CP-9020078-EU</t>
  </si>
  <si>
    <t>Sursa Corsair 750W, Builder Series - CS750M, Modulara, 80+ Gold certified, Active PFC, ATX 12V v2.3, 12cm fan, neagra, retail</t>
  </si>
  <si>
    <t>CP-9020086-EU</t>
  </si>
  <si>
    <t>Sursa Corsair 850W, CS Series - CS850M, Modulara, 80+ Gold Certified, Active PFC, ATX12V v2.4, 12cm fan, neagra, retail</t>
  </si>
  <si>
    <t>CP-9020095-EU</t>
  </si>
  <si>
    <t>Sursa Corsair 350W, VS Series - VS350W, Eff: 85%, Active PFC, ATX12V v2.31, ultra-quite 12cm fan, neagra, retail</t>
  </si>
  <si>
    <t>CP-9020098-EU</t>
  </si>
  <si>
    <t>Sursa Corsair 650W, VS Series - VS650W, Eff: 85%, Active PFC, ATX12V v2.31, ultra-quite 12cm fan, neagra, retail</t>
  </si>
  <si>
    <t>CP-9020099-EU</t>
  </si>
  <si>
    <t>Sursa Corsair 850W, CX Series - CX850M, Modulara, 80+ Bronze Certified, Active PFC, ATX12V v2.4 / EPS 2.92, 12cm fan, neagra, retail</t>
  </si>
  <si>
    <t>CP-9020075-EU</t>
  </si>
  <si>
    <t>Corsair CS450M, Builder Series, Modular PSU, 80+ Gold certified, ATX 12V v2.3, low noise fan</t>
  </si>
  <si>
    <t>CHIEFTEC</t>
  </si>
  <si>
    <t>DESKTOP PSU - CHIEFTEC</t>
  </si>
  <si>
    <t>APS-650CB</t>
  </si>
  <si>
    <t>Sursa Chieftec APS 650W, APS-650CB, 80+ Bronze Certified, ATX 12V 2.3, PFC activ, 14 cm silent fan, +12V 1: 26A, +12V 2: 26A, neagra, Retail</t>
  </si>
  <si>
    <t>CTG-550C</t>
  </si>
  <si>
    <t>Sursa Chieftec CTG 550W, CTG-550C, Eff: &gt;85%, ATX 12V 2.3, PFC activ ,12cm fan, +12V 1: 22A, +12V 2: 22A, neagra</t>
  </si>
  <si>
    <t>CTG-650C</t>
  </si>
  <si>
    <t>Sursa Chieftec CTG 650W, CTG-650C, Eff: &gt;85%, ATX 12V 2.3, PFC activ ,12cm fan, +12V 1: 26A, +12V 2: 26A, neagra</t>
  </si>
  <si>
    <t>GPA-400S8</t>
  </si>
  <si>
    <t>Sursa Chieftec GPA 400W, GPA-400S8, Eff: 80%, ATX 12V 2.3, PFC activ, 12cm silent fan, +12V 1: 18A, +12V 2: 17A, argintie, Bulk</t>
  </si>
  <si>
    <t>GPA-450S8</t>
  </si>
  <si>
    <t>Sursa Chieftec GPA 450W, GPA-450S8, Eff: 80%, ATX 12V 2.3, PFC activ, 12cm silent fan, +12V 1: 21A, +12V 2: 18A, argintie, Bulk</t>
  </si>
  <si>
    <t>GPA-500B8</t>
  </si>
  <si>
    <t>Sursa Chieftec GPA 500W, GPA-500B8, Eff: &gt;85%, ATX 12V 2.3, PFC activ ,12cm silent fan, +12V 1: 38A, argintie</t>
  </si>
  <si>
    <t>GPA-350B8</t>
  </si>
  <si>
    <t>Sursa Chieftec GPA 350W, GPA-350S8, Eff: &gt;85%, ATX 12V 2.3, PFC activ ,12cm silent fan, +12V 1: 15A, +12V 2: 15A, argintie</t>
  </si>
  <si>
    <t>GDP-750C</t>
  </si>
  <si>
    <t>Sursa Chieftec GDP 750W, GDP-750C, Eff: &gt;90%, ATX 12V 2.3, PFCactiv,14cm silent fan, +12V 1: 64A, neagra</t>
  </si>
  <si>
    <t>GDP-650C</t>
  </si>
  <si>
    <t>Sursa Chieftec GDP 650W, GDP-650C, Eff: &gt;90%, ATX 12V 2.3, PFCactiv,14cm silent fan, +12V 1: 53A, neagra</t>
  </si>
  <si>
    <t>GDP-550C</t>
  </si>
  <si>
    <t>Sursa Chieftec GDP 550W, GDP-550C, Eff: &gt;90%, ATX 12V 2.3, PFCactiv,14cm silent fan, +12V 1: 45A, neagra</t>
  </si>
  <si>
    <t>GPS-600A8</t>
  </si>
  <si>
    <t>Sursa Chieftec GPS 600W, GPS-600A8, Eff: 80%, ATX 12V 2.3, PFC activ, 12cm silent fan, +12V: 46A, neagra. Retail</t>
  </si>
  <si>
    <t>CTG-650-80P</t>
  </si>
  <si>
    <t>Sursa Chieftec CTG 650W, CTG-650-80P, Eff: 85%,   ATX 12V 2.3, PFC activ, 12 cm silent fan, +12V 1: 26A, +12V 2: 26A, argintie, Retail</t>
  </si>
  <si>
    <t>SFX-350BS</t>
  </si>
  <si>
    <t>Sursa Chieftec SFX 350W, SFX-350BS Eff: 85% ATX 12V 2.3, PFC activ, 8cm fan, +12V: 27A, argintie, Bulk</t>
  </si>
  <si>
    <t>CTG-550-80P</t>
  </si>
  <si>
    <t>Sursa Chieftec CTG 550W, CTG-550-80P, Eff: 85%, ATX 12V 2.3, PFC activ, 12cm silent fan, +12V 1: 22A, +12V 2: 22A, argintie, Bulk</t>
  </si>
  <si>
    <t>CTG-500-80P</t>
  </si>
  <si>
    <t>Sursa Chieftec CTG 500W, CTG-500-80P, Eff: 85%,   ATX 12V 2.3, PFC activ, 12cm silent fan, +12V 1: 20A, +12V 2: 20A, argintie, Bulk - fara cablu de alimentare</t>
  </si>
  <si>
    <t>CTG-750C</t>
  </si>
  <si>
    <t>Sursa Chieftec CTG 750W, CTG-750C, Eff: 85%, ATX 12V 2.3, PFC activ, 12cm fan, +12V 1: 30A, +12V 2: 30A, neagra, Retail</t>
  </si>
  <si>
    <t>GPS-500A8</t>
  </si>
  <si>
    <t>Sursa Chieftec GPS 500W, GPS-500A8, Eff: 80%, ATX 12V 2.3, PFC activ, 12cm fan, neagra, Retail</t>
  </si>
  <si>
    <t>GPS-400A8</t>
  </si>
  <si>
    <t>Sursa Chieftec GPS 400W, GPS-400A8, Eff: 80%, ATX 12V 2.3, PFC activ, 12cm fan, +12V 1: 18A, +12V 2: 17A, neagra, Retail</t>
  </si>
  <si>
    <t>APS-850CB</t>
  </si>
  <si>
    <t>Sursa Chieftec APS 850W, APS-850CB, 80+ Bronze Certified, ATX 12V 2.3, PFC activ, 14cm silent fan,  +12V 1: 40A, +12V 2: 40A, neagra, Retail</t>
  </si>
  <si>
    <t>APS-750CB</t>
  </si>
  <si>
    <t>Sursa Chieftec APS 750W, APS-750CB, 80+ Bronze Certified, ATX 12V 2.3, PFC activ, 14cm silent fan, +12V 1: 35A, +12V 2: 35A, neagra, Retail</t>
  </si>
  <si>
    <t>APS-1000CB</t>
  </si>
  <si>
    <t>Sursa Chieftec APS 1000W APS-1000CB, 80+ Bronze Certified, ATX 12V 2.3, PFC activ, 14cm silent fan, +12V 1: 42A, +12V 2: 42A, neagra, Retail</t>
  </si>
  <si>
    <t>GPA-350S8</t>
  </si>
  <si>
    <t>Sursa Chieftec GPA 350W, GPA-350S8, Eff: 80%,   ATX 12V 2.3, PFC activ, 12cm silent fan, +12V 1: 15A, +12V 2: 15A, argintie, Bulk</t>
  </si>
  <si>
    <t>GPA-500S8</t>
  </si>
  <si>
    <t>Sursa Chieftec GPA 500W, GPA-500S8, Eff: 80%, ATX 12V 2.3, PFC activ, 12cm silent fan, +12V 1: 24A, +12V 2: 21A, argintie, Bulk</t>
  </si>
  <si>
    <t>GPS-700A8</t>
  </si>
  <si>
    <t>Sursa Chieftec GPS 700W, GPS-700A8, Eff:&gt;85%, ATX 12V 2.3, PFC activ, 14cm silent fan, +12V 1: 54A, neagra</t>
  </si>
  <si>
    <t>DESKTOP INTERNAL ODD</t>
  </si>
  <si>
    <t>DESKTOP INTERNAL ODD - SAMSUNG</t>
  </si>
  <si>
    <t>SH-224FB/RSMS</t>
  </si>
  <si>
    <t>Unitate optica Samsung DVD+/-RW, 24x, SH-224FB/RSMS, intern, S-ATA, negru (multi bezel), retail</t>
  </si>
  <si>
    <t>SH-224FB/BEBE</t>
  </si>
  <si>
    <t>Unitate optica Samsung DVD+/-RW, 24x, SH-224DB/BEBE, intern, S-ATA, negru, bulk</t>
  </si>
  <si>
    <t>LG</t>
  </si>
  <si>
    <t>DESKTOP INTERNAL ODD - LG</t>
  </si>
  <si>
    <t>GH24NSD1R</t>
  </si>
  <si>
    <t>Unitate optica LG DVD+/-RW, 24x, GH24NSD1R, intern, S-ATA, negru, retail</t>
  </si>
  <si>
    <t>GH24NSD1</t>
  </si>
  <si>
    <t>Unitate optica LG DVD+/-RW, 24x, GH24NSD1, intern, S-ATA, negru, bulk</t>
  </si>
  <si>
    <t>BH16NS40R</t>
  </si>
  <si>
    <t>Unitate optica LG BLU-RAY, 16x, BH16NS40R, intern, S-ATA, negru, retail</t>
  </si>
  <si>
    <t>BH16NS40</t>
  </si>
  <si>
    <t>Unitate optica LG BLU-RAY, 16x, BH16NS40, intern, S-ATA, negru, bulk</t>
  </si>
  <si>
    <t>DESKTOP INTERNAL ODD - ASUS</t>
  </si>
  <si>
    <t>BW-16D1HT/BLK/G/AS</t>
  </si>
  <si>
    <t>Unitate optica Asus BLU-RAY, 16x, BW-16D1HT/BLK/G/AS, intern, SATA, negru</t>
  </si>
  <si>
    <t>BW-16D1HT/BLK/B/AS</t>
  </si>
  <si>
    <t>Unitate optica Asus BLU-RAY, 16x, BW-16D1HT/BLK/B/AS, intern, S-ATA, negru, bulk</t>
  </si>
  <si>
    <t>DRW-24F1ST/BLK/G</t>
  </si>
  <si>
    <t>Unitate optica Asus DVD+/-RW, 24x, DRW-24F1ST/BLK/G/AS, intern, S-ATA, negru, Retail</t>
  </si>
  <si>
    <t>DRW-24F1ST/BLK/B</t>
  </si>
  <si>
    <t>Unitate optica Asus DVD+/-RW, 24x, DRW-24F1ST/BLK/B/AS, intern, S-ATA, negru, bulk</t>
  </si>
  <si>
    <t>DRW-24F1MT/BLK/B</t>
  </si>
  <si>
    <t>Unitate optica Asus DVD+/-RW, 24x, DRW-24F1MT/BLK/B/AS, intern, SATA, negru, bulk</t>
  </si>
  <si>
    <t>DESKTOP COOLER</t>
  </si>
  <si>
    <t>DESKTOP COOLER - CORSAIR</t>
  </si>
  <si>
    <t>CO-9050004-WW</t>
  </si>
  <si>
    <t>Corsair AF120 Performance Edition, ventilator carcasa, 120x25mm, 30dBA, 63.47CFM, 3 colored rings, 3pin, Dual Pack</t>
  </si>
  <si>
    <t>CO-9050015-RLED</t>
  </si>
  <si>
    <t>Corsair AF120 LED Red Quiet Edition High Airflow, ventilator carcasa, 120x25mm, 3pin</t>
  </si>
  <si>
    <t>CO-9050013-WW</t>
  </si>
  <si>
    <t>Corsair SP120 PWM High Performance Edition High Static Pressure, ventilator carcasa, 120x25mm adv. hydraulic bearing system, 3 colored rings, 4pin PWM</t>
  </si>
  <si>
    <t>CO-9050014-WW</t>
  </si>
  <si>
    <t>Corsair SP120 PWM High Performance Edition High Static Pressure, ventilator carcasa, 120x25mm adv. hydraulic bearing system, 3 colored rings, 4pin PWM, Twin Pack</t>
  </si>
  <si>
    <t>CW-9060014-WW</t>
  </si>
  <si>
    <t>Cooler CPU Corsair H110, racire cu lichid, LGA1150/1155/1156, LGA1366, LGA2011, AM2/AM3, FM1/FM2, ventilator 2x140 mm, radiator aluminiu 280mm, negru</t>
  </si>
  <si>
    <t>CW-9060017-WW</t>
  </si>
  <si>
    <t>Cooler CPU Corsair H80i GT, racire cu lichid, LGA1150, LGA1155, LGA1156, LGA1366, LGA2011, LGA2011-3, AM2/AM3, FM1/FM2, radiator aluminiu, ventilator 120mm(x2), negru</t>
  </si>
  <si>
    <t>CB-9060002-WW</t>
  </si>
  <si>
    <t>Cooler GPU Corsair, Hydro Series HG10 N780, 70x25mm ventilator, compatibilitate: Nvidia GTX 770, GTX 780, Titan, Titan Black, braket, negru</t>
  </si>
  <si>
    <t>CO-9050038-WW</t>
  </si>
  <si>
    <t>Corsair SP140 LED Purple High Static Presure, ventilator carcasa, 140x25mm, 29.3dBA, 49.49CFMm, Twin Pack</t>
  </si>
  <si>
    <t>CO-9050037-WW</t>
  </si>
  <si>
    <t>Corsair SP140 LED Green High Static Presure, ventilator carcasa, 140x25mm, 29.3dBA, 49.49CFM, Twin Pack</t>
  </si>
  <si>
    <t>CO-9050036-WW</t>
  </si>
  <si>
    <t>Corsair SP140 LED Blue High Static Presure, ventilator carcasa, 140x25mm, 29.3dBA, 49.49CFM, Twin Pack</t>
  </si>
  <si>
    <t>CO-9050035-WW</t>
  </si>
  <si>
    <t>Corsair SP140 LED White High Static Presure, ventilator carcasa, 140x25mm, 29.3dBA, 49.49CFM, Twin Pack</t>
  </si>
  <si>
    <t>CO-9050034-WW</t>
  </si>
  <si>
    <t>Corsair SP140 LED Red High Static Presure, ventilator carcasa, 140x25mm, 29.3dBA, 49.49CFM, Twin Pack</t>
  </si>
  <si>
    <t>CO-9050033-WW</t>
  </si>
  <si>
    <t>Corsair SP120 LED Purple High Static Presure, ventilator carcasa, 120x25mm, 26.4dBA, 57.24CFM, Twin Pack</t>
  </si>
  <si>
    <t>CO-9050032-WW</t>
  </si>
  <si>
    <t>Corsair SP120 LED Green High Static Presure, ventilator carcasa, 120x25mm, 26.4dBA, 57.24CFM, Twin Pack</t>
  </si>
  <si>
    <t>CO-9050031-WW</t>
  </si>
  <si>
    <t>Corsair SP120 LED Blue High Static Presure, ventilator carcasa, 120x25mm, 26.4dBA, 57.24CFM, Twin Pack</t>
  </si>
  <si>
    <t>CO-9050030-WW</t>
  </si>
  <si>
    <t>Corsair SP120 LED White High Static Presure, ventilator carcasa, 120x25mm, 26.4dBA, 57.24CFM, Twin Pack</t>
  </si>
  <si>
    <t>CO-9050029-WW</t>
  </si>
  <si>
    <t>Corsair SP120 LED Red High Static Presure, ventilator carcasa, 120x25mm, 26.4dBA, 57.24CFM, Twin Pack</t>
  </si>
  <si>
    <t>CO-9050028-WW</t>
  </si>
  <si>
    <t>Corsair SP140 LED Purple High Static Presure, ventilator carcasa, 140x25mm, 29.3dBA, 49.49CFM</t>
  </si>
  <si>
    <t>CO-9050027-WW</t>
  </si>
  <si>
    <t>Corsair SP140 LED Green High Static Presure, ventilator carcasa, 140x25mm, 29.3dBA, 49.49CFM</t>
  </si>
  <si>
    <t>CO-9050001-WW</t>
  </si>
  <si>
    <t>Corsair AF120 Quiet Edition, ventilator carcasa, 120x25mm, 21dBA, 39.88CFM, 3 colored rings, 3pin</t>
  </si>
  <si>
    <t>CO-9050002-WW</t>
  </si>
  <si>
    <t>Corsair AF120 Quiet Edition, ventilator carcasa, 120x25mm, 21dBA, 39.88CFM, 3 colored rings, 3pin, Dual Pack</t>
  </si>
  <si>
    <t>CO-9050003-WW</t>
  </si>
  <si>
    <t>Corsair AF120 Performance Edition, ventilator carcasa, 120x25mm, 30dBA, 63.47CFM, 3 colored rings, 3pin</t>
  </si>
  <si>
    <t>CO-9050005-WW</t>
  </si>
  <si>
    <t>Corsair AF120 Quiet Edition High Static Pressure, ventilator carcasa, 120x25mm adv., 23dBA, 37.85CFM, 3 colored rings, 3pin</t>
  </si>
  <si>
    <t>CO-9050006-WW</t>
  </si>
  <si>
    <t>Corsair AF120 Quiet Edition High Static Pressure, ventilator carcasa, 120x25mm adv., 23dBA, 37.85CFM, 3 colored rings, 3pin, Dual Pack</t>
  </si>
  <si>
    <t>CO-9050007-WW</t>
  </si>
  <si>
    <t>Corsair SP120 High Performance Edition High Static Pressure, ventilator carcasa, 120x25mm, 35dBA, 62.75CFM, 3 colored rings, 3pin</t>
  </si>
  <si>
    <t>CO-9050008-WW</t>
  </si>
  <si>
    <t>Corsair SP120 High Performance Edition High Static Pressure, ventilator carcasa, 120x25mm, 35dBA, 62.74CFM, 3 colored rings, 3pin, Dual Pack</t>
  </si>
  <si>
    <t>CO-9050009-WW</t>
  </si>
  <si>
    <t>Corsair AF140 Quiet Edition, ventilator carcasa, 140x25mm, 24dBA, 67.8CFM, 3 colored rings, 3pin</t>
  </si>
  <si>
    <t>CO-9050026-WW</t>
  </si>
  <si>
    <t>Corsair SP140 LED Blue High Static Presure, ventilator carcasa, 140x25mm, 29.3dBA, 49.49CFM</t>
  </si>
  <si>
    <t>CO-9050025-WW</t>
  </si>
  <si>
    <t>Corsair SP140 LED White High Static Presure, ventilator carcasa, 140x25mm, 29.3dBA, 49.49CFM</t>
  </si>
  <si>
    <t>CO-9050024-WW</t>
  </si>
  <si>
    <t>Corsair SP140 LED Red High Static Presure, ventilator carcasa, 140x25mm, 29.3dBA, 49.49CFM</t>
  </si>
  <si>
    <t>CO-9050023-WW</t>
  </si>
  <si>
    <t>Corsair SP120 LED Purple High Static Presure, ventilator carcasa, 120x25mm, 26.4dBA, 57.24CFM</t>
  </si>
  <si>
    <t>CO-9050022-WW</t>
  </si>
  <si>
    <t>Corsair SP120 LED Green High Static Presure, ventilator carcasa, 120x25mm, 26.4dBA, 57.24CFM</t>
  </si>
  <si>
    <t>CO-9050021-WW</t>
  </si>
  <si>
    <t>Corsair SP120 LED Blue High Static Presure, ventilator carcasa, 120x25mm, 26.4dBA, 57.24CFM</t>
  </si>
  <si>
    <t>CO-9050020-WW</t>
  </si>
  <si>
    <t>Corsair SP120 LED White High Static Presure, ventilator carcasa, 120x25mm, 26.4dBA, 57.24CFM</t>
  </si>
  <si>
    <t>CO-9050019-WW</t>
  </si>
  <si>
    <t>Corsair SP120 LED Red High Static Presure, ventilator carcasa, 120x25mm, 26.4dBA, 57.24CFM</t>
  </si>
  <si>
    <t>CW-9060020-WW</t>
  </si>
  <si>
    <t>Cooler CPU Corsair H110i GTX, racire cu lichid, LGA 1150/1155/1156/1366/2011/2011-3, AM2/AM3, FM1/FM2, ventilator 2x140mm, radiator aluminiu 280mm, negru</t>
  </si>
  <si>
    <t>CW-9060021-WW</t>
  </si>
  <si>
    <t>Cooler CPU Corsair H100i GTX, racire cu lichid, LGA1150, LGA1155, LGA1156, LGA1366, LGA2011, LGA2011-3, AM2/AM3, FM1/FM2, ventilator 2x120 mm, radiator aluminiu 240mm, negru</t>
  </si>
  <si>
    <t>CW-9060019-WW</t>
  </si>
  <si>
    <t>Cooler CPU Corsair H110i GT, racire cu lichid, LGA1150/1155/1156, LGA1366, LGA2011, LGA2011-3, AM2/AM3, FM1/FM2, ventilator 2x140 mm, radiator aluminiu 280mm, negru</t>
  </si>
  <si>
    <t>CW-9060016-WW</t>
  </si>
  <si>
    <t>Cooler CPU Corsair H105, racire cu lichid, LGA1150/1155/1156, LGA1366, LGA2011, LGA2011-3, AM2/AM3, FM1/FM2, ventilator 2x120 mm, radiator aluminiu, negru</t>
  </si>
  <si>
    <t>CW-9060015-WW</t>
  </si>
  <si>
    <t>Cooler CPU Corsair H75, racire cu lichid, LGA1150, LGA1155, LGA1156, LG A1366, LGA2011, AM2/AM3, FM1, FM2, ventilator PWM 2x120mm, radiator aluminiu, negru</t>
  </si>
  <si>
    <t>CW-9060013-WW</t>
  </si>
  <si>
    <t>Cooler CPU Corsair H90, racire cu lichid, LGA1150/1155/1156, LGA1366, LGA2011, AM2/AM3, FM1/FM2, ventilator 140 mm, radiator aluminiu, negru</t>
  </si>
  <si>
    <t>CW-9060010</t>
  </si>
  <si>
    <t>Cooler CPU Corsair H55, racire cu lichid, LGA1155/1156, LGA1366, LGA2011, AM2/ AM3, FM1, ventilator 120 mm, radiator aluminiu, negru</t>
  </si>
  <si>
    <t>CW-9060007-WW</t>
  </si>
  <si>
    <t>Cooler CPU Corsair H60, racire cu lichid, LGA1150/1155/1156, LGA1366, LGA2011, AM2/AM3, FM1,  ventilator 120 mm, radiator aluminiu, negru</t>
  </si>
  <si>
    <t>CO-9050011-WW</t>
  </si>
  <si>
    <t>Corsair SP120 PWM Quiet Edition High Static Pressure, ventilator carcasa, 120x25mm adv. hydraulic bearing system, 3 colored rings, 4pin PWM</t>
  </si>
  <si>
    <t>CO-9050012-WW</t>
  </si>
  <si>
    <t>Corsair SP120 PWM Quiet Edition High Static Pressure, ventilator carcasa, 120x25mm adv. hydraulic bearing system, 3 colored rings, 4pin PWM, Twin Pack</t>
  </si>
  <si>
    <t>CO-9050015-BLED</t>
  </si>
  <si>
    <t>Corsair AF120 LED Blue Quiet Edition High Airflow, ventilator carcasa, 120x25mm, 3pin</t>
  </si>
  <si>
    <t>CO-9050015-PLED</t>
  </si>
  <si>
    <t>Corsair AF120 LED Purple Quiet Edition High Airflow, ventilator carcasa, 120x25mm, 3pin</t>
  </si>
  <si>
    <t>CO-9050015-WLED</t>
  </si>
  <si>
    <t>Corsair AF120 LED White Quiet Edition High Airflow, ventilator carcasa, 120x25mm, 3pin</t>
  </si>
  <si>
    <t>CO-9050016-BLED</t>
  </si>
  <si>
    <t>Corsair AF120 LED Blue Quiet Edition High Airflow, ventilator carcasa, 120x25mm, 3pin, Twin Pack</t>
  </si>
  <si>
    <t>CO-9050016-PLED</t>
  </si>
  <si>
    <t>Corsair AF120 LED Purple Quiet Edition High Airflow, ventilator carcasa, 120x25mm, 3pin, Twin Pack</t>
  </si>
  <si>
    <t>CO-9050016-RLED</t>
  </si>
  <si>
    <t>Corsair AF120 LED Red Quiet Edition High Airflow, ventilator carcasa, 120x25mm, 3pin, Twin Pack</t>
  </si>
  <si>
    <t>CO-9050016-WLED</t>
  </si>
  <si>
    <t>Corsair AF120 LED White Quiet Edition High Airflow, ventilator carcasa, 120x25mm, 3pin, Twin Pack</t>
  </si>
  <si>
    <t>CO-9050017-BLED</t>
  </si>
  <si>
    <t>Corsair AF140 LED Blue Quiet Edition High Airflow, ventilator carcasa, 140x25mm, 3pin</t>
  </si>
  <si>
    <t>CO-9050017-PLED</t>
  </si>
  <si>
    <t>Corsair AF140 LED Purple Quiet Edition High Airflow, ventilator carcasa, 140x25mm, 3pin</t>
  </si>
  <si>
    <t>CO-9050017-RLED</t>
  </si>
  <si>
    <t>Corsair AF140 LED Red Quiet Edition High Airflow, ventilator carcasa, 140x25mm, 3pin</t>
  </si>
  <si>
    <t>CO-9050017-WLED</t>
  </si>
  <si>
    <t>Corsair AF140 LED White Quiet Edition High Airflow, ventilator carcasa, 140x25mm, 3pin</t>
  </si>
  <si>
    <t>DESKTOP COOLER - DELUX</t>
  </si>
  <si>
    <t>DX8CM</t>
  </si>
  <si>
    <t>Cooler carcasa DELUX, 8cm, negru, bulk</t>
  </si>
  <si>
    <t>DX12CMR</t>
  </si>
  <si>
    <t>Cooler carcasa DELUX, 12cm, 1200rpm, 44.72 CFM, 19 dBA, pale rosii</t>
  </si>
  <si>
    <t>DX12CMB</t>
  </si>
  <si>
    <t>Cooler carcasa DELUX, 12cm, 1200rpm, 44.72 CFM, 19 dBA, pale albastre</t>
  </si>
  <si>
    <t>DX12CM</t>
  </si>
  <si>
    <t>Cooler carcasa DELUX, 12cm, negru</t>
  </si>
  <si>
    <t>DESKTOP COOLER - SPIRE</t>
  </si>
  <si>
    <t>SP606S7-PWM</t>
  </si>
  <si>
    <t>Cooler CPU Spire, Socket 775, 1155; Intel Core i3/i5; 800 - 2500rpm, 48.53 CFM, 10 - 26 dBa, negru</t>
  </si>
  <si>
    <t>SP806S3</t>
  </si>
  <si>
    <t>Cooler CPU Spire, Socket 754/939/940/AM2/AM3/FM1/FM2, 600-2000rpm, 19-25 dBA, negru</t>
  </si>
  <si>
    <t>SP612B3-V2-PCI</t>
  </si>
  <si>
    <t>Cooler CPU Spire, Socket Intel: 775, 115x, 1366; AMD: AM2, AM3, FM1, FM2; Intel Core i3/i5/i7/LGA2011/LGA775; AMD: FM1/FM2/AM2/AM3, 2000rpm, 83.12 CFM, 10 - 26 dBA, negru</t>
  </si>
  <si>
    <t>X2-12025N7L4-B-PWM</t>
  </si>
  <si>
    <t>Cooler carcasa Spire X2, Ledtrax, 12cm, 600 - 1500rpm, 63CFM, 10 - 22dBA, negru</t>
  </si>
  <si>
    <t>X2-9891N1-PWM</t>
  </si>
  <si>
    <t>Cooler CPU Spire X2, Socket Intel: 775, 115x, 1366, 2011; AMD: AM2, AM3, FM1, FM2; Intel Core i3/i5/i7/LGA2011/LGA775; AMD: FM1/FM2/AM2/AM3/AM3+, 700 - 2000rpm, 75.63 CFM, 10 - 24 dBA, negru</t>
  </si>
  <si>
    <t>-4</t>
  </si>
  <si>
    <t>SP612B1-V3-PCI</t>
  </si>
  <si>
    <t>-4.1</t>
  </si>
  <si>
    <t>SP854S3-CB</t>
  </si>
  <si>
    <t>Cooler CPU Spire, Socket AMD: 939, AM2, AM3, FM1, FM2; AMD: FM1/FM2/AM2/AM3, 600 - 2400rpm, 33.21 CFM, 19 - 26 dBA, negru</t>
  </si>
  <si>
    <t>-1.1</t>
  </si>
  <si>
    <t>SP988N1-V3-PWM</t>
  </si>
  <si>
    <t>Cooler CPU Spire, Socket Intel: 775, 115x, 1366, 2011; AMD: AM2, AM3, FM1; Intel Core i3/i5/i7/LGA2011/LGA775; AMD: FM1/AM2/AM3, 600 - 1800rpm, 74.63 CFM, 10 - 22 dBA, negru</t>
  </si>
  <si>
    <t>SP07015B1H3</t>
  </si>
  <si>
    <t>Cooler carcasa Spire, 7cm, 3700rpm, 37.9CFM, 29dBA, negru</t>
  </si>
  <si>
    <t>SP12025STV3/4-B</t>
  </si>
  <si>
    <t>Cooler carcasa Spire, 12cm, 1500rpm, 66 CFM, negru</t>
  </si>
  <si>
    <t>SP05015S1M3</t>
  </si>
  <si>
    <t>Cooler carcasa Spire, Orion, 5cm, 4800rpm, 9.46 CFM, 29.7dBA, Sleeve Bearing, negru</t>
  </si>
  <si>
    <t>SP06015S1M3</t>
  </si>
  <si>
    <t>Cooler carcasa Spire, Orion, 6cm, 4000rpm, 16 CFM, 27dBA, Sleeve Bearing, negru</t>
  </si>
  <si>
    <t>SP07015S1L3</t>
  </si>
  <si>
    <t>Cooler carcasa Spire, Orion, 7cm, 2700rpm, 16 CFM, 21dBA, Sleeve Bearing, negru</t>
  </si>
  <si>
    <t>SP08025S1L3</t>
  </si>
  <si>
    <t>Cooler carcasa Spire, Orion, 8cm, 2000rpm, 27 CFM, 26dBA, Sleeve Bearing, negru</t>
  </si>
  <si>
    <t>SP09025S1L3-1</t>
  </si>
  <si>
    <t>Cooler carcasa Spire, Orion, 9cm, 2000rpm, 38 CFM, 26dBA, Sleeve Bearing, negru</t>
  </si>
  <si>
    <t>SP12025S1L3</t>
  </si>
  <si>
    <t>Cooler carcasa Spire, Orion, 12cm, 1500rpm, 66 CFM, 21dBA, Sleeve Bearing, negru</t>
  </si>
  <si>
    <t>SP526S7-1-CB</t>
  </si>
  <si>
    <t>Cooler CPU Spire, Socket 775 , Intel Core 2 Duo/Extreme/Quad, 2000rpm, 38.95 CFM, 19 dBA, negru</t>
  </si>
  <si>
    <t>SP530S0-CB</t>
  </si>
  <si>
    <t>Cooler CPU Spire, Socket 775, 2800RPM, 48.2 CFM, 34 dB, negru</t>
  </si>
  <si>
    <t>SP543S1</t>
  </si>
  <si>
    <t>Cooler CPU Spire, Socket 775/1156/1155/1150/AM2/AM3/FM1/FM2, 2000RPM,  38.95CFM, 21.0dBA, pale albastre, negru</t>
  </si>
  <si>
    <t>SP601S7</t>
  </si>
  <si>
    <t>Cooler CPU Spire, Socket 1150/1155/1156/775, 2500rpm, 40.9 CFM, 25 dBA, negru</t>
  </si>
  <si>
    <t>SP606S7</t>
  </si>
  <si>
    <t>Cooler CPU Spire, Socket 1150/1155/1156/775, 600-2500rpm, 48.53 CFM, 19-26dBA, negru</t>
  </si>
  <si>
    <t>SP805S3-CB</t>
  </si>
  <si>
    <t>Cooler CPU Spire, Socket AM2/AM3/AM3+/FM1/FM2, 2300rpm, 45.26 CFM, 10-26dBA, negru</t>
  </si>
  <si>
    <t>SP12025S1L4-B-PWM</t>
  </si>
  <si>
    <t>Cooler carcasa Spire, Bluestar 120, 120x120x25mm Blue LED Sleeve, 600-1800rpm, PWM</t>
  </si>
  <si>
    <t>DESKTOP COOLER - ENERMAX</t>
  </si>
  <si>
    <t>LPWAC240-HF</t>
  </si>
  <si>
    <t>Cooler CPU LEPA AquaChanger 240, racire cu lichid, Intel LGA 775/1150/1155/1156/1366/2011, AMD AM2/AM2+/AM3/AM3+/FM1/FM2/FM2+, ventilator 120 mm, radiator aluminiu, negru</t>
  </si>
  <si>
    <t>ELC-LT240-HP</t>
  </si>
  <si>
    <t>Cooler CPU Enermax Liqtech 240, racire cu lichid, Intel LGA 775/1150/1155/1156/1366/2011, AMD AM2/AM2+/AM3/AM3+/FM1/FM2, ventilator 2x12cm, negru</t>
  </si>
  <si>
    <t>UCTB8</t>
  </si>
  <si>
    <t>Cooler carcasa Enermax, T.B.SILENCE, 8cm, 1600 rpm, 27.94 CFM, 15 dBA, Twister Bearing, negru</t>
  </si>
  <si>
    <t>DESKTOP CASE</t>
  </si>
  <si>
    <t>DESKTOP CASE - DELUX</t>
  </si>
  <si>
    <t>MV418</t>
  </si>
  <si>
    <t>Carcasa Delux Mid Tower MV418 450W ATX vent optionale: spate 1 x 8cm/9cm 2 x USB, sunet AC'97, lungime cablu alimentare 1.2m, negru/rosu</t>
  </si>
  <si>
    <t>MV871</t>
  </si>
  <si>
    <t>Carcasa Delux Mid Tower MV871 450W ATX vent optionale: spate 1 x 8cm/9cm 2 x USB, sunet AC'97, lungime cablu alimentare 1.2m, negru</t>
  </si>
  <si>
    <t>MV887</t>
  </si>
  <si>
    <t>Carcasa Delux Mid Tower MV887 500W ATX vent optionale: spate 1 x 8cm; 2x USB, sunet AC'97 negru</t>
  </si>
  <si>
    <t>MV872</t>
  </si>
  <si>
    <t>Carcasa Delux Mid Tower MV872 450W ATX 2x USB, sunet AC'97, negru</t>
  </si>
  <si>
    <t>MU306</t>
  </si>
  <si>
    <t>Carcasa Delux Mid Tower MU306 450W ATX vent: spate 1 x 8cm 2 x USB, sunet AC'97, lungime cablu alimentare 1.2m, negru</t>
  </si>
  <si>
    <t>MT457</t>
  </si>
  <si>
    <t>Carcasa Delux Mid Tower MT457 450W ATX vent: spate 1 x 8cm 2 x USB, sunet AC'97, lungime cablu alimentare 1.2m, cititor carduri argintiu/negru</t>
  </si>
  <si>
    <t>ME881</t>
  </si>
  <si>
    <t>Carcasa Delux Mid Tower ME881 No PSU (sursa pozitionata jos) ATX vent: spate 1 x 12cm 1 x USB3.0/1 x USB2.0, HD audio, negru</t>
  </si>
  <si>
    <t>ME880</t>
  </si>
  <si>
    <t>Carcasa Delux Mid Tower ME880 No PSU (sursa pozitionata jos) ATX vent: spate 1 x 12cm 1 x USB3.0/1 x USB2.0, HD audio, negru</t>
  </si>
  <si>
    <t>MV419</t>
  </si>
  <si>
    <t>Carcasa Delux Mid Tower MV419 450W ATX vent optionale: spate 1 x 8cm/9cm 2 x USB &lt;(&gt;&amp;&lt;)&gt; sunet AC'97, lungime cablu alimentare 1.2m, negru/albastru</t>
  </si>
  <si>
    <t>MV427</t>
  </si>
  <si>
    <t>Carcasa Delux Mid Tower MV427 450W ATX vent optionale: spate 1 x 8cm/9cm 2 x USB, sunet AC'97, lungime cablu alimentare 1.2m, negru</t>
  </si>
  <si>
    <t>MV875</t>
  </si>
  <si>
    <t>Carcasa Delux Mid Tower MV875 450W ATX vent optionale: spate 1 x 8cm/9cm 2 x USB, sunet AC'97, lungime cablu alimentare 1.2m, negru</t>
  </si>
  <si>
    <t>MV888-500W</t>
  </si>
  <si>
    <t>Carcasa Delux Mid Tower MV888 500W ATX vent optionale: spate 1 x 8cm/9cm 2 x USB &lt;(&gt;&amp;&lt;)&gt; sunet AC'97, lungime cablu alimentare 1.2m, negru</t>
  </si>
  <si>
    <t>ME878</t>
  </si>
  <si>
    <t>Carcasa Delux Mid Tower ME878 No PSU (sursa pozitionata jos) ATX vent: spate 1 x 12cm 1 x USB3.0/1 x USB2.0, HD audio, negru</t>
  </si>
  <si>
    <t>ME879</t>
  </si>
  <si>
    <t>Carcasa Delux Mid Tower ME879 No PSU (sursa pozitionata jos) ATX vent: spate 1 x 12cm 1 x USB3.0/1 x USB2.0, HD audio, negru</t>
  </si>
  <si>
    <t>DESKTOP CASE - SPIRE</t>
  </si>
  <si>
    <t>SP1071B</t>
  </si>
  <si>
    <t>Carcasa Spire, Mid Tower, Maneo 1071, SP1071B-U3, No PSU, ATX/mATX, vent optionale: spate 1 x 8cm/9cm, lateral: 1 x 8cm, 2 x USB2.0, sunet AC 97, negru</t>
  </si>
  <si>
    <t>SP1072B-420W-E1</t>
  </si>
  <si>
    <t>Carcasa Spire Mid Tower 1072B 420W ATX/mATX vent: spate 1 x 8cm 2 x USB2.0, sunet AC'97 negru</t>
  </si>
  <si>
    <t>SP6602B-CE/R-HD3</t>
  </si>
  <si>
    <t>Carcasa Spire Mid Tower RIDGE 6602, NO PSU, ATX/mATX, vent: spate 1x12cm, lateral 1x12cm, fata 1x12cm,  USB3.0/USB2.0, sunet AC'97 HD, negru</t>
  </si>
  <si>
    <t>SPF8B-R</t>
  </si>
  <si>
    <t>Carcasa Spire Mid Tower CoolBox F8 No PSU ATX/mATX vent optionale: spate 1 x 8cm/9cm, lateral 1 x 8cm 2 x USB2.0, sunet AC'97 negru</t>
  </si>
  <si>
    <t>X2-6020B-CE/R-2U3</t>
  </si>
  <si>
    <t>Carcasa Spire X2, Full Tower, Isolatic, X2-6020B-CE/R-2U3, No PSU, ATX/mATX, vent optionale: spate 1 x 8cm/9cm/12cm, fata: 1 x 14cm sau 2* 12cm, top: 2 x 12cm, 2 x USB3.0, HD Audio, negru</t>
  </si>
  <si>
    <t>X2-6021B-CE/R</t>
  </si>
  <si>
    <t>Carcasa Spire X2, Full Tower, NEXTYDE, X2-6021B-CE/R, No PSU, ATX, vent optionale: spate 1 x 12cm, fata: 3 x 12cm, top: 1 x 12cm, 1 x USB3.0, 1 x USB2.0, HD Audio, negru</t>
  </si>
  <si>
    <t>X2-C6022B-CE/R-2U3</t>
  </si>
  <si>
    <t>Carcasa Spire X2, Mini Tower, SPITZER 22, X2-C6022B-CE/R-2U3, No PSU, Full ATX, vent 1*12cm, 2 x USB3.0, AC97, negru</t>
  </si>
  <si>
    <t>SP1603B-500W-E1</t>
  </si>
  <si>
    <t>Carcasa Spire Mid Tower Lugen 1603B  500W ATX/mATX vent optionale: spate 1 x 12cm, lateral 2  x 12cm 2 x USB2.0, sunet AC'97 negru</t>
  </si>
  <si>
    <t>SP1073B-500W-E1</t>
  </si>
  <si>
    <t>Carcasa Spire Mid Tower MANEO 1073, 500W PSU, ATX/mATX, vent: spate 1x9cm, fata 1x8cm, 2*USB2.0, sunet AC'97, negru</t>
  </si>
  <si>
    <t>X2-6021B-CE/R-2U3</t>
  </si>
  <si>
    <t>Carcasa Spire X2, Mini Tower, NEXTYDE X2, X2-6021B-CE/R-2U3, No PSU, ATX/mATX/Mini ITX, vent optionale: spate 1*12cm, fata 3*12cm, top:1*12cm , 2 x USB2.0, negru</t>
  </si>
  <si>
    <t>X2-6020Y-CE/R-2U3</t>
  </si>
  <si>
    <t>Carcasa Spire X2, Full Tower, Isolatic, X2-6020Y-CE/R-2U3, No PSU, ATX/mATX, vent optionale: spate 1 x 8cm/9cm/12cm, fata: 1 x 14cm sau 2* 12cm, top: 2 x 12cm, 2 x USB3.0, galben</t>
  </si>
  <si>
    <t>X2-6020W-CE/R-2U3</t>
  </si>
  <si>
    <t>Carcasa Spire X2, Full Tower, Isolatic, X2-6020W-CE/R-2U3, No PSU, ATX/mATX, vent optionale: spate 1 x 8cm/9cm/12cm, fata: 1 x 14cm sau 2* 12cm, top: 2 x 12cm, 2 x USB3.0, silver</t>
  </si>
  <si>
    <t>X2-6020R-CE/R-2U3</t>
  </si>
  <si>
    <t>Carcasa Spire X2, Full Tower, Isolatic, X2-6020R-CE/R-2U3, No PSU, ATX/mATX, vent optionale: spate 1 x 8cm/9cm/12cm, fata: 1 x 14cm sau 2* 12cm, top: 2 x 12cm, 2 x USB3.0, rosu</t>
  </si>
  <si>
    <t>SP1073B-420W-E12-2</t>
  </si>
  <si>
    <t>Carcasa Spire Mid Tower MANEO 1073, 420W PSU, ATX/mATX, vent: spate 1x9cm, fata 1x8cm, 2*USB2.0, sunet AC'97, negru</t>
  </si>
  <si>
    <t>SP6601B-CE/R-HD3</t>
  </si>
  <si>
    <t>Carcasa Spire Mid Tower RIDGE 6601, NO PSU, ATX/mATX, vent: spate 1x12cm, lateral 1x12cm, fata 1x12cm,  USB3.0/USB2.0, sunet AC'97 HD, negru</t>
  </si>
  <si>
    <t>SPM502B300WPFC2U</t>
  </si>
  <si>
    <t>Carcasa Spire Cube Tower, PowerCube 502, 300W, mini-ITX, 2 x USB3.0, sunet HD - AC 97, negru</t>
  </si>
  <si>
    <t>OEM1072B-420W-E1</t>
  </si>
  <si>
    <t>Carcasa Spire Mid Tower OEM 1072B 420W ATX/mATX vent: spate 1 x 8cm 2 x USB2.0, sunet AC'97 negru</t>
  </si>
  <si>
    <t>OEM1401B-500W-E3</t>
  </si>
  <si>
    <t>Carcasa Spire Mid Tower OEM 1401B 500W ATX/mATX vent optionale: spate 1 x 8cm/9cm, lateral 2  x 12cm 2 x USB2.0, sunet AC'97 negru</t>
  </si>
  <si>
    <t>SPD305B-420W-E1</t>
  </si>
  <si>
    <t>Carcasa Spire Mid Tower CoolBox 305 420W ATX/mATX vent optionale: spate 1 x 8cm/9cm, lateral 1 x 8cm 2 x USB2.0, sunet AC'97 negru</t>
  </si>
  <si>
    <t>SPD503B-420W-E1</t>
  </si>
  <si>
    <t>Carcasa Spire Mid Tower CoolBox 503 420W ATX/mATX vent optionale: spate 1 x 8cm/9cm 2 x USB2.0, sunet AC'97 negru</t>
  </si>
  <si>
    <t>SPD201B-420W-E1</t>
  </si>
  <si>
    <t>Carcasa Spire Mid Tower CoolBox 201 420W ATX/mATX vent: spate 1 x 8cm 2 x USB2.0, sunet AC'97 negru</t>
  </si>
  <si>
    <t>SP1603B-420W-E1</t>
  </si>
  <si>
    <t>Carcasa Spire Mid Tower Lugen 1603B  420W ATX/mATX vent optionale: spate 1 x 12cm, lateral 2  x 12cm 2 x USB2.0, sunet AC'97 negru</t>
  </si>
  <si>
    <t>SP1079B-420W-E1</t>
  </si>
  <si>
    <t>Carcasa Spire Mid Tower, Maneo 1079, 420W, ATX/mATX, vent optionale: spate 1 x 8cm/9cm, lateral 1 x 8cm, 2 x USB2.0, sunet AC 97, negru</t>
  </si>
  <si>
    <t>SPM501B-300W-2U3</t>
  </si>
  <si>
    <t>Carcasa Spire mini ITX, PowerCube 501, 300W, mini-ITX, vent optionale: fata 1 x 6cm, spate 1 x 6cm, lateral 1 x 8cm, 2 x USB3.0, sunet HD - AC 97, negru</t>
  </si>
  <si>
    <t>SPM210B-300W-PFC</t>
  </si>
  <si>
    <t>Carcasa Spire Cube Tower, PowerCube 210, 300W, mini-ITX, 2 x USB2.0, sunet HD - AC 97, negru</t>
  </si>
  <si>
    <t>SPG712B-CE/R-2U3</t>
  </si>
  <si>
    <t>Carcasa Spire Cube Tower, PowerCube 712, No PSU, mini-ITX, vent optionale: spate 1 x 12cm, 2 x USB3.0, sunet HD - AC 97, negru</t>
  </si>
  <si>
    <t>SPD503B-R</t>
  </si>
  <si>
    <t>Carcasa Spire Mid Tower CoolBox 503 No PSU ATX/mATX vent optionale: spate 1 x 8cm/9cm, lateral 1 x 8cm 2 x USB2.0, sunet AC'97 negru</t>
  </si>
  <si>
    <t>SP1077B-420W-E1</t>
  </si>
  <si>
    <t>Carcasa Spire Mid Tower, Maneo 1077, 420W, ATX/mATX, vent optionale: spate 1 x 8cm/9cm, lateral 1 x 8cm, 2 x USB2.0, sunet AC 97, negru</t>
  </si>
  <si>
    <t>SP1075B-420W-E1</t>
  </si>
  <si>
    <t>Carcasa Spire Mid Tower Maneo 1075 420W ATX/mATX vent optionale: spate 1 x 8cm/9cm, lateral 1 x 8cm 2 x USB2.0, sunet AC'97 negru</t>
  </si>
  <si>
    <t>SPC710B-CE/R-2U3</t>
  </si>
  <si>
    <t>Carcasa Spire Cube Tower, PowerCube 710, No PSU, mATX/mini-ITX, vent optionale: spate 1 x 8cm, 2 x USB3.0, sunet HD - AC 97, negru</t>
  </si>
  <si>
    <t>SP1074B-420W-E1</t>
  </si>
  <si>
    <t>Carcasa Spire Mid Tower Maneo 1074 420W ATX/mATX vent optionale: spate 1 x 8cm/9cm, lateral 1 x 8cm 2 x USB2.0, sunet AC'97 negru</t>
  </si>
  <si>
    <t>SPD208B-420W-E1</t>
  </si>
  <si>
    <t>Carcasa Spire CoolBox 208 420W, ATX/mATX, neagra, 0.45mm SGCC,vent optionale: spate 90/80mm , SPD208B-420W-E1</t>
  </si>
  <si>
    <t>DESKTOP CASE - RAIDMAX</t>
  </si>
  <si>
    <t>EXO 108BG</t>
  </si>
  <si>
    <t>Carcasa Raidmax Mid Tower EXO No PSU ATX/mATX/mini-ITX vent: spate 1 x 12cm, fata 1 x 12cm, vent optionale: lateral 1 x 8cm, 1 x USB3.0, 1 x USB2.0, 2x HD audio, negru - verde</t>
  </si>
  <si>
    <t>RMX-HYP</t>
  </si>
  <si>
    <t>Carcasa Raidmax Cube Tower Hyperion No PSU mATX/mini-ITX vent: spate1 x 12cm 2 x USB3.0, 1 x USB2.0, HD audio negru</t>
  </si>
  <si>
    <t>VORTEX V4 404WBU</t>
  </si>
  <si>
    <t>Carcasa Raidmax Mid Tower VORTEX V4 No PSU ATX/mATX/mini-ITX vent: spate 1 x 12cm, vent optionale: fata 2 x 12cm, top 1 x 12cm, 1 x USB3.0, 1 x USB2.0, 2 x HD audio, negru</t>
  </si>
  <si>
    <t>SEIRAN II 302WB</t>
  </si>
  <si>
    <t>Carcasa Raidmax Mid Tower SEIRAN II No PSU ATX/mATX/mini-ITX vent: spate 1 x 12cm,  vent optional: fata 2 x 12cm, lateral 1 x 12cm, top 2 x 12cm sau 1 x 140,  1 x USB3.0, 2 x USB2.0, 2 x HD audio, negru</t>
  </si>
  <si>
    <t>VIPER GX 512WBG</t>
  </si>
  <si>
    <t>Carcasa Raidmax Mid Tower VIPER GX No PSU ATX/mATX vent: spate 1 x 12cm, fata 1 x 12cm; vent optionale: fata 1 x 12cm, top 2 x 12cm, bottom 1 x 12cm,  2 x USB3.0, 2 x HD audio, negru</t>
  </si>
  <si>
    <t>VORTEX 402WB</t>
  </si>
  <si>
    <t>Carcasa Raidmax Mid Tower VORTEX No PSU ATX/mATX vent: spate 1 x 12cm, vent optionale: fata 2 x 12cm, top 1 x 12cm,  1 x USB3.0, 1 x USB2.0, 2 x HD audio, negru</t>
  </si>
  <si>
    <t>VORTEX V3 403WB</t>
  </si>
  <si>
    <t>Carcasa Raidmax Mid Tower VORTEX V3 No PSU ATX/mATX/mini-ITX vent: spate 1 x 12cm, vent optionale: fata 2 x 12cm, top 1 x 12cm, 1 x USB3.0, 1 x USB2.0, 2 x HD audio, negru</t>
  </si>
  <si>
    <t>SCORPIO V 503WB</t>
  </si>
  <si>
    <t>Carcasa Raidmax Mid Tower SCORPIO V No PSU ATX/mATX/mini-ITX/EATX vent: spate 1 x 12cm, fata 1 x 12cm, vent optionale: top 2 x 12cm, bottom 1 x 12cm, 2 x USB3.0, 2 x USB2.0, 2 x HD audio, negru</t>
  </si>
  <si>
    <t>NARWHAL 920WB</t>
  </si>
  <si>
    <t>Carcasa Raidmax Mid Tower NARWHAL No PSU ATX/mATX/mini-ITX vent: spate 1 x 12cm, fata 1 x 12cm, vent optionale: fata 1 x 12cm, top 2 x 12cm sau 1 x 14cm, bottom 1 x 12cm, 2 x USB3.0, 2 x USB2.0, 2 x HD audio, negru</t>
  </si>
  <si>
    <t>VORTEX V4 404WB</t>
  </si>
  <si>
    <t>COBRA-Z 502WBU</t>
  </si>
  <si>
    <t>Carcasa Raidmax Mid Tower COBRA-Z No PSU ATX/mATX vent: spate 1 x 12cm, fata 1 x 12cm, vent optionale: top 2 x 12cm/2 x 14cm/1 x 18cm, bottom 1 x 12cm, 1 x USB3.0, 1 x USB2.0, 2 x HD audio, negru - albastru</t>
  </si>
  <si>
    <t>EXO 108BU</t>
  </si>
  <si>
    <t>Carcasa Raidmax Mid Tower EXO No PSU ATX/mATX/mini-ITX vent: spate 1 x 12cm, fata 1 x 12cm, vent optionale: lateral 1 x 8cm, 1 x USB3.0, 1 x USB2.0, 2x HD audio, negru - albastru</t>
  </si>
  <si>
    <t>COBRA-Z 502WBR</t>
  </si>
  <si>
    <t>Carcasa Raidmax Mid Tower COBRA-Z No PSU ATX/mATX vent: spate 1 x 12cm, fata 1 x 12cm, vent optionale: top 2 x 12cm/2 x 14cm/1 x 18cm, bottom 1 x 12cm, 1 x USB3.0, 1 x USB2.0, 2 x HD audio, negru - rosu</t>
  </si>
  <si>
    <t>ELEMENT 101B</t>
  </si>
  <si>
    <t>Carcasa Raidmax Cube Tower ELEMENT No PSU mini-ITX vent: spate 1 x 8cm, vent optionale: top 2 x 12cm, 1 x USB3.0, 1 x USB2.0, 2 x HD audio, negru</t>
  </si>
  <si>
    <t>COBRA 502WBG</t>
  </si>
  <si>
    <t>Carcasa Raidmax Mid Tower COBRA No PSU ATX/mATX vent: spate 1 x 12cm, fata 1 x 12cm, vent optionale: top 2 x 12cm/2 x 14cm/1 x 18cm, bottom 1 x 12cm, 1 x USB3.0, 1 x USB2.0, HD audio negru - verde</t>
  </si>
  <si>
    <t>STRATO 109B</t>
  </si>
  <si>
    <t>Carcasa Raidmax Mid Tower STRATO No PSU ATX/mATX/mini-ITX vent: spate 1 x 8cm, fata 1 x 12cm, vent optionale: 2 x 12cm, 1 x USB3.0, 1 x USB2.0, 2 x HD audio, negru</t>
  </si>
  <si>
    <t>ELEMENT 101BG</t>
  </si>
  <si>
    <t>Carcasa Raidmax Cube Tower ELEMENT No PSU mini-ITX vent: spate 1 x 8cm, vent optionale: top 2 x 12cm, 1 x USB3.0, 1 x USB2.0, 2 x HD audio, verde</t>
  </si>
  <si>
    <t>DESKTOP CASE - CHIEFTEC</t>
  </si>
  <si>
    <t>BD-02B-U3-350S8</t>
  </si>
  <si>
    <t>Carcasa Chieftec Mini Tower BD-02B-U3-350S8 350W PSU mATX vent optionale: stanga 1x 9.2cm, spate 1x 9.2cm, fata 1x 9.2cm, 2x USB3.0, HD audio, negru</t>
  </si>
  <si>
    <t>BM-02B-U3-OP</t>
  </si>
  <si>
    <t>Carcasa Chieftec Mid Tower Uni BM-02B-U3 No PSU ATX/mATX vent optionale: spate 1 x 9.2cm, fata 1 x 12cm, lateral 2 x 12cm 1 x USB3.0, 1 x USB2.0, HD audio negru</t>
  </si>
  <si>
    <t>FN-03B</t>
  </si>
  <si>
    <t>Carcasa Chieftec Mini Tower FN-03B 350W PSU mATX vent optionale: stanga 1x 8cm, 2x USB3.0, CPU cooler, HD audio, negru</t>
  </si>
  <si>
    <t>HT-01B-350S8</t>
  </si>
  <si>
    <t>Carcasa Chieftec Mini Tower HT-01B-350S8 350W PSU mATX vent optionale: spate 1x 12cm, 2x USB3.0, CPU cooler, HD audio, negru</t>
  </si>
  <si>
    <t>LG-01B-OP</t>
  </si>
  <si>
    <t>Carcasa Chieftec Mid Tower Libra LG-01B-OP No PSU ATX/mATX vent optionale: spate 2 x 8cm, fata 1 x 12cm, lateral 2 x 12cm 1 x USB3.0, 2 x USB2.0, HD audio negru</t>
  </si>
  <si>
    <t>LT-01B-350S8</t>
  </si>
  <si>
    <t>Carcasa Chieftec Mini Tower LT-01B-350S8 350W PSU mATX vent optionale: spate 1x 12cm, fata 1x 12cm, 1x USB3.0, CPU cooler, 2x USB2.0, HD audio, negru</t>
  </si>
  <si>
    <t>MK-35DV</t>
  </si>
  <si>
    <t>KIT upgrade Chieftec MK-35DV, HDD 1 x 2.5"/3.5", ODD pentru IX-01B/IX- 03B</t>
  </si>
  <si>
    <t>XT-01B-350S8</t>
  </si>
  <si>
    <t>Carcasa Chieftec Mini Tower XT-01B-350S8 350W PSU mATX vent optionale: spate 1x 12cm, fata 1x 12cm, 2x USB3.0, CPU cooler, HD audio, negru</t>
  </si>
  <si>
    <t>UE-02B</t>
  </si>
  <si>
    <t>Carcasa Chieftec Mini Tower UC-02B 250W PSU mATX vent optionale: 1x 6cm, 2x USB3.0, HD audio, negru</t>
  </si>
  <si>
    <t>UC-02B</t>
  </si>
  <si>
    <t>Carcasa Chieftec Midi Tower UC-02B 350W PSU ATX/mATX vent optionale: 2x 6cm, 2x 12cm, 2x USB3.0, HD audio, negru</t>
  </si>
  <si>
    <t>SD-01B-U3-350S8</t>
  </si>
  <si>
    <t>Carcasa Chieftec Tower SD-01B-U3-350S8 350W PSU mATX/ATX ventoptionale: stanga 2x 12cm, spate 1x 9.2cm, fata 1x 12cm, 2x USB3.0, HDaudio, negru</t>
  </si>
  <si>
    <t>CT-01B-350S8</t>
  </si>
  <si>
    <t>Carcasa Chieftec Mini Tower CT-01B-350S8 350W PSU mATX vent optionale: spate 1x 12cm, fata 1x 12cm, 1x USB3.0, CPU cooler, 2x USB2.0, HD audio, negru</t>
  </si>
  <si>
    <t>CD-01B-U3-350S8</t>
  </si>
  <si>
    <t>Carcasa Chieftec Mini Tower CD-01B-U3-350S8 350W PSU mATX vent optionale: stanga 1x 9.2cm, spate 1x 9.2cm, fata 1x 9.2cm, 2x USB3.0, HD audio, negru</t>
  </si>
  <si>
    <t>SH-03B-OP</t>
  </si>
  <si>
    <t>Carcasa Chieftec Midi Tower SH-03B-OP NO PSU ATX/mATX/EATX vent optionale: spate 1x 12cm, stanga 2x 9.2cm, dreapta 2x 9.2cm, 2x USB3.0, HD audio, CPU cooler, negru</t>
  </si>
  <si>
    <t>DF-02B-U3-OP</t>
  </si>
  <si>
    <t>Carcasa Chieftec Mid Tower Giga DF-02B-U3 No PSU ATX/mATX vent optionale: spate 1 x 12cm, fata 1 x 12cm 1 x 9.2cm, lateral 2 x 12cm, dedesubt 1 x 12cm  2 x USB3.0, HD audio negru</t>
  </si>
  <si>
    <t>CH-09B-U3-OP</t>
  </si>
  <si>
    <t>Carcasa Chieftec Mid Tower Smart CH-09B-U3 No PSU ATX/mATX/E-ATX vent: fata 1 x 12cm 1 x USB3.0, 1 x USB2.0, 1 x Firewire, HD audio negru</t>
  </si>
  <si>
    <t>IX-01B-90W</t>
  </si>
  <si>
    <t>Carcasa Chieftec mini ITX IX-01B-90W 90W PSU mini-ITX vent optionale: 2 x5cm,negru</t>
  </si>
  <si>
    <t>IX-03B-90W</t>
  </si>
  <si>
    <t>Carcasa Chieftec mini ITX  IX-03B-90W 90W mini-ITX vent optionale: 2 x 5cm, 2 x USB3.0,negru</t>
  </si>
  <si>
    <t>CM-01B-U3-OP</t>
  </si>
  <si>
    <t>Carcasa Chieftec Mid Tower Mesh CM-01B-U3 No PSU ATX/mATX vent optionale: spate 1 x 9.2cm, fata 1 x 12cm, lateral 2 x 12cm 2 x USB3.0, HD audio negru</t>
  </si>
  <si>
    <t>CS-03B-U3</t>
  </si>
  <si>
    <t>Carcasa Chieftec Mini Tower Bravo CS-03B-U3 350W mATX vent optionale: spate 1 x 6cm, fata 1 x 8cm, lateral 1 x 9.2cm 1 x USB3.0, 1 x USB2.0, HD audio negru</t>
  </si>
  <si>
    <t>LBX-02B-U3-OP</t>
  </si>
  <si>
    <t>Carcasa Chieftec Mid Tower Uni LBX-02B-U3 No PSU ATX/mATX/E-ATX vent optionale: spate 1 x 12cm, lateral 5 x 9.2cm 2 x USB3.0, 1 x Firewire, HD audio negru</t>
  </si>
  <si>
    <t>LCX-01B-SL-U3-OP</t>
  </si>
  <si>
    <t>Carcasa Chieftec Mid Tower Mesh LCX-01B No PSU ATX/mATX/E-ATX vent optionale: spate 1 x 12cm, lateral 5 x 9.2cm 2 x USB2.0, 1 x Firewire, HD audio negru</t>
  </si>
  <si>
    <t>LF-01B-OP</t>
  </si>
  <si>
    <t>Carcasa Chieftec Mid Tower Libra LF-01B No PSU ATX/mATX vent: spate 1 x 12cm, fata 2 x 12cm, deasupra 1 x 12cm 2 x USB3.0, 2 x USB2.0, HD audio negru</t>
  </si>
  <si>
    <t>LF-02B-OP</t>
  </si>
  <si>
    <t>Carcasa Chieftec Mid Tower Libra LF-02B-OP No PSU ATX/mATX vent optionale: spate 2 x 8cm, fata 1 x 12cm, lateral 2 x 12cm 1 x USB3.0, 2 x USB2.0, HD audio negru</t>
  </si>
  <si>
    <t>SM-01B-U3-OP</t>
  </si>
  <si>
    <t>Carcasa Chieftec Mid Tower Smart SM-01B-U3 No PSU ATX/mATX vent optionale: spate 1 x 9.2cm, fata 1 x 12cm, lateral 2 x 12cm 2 x USB3.0, HD audio negru</t>
  </si>
  <si>
    <t>BT-04B-U3</t>
  </si>
  <si>
    <t>Carcasa Chieftec mini ITX Elox BT-04B-U3 250W mini-ITX vent optionale: spate 2 x 6cm, fata 1 x 8cm 2 x USB3.0, HD audio negru</t>
  </si>
  <si>
    <t>WH-02B-B-OP</t>
  </si>
  <si>
    <t>Carcasa Chieftec Mid Tower Smart WH-02B-B No PSU ATX/mATX/E-ATX vent optionale: spate 1 x 12cm 2 x USB2.0, 1 x Firewire,  HD audio negru</t>
  </si>
  <si>
    <t>FI-01B-U3</t>
  </si>
  <si>
    <t>Carcasa Chieftec mini ITX Flyer FI-01B-U3 250W PSU mini-ITX fara spatiipentru ventilatoare 2 x USB3.0, HD audio negru</t>
  </si>
  <si>
    <t>DX-02B-OP</t>
  </si>
  <si>
    <t>Carcasa Chieftec Mid Tower Dragon DX-02B No PSU ATX/mATX/E-ATX/XL-ATX vent: spate 1 x 12 cm, fata 2 x 12cm LED, deasupra 2 x 20cm 1 x USB3.0, 2 x USB2.0, 1 x eSATA, HD audio negru</t>
  </si>
  <si>
    <t>BH-01B-U3-OP</t>
  </si>
  <si>
    <t>Carcasa Chieftec Mid Tower Bravo BH-01 No PSU ATX/mATX/E-ATX vent optionale: spate 1 x 6cm, fata 1 x 8cm, lateral 1 x 9.2cm 2 x USB3.0, 1 x Firewire, HD audio negru</t>
  </si>
  <si>
    <t>BM-01B-U3-OP</t>
  </si>
  <si>
    <t>Carcasa Chieftec Mid Tower Bravo BM-01B-U3 No PSU ATX/mATX vent optionale: spate 1 x 9.2cm, fata 1 x 12cm, lateral 2 x 12cm 2 x USB3.0, HD audio negru</t>
  </si>
  <si>
    <t>FN-01B-U3</t>
  </si>
  <si>
    <t>Carcasa Chieftec Mini Tower Flyer  FN-01B-U3 350W mATX, vent 1 x 8cm, 2 x USB3.0, HD audio negru</t>
  </si>
  <si>
    <t>BT-02B-U3</t>
  </si>
  <si>
    <t>Carcasa Chieftec mini ITX Uni BT-02B-U3 250W mini-ITX fara spatii pentru ventilatoare 2 x USB3.0, HD audio, cititor carduri negru</t>
  </si>
  <si>
    <t>SSD - INTEL</t>
  </si>
  <si>
    <t>SSDSC2BF240H501</t>
  </si>
  <si>
    <t>SSD Intel, 240GB, 2500 Series, Generic Single Pack, SATA3, rata transfer r/w: 540/490 mb/s, 2.5", MLC</t>
  </si>
  <si>
    <t>SSDSC2BW120H601</t>
  </si>
  <si>
    <t>SSD Intel, 120GB, 535 Series, Generic Single Pack, SATA3, rata transfer r/w: 540/490 mb/s, 2.5", MLC</t>
  </si>
  <si>
    <t>SSDSC2BW240H601</t>
  </si>
  <si>
    <t>SSD Intel, 240GB, 535 Series, Generic Single Pack, SATA3, rata transfer r/w: 540/490 mb/s, 2.5", MLC</t>
  </si>
  <si>
    <t>SSDSC2BW480H601</t>
  </si>
  <si>
    <t>SSD Intel, 480GB, 535 Series, Generic Single Pack, SATA3, rata transfer r/w: 540/490 mb/s, 2.5", MLC</t>
  </si>
  <si>
    <t>SSDSC2BP480G4R5</t>
  </si>
  <si>
    <t>SSD Intel, 480GB, 730 Series, SATA3, rata transfer r/w: 550/270 mb/s, 2.5", MLC</t>
  </si>
  <si>
    <t>SSDSC2BW240A401</t>
  </si>
  <si>
    <t>SSD Intel, 240GB, 530 Series, Generic Single Pack, SATA3, rata transfer r/w: 540/490 mb/s, 2.5", MLC</t>
  </si>
  <si>
    <t>SSDSC2BW180A401</t>
  </si>
  <si>
    <t>SSD Intel, 180GB, 530 Series, Generic Single Pack,  SATA3, rata transfer r/w: 540/490 mb/s, grosime 7mm, MLC</t>
  </si>
  <si>
    <t>SSDSC2BW120A401</t>
  </si>
  <si>
    <t>SSD Intel, 120GB, 530 Series, Generic Single Pack, SATA3, rata transfer r/w: 540/490 mb/s, 2.5", MLC</t>
  </si>
  <si>
    <t>SSD - CORSAIR</t>
  </si>
  <si>
    <t>CSSD-F120GBLSB</t>
  </si>
  <si>
    <t>SSD Corsair, 120GB, Force LS, retail, SATA3, rata transfer r/w: 540/450 mb/s, grosime 7mm, MLC</t>
  </si>
  <si>
    <t>CSSD-F128GBLX</t>
  </si>
  <si>
    <t>SSD Corsair, 128GB, Force LX, retail, SATA3, rata transfer r/w: 560/150 mb/s, grosime 7mm, MLC, Toggle NAND,  3.5" bracket</t>
  </si>
  <si>
    <t>CSSD-F480GBGS-BK</t>
  </si>
  <si>
    <t>SSD Corsair, 480GB, Force GS, retail, SATA3, rata transfer r/w: 540/455 MB/S, grosime 7mm, MLC, Toggle NAND, 3.5" bracket</t>
  </si>
  <si>
    <t>CSSD-F240GBLSB</t>
  </si>
  <si>
    <t>SSD Corsair, 240GB, Force LS, retail, SATA3, rata transfer r/w: 560/320 mb/s, grosime 7mm, MLC</t>
  </si>
  <si>
    <t>CSSD-F60GBLSB</t>
  </si>
  <si>
    <t>SSD Corsair, 60GB, Force LS, retail, SATA3, rata transfer r/w: 540/440 mb/s, grosime 7mm, MLC</t>
  </si>
  <si>
    <t>CSSD-F240GBGS-BK</t>
  </si>
  <si>
    <t>SSD Corsair, 240GB, Force GS, retail, SATA3, rata transfer r/w: 555/525 MB/S, grosime 7mm, MLC, Toggle NAND , 3.5" bracket</t>
  </si>
  <si>
    <t>SSD - KINGSTON</t>
  </si>
  <si>
    <t>SHPM2280P2/240G</t>
  </si>
  <si>
    <t>SSD intern Kingston, 240GB, Predator, PCI-E, M2, rata transfer r/w: 1400/600 mb/s</t>
  </si>
  <si>
    <t>SV310S3B7A/960G</t>
  </si>
  <si>
    <t>SSD Kingston, 960GB, SSDNow V310, Upgrade bundle Kit, SATA3, rata transfer r/w: 450/450 mb/s, grosime 7mm, w/Adapter</t>
  </si>
  <si>
    <t>SV310S37A/960G</t>
  </si>
  <si>
    <t>SSD Kingston, 960GB, SSDNow V310, SATA3, rata transfer r/w: 450/450 mb/s, grosime 7mm</t>
  </si>
  <si>
    <t>SHSS3B7A/480G</t>
  </si>
  <si>
    <t>SSD Kingston, 480GB, HyperX SAVAGE, SATA3, rata transfer r/w: 560/530 mb/s, 7mm-9.5mm w/Adapter, 2.5" USB3 enclosure, 3.5" bracket and mounting screws, SATA data cable, Hard drive cloning software – download coupon, Multi-bit screwdriver</t>
  </si>
  <si>
    <t>SHSS37A/480G</t>
  </si>
  <si>
    <t>SSD Kingston, 480GB, HyperX SAVAGE, SATA3, rata transfer r/w: 560/530 mb/s, 7mm</t>
  </si>
  <si>
    <t>SM2280S3/240G</t>
  </si>
  <si>
    <t>SSD Kingston, 240GB, M.2 SATA, SATA3, M.2, rata transfer r/w: 550/520 mb/s, 22 x 80mm</t>
  </si>
  <si>
    <t>SHSS3B7A/240G</t>
  </si>
  <si>
    <t>SSD Kingston, 240GB, HyperX SAVAGE, SATA3, rata transfer r/w: 560/530 mb/s, 7mm-9.5mm w/Adapter, 2.5" USB3 enclosure, 3.5" bracket and mounting screws, SATA data cable, Hard drive cloning software – download coupon, Multi-bit screwdriver</t>
  </si>
  <si>
    <t>SHSS3B7A/120G</t>
  </si>
  <si>
    <t>SSD Kingston, 120GB, HyperX SAVAGE, SATA3, rata transfer r/w: 560/360 mb/s, 7mm-9.5mm w/Adapter, 2.5" USB3 enclosure, 3.5" bracket and mounting screws, SATA data cable, Hard drive cloning software – download coupon, Multi-bit screwdriver</t>
  </si>
  <si>
    <t>SHSS37A/240G</t>
  </si>
  <si>
    <t>SSD Kingston, 240GB, HyperX SAVAGE, SATA3, rata transfer r/w: 560/530 mb/s, 7mm</t>
  </si>
  <si>
    <t>SHSS37A/120G</t>
  </si>
  <si>
    <t>SSD Kingston, 120GB, HyperX SAVAGE, SATA3, rata transfer r/w: 560/360 mbs, 7mm</t>
  </si>
  <si>
    <t>SKC300S37A/480G</t>
  </si>
  <si>
    <t>SSD Kingston, 480GB, SSDNow KC300, SATA3, rata transfer r/w: 525/500 mb/s, grosime 7mm, w/Adapter</t>
  </si>
  <si>
    <t>SV300S3B7A/480G</t>
  </si>
  <si>
    <t>SSD Kingston, 480GB, SSDNow V300, Upgrade bundle Kit, SATA3, rata transfer r/w: 450/450 mb/s, grosime 7mm, w/Adapter</t>
  </si>
  <si>
    <t>SV300S37A/480G</t>
  </si>
  <si>
    <t>SSD Kingston, 480GB, SSDNow V300, SATA3, rata transfer r/w: 450/450 mb/s, grosime 7mm, w/Adapter</t>
  </si>
  <si>
    <t>SKC300S37A/240G</t>
  </si>
  <si>
    <t>SSD Kingston, 240GB, SSDNow KC300, SATA3, rata transfer r/w: 540/510 mb/s, 7mm, w/Adapter</t>
  </si>
  <si>
    <t>SHFS37A/240G</t>
  </si>
  <si>
    <t>SSD Kingston, 240GB, HyperX Fury, SATA3, rata transfer r/w: 500/500 mb/s, 7mm, w/Adapter</t>
  </si>
  <si>
    <t>SV300S3B7A/240G</t>
  </si>
  <si>
    <t>SSD Kingston, 240GB, SSDNow V300, Upgrade Bundle Kit, SATA3, rata transfer r/w: 450/450 mb/s, 7mm, w/Adapter</t>
  </si>
  <si>
    <t>SV300S37A/240G</t>
  </si>
  <si>
    <t>SSD Kingston, 240GB, SSDNow V300, SATA3, rata transfer r/w: 450/450 mb/s, 7mm, w/Adapter</t>
  </si>
  <si>
    <t>SKC300S37A/120G</t>
  </si>
  <si>
    <t>SSD Kingston, 120GB, SSDNow KC300, SATA3, rata transfer r/w: 540/510 mb/s, 7mm, w/Adapter</t>
  </si>
  <si>
    <t>SM2280S3/120G</t>
  </si>
  <si>
    <t>SSD Kingston, 120GB, M.2, SATA3, rata transfer r/w: 550/520 mb/s, 22 x 80mm</t>
  </si>
  <si>
    <t>SMS200S3/120G</t>
  </si>
  <si>
    <t>SSD Kingston, 120GB, Ms200, mSATA, rata transfer r/w: 550/520 mb/s, 50.88mm x 30mm</t>
  </si>
  <si>
    <t>SV300S3B7A/120G</t>
  </si>
  <si>
    <t>SSD Kingston, 120GB, SSDNow V300, Upgrade Bundle Kit, SATA3, rata transfer r/w: 450/450 mb/s, 7mm, w/Adapter</t>
  </si>
  <si>
    <t>SHFS37A/120G</t>
  </si>
  <si>
    <t>SSD Kingston, 120GB, HyperX Fury, SATA3, rata transfer r/w: 500/500 mb/s, 7mm, w/Adapter</t>
  </si>
  <si>
    <t>SKC300S37A/60G</t>
  </si>
  <si>
    <t>SSD Kingston, 60GB, SSDNow KC300, SATA3, rata transfer r/w: 540/510 mb/s, 7mm, w/Adapter</t>
  </si>
  <si>
    <t>SV300S3B7A/60G</t>
  </si>
  <si>
    <t>SSD Kingston, 60GB, SSDNow V300, Upgrade Bundle Kit, SATA3, rata transfer r/w: 450/450 mb/s, 7mm, w/Adaptor</t>
  </si>
  <si>
    <t>SV300S37A/120G</t>
  </si>
  <si>
    <t>SSD Kingston, 120GB, SSDNow V300, SATA3, rata transfer r/w: 450/450 mbs, 7mm, w/Adapter</t>
  </si>
  <si>
    <t>SV300S37A/60G</t>
  </si>
  <si>
    <t>SSD Kingston, 60GB, SSDNow V300, SATA3, rata transfer r/w: 450/450 mb/s, 7mm, w/Adapter</t>
  </si>
  <si>
    <t>SMS200S3/60G</t>
  </si>
  <si>
    <t>SSD Kingston, 60GB, M.2, mSATA3, rata transfer r/w: 550/520 mb/s, 50.88mm x 30mm</t>
  </si>
  <si>
    <t>SHPM2280P2H/240G</t>
  </si>
  <si>
    <t>SSD intern Kingston, 240GB, 240 GO, PCI-E, M2, rata transfer r/w: 1400/600 mb/s</t>
  </si>
  <si>
    <t>SSD - SAMSUNG</t>
  </si>
  <si>
    <t>MZ-V5P256BW</t>
  </si>
  <si>
    <t>SSD Samsung, 256GB, 950 Pro, retail, PCIe3, rata transfer r/w: 2200/900 mb/s, 3D V-NAND technology, Magician software (RAPID, TurboWrite, TCG Opal 2.0, eDrive)</t>
  </si>
  <si>
    <t>MZ-V5P512BW</t>
  </si>
  <si>
    <t>SSD Samsung, 512GB, 950 Pro, retail, PCIe3, rata transfer r/w: 2200/1500 mb/s, 3D V-NAND technology, Magician software (RAPID, TurboWrite, TCG Opal 2.0, eDrive)</t>
  </si>
  <si>
    <t>MZ-75E120RW</t>
  </si>
  <si>
    <t>SSD Samsung, 120GB, 850 Evo, retail, SATA3, rata transfer r/w: 540/520 mb/s, 2.5", Samsung Smart Migration Tool,  Magician software, Starter Kit</t>
  </si>
  <si>
    <t>MZ-75E250RW</t>
  </si>
  <si>
    <t>SSD Samsung, 250GB, 850 Evo, retail, SATA3, rata transfer r/w: 540/520 mb/s, 7mm, Samsung Smart Migration Tool,  Magician software, Starter Kit</t>
  </si>
  <si>
    <t>MZ-7KE2T0BW</t>
  </si>
  <si>
    <t>SSD Samsung, 2TB, 850 Pro Basic, retail, SATA3, rata transfer r/w: 550/520 mb/s, 7mm, 3D V-NAND technology, Magician software (RAPID, TurboWrite, TCG Opal 2.0, eDrive)</t>
  </si>
  <si>
    <t>MZ-75E500RW</t>
  </si>
  <si>
    <t>SSD Samsung, 500GB, 850 Evo, retail, SATA3, rata transfer r/w: 540/520 mb/s, 7mm, Samsung Smart Migration Tool,  Magician software, Starter Kit</t>
  </si>
  <si>
    <t>MZ-M5E120BW</t>
  </si>
  <si>
    <t>SSD Samsung, 120GB, 850 Evo, retail, mSATA</t>
  </si>
  <si>
    <t>MZ-N5E120BW</t>
  </si>
  <si>
    <t>SSD Samsung, 120GB, 850 Evo, M2, rata transfer r/w: 540/500 mb/s</t>
  </si>
  <si>
    <t>MZ-M5E250BW</t>
  </si>
  <si>
    <t>SSD Samsung, 250GB, 850 Evo, retail, mSATA</t>
  </si>
  <si>
    <t>MZ-N5E500BW</t>
  </si>
  <si>
    <t>SSD Samsung, 500GB, 850 Evo, M2, SATA3, read speed: 540 MB/s, write speed: 500MB/s</t>
  </si>
  <si>
    <t>MZ-650120Z</t>
  </si>
  <si>
    <t>SSD Samsung, 120GB, 650 Series, SATA3, read speed: 540 MB/s, write speed: 450MB/s</t>
  </si>
  <si>
    <t>MZ-M5E1T0BW</t>
  </si>
  <si>
    <t>SSD Samsung, 1TB, 850 Evo, retail, mSATA</t>
  </si>
  <si>
    <t>MZ-M5E500BW</t>
  </si>
  <si>
    <t>SSD Samsung, 500GB, 850 Evo, retail, mSATA</t>
  </si>
  <si>
    <t>MZ-75E2T0B/EU</t>
  </si>
  <si>
    <t>SSD Samsung, 2TB, 850 Evo, retail, SATA3, rata transfer r/w: 540/520 mb/s, 7mm, Samsung Smart Migration Tool  Magician software</t>
  </si>
  <si>
    <t>MZ-7KE1T0BW</t>
  </si>
  <si>
    <t>SSD Samsung, 1TB, 850 Pro Basic, retail, SATA3, rata transfer r/w: 550/520 mb/s, 7mm, 3D V-NAND technology, Magician software (RAPID, TurboWrite, TCG Opal 2.0, eDrive)</t>
  </si>
  <si>
    <t>MZ-75E1T0B/EU</t>
  </si>
  <si>
    <t>SSD Samsung, 1TB, 850 EVO Basic, retail, SATA3, rata transfer r/w: 540/520 mb/s, 7mm, Samsung Smart Migration Tool  Magician software</t>
  </si>
  <si>
    <t>MZ-7KE512BW</t>
  </si>
  <si>
    <t>SSD Samsung, 512GB, 850 Pro Basic retail, SATA3, rata transfer r/w: 550/520 mb/s, 7mm, 3D V-NAND technology, Magician software (RAPID, TurboWrite, TCG Opal 2.0, eDrive)</t>
  </si>
  <si>
    <t>MZ-75E500B/EU</t>
  </si>
  <si>
    <t>SSD Samsung, 500GB, 850 Evo, retail, SATA3, rata transfer r/w: 540/520 mb/s, 7mm, Samsung Smart Migration Tool  Magician software</t>
  </si>
  <si>
    <t>MZ-7KE256BW</t>
  </si>
  <si>
    <t>SSD Samsung, 256GB, 850 Pro Basic, retail, SATA3, rata transfer r/w: 550/520 mb/s, 7mm, 3D V-NAND technology, Magician software (RAPID, TurboWrite, TCG Opal 2.0, eDrive)</t>
  </si>
  <si>
    <t>MZ-75E250B/EU</t>
  </si>
  <si>
    <t>SSD Samsung, 250GB, 850 Evo, retail, SATA3, rata transfer r/w: 540/520 mb/s, 7mm, Samsung Smart Migration Tool  Magician software</t>
  </si>
  <si>
    <t>MZ-N5E250BW</t>
  </si>
  <si>
    <t>SSD Samsung, 250GB, 850 Evo, M2, SATA3, rata transfer r/w: 540/500 mb/s</t>
  </si>
  <si>
    <t>MZ-7KE128BW</t>
  </si>
  <si>
    <t>SSD Samsung, 128GB, 850 Pro Basic,  retail, SATA3, rata transfer r/w: 550/470 mb/s, 7mm, 3D V-NAND technology, Magician software (RAPID, TurboWrite, TCG Opal 2.0, eDrive</t>
  </si>
  <si>
    <t>MZ-75E120B/EU</t>
  </si>
  <si>
    <t>SSD Samsung, 120GB, 850 Evo, retail, SATA3, rata transfer r/w: 540/520 mb/s, 7mm, Samsung Smart Migration Tool  Magician software</t>
  </si>
  <si>
    <t>SSD - PATRIOT</t>
  </si>
  <si>
    <t>PI240GS325SSDR</t>
  </si>
  <si>
    <t>SSD Patriot Ignite, 240GB, SATA3, 2.5", rata transfer r/w: 560/405 mb/s</t>
  </si>
  <si>
    <t>PBT120GS25SSDR</t>
  </si>
  <si>
    <t>SSD Patriot Blast, 120GB, 2.5", SATA3, rata transfer r/w: 560/425 mb/s, 7mm</t>
  </si>
  <si>
    <t>PBT240GS25SSDR</t>
  </si>
  <si>
    <t>SSD Patriot Blast, 240GB, 2.5", SATA3, rata transfer r/w: 560/530 mb/s, 7mm</t>
  </si>
  <si>
    <t>PBT480GS25SSDR</t>
  </si>
  <si>
    <t>SSD Patriot Blast, 480GB, 2.5", SATA3, rata transfer r/w: 560/540 mb/s, 7mm</t>
  </si>
  <si>
    <t>PBT960GS25SSDR</t>
  </si>
  <si>
    <t>SSD Patriot Blast, 960GB, 2.5", SATA3, rata transfer r/w: 560/540 mb/s, 7mm</t>
  </si>
  <si>
    <t>ADATA</t>
  </si>
  <si>
    <t>SSD - ADATA</t>
  </si>
  <si>
    <t>ASP550SS3-120GM-C</t>
  </si>
  <si>
    <t>ADATA Premier SP550 2.5 120Gb SATA III TLC Internal Solid State Drive (SSD) SMI 560/510 75K ASP550SS3-120GM-C</t>
  </si>
  <si>
    <t>ASP550SS3-240GM-C</t>
  </si>
  <si>
    <t>ADATA Premier SP550 2.5 240Gb SATA III TLC Internal Solid State Drive (SSD) SMI 560/510 75K ASP550SS3-240GM-C</t>
  </si>
  <si>
    <t>ASP920SS3-1TM-C</t>
  </si>
  <si>
    <t>ADATA Premier Pro SP920 2.5 1Tb SATA III MLC Internal Solid State Drive (SSD) Marvell 88SS9189 560/460 88K ASP920SS3-1TM-C</t>
  </si>
  <si>
    <t>-5.4</t>
  </si>
  <si>
    <t>ASP920SS3-256GM-C</t>
  </si>
  <si>
    <t>ADATA Premier Pro SP920 2.5 256Gb SATA III MLC Internal Solid State Drive (SSD) Marvell 88SS9189 560/460 88K ASP920SS3-256GM-C</t>
  </si>
  <si>
    <t>ASP920SS3-512GM-C</t>
  </si>
  <si>
    <t>ADATA Premier Pro SP920 2.5 512Gb SATA III MLC Internal Solid State Drive (SSD) Marvell 88SS9189 560/460 88K ASP920SS3-512GM-C</t>
  </si>
  <si>
    <t>-2.1</t>
  </si>
  <si>
    <t>NOTEBOOK DRAM MEMORY</t>
  </si>
  <si>
    <t>NOTEBOOK DRAM MEMORY - CORSAIR</t>
  </si>
  <si>
    <t>NOTEBOOK COMPONENTS</t>
  </si>
  <si>
    <t>CMSA16GX3M2A1600C1</t>
  </si>
  <si>
    <t>Memorie RAM Corsair, SODIMM, DDR3L 16GB, 1600Mhz, Kit 2*8GB, CL11, 1.35V</t>
  </si>
  <si>
    <t>CMSA8GX3M2A1066C7</t>
  </si>
  <si>
    <t>Memorie RAM Corsair, SODIMM, DDR3 8GB, 1066Mhz, Kit 2*4GB, 9-9-9-24, 1.5V</t>
  </si>
  <si>
    <t>CMSA8GX3M2A1333C9</t>
  </si>
  <si>
    <t>Memorie RAM Corsair, SODIMM, DDR3, 8GB, 1333Mhz, Kit 2*4GB, 9-9-9-24, 1.5V, Mac Memory</t>
  </si>
  <si>
    <t>CM3X4GSD1066 G</t>
  </si>
  <si>
    <t>Memorie RAM notebook, Corsair, SODIMM DDR3, 4GB, 1066MHz, 1.5v</t>
  </si>
  <si>
    <t>CM3X8GSDKIT1066 G</t>
  </si>
  <si>
    <t>VS4GSDS800D2</t>
  </si>
  <si>
    <t>Memorie RAM notebook Corsair, SODIMM, DDR2, 4GB, 800Mhz, 6-6-6-18, 1.8V</t>
  </si>
  <si>
    <t>CMSO4GX3M1A1333C9</t>
  </si>
  <si>
    <t>Memorie RAM notebook Corsair, SODIMM, DDR3, 4GB, 1333MHz, 9-9-9-24, 1.5V</t>
  </si>
  <si>
    <t>CMSO8GX3M2A1333C9</t>
  </si>
  <si>
    <t>Memorie RAM notebook Corsair, SODIMM, DDR3, 8GB, 1333MHz, 9-9-9-24, Kit 2*4GB, dual channel, 1.5V</t>
  </si>
  <si>
    <t>CMSA16GX3M2A1333C9</t>
  </si>
  <si>
    <t>Memorie RAM notebook Corsair, SODIMM, DDR3, 16GB, 1333MHz, 9-9-9-24, Kit 2*8GB, dual channel, 1.5V, MAC Memory</t>
  </si>
  <si>
    <t>CMSO4GX3M2A1333C9</t>
  </si>
  <si>
    <t>Memorie RAM notebook Corsair, SODIMM, DDR3, 4GB, 1333MHz, 9-9-9-24, Kit 2*2GB, dual channel, 1.5V</t>
  </si>
  <si>
    <t>CMSO8GX3M1A1333C9</t>
  </si>
  <si>
    <t>Corsair SODIMM DDR3 8GB 1333MHz, 1x8GB, 9-9-9-24</t>
  </si>
  <si>
    <t>-2.46</t>
  </si>
  <si>
    <t>CMSX16GX3M2A1600C1</t>
  </si>
  <si>
    <t>Corsair SODIMM DDR3 16GB KIT 2*8 1600MHz, Vengeance, CL9</t>
  </si>
  <si>
    <t>NOTEBOOK DRAM MEMORY - KINGMAX</t>
  </si>
  <si>
    <t>FSGG45F</t>
  </si>
  <si>
    <t>Memorie RAM notebook Kingmax, SODIMM, DDR3, 8GB, 1600MHz, CL11, 1.5V</t>
  </si>
  <si>
    <t>FSGG43F-D8KMB-YXE</t>
  </si>
  <si>
    <t>Memorie RAM notebook Kingmax, SODIMM, DDR3L, 8GB, 1600MHz, CL11, 1.35V</t>
  </si>
  <si>
    <t>FSFG45</t>
  </si>
  <si>
    <t>Memorie RAM notebook Kingmax, SODIMM, DDR3, 8GB, 1333 MHz, CL9, 1.5V</t>
  </si>
  <si>
    <t>FSGF63F-C6HGB-HMI</t>
  </si>
  <si>
    <t>Memorie RAM notebook Kingmax, SODIMM, DDR3L, 4GB, 1600MHz, CL11, 1.35V</t>
  </si>
  <si>
    <t>FSGF65F</t>
  </si>
  <si>
    <t>Memorie RAM notebook Kingmax, SODIMM, DDR3, 4GB, 1600MHz, CL11, 1.5V</t>
  </si>
  <si>
    <t>FSFF6</t>
  </si>
  <si>
    <t>Memorie RAM notebook Kingmax, SODIMM, DDR3, 4GB, 1333MHz, CL9, 1.5V</t>
  </si>
  <si>
    <t>KSDE8</t>
  </si>
  <si>
    <t>Memorie RAM notebook Kingmax, SODIMM, DDR2, 2GB, 800MHz, CL5, 1.8V</t>
  </si>
  <si>
    <t>KSCE8</t>
  </si>
  <si>
    <t>Memorie RAM notebook Kingmax, SODIMM, DDR2, 2GB, 667MHz, CL5, 1.8V</t>
  </si>
  <si>
    <t>FSGE85F</t>
  </si>
  <si>
    <t>Memorie RAM notebook Kingmax, SODIMM, DDR3, 2GB, 1600MHz, Cl11, 1.5V</t>
  </si>
  <si>
    <t>FSFE8</t>
  </si>
  <si>
    <t>Memorie RAM notebook Kingmax, SODIMM, DDR3, 2GB, 1333 MHz, CL9, 1.5V</t>
  </si>
  <si>
    <t>KSDD4</t>
  </si>
  <si>
    <t>Memorie RAM notebook Kingmax, SODIMM, DDR2, 1GB, 800MHz, CL5, 1.8V</t>
  </si>
  <si>
    <t>NOTEBOOK DRAM MEMORY - GOODRAM</t>
  </si>
  <si>
    <t>GR1600S364L11/4G</t>
  </si>
  <si>
    <t>Memorie RAM notebook GoodRam, SODIMM, DDR3, 4GB, 1600MHz, CL11, 1.5V</t>
  </si>
  <si>
    <t>GR1333S364L9/2G</t>
  </si>
  <si>
    <t>Memorie RAM notebook GoodRam, SODIMM, DDR3, 2GB, 1333Mhz, CL9, 1.5V</t>
  </si>
  <si>
    <t>GR400S64L3/1G</t>
  </si>
  <si>
    <t>Memorie RAM notebook GoodRam, SODIMM, DDR1, 1GB, 400MHz, CL3, 2.6V</t>
  </si>
  <si>
    <t>NOTEBOOK DRAM MEMORY - KINGSTON</t>
  </si>
  <si>
    <t>KVR16LN11/4</t>
  </si>
  <si>
    <t>Memorie RAM Kingston, SDRAM, DDR3L, 4GB, 1600MHz, CL11, 1.35V</t>
  </si>
  <si>
    <t>KVR16LN11/8</t>
  </si>
  <si>
    <t>Memorie RAM Kingston, SDRAM, DDR3L, 8GB, 1600MHz, CL11, 1.35V</t>
  </si>
  <si>
    <t>HX316LS9IB/8</t>
  </si>
  <si>
    <t>Memorie RAM notebook Kingston, SODIMM, DDR3L, 8GB, 1600MHz, CL9, HyperX Impact, 1.35V</t>
  </si>
  <si>
    <t>KVR16LS11/4BK</t>
  </si>
  <si>
    <t>Memorie RAM notebook Kingston, SODIMM, DDR3L, 4GB, 1600MHz, CL11, 1.35V</t>
  </si>
  <si>
    <t>KVR13LS9S6/2</t>
  </si>
  <si>
    <t>Memorie RAM notebook Kingston, SODIMM, DDR3L, 2GB, 1333MHz, CL9, 1.35V</t>
  </si>
  <si>
    <t>HX316LS9IBK2/16</t>
  </si>
  <si>
    <t>Memorie RAM notebook Kingston, SODIMM, DDR3L, 16GB, 1600MHz, CL9, Kit 2x8GB, HyperX Impact, 1.35V</t>
  </si>
  <si>
    <t>HX316LS9IBK2/8</t>
  </si>
  <si>
    <t>Memorie RAM notebook Kingston, SODIMM, DDR3L 8GB, 1600MHz, CL9, Kit 2x4GB, 1.35V</t>
  </si>
  <si>
    <t>KTD-L3CL/8G</t>
  </si>
  <si>
    <t>Memorie RAM notebook Kingston, SODIMM, DDR3, 8GB, 1600MHz, CL11, 1,35V</t>
  </si>
  <si>
    <t>KTH-X3B/8G</t>
  </si>
  <si>
    <t>Memorie RAM notebook Kingston, SODIMM, DDR3,  8GB, 1333MHz, CL9, 1.5V</t>
  </si>
  <si>
    <t>KVR1333D3S9/8G</t>
  </si>
  <si>
    <t>Memorie RAM notebook Kingston, SODIMM, DDR3, 8GB, 1333MHz, CL9, 1.5V</t>
  </si>
  <si>
    <t>KVR16LS11/8</t>
  </si>
  <si>
    <t>Memorie RAM notebook Kingston, SODIMM, DDR3L, 8GB, 1600MHz, CL11, 1,35V</t>
  </si>
  <si>
    <t>KVR16S11/8</t>
  </si>
  <si>
    <t>Memorie RAM notebook Kingston, SODIMM, DDR3, 8GB, 1600MHz, CL11, 1.5V</t>
  </si>
  <si>
    <t>HX316LS9IB/4</t>
  </si>
  <si>
    <t>Memorie RAM notebook Kingston, SODIMM, DDR3L, 4GB, 1600MHz, CL9, HyperX Impact Black, 1.35V</t>
  </si>
  <si>
    <t>KVR13S9S8/4</t>
  </si>
  <si>
    <t>Memorie RAM notebook Kingston, SODIMM, DDR3,  4GB, 1333MHz, CL9, 1.5V</t>
  </si>
  <si>
    <t>KVR16LS11/4</t>
  </si>
  <si>
    <t>KVR16S11S8/4</t>
  </si>
  <si>
    <t>Memorie RAM notebook Kingston, SODIMM, DDR3, 4GB, 1600MHz, CL11, 1.5V</t>
  </si>
  <si>
    <t>KTH-ZD8000C6/2G</t>
  </si>
  <si>
    <t>Memorie RAM notebook Kingston, SODIMM, DDR2, 2GB, 800MHz, CL6, 1.8V</t>
  </si>
  <si>
    <t>KVR800D2S6/2G</t>
  </si>
  <si>
    <t>KVR13S9S6/2</t>
  </si>
  <si>
    <t>Memorie RAM notebook Kingston, SODIMM, DDR3, 2GB, 1333MHz, CL9, 1.5V</t>
  </si>
  <si>
    <t>KVR16LS11S6/2</t>
  </si>
  <si>
    <t>Memorie RAM notebook Kingston, SODIMM, DDR3L, 2GB, 1600MHz, CL11, 1.35V</t>
  </si>
  <si>
    <t>KVR16S11S6/2</t>
  </si>
  <si>
    <t>Memorie RAM notebook Kingston, SODIMM, DDR3, 2GB, 1600MHz, CL11, 1.5V</t>
  </si>
  <si>
    <t>KVR667D2S5/1G</t>
  </si>
  <si>
    <t>Memorie RAM notebook Kingston, SODIMM, DDR2, 1GB, 667MHz, CL5, 1.8V</t>
  </si>
  <si>
    <t>KVR800D2S6/1G</t>
  </si>
  <si>
    <t>Memorie RAM notebook Kingston, SODIMM, DDR2, 1GB, 800MHz, CL6</t>
  </si>
  <si>
    <t>NOTEBOOK INTERNAL HDD</t>
  </si>
  <si>
    <t>NOTEBOOK INTERNAL HDD - SEAGATE</t>
  </si>
  <si>
    <t>ST1000LM014</t>
  </si>
  <si>
    <t>HDD intern notebook Seagate 2.5", 1TB, Laptop SSHD, SATA3, 5400rpm, 64MB, SSD MLC/8GB</t>
  </si>
  <si>
    <t>ST500LT032</t>
  </si>
  <si>
    <t>HDD intern notebook, Seagate 2,5", 500GB, UltraThin, SATA3, 5400rpm, 16MB</t>
  </si>
  <si>
    <t>ST500LM000</t>
  </si>
  <si>
    <t>HDD intern notebook Seagate 2.5", 500GB, Laptop Thin SSHD, SATA3, 5400rpm, 64MB,  SSD MLC/8GB</t>
  </si>
  <si>
    <t>ST500LM021</t>
  </si>
  <si>
    <t>HDD intern notebook Seagate 2.5", 500GB, Laptop Thin, SATA2, 7200rpm, 32MB</t>
  </si>
  <si>
    <t>ST500LT012</t>
  </si>
  <si>
    <t>HDD intern notebook Seagate 2.5", 500GB, Momentus Thin, S-ATA2, 5400rpm, 16MB</t>
  </si>
  <si>
    <t>NOTEBOOK INTERNAL HDD - WD</t>
  </si>
  <si>
    <t>WD5000LPCX</t>
  </si>
  <si>
    <t>HDD intern notebook WD 2.5", 500GB, Blue, SATA2, 5400RPM, 8MB, 6.8mm grosime, w/ AdvFormat</t>
  </si>
  <si>
    <t>WD10J31X</t>
  </si>
  <si>
    <t>HDD intern notebook WD 2.5", 1TB, Blue, SATA3, 5400rpm, 8MB, w/ AdvFormat</t>
  </si>
  <si>
    <t>WD10SPCX</t>
  </si>
  <si>
    <t>WD10JFCX</t>
  </si>
  <si>
    <t>HDD intern notebook WD 2.5", 1TB, Red, SATA3, 5400rpm, IntelliPower, 16MB</t>
  </si>
  <si>
    <t>WD10JPVX</t>
  </si>
  <si>
    <t>WD7500BPKX</t>
  </si>
  <si>
    <t>HDD intern notebook WD 2.5", 750GB, Black, SATA3, 7200rpm, 16MB, w/ AdvFormat</t>
  </si>
  <si>
    <t>WD5000LPLX</t>
  </si>
  <si>
    <t>HDD intern notebook WD 2.5", 500GB, Black, SATA3, 7200rpm, 32MB, w/ AdvFormat</t>
  </si>
  <si>
    <t>WD7500BPVX</t>
  </si>
  <si>
    <t>HDD intern notebook WD 2.5", 750GB, Blue, SATA3, 5400rpm, 8MB, w/ AdvFormat</t>
  </si>
  <si>
    <t>WD5000LPVX</t>
  </si>
  <si>
    <t>HDD intern notebook WD 2.5", 500GB, Blue, SATA3, 5400rpm, 8MB, w/ AdvFormat</t>
  </si>
  <si>
    <t>WD2500LPVX</t>
  </si>
  <si>
    <t>HDD intern notebook WD 2.5", 250GB, Blue, SATA3, 5400rpm, 8MB, w/ AdvFormat</t>
  </si>
  <si>
    <t>WD2500BPVT</t>
  </si>
  <si>
    <t>HDD intern notebook WD 2.5", 250GB, Blue, S-ATA2, 5400rpm, 8MB, w/ AdvFormat</t>
  </si>
  <si>
    <t>WD3200LPVX</t>
  </si>
  <si>
    <t>HDD intern notebook WD 2.5", 320GB, Blue, SATA3,  5400rpm, 8MB, w/ AdvFormat</t>
  </si>
  <si>
    <t>NB STAND</t>
  </si>
  <si>
    <t>NB STAND - LENOVO</t>
  </si>
  <si>
    <t>45J9292</t>
  </si>
  <si>
    <t>Stand notebook Lenovo Essential, Ajustabil pe inaltime si inclinare, compatibil cu notebook intre 8.9 si 17"</t>
  </si>
  <si>
    <t>EXTERNAL HDD/SSD</t>
  </si>
  <si>
    <t>EXTERNAL HDD/SSD - SEAGATE</t>
  </si>
  <si>
    <t>STORAGE</t>
  </si>
  <si>
    <t>STDZ500400</t>
  </si>
  <si>
    <t>HDD extern Seagate, 500GB, SEVEN mm, 2.5", USB3.0, argintiu</t>
  </si>
  <si>
    <t>STEA2000400</t>
  </si>
  <si>
    <t>HDD extern Seagate, 2TB, Expansion, 2.5" USB3.0, negru</t>
  </si>
  <si>
    <t>STCD500202</t>
  </si>
  <si>
    <t>HDD extern Seagate, 500GB, SLIM portable, 2.5", USB3.0, negru</t>
  </si>
  <si>
    <t>STCD500204</t>
  </si>
  <si>
    <t>HDD extern Seagate, 500GB, SLIM portable, 2.5", USB3.0, argintiu</t>
  </si>
  <si>
    <t>STDR1000200</t>
  </si>
  <si>
    <t>HDD extern Seagate, 1TB, Backup Plus, 2.5", USB3.0, negru</t>
  </si>
  <si>
    <t>STDR1000201</t>
  </si>
  <si>
    <t>HDD extern Seagate, 1TB, Backup Plus, 2.5", USB3.0, titaniu/argintiu</t>
  </si>
  <si>
    <t>STDR1000202</t>
  </si>
  <si>
    <t>HDD extern Seagate, 1TB, Backup Plus, 2.5", USB3.0, albastru</t>
  </si>
  <si>
    <t>STDR1000203</t>
  </si>
  <si>
    <t>HDD extern Seagate, 1TB, Backup Plus, 2.5", USB3.0, rosu</t>
  </si>
  <si>
    <t>STDR2000200</t>
  </si>
  <si>
    <t>HDD extern Seagate, 2TB, Backup Plus, 2.5", USB3.0, negru</t>
  </si>
  <si>
    <t>STDR2000201</t>
  </si>
  <si>
    <t>HDD extern Seagate, 2TB, Backup Plus, 2.5", USB3.0, titaniu/argintiu</t>
  </si>
  <si>
    <t>STDR2000202</t>
  </si>
  <si>
    <t>HDD extern Seagate, 2TB, Backup Plus, 2.5", USB3.0, albastru</t>
  </si>
  <si>
    <t>STDR2000203</t>
  </si>
  <si>
    <t>HDD extern Seagate, 2TB, Backup Plus, 2.5", USB3.0, rosu</t>
  </si>
  <si>
    <t>STDT3000200</t>
  </si>
  <si>
    <t>HDD extern Seagate, 3TB, Backup Plus, 3.5", USB3.0, negru</t>
  </si>
  <si>
    <t>STDT4000200</t>
  </si>
  <si>
    <t>HDD extern Seagate, 4TB, Backup Plus, 3.5", USB3.0, negru</t>
  </si>
  <si>
    <t>STDT5000200</t>
  </si>
  <si>
    <t>HDD extern Seagate, 5TB, Backup Plus, 3.5", USB3.0, negru</t>
  </si>
  <si>
    <t>STEA500400</t>
  </si>
  <si>
    <t>HDD extern Seagate, 500GB, Expansion, 2.5", USB3.0, negru</t>
  </si>
  <si>
    <t>STBX1000201</t>
  </si>
  <si>
    <t>HDD extern Seagate, 1TB, Expansion, 2.5" USB3.0, negru</t>
  </si>
  <si>
    <t>STEA1000400</t>
  </si>
  <si>
    <t>STBX2000401</t>
  </si>
  <si>
    <t>HDD extern Seagate, 2TB, Expansion, 2.5", USB3.0, negru</t>
  </si>
  <si>
    <t>STEB2000200</t>
  </si>
  <si>
    <t>HDD extern Seagate, 2TB, Expansion, 3.5", USB3.0, negru</t>
  </si>
  <si>
    <t>STEB3000200</t>
  </si>
  <si>
    <t>HDD extern Seagate, 3TB, Expansion, 3.5", USB3.0, negru</t>
  </si>
  <si>
    <t>STEB4000200</t>
  </si>
  <si>
    <t>HDD extern Seagate, 4TB, Expansion, 3.5", USB3.0, negru</t>
  </si>
  <si>
    <t>STBV5000200</t>
  </si>
  <si>
    <t>HDD extern Seagate, 5TB, Expansion, 3.5", USB3.0, negru</t>
  </si>
  <si>
    <t>STEB5000200</t>
  </si>
  <si>
    <t>EXTERNAL HDD/SSD - WD</t>
  </si>
  <si>
    <t>WDBU6Y0015BBK-EESN</t>
  </si>
  <si>
    <t>HDD extern WD, 1.5TB, Elements, 2.5", USB3.0, negru</t>
  </si>
  <si>
    <t>WDBLWE0040JCH</t>
  </si>
  <si>
    <t>HDD extern WD, 4Tb(2x2Tb), My Book Duo, 3.5", USB 3.0, WD SmartWare Pro, WD Drive Utilities &lt;(&gt;&amp;&lt;)&gt; WD Security software, RAID 0/1 or JBOD, 256-bit AES hardware encrypted RAID , CHARCOAL</t>
  </si>
  <si>
    <t>WDBLWE0060JCH</t>
  </si>
  <si>
    <t>HDD extern WD, 6Tb(2x3Tb), My Book Duo, 3.5"", USB 3.0, WD SmartWare Pro, WD Drive Utilities &lt;(&gt;&amp;&lt;)&gt; WD Security software, RAID 0/1 or JBOD, 256- bit AES hardware encrypted RAID , CHARCOAL</t>
  </si>
  <si>
    <t>WDBLWE0080JCH</t>
  </si>
  <si>
    <t>HDD extern WD, 8Tb(2x4Tb), My Book Duo, 3.5", USB 3.0, WD SmartWare Pro, WD Drive Utilities &lt;(&gt;&amp;&lt;)&gt; WD Security software, RAID 0/1 or JBOD, 256-bit AES hardware encrypted RAID , CHARCOAL</t>
  </si>
  <si>
    <t>WDBLWE0120JCH</t>
  </si>
  <si>
    <t>HDD extern WD, 12Tb(2x6Tb), My Book Duo, 3.5", USB 3.0, WD SmartWare Pro, WD Drive Utilities &lt;(&gt;&amp;&lt;)&gt; WD Security software, RAID 0/1 or JBOD, 256- bit AES hardware encrypted RAID , CHARCOAL</t>
  </si>
  <si>
    <t>WDBWLG0040HBK</t>
  </si>
  <si>
    <t>HDD extern WD, 4TB, Elements, 3.5", USB3.0, negru</t>
  </si>
  <si>
    <t>WDBWLG0020HBK</t>
  </si>
  <si>
    <t>HDD extern WD, 2TB, Elements, 3.5", USB3.0, negru</t>
  </si>
  <si>
    <t>WDBBKD0020BBK</t>
  </si>
  <si>
    <t>HDD extern WD, 2TB, My Passport Ultra, 2,5" USB 3.0, negru</t>
  </si>
  <si>
    <t>WDBBKD0020BBL</t>
  </si>
  <si>
    <t>HDD extern WD, 2TB, My Passport Ultra, 2,5" USB 3.0, albastru</t>
  </si>
  <si>
    <t>WDBBKD0020BBY</t>
  </si>
  <si>
    <t>HDD extern WD, 2TB, My Passport Ultra, 2,5" USB 3.0, mov</t>
  </si>
  <si>
    <t>WDBBKD0020BWT</t>
  </si>
  <si>
    <t>HDD extern WD, 2TB, My Passport Ultra, 2,5" USB 3.0, alb</t>
  </si>
  <si>
    <t>WDBBKD0030BBK</t>
  </si>
  <si>
    <t>HDD extern WD, 3TB, My Passport Ultra, 2,5" USB 3.0, negru</t>
  </si>
  <si>
    <t>WDBBKD0030BBL</t>
  </si>
  <si>
    <t>HDD extern WD, 3TB, My Passport Ultra, 2,5" USB 3.0, albastru</t>
  </si>
  <si>
    <t>WDBBKD0030BBY</t>
  </si>
  <si>
    <t>HDD extern WD, 3TB, My Passport Ultra, 2,5" USB 3.0, maro</t>
  </si>
  <si>
    <t>WDBBKD0030BWT</t>
  </si>
  <si>
    <t>HDD extern WD, 3TB, My Passport Ultra, 2,5" USB 3.0, alb</t>
  </si>
  <si>
    <t>WDBGPU0010BBK</t>
  </si>
  <si>
    <t>HDD extern WD, 1TB, My Passport Ultra, 2,5" USB 3.0, negru</t>
  </si>
  <si>
    <t>WDBGPU0010BBL</t>
  </si>
  <si>
    <t>HDD extern WD, 1TB, My Passport Ultra, 2,5" USB 3.0, albastru</t>
  </si>
  <si>
    <t>WDBGPU0010BBY</t>
  </si>
  <si>
    <t>HDD extern WD, 1TB, My Passport Ultra, 2,5" USB 3.0, mov</t>
  </si>
  <si>
    <t>WDBGPU0010BWT</t>
  </si>
  <si>
    <t>HDD extern WD, 1TB, My Passport Ultra, 2,5" USB 3.0, alb</t>
  </si>
  <si>
    <t>WDBPGC5000ABK</t>
  </si>
  <si>
    <t>HDD extern WD, 500GB, My Passport Ultra, 2,5", USB 3.0, negru</t>
  </si>
  <si>
    <t>WDBPGC5000ABL</t>
  </si>
  <si>
    <t>HDD extern WD, 500GB, My Passport Ultra, 2,5", USB 3.0, albastru</t>
  </si>
  <si>
    <t>WDBPGC5000ARD</t>
  </si>
  <si>
    <t>HDD extern WD, 500GB, My Passport Ultra, 2,5", USB 3.0, rosu</t>
  </si>
  <si>
    <t>WDBPGC5000ATT</t>
  </si>
  <si>
    <t>HDD extern WD, 500GB, My Passport Ultra, 2,5", USB 3.0, titaniu</t>
  </si>
  <si>
    <t>WDBZFP0010BBK</t>
  </si>
  <si>
    <t>WDBZFP0010BBL</t>
  </si>
  <si>
    <t>WDBZFP0010BRD</t>
  </si>
  <si>
    <t>HDD extern WD, 1TB, My Passport Ultra, 2,5" USB 3.0, rosu</t>
  </si>
  <si>
    <t>WDBZFP0010BTT</t>
  </si>
  <si>
    <t>HDD extern WD, 1TB, My Passport Ultra, 2,5" USB 3.0, titaniu</t>
  </si>
  <si>
    <t>WDBMWV0020BRD</t>
  </si>
  <si>
    <t>HDD extern WD, 2TB, My Passport Ultra, 2,5" USB 3.0, rosu</t>
  </si>
  <si>
    <t>WDBMWV0020BTT</t>
  </si>
  <si>
    <t>HDD extern WD, 2TB, My Passport Ultra, 2,5" USB 3.0, titaniu</t>
  </si>
  <si>
    <t>WDBUZG5000ABK</t>
  </si>
  <si>
    <t>HDD extern WD, 500GB, Elements Portable, 2.5", USB3.0, negru</t>
  </si>
  <si>
    <t>WDBUZG0010BBK</t>
  </si>
  <si>
    <t>HDD extern WD, 1TB, Elements, 2.5", USB3.0, negru</t>
  </si>
  <si>
    <t>WDBU6Y0020BBK</t>
  </si>
  <si>
    <t>HDD extern WD, 2TB, Elements, 2.5", USB3.0, negru</t>
  </si>
  <si>
    <t>WDBWLG0030HBK</t>
  </si>
  <si>
    <t>HDD extern WD, 3TB, Elements, 3.5", USB3.0, negru</t>
  </si>
  <si>
    <t>WDBK8Z0010BBK</t>
  </si>
  <si>
    <t>HDD extern WD, 1TB, My Passport WIRELESS, 2.5", USB3.0, negru</t>
  </si>
  <si>
    <t>WDBFJK0020HBK</t>
  </si>
  <si>
    <t>HDD extern WD, 2TB, My Book, 3.5", USB 3.0, WD SmartWare Pro software, negru</t>
  </si>
  <si>
    <t>WDBFJK0030HBK</t>
  </si>
  <si>
    <t>HDD extern WD, 3TB, My Book, 3.5", USB 3.0, WD SmartWare Pro software, negru</t>
  </si>
  <si>
    <t>WDBFJK0040HBK</t>
  </si>
  <si>
    <t>HDD extern WD, 4TB, My Book, 3.5", USB 3.0, WD SmartWare Pro software, negru</t>
  </si>
  <si>
    <t>WDBABK0000NBK</t>
  </si>
  <si>
    <t>Husa pentru HDD WD, MY PASSSPORT DRIVES 2.5", neagra</t>
  </si>
  <si>
    <t>EXTERNAL HDD/SSD - SAMSUNG</t>
  </si>
  <si>
    <t>MU-PS500B/EU</t>
  </si>
  <si>
    <t>SSD Samsung, 500GB, T1 Series, retail, USB3.0, rata transfer r/w: 450/450 mb/s, slim, black</t>
  </si>
  <si>
    <t>MU-PS1T0B/EU</t>
  </si>
  <si>
    <t>SSD Samsung, 1TB, T1 Series, retail, USB3.0, rata transfer r/w: 450/450 mb/s, slim, black</t>
  </si>
  <si>
    <t>MU-PS250B/EU</t>
  </si>
  <si>
    <t>SSD Samsung, 250GB, T1 Series, retail, USB3.0, rata transfer r/w: 450/450 mb/s, slim, black</t>
  </si>
  <si>
    <t>EXTERNAL HDD/SSD - TOSHIBA</t>
  </si>
  <si>
    <t>HDTB305EK3AA</t>
  </si>
  <si>
    <t>HDD extern Toshiba, 500Gb, Canvio Basics, 2.5", USB3.0, negru</t>
  </si>
  <si>
    <t>LACIE</t>
  </si>
  <si>
    <t>EXTERNAL HDD/SSD - LACIE</t>
  </si>
  <si>
    <t>LC-9000436EK</t>
  </si>
  <si>
    <t>HDD extern Lacie, 1TB, Fuel, USB3.0, argintiu, WI-FI 802.11 B/G/N / 10 HOURS BATTERY LIFE</t>
  </si>
  <si>
    <t>LC-9000464EK</t>
  </si>
  <si>
    <t>HDD extern Lacie, 2TB, Fuel, WI-FI 802.11 B/G/N / 10 HOURS BATTERY LIFE, gri</t>
  </si>
  <si>
    <t>LC-302003EK</t>
  </si>
  <si>
    <t>HDD extern Lacie, 3TB, Porsche Design P'9230, USB3.0, gri</t>
  </si>
  <si>
    <t>LC-9000384EK</t>
  </si>
  <si>
    <t>HDD extern Lacie, 4TB, Porsche Design P'9230, USB3.0, gri</t>
  </si>
  <si>
    <t>LC-9000480EK</t>
  </si>
  <si>
    <t>HDD extern Lacie, 5TB, Porsche Design P’9230, USB3.0, gri</t>
  </si>
  <si>
    <t>LC-301998</t>
  </si>
  <si>
    <t>HDD extern Lacie, 500GB, Porsche Design Mobile Drive P'9220, USB3.0, gri</t>
  </si>
  <si>
    <t>LC-302000</t>
  </si>
  <si>
    <t>HDD extern Lacie, 1TB, Porsche Design Mobile Drive P'9220, 2.5" USB3.0, gri</t>
  </si>
  <si>
    <t>LC-301549EK</t>
  </si>
  <si>
    <t>HDD extern Lacie, 3TB, d2 Quadra, USB3.0, 2 x FireWire 800 (9-pin) port / 1 x USB 3.0 port (USB 2.0 compatible) / eSATA 3Gb/s: up to 3Gb/s / External power supply</t>
  </si>
  <si>
    <t>LC-9000258EK</t>
  </si>
  <si>
    <t>HDD extern Lacie, 4TB, d2 Quadra V3, USB 3.0 / 2 x FireWire 800 (9-pin) port / 1 x USB 3.0 port (USB 2.0 compatible) / eSATA 3Gb/s: up to 3Gb/s / External power supply</t>
  </si>
  <si>
    <t>LC-9000481EK</t>
  </si>
  <si>
    <t>HDD extern Lacie, 5TB, d2 Quadra V3, USB3.0, 2 x FireWire 800 (9-pin) port / 1 x USB 3.0 port (USB 2.0 compatible) / eSATA 3Gb/s: up to 3Gb/s / External power supply</t>
  </si>
  <si>
    <t>LC-9000529</t>
  </si>
  <si>
    <t>HDD extern Lacie, 3TB, d2, USB3.0, 7200rpm, alb</t>
  </si>
  <si>
    <t>LC-9000443</t>
  </si>
  <si>
    <t>HDD extern Lacie, 4TB, d2, USB3.0, 7200rpm, aluminiu</t>
  </si>
  <si>
    <t>LC-9000444</t>
  </si>
  <si>
    <t>HDD extern Lacie, 5TB, d2, USB3.0 7200RPM, aluminiu</t>
  </si>
  <si>
    <t>LC-9000304</t>
  </si>
  <si>
    <t>HDD extern Lacie, 500GB, Porsche Design P’9223 Slim Drive, USB3.0, gri</t>
  </si>
  <si>
    <t>LC-9000342</t>
  </si>
  <si>
    <t>SSD extern Lacie, 120GB, Porsche Design P’9223 Slim Drive, USB3.0, gri</t>
  </si>
  <si>
    <t>LC-301556</t>
  </si>
  <si>
    <t>HDD extern Lacie, 500GB, Mini, 2.5", USB 3.0, Shock rain pressure resistant, argintiu</t>
  </si>
  <si>
    <t>LC-301558</t>
  </si>
  <si>
    <t>HDD extern Lacie, 1TB, Mini, 2.5", USB3.0, 7200rpm, argintiu</t>
  </si>
  <si>
    <t>LC-9000298</t>
  </si>
  <si>
    <t>HDD extern Lacie, 2TB, Mini, 2.5", USB3.0, argintiu, Shock rain pressure resistant</t>
  </si>
  <si>
    <t>LC-9000488</t>
  </si>
  <si>
    <t>HDD extern Lacie, 1TB, Thunderbolt, 2.5", USB 3.0, with Thunderbolt cable Lacie Rugged Thunderbolt  USB 3.0 / Shock resistant / Password protection with AES 256-bit software encryption</t>
  </si>
  <si>
    <t>LC-9000489</t>
  </si>
  <si>
    <t>HDD extern Lacie, 2TB, Thunderbolt, 2.5", USB 3.0 with Thunderbolt cable Lacie Rugged Thunderbolt  USB 3.0 / Shock resistant/ Password protection with AES 256-bit software encryption</t>
  </si>
  <si>
    <t>LC-301984</t>
  </si>
  <si>
    <t>HDD extern Lacie, 1TB, Triple, 2.5", USB3.0, 5400RPM, Shock resistant, argintiu</t>
  </si>
  <si>
    <t>LC-9000119</t>
  </si>
  <si>
    <t>HDD extern Lacie, 4TB, Starck Blade Runner, USB3.0, Design Meets Technology, argintiu</t>
  </si>
  <si>
    <t>LC-9000490</t>
  </si>
  <si>
    <t>SSD extern Lacie, 250GB, Thunderbolt, USB3.0, aluminiu</t>
  </si>
  <si>
    <t>EXTERNAL HDD/SSD - APPLE</t>
  </si>
  <si>
    <t>HE153ZM/A</t>
  </si>
  <si>
    <t>Sistem de stocare Pegasus2 R6 6 x 3TB SATA HDD, Porturi: 2xThunderbolt2, Compatibilitate RAID: 0, 1, 5, 6, 10, 50, Drive Bays: x6, Formatare: HFS+, Capacitate de stocare: 18TB, OS X 10.4.0 sau superior, Cablu Thunderbolt Inclus</t>
  </si>
  <si>
    <t>HE152ZM/A</t>
  </si>
  <si>
    <t>Sistem de stocare Pegasus2 R6 6 x 2TB SATA HDD, Porturi: 2xThunderbolt2, Compatibilitate RAID: 0, 1, 5, 6, 10, Drive Bays: x6, Formatare: HFS+, Capacitate de stocare: 12TB, OS X 10.8.5 sau superior, Cablu Thunderbolt inclus</t>
  </si>
  <si>
    <t>HE154ZM/A</t>
  </si>
  <si>
    <t>Sistem de stocare Pegasus2 R8 8 x 3TB SATA HDD, Porturi: 2xThunderbolt2, Compatibilitate RAID: 0, 1, 5, 6, 10, 50, 60, Drive Bays: x8, Formatare: HFS+, Capacitate de stocare: 24TB, OS X 10.4.0 sau superior, Cablu Thunderbolt Inclus</t>
  </si>
  <si>
    <t>HHU52M/A</t>
  </si>
  <si>
    <t>Sistem de stocare Pegasus2 R2 2 x 3TB SATA HDD, Porturi: 2xThunderbolt2/ 1xUSB 3.0, Compatibilitate RAID: 0, 1, Dirve bays: x2, Formatare: HFS+, Capacitate stocare: 6TB, OS X 10.8.5 sau superior, Cablu Thunderbolt inclus</t>
  </si>
  <si>
    <t>HE155ZM/B</t>
  </si>
  <si>
    <t>Sistem de stocare Pegasus2 R8 8 x 4TB SATA HDD, Porturi: 2xThunderbolt3, Compatibilitate RAID: 0, 1, 5, 6, 10, 50, 60, Drive Bays: x8, Formatare: HFS+, Capacitate de stocare: 32TB, OS X 10.4.1 sau superior, Cablu Thunderbolt Inclus</t>
  </si>
  <si>
    <t>HE151ZM/A</t>
  </si>
  <si>
    <t>Sistem de stocare Pegasus2 R4 4 x 2TB SATA HDD, Porturi: 2xThunderbolt2, Compatibilitate RAID: 0, 1, 5, 6, 10, Dive Bays: x4, Formatare: HFS+, Capacitate de stocare: 8TB, OS X 10.8.5 sau superior, Cablu Thunderbolt inclus</t>
  </si>
  <si>
    <t>ME177Z/A</t>
  </si>
  <si>
    <t>HDD extern, Apple AirPort Time Capsule, 2TB, suport dual-band simultan (2.4GHz şi 5GHz), 802.11ac, 1xUSB2.0/3xGigabit Ethernet LAN/1xGigabit Ethernet WAN</t>
  </si>
  <si>
    <t>ME182Z/A</t>
  </si>
  <si>
    <t>HDD extern Apple AirPort Time Capsule, 3TB, suport dual-band simultan (2.4GHz şi 5GHz), 802.11ac, 1xUSB2.0/3xGigabit Ethernet LAN/1xGigabit Ethernet WAN</t>
  </si>
  <si>
    <t>EXTERNAL HDD/SSD - ADATA</t>
  </si>
  <si>
    <t>AHV620-500GU3-CWH</t>
  </si>
  <si>
    <t>HDD extern ADATA, 500Gb, HV620, 2.5", Alb, AHV620-500GU3-CWH</t>
  </si>
  <si>
    <t>AHV620-2TU3-CBK</t>
  </si>
  <si>
    <t>HDD extern ADATA, 2Tb, HV620, 2.5", Negru, AHV620-2TU3-CBK</t>
  </si>
  <si>
    <t>AHV620-1TU3-CWH</t>
  </si>
  <si>
    <t>HDD extern ADATA, 1Tb, HV620, 2.5", Alb, AHV620-1TU3-CWH</t>
  </si>
  <si>
    <t>AHV620-1TU3-CBK</t>
  </si>
  <si>
    <t>HDD extern ADATA, 1Tb, HV620, 2.5", Negru, AHV620-1TU3-CBK</t>
  </si>
  <si>
    <t>AHV611-500GU3-CWH</t>
  </si>
  <si>
    <t>HDD extern ADATA, 500Gb, HV611, 2.5", alb, AHV611-500GU3-CWH</t>
  </si>
  <si>
    <t>AHV100-500GU3-CWH</t>
  </si>
  <si>
    <t>HDD extern ADATA, 500Gb, V100, 2.5", Alb, AHV100-500GU3-CWH</t>
  </si>
  <si>
    <t>AHV100-500GU3-CBK</t>
  </si>
  <si>
    <t>HDD extern ADATA, 500Gb, V100, 2.5", Negru, AHV100-500GU3-CBK</t>
  </si>
  <si>
    <t>AHV100-2TU3-CWH</t>
  </si>
  <si>
    <t>HDD extern ADATA, 2Tb, V100, 2.5", Alb, AHV100-2TU3-CWH</t>
  </si>
  <si>
    <t>-1.7</t>
  </si>
  <si>
    <t>AHV100-2TU3-CBK</t>
  </si>
  <si>
    <t>HDD extern ADATA, 2Tb, V100, 2.5", Negru, AHV100-2TU3-CBK</t>
  </si>
  <si>
    <t>AHV100-1TU3-CWH</t>
  </si>
  <si>
    <t>HDD extern ADATA, 1Tbb, V100, 2.5", Alb, AHV100-1TU3-CWH</t>
  </si>
  <si>
    <t>-0.6</t>
  </si>
  <si>
    <t>AHV100-1TU3-CBL</t>
  </si>
  <si>
    <t>HDD extern ADATA, 1Tb, V100, 2.5", Albastru, AHV100-1TU3-CBL</t>
  </si>
  <si>
    <t>AHV100-1TU3-CBK</t>
  </si>
  <si>
    <t>HDD extern ADATA, 1Tb, V100, 2.5", Negru, AHV100-1TU3-CBK</t>
  </si>
  <si>
    <t>AHD720-2TU3-CBL</t>
  </si>
  <si>
    <t>HDD extern ADATA, 2Tb, HD720, 2.5", Albastru, AHD720-2TU3-CBL</t>
  </si>
  <si>
    <t>-1.6</t>
  </si>
  <si>
    <t>AHD720-2TU3-CBK</t>
  </si>
  <si>
    <t>HDD extern ADATA, 2Tb, HD720, 2.5", Negru, AHD720-2TU3-CBK</t>
  </si>
  <si>
    <t>AHD720-1TU3-CGR</t>
  </si>
  <si>
    <t>HDD extern ADATA, 1Tb, HD720, 2.5", Verde, AHD720-1TU3-CGR</t>
  </si>
  <si>
    <t>AHD720-1TU3-CBL</t>
  </si>
  <si>
    <t>HDD extern ADATA, 1Tb, HD720, 2.5", Albastru, AHD720-1TU3-CBL</t>
  </si>
  <si>
    <t>AHD720-1TU3-CBK</t>
  </si>
  <si>
    <t>HDD extern ADATA, 1Tb, HD720, 2.5", Negru, AHD720-1TU3-CBK</t>
  </si>
  <si>
    <t>AHD650-2TU3-CBK</t>
  </si>
  <si>
    <t>HDD extern ADATA, 2Tb, HD650, 2.5", Negru, AHD650-2TU3-CBK</t>
  </si>
  <si>
    <t>AHD650-1TU3-CRD</t>
  </si>
  <si>
    <t>HDD extern ADATA, 1Tb, HD650, 2.5", Rosu, AHD650-1TU3-CRD</t>
  </si>
  <si>
    <t>AHD650-1TU3-CBK</t>
  </si>
  <si>
    <t>HDD extern ADATA, 1TGb, HD650, 2.5", Negru, AHD650-1TU3-CBK</t>
  </si>
  <si>
    <t>-0.8</t>
  </si>
  <si>
    <t>USB FLASH DRIVE</t>
  </si>
  <si>
    <t>USB FLASH DRIVE - KINGSTON</t>
  </si>
  <si>
    <t>HXS3/128GB</t>
  </si>
  <si>
    <t>USB Flash Drive Kingston 128GB HyperX Savage, USB 3.1, viteza de transfer r/w: 350/250 MBs</t>
  </si>
  <si>
    <t>HXS3/256GB</t>
  </si>
  <si>
    <t>USB Flash Drive Kingston 256GB HyperX Savage, USB 3.1, viteza de transfer r/w: 350/250 MBs</t>
  </si>
  <si>
    <t>HXS3/64GB</t>
  </si>
  <si>
    <t>USB Flash Drive Kingston 64GB HyperX Savage, USB 3.1, viteza de transfer r/w: 350/250 MBs</t>
  </si>
  <si>
    <t>DTDUO3C/64GB</t>
  </si>
  <si>
    <t>USB Flash Drive Kingston 64GB DT MicroDuo, USB 3.0, micro USB 3C</t>
  </si>
  <si>
    <t>DTDUO3C/32GB</t>
  </si>
  <si>
    <t>USB Flash Drive Kingston 32GB DT MicroDuo, USB 3.0, micro USB 3C</t>
  </si>
  <si>
    <t>DTDUO3C/16GB</t>
  </si>
  <si>
    <t>USB Flash Drive Kingston 16 GB DT MicroDuo, USB 3.0, micro USB 3C</t>
  </si>
  <si>
    <t>DT100G3/8GB</t>
  </si>
  <si>
    <t>USB Flash Drive Kingston 8 GB DataTraveler D100G3, USB 3.0, black</t>
  </si>
  <si>
    <t>DT100G3/16GB</t>
  </si>
  <si>
    <t>USB Flash Drive Kingston 16 GB DataTraveler D100G3, USB 3.0, black</t>
  </si>
  <si>
    <t>DT100G3/32GB</t>
  </si>
  <si>
    <t>USB Flash Drive Kingston 32 GB DataTraveler D100G3, USB 3.0, black</t>
  </si>
  <si>
    <t>DT100G3/64GB</t>
  </si>
  <si>
    <t>USB Flash Drive Kingston 64 GB DataTraveler D100G3, USB 3.0, black</t>
  </si>
  <si>
    <t>DT101G2/8GB</t>
  </si>
  <si>
    <t>USB Flash Drive Kingston 8 GB DataTraveler 101, USB 2.0, generatia 2, red</t>
  </si>
  <si>
    <t>DT101G2/16GB</t>
  </si>
  <si>
    <t>USB Flash Drive Kingston 16 GB  DataTraveler 101, USB 2.0, generatia 2, black</t>
  </si>
  <si>
    <t>DT101G2/32GB</t>
  </si>
  <si>
    <t>USB Flash Drive Kingston 32 GB DataTraveler 101, USB 2.0, Generatia 2, violet</t>
  </si>
  <si>
    <t>DT101G2/64GB</t>
  </si>
  <si>
    <t>USB Flash Drive Kingston 64 GB DataTraveler 101, USB 2.0, Generatia 2, green</t>
  </si>
  <si>
    <t>DT101G2/128GB</t>
  </si>
  <si>
    <t>USB Flash Drive Kingston 128 GB DataTraveler 101, USB 2.0, Generatia 2 white</t>
  </si>
  <si>
    <t>DT101G3/16GB</t>
  </si>
  <si>
    <t>USB Flash Drive Kingston 16 GB DataTraveler 101, USB 3.0, Generatia 3, blue</t>
  </si>
  <si>
    <t>DT101G3/32GB</t>
  </si>
  <si>
    <t>USB Flash Drive Kingston 32GB DataTraveler 101, USB 3.0, Generatia 3, red</t>
  </si>
  <si>
    <t>DT101G3/64GB</t>
  </si>
  <si>
    <t>USB Flash Drive Kingston 64 GB DataTraveler 101, USB 3.0, Generatia 3, black</t>
  </si>
  <si>
    <t>DT101G3/128GB</t>
  </si>
  <si>
    <t>USB Flash Drive Kingston 128 GB DataTraveler 101, USB 3.0, Generatia 3 white</t>
  </si>
  <si>
    <t>DTIG4/8GB</t>
  </si>
  <si>
    <t>USB Flash Drive Kingston 8 GB DataTraveler DTIG4, USB 3.0 , white-yellow</t>
  </si>
  <si>
    <t>DTIG4/16GB</t>
  </si>
  <si>
    <t>USB Flash Drive Kingston 16 GB DataTraveler DTIG4, USB 3.0, white-blue</t>
  </si>
  <si>
    <t>DTIG4/32GB</t>
  </si>
  <si>
    <t>USB Flash Drive Kingston 32 GB DataTraveler DTIG4, USB 3.0, white-red</t>
  </si>
  <si>
    <t>DTIG4/64GB</t>
  </si>
  <si>
    <t>USB Flash Drive Kingston 64 GB DataTraveler DTIG4, USB 3.0, white-violet</t>
  </si>
  <si>
    <t>DTIG4/128GB</t>
  </si>
  <si>
    <t>USB Flash Drive Kingston 128 GB DataTraveler DTIG4, USB 3.0, white-green</t>
  </si>
  <si>
    <t>DTDUO/8GB</t>
  </si>
  <si>
    <t>USB Flash Drive Kingston 8GB DT MicroDuo, USB 2.0, micro USB OTG</t>
  </si>
  <si>
    <t>DTDUO/16GB</t>
  </si>
  <si>
    <t>USB Flash Drive Kingston 16 GB DT MicroDuo, USB 2.0, micro USB OTG</t>
  </si>
  <si>
    <t>DTDUO/32GB</t>
  </si>
  <si>
    <t>USB Flash Drive Kingston 32GB DT MicroDuo, USB 2.0, micro USB OTG</t>
  </si>
  <si>
    <t>DTDUO/64GB</t>
  </si>
  <si>
    <t>USB Flash Drive Kingston 64GB DT MicroDuo, USB 2.0, micro USB OTG</t>
  </si>
  <si>
    <t>DTDUO3/16GB</t>
  </si>
  <si>
    <t>DTDUO3/32GB</t>
  </si>
  <si>
    <t>USB Flash Drive Kingston 32GB DT MicroDuo, USB 3.0, micro USB OTG</t>
  </si>
  <si>
    <t>DTDUO3/64GB</t>
  </si>
  <si>
    <t>USB Flash Drive Kingston 64GB DT MicroDuo, USB 3.0, micro USB OTG</t>
  </si>
  <si>
    <t>DTMCK/8GB</t>
  </si>
  <si>
    <t>USB Flash Drive Kingston 8GB DataTraveler Micro HI-Speed, USB 2.0, black</t>
  </si>
  <si>
    <t>DTMCK/16GB</t>
  </si>
  <si>
    <t>USB Flash Drive Kingston 16GB DataTraveler Micro HI-Speed, USB 2.0, black</t>
  </si>
  <si>
    <t>DTMCK/32GB</t>
  </si>
  <si>
    <t>USB Flash Drive Kingston 32GB DataTraveler Micro HI-Speed, USB 2.0, black</t>
  </si>
  <si>
    <t>DTMCK/64GB</t>
  </si>
  <si>
    <t>USB Flash Drive Kingston 64GB DataTraveler Micro HI-Speed, USB 2.0, black</t>
  </si>
  <si>
    <t>DTSE9H/8GB</t>
  </si>
  <si>
    <t>USB Flash Drive Kingston 8 GB DataTraveler SE9 Champagne, USB 2.0, metalic</t>
  </si>
  <si>
    <t>DTSE9H/16GB</t>
  </si>
  <si>
    <t>USB Flash Drive Kingston 16 GB DataTraveler SE9 Champagne, USB 2.0, metalic</t>
  </si>
  <si>
    <t>DTSE9H/32GB</t>
  </si>
  <si>
    <t>USB Flash Drive Kingston 32 GB DataTraveler SE9 Champagne, USB 2.0, metalic</t>
  </si>
  <si>
    <t>DTSE9H/64GB</t>
  </si>
  <si>
    <t>USB Flash Drive Kingston 64 GB DataTraveler SE9 Champagne, USB 2.0, metalic</t>
  </si>
  <si>
    <t>DTSE9G2/8GB</t>
  </si>
  <si>
    <t>USB Flash Drive Kingston 8 GB DataTraveler SE9 G2, Metal Casing, USB 3.0, metalic</t>
  </si>
  <si>
    <t>DTSE9G2/16GB</t>
  </si>
  <si>
    <t>USB Flash Drive Kingston 16 GB DataTraveler SE9 G2 METAL CASING, USB 3.0, metalic</t>
  </si>
  <si>
    <t>DTSE9G2/32GB</t>
  </si>
  <si>
    <t>USB Flash Drive Kingston 32 GB DataTraveler SE9 G2 METAL CASING, USB 3.0, metalic</t>
  </si>
  <si>
    <t>DTSE9G2/64GB</t>
  </si>
  <si>
    <t>USB Flash Drive Kingston 64 GB DataTraveler SE9 G2 METAL CASING, USB 3.0, metalic</t>
  </si>
  <si>
    <t>DTGE9/8GB</t>
  </si>
  <si>
    <t>USB Flash Drive Kingston 8 GB DataTraveler GE9, USB 2.0, Gold Metal casing</t>
  </si>
  <si>
    <t>DTGE9/16GB</t>
  </si>
  <si>
    <t>USB Flash Drive Kingston 16 GB DataTraveler GE9, USB 2.0, Gold Metal casing</t>
  </si>
  <si>
    <t>DTR30G2/16GB</t>
  </si>
  <si>
    <t>USB Flash Drive Kingston 16 GB DataTraveler R30G2, USB 3.0, 120MB/s read, 25MB/s write</t>
  </si>
  <si>
    <t>DTR30G2/32GB</t>
  </si>
  <si>
    <t>USB Flash Drive Kingston 32 GB DataTraveler R30G2, USB 3.0, 120MB/s read, 45MB/s write</t>
  </si>
  <si>
    <t>DTR30G2/64GB</t>
  </si>
  <si>
    <t>USB Flash Drive Kingston 64 GB DataTraveler R30G2, USB 3.0, 120MB/s read, 45MB/s write</t>
  </si>
  <si>
    <t>HXF30/16GB</t>
  </si>
  <si>
    <t>USB Flash Drive Kingston 16 GB HyperX Fury, USB 3.0, speeds of 90MB/s read; 30MB/s write compatible with PS3™, PS4™ and Xbox 360®</t>
  </si>
  <si>
    <t>HXF30/32GB</t>
  </si>
  <si>
    <t>USB Flash Drive Kingston 32GB HyperX Fury, USB 3.0, speeds of 90MB/s read; 30MB/s write compatible with PS3™, PS4™ and Xbox 360®</t>
  </si>
  <si>
    <t>DTU30G3/32GB</t>
  </si>
  <si>
    <t>USB Flash Drive Kingston 32 GB Data Traveler Ultimate 3.0 G3, USB 3.0, 150MB/s read, 70MB/s write, metalic, sliding casing</t>
  </si>
  <si>
    <t>DTU30G3/64GB</t>
  </si>
  <si>
    <t>USB Flash Drive Kingston 64 GB Data Traveler Ultimate 3.0 G3, USB 3.0, 150MB/s read, 70MB/s write, metalic, sliding casing</t>
  </si>
  <si>
    <t>DTU30G3/128GB</t>
  </si>
  <si>
    <t>USB Flash Drive Kingston 128 GB Data Traveler Ultimate 3.0 G3, USB 3.0, 150MB/s read, 70MB/s write, metalic, sliding casing</t>
  </si>
  <si>
    <t>DTHX30/64GB</t>
  </si>
  <si>
    <t>USB Flash Drive Kingston 64 GB Data Traveler HyperX,  USB 3.0, read up to 225MB/s write up to 135MB/s</t>
  </si>
  <si>
    <t>DTHX30/128GB</t>
  </si>
  <si>
    <t>USB Flash Drive Kingston 128 GB Data Traveler HyperX, USB 3.0, read up to 225MB/s write up to 135MB/s</t>
  </si>
  <si>
    <t>DTHX30/256GB</t>
  </si>
  <si>
    <t>USB Flash Drive Kingston 256 GB Data Traveler HyperX,  USB 3.0, read up to 225MB/s write up to 135MB/s</t>
  </si>
  <si>
    <t>DTHXP30/512GB</t>
  </si>
  <si>
    <t>USB Flash Drive Kingston 512 GB Data Traveler HyperX Predator, USB 3.0, read up to 240MB/s write up to 160MB/s, Zinc Alloy metal casing</t>
  </si>
  <si>
    <t>DTHXP30/1TB</t>
  </si>
  <si>
    <t>USB Flash Drive Kingston 1 TB Data Traveler HyperX Predator, USB 3.0, read up to 240MB/s write up to 160MB/s, Zinc Alloy metal casing</t>
  </si>
  <si>
    <t>DTWS/32GB</t>
  </si>
  <si>
    <t>USB Flash Drive Kingston 32 GB Data Traveler Workspace, USB 3.0, Certified for Windows To Go</t>
  </si>
  <si>
    <t>DTWS/64GB</t>
  </si>
  <si>
    <t>USB Flash Drive Kingston 64 GB Data Traveler Workspace, USB 3.0, Certified for Windows To Go</t>
  </si>
  <si>
    <t>DTWS/128GB</t>
  </si>
  <si>
    <t>USB Flash Drive Kingston 128 GB Data Traveler Workspace, USB 3.0, Certified for Windows To Go</t>
  </si>
  <si>
    <t>DTLPG3/8GB</t>
  </si>
  <si>
    <t>USB Flash Drive Kingston 8 GB DT Locker, USB 3.0, read 80Mb/s, write 10Mb/s, metal casing with built-in key loop, G3 w/Automatic Data Security,</t>
  </si>
  <si>
    <t>DTLPG3/16GB</t>
  </si>
  <si>
    <t>USB Flash Drive Kingston 16 GB DT Locker, USB 3.0, read 135Mb/s, write 20Mb/s, metal casing with built-in key loop, G3 w/Automatic Data Security</t>
  </si>
  <si>
    <t>DTLPG3/32GB</t>
  </si>
  <si>
    <t>USB Flash Drive Kingston 32 GB DT Locker, USB 3.0, read 135Mb/s, write 40Mb/s, metal casing with built-in key loop, G3 w/Automatic Data Security</t>
  </si>
  <si>
    <t>DTLPG3/64GB</t>
  </si>
  <si>
    <t>USB Flash Drive Kingston 64 GB DT Locker, USB 3.0, read 135Mb/s, write 40Mb/s, metal casing with built-in key loop, G3 w/Automatic Data Security</t>
  </si>
  <si>
    <t>DT4000/4GB</t>
  </si>
  <si>
    <t>USB Flash Drive Kingston 4 GB Data Traveler 4000, USB 2.0, 11mb/s read, 5MB/s write, stainless-steel casing black, Ultra Secure 256bit Hardware Encryption FIPS 140-2 Level 3,</t>
  </si>
  <si>
    <t>DT6000/16GB</t>
  </si>
  <si>
    <t>USB Flash Drive Kingston 16 GB Data Traveler 6000, USB 2.0, 11mb/s read, 5MB/s write, stainless-steel casing black, Ultra Secure 256bit Hardware Encryption FIPS 140-2 Level 3,</t>
  </si>
  <si>
    <t>DT6000/4GB</t>
  </si>
  <si>
    <t>USB Flash Drive Kingston 4 GB Data Traveler 6000, USB 2.0, 11mb/s read, 5MB/s write, stainless-steel casing black, Ultra Secure 256bit Hardware Encryption FIPS 140-2 Level 3,</t>
  </si>
  <si>
    <t>DT4000/16GB</t>
  </si>
  <si>
    <t>USB Flash Drive Kingston 16 GB Data Traveler 4000, USB 2.0, 11mb/s read, 5MB/s write, stainless-steel casing black, Ultra Secure 256bit Hardware Encryption FIPS 140-2 Level 3</t>
  </si>
  <si>
    <t>DT4000/32GB</t>
  </si>
  <si>
    <t>USB Flash Drive Kingston 32 GB Data Traveler 4000, USB 2.0, 11mb/s read, 5MB/s write, stainless-steel casing black, Ultra Secure 256bit Hardware Encryption FIPS 140-2 Level 3,</t>
  </si>
  <si>
    <t>DTMC3/16GB</t>
  </si>
  <si>
    <t>USB Flash Drive Kingston 16GB DataTraveler Micro 3.1, USB 3.1, 100MB/s read, 10MB/s write, metal</t>
  </si>
  <si>
    <t>DTMC3/32GB</t>
  </si>
  <si>
    <t>USB Flash Drive Kingston 32GB DataTraveler Micro 3.1, USB 3.1, 100MB/s read, 15MB/s write, metal</t>
  </si>
  <si>
    <t>DTMC3/64GB</t>
  </si>
  <si>
    <t>USB Flash Drive Kingston 64GB DataTraveler Micro 3.1, USB 3.1, 100MB/s read, 15MB/s write, metal</t>
  </si>
  <si>
    <t>USB FLASH DRIVE - KINGMAX</t>
  </si>
  <si>
    <t>KM04GUDB</t>
  </si>
  <si>
    <t>USB Flash Drive Kingmax 4GB, USB2.0, black</t>
  </si>
  <si>
    <t>KM08GPD02B</t>
  </si>
  <si>
    <t>USB Flash Drive Kingmax 8 GB, USB 2.0, PD02, black</t>
  </si>
  <si>
    <t>KM08GPJ02</t>
  </si>
  <si>
    <t>USB Flash Drive Kingmax 8 GB, USB 2.0, silver, zinc</t>
  </si>
  <si>
    <t>KM08GSSW</t>
  </si>
  <si>
    <t>USB Flash Drive Kingmax 8 GB, USB 2.0, white</t>
  </si>
  <si>
    <t>KM16GPD07B</t>
  </si>
  <si>
    <t>USB Flash Drive Kingmax 16 GB, USB 2.0, black</t>
  </si>
  <si>
    <t>KM16GPD09Y</t>
  </si>
  <si>
    <t>USB Flash Drive Kingmax  16 GB, USB 3.0, read up to 85MB/s write up to 12MB/s, aluminium, metal case</t>
  </si>
  <si>
    <t>KM08GPD71</t>
  </si>
  <si>
    <t>USB Flash Drive Kingmax 8 GB, USB 2.0, orange</t>
  </si>
  <si>
    <t>KM16GPI03B</t>
  </si>
  <si>
    <t>USB Flash Drive Kingmax 16 GB, USB 2.0, black, waterproof</t>
  </si>
  <si>
    <t>KM16GPI03W</t>
  </si>
  <si>
    <t>USB Flash Drive Kingmax 16 GB, USB 2.0, white, mini, waterproof</t>
  </si>
  <si>
    <t>KM16GPJ02</t>
  </si>
  <si>
    <t>USB Flash Drive Kingmax 16 GB, USB 2.0, silver, zinc</t>
  </si>
  <si>
    <t>KM16GSSW</t>
  </si>
  <si>
    <t>USB Flash Drive Kingmax 16 GB, USB 2.0, white</t>
  </si>
  <si>
    <t>KM16GUDN</t>
  </si>
  <si>
    <t>USB Flash Drive Kingmax 16 GB, USB 2.0, blue</t>
  </si>
  <si>
    <t>KM16GUI05</t>
  </si>
  <si>
    <t>USB Flash Drive Kingmax 16 GB, USB 2.0, silver, indicator LED</t>
  </si>
  <si>
    <t>KM16GUI06</t>
  </si>
  <si>
    <t>USB Flash Drive Kingmax 16 GB, USB 2.0, metalic grey</t>
  </si>
  <si>
    <t>KM32GPD07B</t>
  </si>
  <si>
    <t>USB Flash Drive Kingmax 32 GB, USB 2.0, black</t>
  </si>
  <si>
    <t>KM32GPD07W</t>
  </si>
  <si>
    <t>USB Flash Drive Kingmax 32 GB, USB 2.0, white</t>
  </si>
  <si>
    <t>KM32GPD09Y</t>
  </si>
  <si>
    <t>USB Flash Drive Kingmax 32 GB, read up to 85MB/s Write up to 22MB/s, grey metalic, metal case</t>
  </si>
  <si>
    <t>KM32GPI03B</t>
  </si>
  <si>
    <t>USB Flash Drive Kingmax 32 GB, USB 2.0, black, waterproof</t>
  </si>
  <si>
    <t>KM32GPI03W</t>
  </si>
  <si>
    <t>USB Flash Drive Kingmax 32 GB, USB 2.0, white, mini, waterproof</t>
  </si>
  <si>
    <t>KM32GPJ02</t>
  </si>
  <si>
    <t>USB Flash Drive Kingmax 32 GB, USB 2.0, silver, zinc</t>
  </si>
  <si>
    <t>KM32GSSW</t>
  </si>
  <si>
    <t>USB Flash Drive Kingmax 32 GB, USB 2.0, white, mini</t>
  </si>
  <si>
    <t>MAXELL</t>
  </si>
  <si>
    <t>USB FLASH DRIVE - MAXELL</t>
  </si>
  <si>
    <t>854278.02.TW</t>
  </si>
  <si>
    <t>USB Flash Drive Maxell 4 GB Venture, USB 2.0, 11mb/s read, 5MB/s write, black, password software included</t>
  </si>
  <si>
    <t>854279.02.TW</t>
  </si>
  <si>
    <t>USB Flash Drive Maxell 8 GB Venture, USB 2.0, 11mb/s read, 5MB/s write, black, password software included</t>
  </si>
  <si>
    <t>854280.02.TW</t>
  </si>
  <si>
    <t>USB Flash Drive Maxell 16 GB Venture, USB 2.0, 11mb/s read, 5MB/s write, black, password software included</t>
  </si>
  <si>
    <t>854374.02.TW</t>
  </si>
  <si>
    <t>USB Flash Drive Maxell 32 GB Venture, USB 2.0, 11mb/s read, 5MB/s write, black, password software included</t>
  </si>
  <si>
    <t>854964.00.TW</t>
  </si>
  <si>
    <t>USB Flash Drive Maxell 64GB E500, USB3.0, 35mb/s read, 10MB/s write, black, password software included</t>
  </si>
  <si>
    <t>854375.02.TW</t>
  </si>
  <si>
    <t>USB Flash Drive Maxell 64 GB Venture, USB 2.0, 11mb/s read, 5MB/s write, black, password software included</t>
  </si>
  <si>
    <t>USB FLASH DRIVE - CORSAIR</t>
  </si>
  <si>
    <t>CMFVY3A-32GB</t>
  </si>
  <si>
    <t>USB Flash Drive Corsair 32 GB Voyager, USB 3.0, read-write: 200MBs, 40MBs</t>
  </si>
  <si>
    <t>CMFSL3B-128GB</t>
  </si>
  <si>
    <t>USB Flash Drive Corsair, 128GB Voyager Slider USB 3.0, negru, compatibilitate: Microsoft Windows, Mac OS X, Linux</t>
  </si>
  <si>
    <t>CMFSL3B-256GB</t>
  </si>
  <si>
    <t>USB Flash Drive Corsair, 256GB Voyager Slider USB 3.0, negru, compatibilitate: Microsoft Windows, Mac OS X, Linux</t>
  </si>
  <si>
    <t>CMFSL3X1-128GB</t>
  </si>
  <si>
    <t>USB Flash Drive Corsair, 128GB Voyager Slider X1 USB 3.0, negru, speed read: 190Mbs, compatibilitate: Microsoft Windows, Mac OS X, Linux</t>
  </si>
  <si>
    <t>CMFSL3X2-32GB</t>
  </si>
  <si>
    <t>USB Flash Drive Corsair, 32GB Voyager Slider X2 USB 3.0, albastru, speed read/write: 200/90MBs, compatibilitate: Microsoft Windows, Mac OS X, Linux</t>
  </si>
  <si>
    <t>CMFSS3B-32GB</t>
  </si>
  <si>
    <t>USB Flash Drive Corsair, 32GB Survivor Stealth USB 3.0, negru, compatibilitate: Microsoft Windows(7, Vista, XP, 2000, Me), Mac OS X v9.x, Linux2.4.2</t>
  </si>
  <si>
    <t>CMFUSB2.0-8GB B</t>
  </si>
  <si>
    <t>USB Flash Drive Corsair, 8GB Voyager USB 2.0, negru, compatibilitate: Microsoft Windows(7, Vista, XP, 2000, Me), Mac OS X v9.x, Linux2.4.2</t>
  </si>
  <si>
    <t>CMFVYGTX3B-128GB</t>
  </si>
  <si>
    <t>USB Flash Drive Corsair, 128GB Voyager GTX USB 3.0, speed read/write: 430/190MBs,negru, compatibilitate: Microsoft Windows, Mac OS X, Linux</t>
  </si>
  <si>
    <t>CMFSV3B-32GB</t>
  </si>
  <si>
    <t>USB Flash Drive Corsair, 32GB, Survivor Ultra Rugged, USB3.0, argintiu/negru</t>
  </si>
  <si>
    <t>CMFSV3B-16GB</t>
  </si>
  <si>
    <t>USB Flash Drive Corsair, 16GB, Survivor, USB3.0, argintiu/negru, CMFSV3B-16GB</t>
  </si>
  <si>
    <t>CMFVYGT3B-128GB</t>
  </si>
  <si>
    <t>USB 3.0 128GB GT  Compatible with Windows and Mac Formats, Plug and Play</t>
  </si>
  <si>
    <t>CMFMINI3-32GB</t>
  </si>
  <si>
    <t>USB Flash Drive Corsair 32 GB Voyager Mini3, USB 3.0, Key-Ring size</t>
  </si>
  <si>
    <t>CMFVY3A-16GB</t>
  </si>
  <si>
    <t>USB Flash Drive Corsair 16 GB Voyager, USB 3.0, read-write: 200MBs, 25MBs</t>
  </si>
  <si>
    <t>CMFUSB2.0-16GB</t>
  </si>
  <si>
    <t>USB Flash Drive Corsair 16 GB, USB 2.0, Sturdy capless housing, Compatible with Windows and Mac Formats</t>
  </si>
  <si>
    <t>CMFVY3A-64GB</t>
  </si>
  <si>
    <t>USB Flash Drive Corsair 64GB Voyager, USB 3.0, read-write: 190MBs, 55MBs</t>
  </si>
  <si>
    <t>CMFPLA16GB</t>
  </si>
  <si>
    <t>USB Flash Drive Corsair 16 GB Padlock 2, USB 2.0, 256-bit AES Hardware Encrypted</t>
  </si>
  <si>
    <t>CMFVYGT3B-32GB</t>
  </si>
  <si>
    <t>USB Flash Drive Corsair 32 GB GT, USB 3.0, Compatible with Windows and Mac Formats, Plug and Play</t>
  </si>
  <si>
    <t>CMFVYGT3B-64GB</t>
  </si>
  <si>
    <t>USB Flash Drive Corsair 64 GB GT, USB 3.0, Compatible with Windows and Mac Formats, Plug and Play</t>
  </si>
  <si>
    <t>USB FLASH DRIVE - SERIOUX</t>
  </si>
  <si>
    <t>SFUD32V35</t>
  </si>
  <si>
    <t>USB Flash Drive Serioux 32 GB DataVault V35, USB 2.0, black, swivel</t>
  </si>
  <si>
    <t>SFUD16V35</t>
  </si>
  <si>
    <t>USB Flash Drive Serioux 16 GB DataVault V35, USB 2.0, black, swivel</t>
  </si>
  <si>
    <t>SFUD08V35</t>
  </si>
  <si>
    <t>USB Flash Drive Serioux 8 GB DataVault V35, USB 2.0, black, swivel</t>
  </si>
  <si>
    <t>SFUD04V35</t>
  </si>
  <si>
    <t>USB Flash Drive Serioux 4 GB DataVault V35, USB 2.0, black, swivel</t>
  </si>
  <si>
    <t>EC1414GLBK</t>
  </si>
  <si>
    <t>USB Flash Drive Serioux 4 GB , C141, USB 2.0, black, bulk</t>
  </si>
  <si>
    <t>USB FLASH DRIVE - LACIE</t>
  </si>
  <si>
    <t>LC-9000146</t>
  </si>
  <si>
    <t>USB Flash Drive Lacie 16 GB RuggedKey, USB 3.0, Orange, Secure AES 256-bit encryption, Heat, cold, drop and water-resistant</t>
  </si>
  <si>
    <t>LC-9000147</t>
  </si>
  <si>
    <t>USB Flash Drive Lacie 32 GB RuggedKey, USB 3.0, Orange, Secure AES 256-bit encryption, Heat, cold, drop and water-resistant</t>
  </si>
  <si>
    <t>LC-9000300</t>
  </si>
  <si>
    <t>USB Flash Drive Lacie 32 GB XtremKey, USB 3.0, HI-Speed up to 230MB/s READ, Secure AES 256-bit encryption, Resistant: heat, cold, shock, pressure, drops, Key ring, Metalic</t>
  </si>
  <si>
    <t>LC-9000347</t>
  </si>
  <si>
    <t>USB Flash Drive Lacie 16 GB PetiteKey, USB 2.0, Metalic</t>
  </si>
  <si>
    <t>LC-9000348</t>
  </si>
  <si>
    <t>USB Flash Drive Lacie 32 GB PetiteKey, USB 2.0, Metalic</t>
  </si>
  <si>
    <t>LC-9000349</t>
  </si>
  <si>
    <t>USB Flash Drive Lacie 64 GB XtremKey, USB 3.0, HI-Speed up to 230MB/s READ, Secure AES 256-bit encryption, Resistant: heat, cold, shock, pressure, drops, Key ring, Metalic</t>
  </si>
  <si>
    <t>LC-9000399</t>
  </si>
  <si>
    <t>USB Flash Drive Lacie 64 GB RuggedKey, USB 3.0, Orange, Secure AES 256-bit encryption, Heat, cold, drop and water-resistant</t>
  </si>
  <si>
    <t>LC-9000446</t>
  </si>
  <si>
    <t>USB Flash Drive Lacie 32 GB Culbuto, USB 3.0, Automatic backup, Password protection</t>
  </si>
  <si>
    <t>LC-9000251</t>
  </si>
  <si>
    <t>USB Flash Drive Lacie 32 GB Porsche Design, USB 3.0, up to 5Gb/s, Software Protection Secure 256-bit encryption, Slim, Steel Casing</t>
  </si>
  <si>
    <t>USB FLASH DRIVE - TOSHIBA</t>
  </si>
  <si>
    <t>THNU16SIPBLK(6</t>
  </si>
  <si>
    <t>USB Flash Drive Toshiba 16 GB TRANSMEMORY Mini, USB 2.0, black</t>
  </si>
  <si>
    <t>THNU16SIPWHT(6</t>
  </si>
  <si>
    <t>USB Flash Drive Toshiba 16 GB TRANSMEMORY Mini, USB 2.0, white</t>
  </si>
  <si>
    <t>THNU08HAY</t>
  </si>
  <si>
    <t>USB Flash Drive Toshiba 8GB Hayabusa, USB 2.0, white</t>
  </si>
  <si>
    <t>THNU08SIPBLACK</t>
  </si>
  <si>
    <t>USB Flash Drive Toshiba 8 GB Suruga, USB 2.0, black</t>
  </si>
  <si>
    <t>THNU16HAY</t>
  </si>
  <si>
    <t>USB Flash Drive Toshiba 16 GB Hayabusa, USB 2.0, white</t>
  </si>
  <si>
    <t>THNU16SIPBLACK</t>
  </si>
  <si>
    <t>USB Flash Drive Toshiba 16 GB Suruga, USB 2.0, black</t>
  </si>
  <si>
    <t>THNU16SIPWHITE</t>
  </si>
  <si>
    <t>USB Flash Drive Toshiba 16 GB Suruga, USB 2.0, white</t>
  </si>
  <si>
    <t>THNU32HAY</t>
  </si>
  <si>
    <t>USB Flash Drive Toshiba 32 GB Hayabusa, USB 2.0, white</t>
  </si>
  <si>
    <t>USB FLASH DRIVE - SONY</t>
  </si>
  <si>
    <t>USM16GM</t>
  </si>
  <si>
    <t>USB Flash Drive Sony 16GB, Microvault, USB 2.0, File Recovery, indicator LED, alb</t>
  </si>
  <si>
    <t>USM16GMG</t>
  </si>
  <si>
    <t>USB Flash Drive Sony 16GB, Microvault, USB 2.0, File Recovery, indicator LED, verde</t>
  </si>
  <si>
    <t>USM16GR</t>
  </si>
  <si>
    <t>USB Flash Drive Sony 16GB, Microvault USM-R, USB 2.0, indicator LED, forma compacta, Negru</t>
  </si>
  <si>
    <t>USM16GXB</t>
  </si>
  <si>
    <t>USB Flash Drive Sony 16GB, Microvault, USB 3.0, Viteza de citire 120 MB/s, negru</t>
  </si>
  <si>
    <t>USM16GXL</t>
  </si>
  <si>
    <t>USB Flash Drive Sony 16GB, Microvault, USB 3.0, Viteza de citire 120 MB/s, albastru</t>
  </si>
  <si>
    <t>USM16GXP</t>
  </si>
  <si>
    <t>USB Flash Drive Sony 16GB, Microvault, USB 3.0, Viteza de citire 120 MB/s, roz</t>
  </si>
  <si>
    <t>USM16GXW</t>
  </si>
  <si>
    <t>USB Flash Drive Sony 16GB, Microvault, USB 3.0, Viteza de citire 120 MB/s, alb</t>
  </si>
  <si>
    <t>USM16SA1B</t>
  </si>
  <si>
    <t>USB Flash Drive Sony 16GB, On-The-Go, USB 2.0, cu rolul de a oferi un plus de memorie smartphone-urilor sau tabletelor ce nu dispun de slot pentru card de memorie microSD, Tip port: 1x microUSB; 1x USB 2.0 (mufa clasica PC), culoare negru</t>
  </si>
  <si>
    <t>USM16SA1W</t>
  </si>
  <si>
    <t>USB Flash Drive Sony 16GB, On-The-Go, USB 2.0, cu rolul de a oferi un plus de memorie smartphone-urilor sau tabletelor ce nu dispun de slot pentru card de memorie microSD, Tip port: 1x microUSB; 1x USB 2.0 (mufa clasica PC)</t>
  </si>
  <si>
    <t>USM32GM</t>
  </si>
  <si>
    <t>USB Flash Drive Sony 32GB, Microvault, USB 2.0, File Recovery, indicator LED, alb</t>
  </si>
  <si>
    <t>USM32GR</t>
  </si>
  <si>
    <t>USB Flash Drive Sony 32GB, Microvault, USB 2.0, File Recovery, indicator LED, negru</t>
  </si>
  <si>
    <t>USM32GXB</t>
  </si>
  <si>
    <t>USB Flash Drive Sony 32GB, Microvault, USB 3.0, Viteza citire 120 MB/s, negru</t>
  </si>
  <si>
    <t>USM32GXL</t>
  </si>
  <si>
    <t>USB Flash Drive Sony 32GB, Microvault, USB 3.0, Viteza citire 120 MB/s, albastru</t>
  </si>
  <si>
    <t>USM32GXP</t>
  </si>
  <si>
    <t>USB Flash Drive Sony 32GB, Microvault, USB 3.0, Viteza citire 120 MB/s, roz</t>
  </si>
  <si>
    <t>USM32GXW</t>
  </si>
  <si>
    <t>USB Flash Drive Sony 32GB, Microvault, USB 3.0, Viteza citire 120 MB/s, alb</t>
  </si>
  <si>
    <t>USM32SA1B</t>
  </si>
  <si>
    <t>USB Flash Drive Sony 32GB, On-The-Go, USB 2.0, cu rolul de a oferi un plus de memorie smartphone-urilor sau tabletelor ce nu dispun de slot pentru card de memorie microSD, Tip port: 1x microUSB; 1x USB 2.0 (mufa clasica PC), culoare negru</t>
  </si>
  <si>
    <t>USM32SA1W</t>
  </si>
  <si>
    <t>USB Flash Drive Sony 32GB, On-The-Go, USB 2.0, cu rolul de a oferi un plus de memorie smartphone-urilor sau tabletelor ce nu dispun de slot pentru card de memorie microSD, Tip port: 1x microUSB; 1x USB 2.0 (mufa clasica PC)</t>
  </si>
  <si>
    <t>USM64GXB</t>
  </si>
  <si>
    <t>USB Flash Drive Sony 64GB, Microvault, USB 3.0, Viteza citire 120 MB/s, negru</t>
  </si>
  <si>
    <t>USM64GXL</t>
  </si>
  <si>
    <t>USB Flash Drive Sony 64GB, Microvault, USB 3.0, Viteza citire 120 MB/s, albastru</t>
  </si>
  <si>
    <t>USM64GXP</t>
  </si>
  <si>
    <t>USB Flash Drive Sony 64GB, Microvault, USB 3.0, Viteza citire 120 MB/s, roz</t>
  </si>
  <si>
    <t>USM64GXW</t>
  </si>
  <si>
    <t>USB Flash Drive Sony 64GB, Microvault, USB 3.0, Viteza citire 120 MB/s, alb</t>
  </si>
  <si>
    <t>USM8GM</t>
  </si>
  <si>
    <t>USB Flash Drive Sony 8GB, Microvault USM-R, USB 2.0, indicator LED, forma compacta, Alb</t>
  </si>
  <si>
    <t>USM8GMG</t>
  </si>
  <si>
    <t>USB Flash Drive Sony 8GB, Microvault USM-R, USB 2.0, indicator LED, forma compacta, verde</t>
  </si>
  <si>
    <t>USM8GR</t>
  </si>
  <si>
    <t>USB Flash Drive Sony 8GB, Microvault Classic, USB 2.0, negru</t>
  </si>
  <si>
    <t>USM8GXB</t>
  </si>
  <si>
    <t>USB Flash Drive Sony 8GB, Microvault, USB 3.0, Viteza de citire 80 MB/s, File Rescue, negru</t>
  </si>
  <si>
    <t>USM8GXL</t>
  </si>
  <si>
    <t>USB Flash Drive Sony 8GB, Microvault, USB 3.0, Viteza de citire 120 MB/s, albastru</t>
  </si>
  <si>
    <t>USM8GXP</t>
  </si>
  <si>
    <t>USB Flash Drive Sony 8GB, Microvault, USB 3.0, Viteza de citire 120 MB/s, roz</t>
  </si>
  <si>
    <t>USB FLASH DRIVE - PATRIOT</t>
  </si>
  <si>
    <t>PEF128GSR2USB</t>
  </si>
  <si>
    <t>USB FLASH DRIVE PATRIOT Supersonic Rage 2, 128GB, USB3.0, viteza de transfer citire/scriere: 400/300 MBs</t>
  </si>
  <si>
    <t>PEF256GSR2USB</t>
  </si>
  <si>
    <t>USB FLASH DRIVE PATRIOT Supersonic Rage2, 256GB, USB3.0, Write: 300Mb/s, Read: 400Mb/s</t>
  </si>
  <si>
    <t>PEF32GSRUSB</t>
  </si>
  <si>
    <t>USB FLASH DRIVE PATRIOT Supersonic Rage, 32GB, USB3.0, Write: 50Mb/s, Read: 180Mb/s</t>
  </si>
  <si>
    <t>PEF64GSRUSB</t>
  </si>
  <si>
    <t>USB FLASH DRIVE PATRIOT Supersonic Rage, 64GB, USB3.0, Write: 50Mb/s, Read: 180Mb/s</t>
  </si>
  <si>
    <t>PSF16GXPPUSB</t>
  </si>
  <si>
    <t>USB FLASH DRIVE PATRIOT XPORTER PULSE, 16GB, USB2.0</t>
  </si>
  <si>
    <t>PSF32GXPPBUSB</t>
  </si>
  <si>
    <t>USB FLASH DRIVE PATRIOT XPORTER PULSE, 32GB, USB2.0, BK</t>
  </si>
  <si>
    <t>PSF32GXPPUSB</t>
  </si>
  <si>
    <t>USB FLASH DRIVE PATRIOT XPORTER PULSE, 32GB, USB2.0</t>
  </si>
  <si>
    <t>PSF64GXPPUSB</t>
  </si>
  <si>
    <t>USB FLASH DRIVE PATRIOT XPORTER PULSE, 64GB, USB2.0</t>
  </si>
  <si>
    <t>PEF64GSTRXTOTG</t>
  </si>
  <si>
    <t>USB/OTG FLASH DRIVE PATRIOT Stellar Boost XT, 64GB, USB3.1/Micro USB, transfer speed: 110Mb/s</t>
  </si>
  <si>
    <t>PSF256GGLD3USB</t>
  </si>
  <si>
    <t>USB FLASH DRIVE PATRIOT GLYDE, 256GB, USB3.1, white</t>
  </si>
  <si>
    <t>PEF128GSBUSB</t>
  </si>
  <si>
    <t>USB FLASH DRIVE PATRIOT Supersonic Boost XT, 128GB, USB3.0, transfer speed: 150Mb/s</t>
  </si>
  <si>
    <t>PEF16GSBUSB</t>
  </si>
  <si>
    <t>USB FLASH DRIVE PATRIOT Supersonic Boost XT, 16GB, USB3.0, transfer speed: 150Mb/s</t>
  </si>
  <si>
    <t>PEF16GSTRXTOTG</t>
  </si>
  <si>
    <t>USB/OTG FLASH DRIVE PATRIOT Stellar Boost XT, 16GB, USB3.1/Micro USB, transfer speed: 110Mb/s</t>
  </si>
  <si>
    <t>PEF256GSBUSB</t>
  </si>
  <si>
    <t>USB FLASH DRIVE PATRIOT Supersonic Boost XT, 256GB, USB3.0, Write: 30Mb/s, Read: 150Mb/s</t>
  </si>
  <si>
    <t>PEF32GSBUSB</t>
  </si>
  <si>
    <t>USB FLASH DRIVE PATRIOT Supersonic Boost XT, 32GB, USB3.0, transfer speed: 150Mb/s</t>
  </si>
  <si>
    <t>PEF32GSTRXTOTG</t>
  </si>
  <si>
    <t>USB/OTG FLASH DRIVE PATRIOT Stellar Boost XT, 32GB, USB3.1/Micro USB, transfer speed: 110Mb/s</t>
  </si>
  <si>
    <t>PEF64GSBUSB</t>
  </si>
  <si>
    <t>USB FLASH DRIVE PATRIOT Supersonic Boost XT, 64GB, USB3.0, transfer speed: 150Mb/s</t>
  </si>
  <si>
    <t>PSF128GGLD3USB</t>
  </si>
  <si>
    <t>USB FLASH DRIVE PATRIOT GLYDE, 128GB, USB3.1, white</t>
  </si>
  <si>
    <t>PSF16GGLD3USB</t>
  </si>
  <si>
    <t>USB FLASH DRIVE PATRIOT GLYDE, 16GB, USB3.1, white</t>
  </si>
  <si>
    <t>PSF16GVEX3USB</t>
  </si>
  <si>
    <t>USB FLASH DRIVE PATRIOT VEX, 16GB, USB3.1,transfer speed 110MB/s, red</t>
  </si>
  <si>
    <t>PSF32GGLD3USB</t>
  </si>
  <si>
    <t>USB FLASH DRIVE PATRIOT GLYDE, 32GB, USB3.1, white</t>
  </si>
  <si>
    <t>PSF32GVEX3USB</t>
  </si>
  <si>
    <t>USB FLASH DRIVE PATRIOT VEX, 32GB, USB3.1, transfer speed 110MB/s, purple</t>
  </si>
  <si>
    <t>PSF64GGLD3USB</t>
  </si>
  <si>
    <t>USB FLASH DRIVE PATRIOT GLYDE, 64GB, USB3.1, white</t>
  </si>
  <si>
    <t>PSF64GVEX3USB</t>
  </si>
  <si>
    <t>USB FLASH DRIVE PATRIOT VEX, 64GB, USB3.1, transfer speed 110MB/s, blue</t>
  </si>
  <si>
    <t>USB FLASH DRIVE - SAMSUNG</t>
  </si>
  <si>
    <t>MUF-128BA/EU</t>
  </si>
  <si>
    <t>USB Flash Drive SAMSUNG, MUF-128BA/EU, 128gb, bar, USB3.0, transfer speed 130Mb/s</t>
  </si>
  <si>
    <t>MUF-128BB/EU</t>
  </si>
  <si>
    <t>USB Flash Drive SAMSUNG, MUF-128BB/EU, 128gb, FIT, USB3.0, transfer speed 130Mb/s</t>
  </si>
  <si>
    <t>MUF-128CB/EU</t>
  </si>
  <si>
    <t>USB Flash Drive SAMSUNG, MUF-128CB/EU, 128GB, DUO, USB3.0, transfer speed 130Mb/s</t>
  </si>
  <si>
    <t>-103.4</t>
  </si>
  <si>
    <t>MUF-32CB/EU</t>
  </si>
  <si>
    <t>USB Flash Drive SAMSUNG, MUF-32CB/EU, 32GB, DUO, USB3.0, transfer speed 130Mb/s</t>
  </si>
  <si>
    <t>MUF-16BA/EU</t>
  </si>
  <si>
    <t>SAMSUNG USB Flash Drive, MUF-16BA/EU, 16gb, FIT, USB3.0, transfer speed 130Mb/s</t>
  </si>
  <si>
    <t>eur</t>
  </si>
  <si>
    <t>MUF-64BA/EU</t>
  </si>
  <si>
    <t>SAMSUNG USB Flash Drive, MUF-64BA/EU, 64gb, FIT, USB3.0, transfer speed 130Mb/s</t>
  </si>
  <si>
    <t>MUF-32BA/EU</t>
  </si>
  <si>
    <t>USB Flash Drive SAMSUNG, MUF-32BA/EU, 32gb, bar, USB3.0, transfer speed 130Mb/s</t>
  </si>
  <si>
    <t>MUF-64CB/EU</t>
  </si>
  <si>
    <t>SAMSUNG USB Flash Drive, MUF-64CB/EU, 64gb, DUO, USB3.0</t>
  </si>
  <si>
    <t>MUF-64BB/EU</t>
  </si>
  <si>
    <t>USB Flash Drive SAMSUNG, MUF-64BB/EU, 64gb, FIT, USB3.0, transfer speed 130Mb/s</t>
  </si>
  <si>
    <t>MUF-32BB/EU</t>
  </si>
  <si>
    <t>SAMSUNG USB Flash Drive, MUF-32BB/EU, 32gb, FIT, USB3.0, transfer speed 130Mb/s</t>
  </si>
  <si>
    <t>USB FLASH DRIVE - ADATA</t>
  </si>
  <si>
    <t>AC906-8G-RWH</t>
  </si>
  <si>
    <t>USB Flash Drive ADATA 8Gb, C906 ,USB2.0 Alb</t>
  </si>
  <si>
    <t>AC906-16G-RBK</t>
  </si>
  <si>
    <t>USB Flash Drive ADATA 16Gb, C906 ,USB2.0 Negru</t>
  </si>
  <si>
    <t>AC008-16G-RWE</t>
  </si>
  <si>
    <t>USB Flash Drive ADATA 16Gb, C008 ,USB2.0 Alb</t>
  </si>
  <si>
    <t>AS102P-16G-RBL</t>
  </si>
  <si>
    <t>USB Flash Drive ADATA 16Gb, S102 Pro ,USB3.0 Albastru</t>
  </si>
  <si>
    <t>AS102P-16G-RGY</t>
  </si>
  <si>
    <t>USB Flash Drive ADATA 16Gb, S102 Pro ,USB3.0 Gri</t>
  </si>
  <si>
    <t>AS102P-256G-RGY</t>
  </si>
  <si>
    <t>USB Flash Drive ADATA 256Gb, S102 Pro ,USB3.0 Gri</t>
  </si>
  <si>
    <t>AS102P-32G-RBL</t>
  </si>
  <si>
    <t>USB Flash Drive ADATA 32Gb, S102 Pro ,USB3.0 Albastru</t>
  </si>
  <si>
    <t>AS102P-64G-RGY</t>
  </si>
  <si>
    <t>USB Flash Drive ADATA 64Gb, S102 Pro ,USB3.0 Gri</t>
  </si>
  <si>
    <t>AUE700-128G-CBK</t>
  </si>
  <si>
    <t>USB Flash Drive ADATA 128Gb, UE700 ,USB3.0 Negru</t>
  </si>
  <si>
    <t>AUD320-64G-RBK</t>
  </si>
  <si>
    <t>USB Flash Drive ADATA 64Gb, UD320 ,OTG, ,USB3.0 Negru</t>
  </si>
  <si>
    <t>AUD320-32G-RBK</t>
  </si>
  <si>
    <t>USB Flash Drive ADATA 32Gb, UD320 ,OTG, ,USB3.0 Negru</t>
  </si>
  <si>
    <t>AUD320-16G-RBK</t>
  </si>
  <si>
    <t>USB Flash Drive ADATA 16Gb, UD320 ,OTG, ,USB3.0 Negru</t>
  </si>
  <si>
    <t>AUD310-8G-RBK</t>
  </si>
  <si>
    <t>USB Flash Drive ADATA 8Gb, UD310 ,USB2.0 Negru</t>
  </si>
  <si>
    <t>AUD310-64G-RBK</t>
  </si>
  <si>
    <t>USB Flash Drive ADATA 64Gb, UD310 ,USB2.0 Negru</t>
  </si>
  <si>
    <t>AUD310-32G-RRD</t>
  </si>
  <si>
    <t>USB Flash Drive ADATA 32Gb, UD310 ,USB2.0 Rosu</t>
  </si>
  <si>
    <t>AUD310-32G-RBK</t>
  </si>
  <si>
    <t>USB Flash Drive ADATA 32Gb, UD310 ,USB2.0 Negru</t>
  </si>
  <si>
    <t>AUD310-16G-RRD</t>
  </si>
  <si>
    <t>USB Flash Drive ADATA 16Gb, UD310 ,USB2.0 Rosu</t>
  </si>
  <si>
    <t>AUD310-16G-RBK</t>
  </si>
  <si>
    <t>USB Flash Drive ADATA 16Gb, UD310 ,USB2.0 Negru</t>
  </si>
  <si>
    <t>AUC340-16G-RRD</t>
  </si>
  <si>
    <t>USB Flash Drive ADATA 16Gb, UC340 ,USB3.0 Rosu</t>
  </si>
  <si>
    <t>AUC340-16G-RBL</t>
  </si>
  <si>
    <t>USB Flash Drive ADATA 16Gb, UC340 ,USB3.0 Albastru</t>
  </si>
  <si>
    <t>AUC340-128G-RBL</t>
  </si>
  <si>
    <t>USB Flash Drive ADATA 128Gb, UC340 ,USB3.0 Albastru</t>
  </si>
  <si>
    <t>AUC330-8G-RBK</t>
  </si>
  <si>
    <t>USB Flash Drive ADATA 8Gb, UC330 ,OTG, USB3.0 Negru</t>
  </si>
  <si>
    <t>AUC330-64G-RBK</t>
  </si>
  <si>
    <t>USB Flash Drive ADATA 64Gb, UC330 OTG, USB3.0 Negru</t>
  </si>
  <si>
    <t>AUC330-32G-RBK</t>
  </si>
  <si>
    <t>USB Flash Drive ADATA 32Gb, UC330 OTG, USB3.0 Negru</t>
  </si>
  <si>
    <t>AUC330-16G-RBK</t>
  </si>
  <si>
    <t>USB Flash Drive ADATA 16Gb, UC330 OTG, USB3.0 Negru</t>
  </si>
  <si>
    <t>AUV130-16G-RGD</t>
  </si>
  <si>
    <t>USB Flash Drive ADATA 16Gb, UV130 ,USB2.0 Rosu</t>
  </si>
  <si>
    <t>AUV130-8G-RGD</t>
  </si>
  <si>
    <t>USB Flash Drive ADATA 8Gb, UV130 ,USB2.0 Rosu</t>
  </si>
  <si>
    <t>AUV150-32G-RBK</t>
  </si>
  <si>
    <t>USB Flash Drive ADATA 32Gb, UV150 ,USB3.0 Negru</t>
  </si>
  <si>
    <t>AC008-8G-RWE</t>
  </si>
  <si>
    <t>USB 8GB CAPLESS SLIDING C008 WHITE</t>
  </si>
  <si>
    <t>MEMORY STICK</t>
  </si>
  <si>
    <t>MEMORY STICK - SONY</t>
  </si>
  <si>
    <t>MEMORY CARD</t>
  </si>
  <si>
    <t>MSMT4GN-PSP</t>
  </si>
  <si>
    <t>USB Flash Drive SONY Pro Duo 4GB pentru PSP</t>
  </si>
  <si>
    <t>SECURE DIGITAL</t>
  </si>
  <si>
    <t>SECURE DIGITAL - KINGSTON</t>
  </si>
  <si>
    <t>SD10VG2/32GB</t>
  </si>
  <si>
    <t>Secure Digital Card Kingston 32GB SDHC, Clasa 10 (SD Card pentru camerele video), UHS-I</t>
  </si>
  <si>
    <t>SD10VG2/64GB</t>
  </si>
  <si>
    <t>Secure Digital Card Kingston 64GB SDHC, Clasa 10 (SD Card pentru camerele video), UHS-I</t>
  </si>
  <si>
    <t>SD10VG2/16GB</t>
  </si>
  <si>
    <t>Secure Digital Card Kingston 16GB SDHC, Clasa 10 (SD Card pentru camerele video), UHS-I</t>
  </si>
  <si>
    <t>SD10VG2/128GB</t>
  </si>
  <si>
    <t>Secure Digital Card Kingston 128GB SDXC, Clasa 10 (SD Card pentru camerele video), UHS-I</t>
  </si>
  <si>
    <t>SD4/8GB</t>
  </si>
  <si>
    <t>Secure Digital Card Kingston 8GB SDHC, Clasa 4 (SD Card pentru camerele foto)</t>
  </si>
  <si>
    <t>SD4/16GB</t>
  </si>
  <si>
    <t>Secure Digital Card Kingston 16GB SDHC, Clasa 4 (SD Card pentru camerele foto)</t>
  </si>
  <si>
    <t>SD4/32GB</t>
  </si>
  <si>
    <t>Secure Digital Card Kingston 32GB SDHC, Clasa 4 (SD Card pentru camerele foto)</t>
  </si>
  <si>
    <t>SD10V/16GB</t>
  </si>
  <si>
    <t>Secure Digital Card Kingston 16GB SDHC, Clasa 10 (SD Card pentru camerele video)</t>
  </si>
  <si>
    <t>SD10V/32GB</t>
  </si>
  <si>
    <t>Secure Digital Card Kingston 32GB SDHC, Clasa 10 (SD Card pentru camerele video)</t>
  </si>
  <si>
    <t>SDX10V/64GB</t>
  </si>
  <si>
    <t>Secure Digital Card Kingston 64 GB SDXC, Clasa 10</t>
  </si>
  <si>
    <t>SDA10/32GB</t>
  </si>
  <si>
    <t>Secure Digital Card Kingston 32 GB SDHC, Clasa 10, UHS-I</t>
  </si>
  <si>
    <t>SDA10/64GB</t>
  </si>
  <si>
    <t>Secure Digital Card Kingston 64 GB SDXC, Clasa 10, UHS-I</t>
  </si>
  <si>
    <t>SDA10/128GB</t>
  </si>
  <si>
    <t>Secure Digital Card Kingston 128 GB SDXC, Clasa 10, UHS-I</t>
  </si>
  <si>
    <t>SDA10/256GB</t>
  </si>
  <si>
    <t>Secure Digital Card Kingston 256 GB SDXC, Clasa 10, UHS-I</t>
  </si>
  <si>
    <t>SECURE DIGITAL - KINGMAX</t>
  </si>
  <si>
    <t>KM08GSDHC10</t>
  </si>
  <si>
    <t>Secure Digital Card Kingmax 8 GB, Clasa 10</t>
  </si>
  <si>
    <t>KM08GSDHC4</t>
  </si>
  <si>
    <t>Secure Digital Card Kingmax 8 GB, Clasa 4</t>
  </si>
  <si>
    <t>KM16GSDHC10</t>
  </si>
  <si>
    <t>Secure Digital Card Kingmax 16 GB, Clasa 10</t>
  </si>
  <si>
    <t>KM32GSDHC10</t>
  </si>
  <si>
    <t>Secure Digital Card Kingmax 32 GB, Clasa 10</t>
  </si>
  <si>
    <t>KM04GSDHC6</t>
  </si>
  <si>
    <t>Secure Digital Card Kingmax, 4GB, Clasa 6, SDHC</t>
  </si>
  <si>
    <t>SECURE DIGITAL - SAMSUNG</t>
  </si>
  <si>
    <t>MB-SG16E/EU</t>
  </si>
  <si>
    <t>Secure Digital Card Samsung 16GB Pro, Clasa 10, UHS-1, read 90MB/S - write 60MB/S, W/O adapter</t>
  </si>
  <si>
    <t>MB-SD64D/EU</t>
  </si>
  <si>
    <t>Secure Digital Card Samsung, 64GB, PRO+, MB-SD64D/EU, Clasa 10, UHS-I, viteza de transfer r/w: 95/90 Mbs</t>
  </si>
  <si>
    <t>MB-SG32E/EU</t>
  </si>
  <si>
    <t>Secure Digital Card Samsung 32GB Pro, Clasa 10, UHS-1, read 90MB/S - write 80MB/S, W/O adapter</t>
  </si>
  <si>
    <t>MB-SG64E/EU</t>
  </si>
  <si>
    <t>Secure Digital Card Samsung 64GB Pro, Clasa 10, UHS-1, read 90MB/S - write 80MB/S, W/O adapter</t>
  </si>
  <si>
    <t>MB-SD32D/EU</t>
  </si>
  <si>
    <t>Secure Digital Card Samsung, 32GB, PRO+, MB-SD32D/EU, Clasa 10, UHS-I, viteza de transfer r/w: 95/90 MBs</t>
  </si>
  <si>
    <t>MB-SC64D/EU</t>
  </si>
  <si>
    <t>Secure Digital Card Samsung, 64GB, Evo, Clasa 10, UHS-1, read 80MB/s - write 20MB/s, W/O adapter</t>
  </si>
  <si>
    <t>MB-SC32D/EU</t>
  </si>
  <si>
    <t>Secure Digital Card Samsung, 32GB, EVO, MB-SC32D/EU, Clasa 10, UHS-I</t>
  </si>
  <si>
    <t>MB-SG16D/EU</t>
  </si>
  <si>
    <t>Secure Digital Card Samsung, 16GB, Pro, Clasa 10, UHS-1, read 90MB/S - write 50MB/S, W/O adaptor</t>
  </si>
  <si>
    <t>MB-SG32D/EU</t>
  </si>
  <si>
    <t>Secure Digital Card Samsung 32 GB Pro, Clasa 10, UHS-1, read 90MB/S - write 80MB/S, W/O adapter</t>
  </si>
  <si>
    <t>MB-SG64D/EU</t>
  </si>
  <si>
    <t>Secure Digital Card Samsung 64 GB Pro, Clasa 10, UHS-1, read 90MB/S - write 80MB/S, W/O adapter</t>
  </si>
  <si>
    <t>MB-SP16D/EU</t>
  </si>
  <si>
    <t>Secure Digital Card Samsung 16 GB Evo, Clasa 10, UHS-1, transfer speed 48MB/s, W/O adapter</t>
  </si>
  <si>
    <t>MB-SP32D/EU</t>
  </si>
  <si>
    <t>Secure Digital Card Samsung 32 GB Evo, Clasa 10, UHS-1, transfer speed 48MB/s, W/O adapter</t>
  </si>
  <si>
    <t>SECURE DIGITAL - TOSHIBA</t>
  </si>
  <si>
    <t>SD-K08GJ</t>
  </si>
  <si>
    <t>Secure Digital Card Toshiba 8 GB, Clasa 4</t>
  </si>
  <si>
    <t>SD-K16GJ</t>
  </si>
  <si>
    <t>Secure Digital Card Toshiba 16 GB, Clasa 4</t>
  </si>
  <si>
    <t>SECURE DIGITAL - SONY</t>
  </si>
  <si>
    <t>SF16U</t>
  </si>
  <si>
    <t>Secure Digital Card SONY 16GB, clasa 10, viteza 40 MB/s, UHS-I, compatibil camere foto / video</t>
  </si>
  <si>
    <t>SF16UX</t>
  </si>
  <si>
    <t>Secure Digital Card SONY 16GB, clasa 10, viteza 94 MB/s, UHS-I, compatibil camere foto</t>
  </si>
  <si>
    <t>SF32U</t>
  </si>
  <si>
    <t>Secure Digital Card SONY 32GB, clasa 10, viteza 40 MB/s, UHS-I, compatibil camere foto/ video</t>
  </si>
  <si>
    <t>SF32UX2</t>
  </si>
  <si>
    <t>Secure Digital Card SONY 32GB, clasa 10 viteza 94 MB/s, UHS-I, compatibil camere foto</t>
  </si>
  <si>
    <t>SF64U</t>
  </si>
  <si>
    <t>Secure Digital Card SONY 64GB, clasa 10, viteza 40 MB/s, UHS-I, compatibil camere foto / video</t>
  </si>
  <si>
    <t>SF64UX2</t>
  </si>
  <si>
    <t>Secure Digital Card SONY 64GB, clasa 10 viteza 94 MB/s, UHS-I, compatibil camere foto</t>
  </si>
  <si>
    <t>SF8U</t>
  </si>
  <si>
    <t>Secure Digital Card SONY 8GB, clasa 10, viteza 40 MB/s, UHS-I, compatibil camere foto / video</t>
  </si>
  <si>
    <t>SF8UX</t>
  </si>
  <si>
    <t>Secure Digital Card SONY 8GB, clasa 10, viteza 94 MB/s, UHS-I, compatibil camere foto</t>
  </si>
  <si>
    <t>SECURE DIGITAL - SERIOUX</t>
  </si>
  <si>
    <t>SFSD08XC04</t>
  </si>
  <si>
    <t>Secure Digital Card Serioux 8 GB, Clasa 4, turbo speed</t>
  </si>
  <si>
    <t>SFSD08XC10</t>
  </si>
  <si>
    <t>Secure Digital Card Serioux 8 GB, Clasa 10, turbo speed</t>
  </si>
  <si>
    <t>SFSD16XC04</t>
  </si>
  <si>
    <t>Secure Digital Card Serioux 16 GB, Clasa 4, turbo speed</t>
  </si>
  <si>
    <t>SFSD16XC10</t>
  </si>
  <si>
    <t>Secure Digital Card Serioux 16 GB, Clasa 10, turbo speed</t>
  </si>
  <si>
    <t>MICRO SD</t>
  </si>
  <si>
    <t>MICRO SD - KINGSTON</t>
  </si>
  <si>
    <t>SDC10G2/128GB</t>
  </si>
  <si>
    <t>Micro Secure Digital Card Kingston, 128GB, SDC10G2/128GB, Clasa 10, R/W 45/10 MB/s, cu adaptor SD</t>
  </si>
  <si>
    <t>SDC10G2/128GBSP</t>
  </si>
  <si>
    <t>Micro Secure Digital Card Kingston, 128GB, SDC10G2/128GBSP, Clasa 10, R/W 45/10 MB/s, fara adaptor adaptor SD</t>
  </si>
  <si>
    <t>SDC10G2/16GB</t>
  </si>
  <si>
    <t>Micro Secure Digital Card Kingston, 16GB, SDC10G2/16GB, Clasa 10, R/W 45/10 MB/s, cu adaptor SD</t>
  </si>
  <si>
    <t>SDC10G2/16GBSP</t>
  </si>
  <si>
    <t>Micro Secure Digital Card Kingston, 16GB, SDC10G2/16GBSP, Clasa 10, R/W 45/10 MB/s, fara adaptor SD</t>
  </si>
  <si>
    <t>SDC10G2/32GB</t>
  </si>
  <si>
    <t>Micro Secure Digital Card Kingston, 32GB, SDC10G2/32GB, Clasa 10, R/W 45/10 MB/s, cu adaptor SD</t>
  </si>
  <si>
    <t>SDC10G2/32GBSP</t>
  </si>
  <si>
    <t>Micro Secure Digital Card Kingston, 32GB, SDC10G2/32GBSP, Clasa 10, R/W 45/10 MB/s, fara adaptor SD</t>
  </si>
  <si>
    <t>SDC10G2/64GB</t>
  </si>
  <si>
    <t>Micro Secure Digital Card Kingston, 64GB, SDC10G2/64GB, Clasa 10, R/W 45/10 MB/s, cu adaptor SD</t>
  </si>
  <si>
    <t>SDC10G2/64GBSP</t>
  </si>
  <si>
    <t>Micro Secure Digital Card Kingston, 64GB, SDC10G2/64GBSP, Clasa 10, R/W 45/10 MB/s, fara adaptor SD</t>
  </si>
  <si>
    <t>SDC10G2/8GB</t>
  </si>
  <si>
    <t>Micro Secure Digital Card Kingston, 8GB, SDC10G2/8GB, Clasa 10, R/W 45/10 MB/s, cu adaptor SD</t>
  </si>
  <si>
    <t>SDC10G2/8GBSP</t>
  </si>
  <si>
    <t>Micro Secure Digital Card Kingston, 8GB, SDC10G2/8GB, Clasa 10, R/W 45/10 MB/s, FARA adaptor SD</t>
  </si>
  <si>
    <t>SDC4/4GB</t>
  </si>
  <si>
    <t>Micro Secure Digital Card Kingston, 4GB, SDC4/4GB, Clasa 4, adaptor SD</t>
  </si>
  <si>
    <t>SDC4/4GBSP</t>
  </si>
  <si>
    <t>Micro Secure Digital Card Kingston, 4GB, SDC4/4GBSP, Clasa 4, fara adaptor</t>
  </si>
  <si>
    <t>SDC4/8GB</t>
  </si>
  <si>
    <t>Micro Secure Digital Card Kingston, 8GB, SDC4/8GB, Clasa 4, adaptor SD</t>
  </si>
  <si>
    <t>SDC4/8GBSP</t>
  </si>
  <si>
    <t>Micro Secure Digital Card Kingston, 8GB, SDC4/8GBSP, Clasa 4, fara adaptor</t>
  </si>
  <si>
    <t>SDC4/16GB</t>
  </si>
  <si>
    <t>Micro Secure Digital Card Kingston, 16GB, SDC4/16GB, Clasa 4, adaptor SD</t>
  </si>
  <si>
    <t>SDC4/16GBSP</t>
  </si>
  <si>
    <t>Micro Secure Digital Card Kingston, 16GB, SDC4/16GBSP, Clasa 4, fara adaptor</t>
  </si>
  <si>
    <t>SDC4/32GB</t>
  </si>
  <si>
    <t>Micro Secure Digital Card Kingston, 32GB, SDC4/32GB, Clasa 4, adaptor SD</t>
  </si>
  <si>
    <t>SDC4/32GBSP</t>
  </si>
  <si>
    <t>Micro Secure Digital Card Kingston, 32GB, SDC4/32GBSP, Clasa 4, fara adaptor</t>
  </si>
  <si>
    <t>SDC10/4GB</t>
  </si>
  <si>
    <t>Micro Secure Digital Card Kingston, 4GB, SDC10/4GB, Clasa 10, adaptor SD</t>
  </si>
  <si>
    <t>SDC10/8GB</t>
  </si>
  <si>
    <t>Micro Secure Digital Card Kingston, 8GB, SDC10/8GB, Clasa 10, adaptor SD</t>
  </si>
  <si>
    <t>SDC10/16GB</t>
  </si>
  <si>
    <t>Micro Secure Digital Card Kingston, 16GB, SDC10/16GB, Clasa 10, adaptor SD</t>
  </si>
  <si>
    <t>SDC10/16GBSP</t>
  </si>
  <si>
    <t>Micro Secure Digital Card Kingston, 16GB, SDC10/16GBSP, Clasa 10, fara adaptor</t>
  </si>
  <si>
    <t>SDC10/32GB</t>
  </si>
  <si>
    <t>Micro Secure Digital Card Kingston, 32GB, SDC10/32GB, Clasa 10, adaptor SD</t>
  </si>
  <si>
    <t>SDC10/32GBSP</t>
  </si>
  <si>
    <t>Micro Secure Digital Card Kingston, 32GB, SDC10/32GBSP, Clasa 10, fara adaptor</t>
  </si>
  <si>
    <t>SDCA10/16GB</t>
  </si>
  <si>
    <t>Micro Secure Digital Card Kingston, 16GB, SDCA10/16GB, Clasa 10, R/W 90/45 MB/s, adaptor SD</t>
  </si>
  <si>
    <t>SDCA10/16GBSP</t>
  </si>
  <si>
    <t>Micro Secure Digital Card Kingston, 16GB, SDCA10/16GBSP, Clasa 10, R/W 90/45 MB/s, fara adaptor</t>
  </si>
  <si>
    <t>SDCA10/32GB</t>
  </si>
  <si>
    <t>Micro Secure Digital Card Kingston, 32GB, SDCA10/32GB, Clasa 10, R/W 90/45 MB/s, adaptor SD</t>
  </si>
  <si>
    <t>SDCA10/32GBSP</t>
  </si>
  <si>
    <t>Micro Secure Digital Card Kingston, 32GB, SDCA10/32GBSP, Clasa 10, R/W 90/45 MB/s, fara adaptor</t>
  </si>
  <si>
    <t>SDCA10/64GB</t>
  </si>
  <si>
    <t>Micro Secure Digital Card Kingston, 64GB, SDCA10/64GB, Clasa 10, R/W 90/45 MB/s, adaptor SD</t>
  </si>
  <si>
    <t>SDCA10/64GBSP</t>
  </si>
  <si>
    <t>Micro Secure Digital Card Kingston, 64GB, SDCA10/64GBSP, Clasa 10, R/W 90/45 MB/s, fara adaptor</t>
  </si>
  <si>
    <t>SDCA3/32GB</t>
  </si>
  <si>
    <t>Micro Secure Digital Card Kingston, 32GB, SDCA3/32GB, Clasa 3, R/W 90/80 MB/s UHS-I, adaptor SD</t>
  </si>
  <si>
    <t>SDCA3/32GBSP</t>
  </si>
  <si>
    <t>Micro Secure Digital Card Kingston, 32GB, SDCA3/32GBSP, Clasa 3, R/W 90/80 MB/s UHS-I, fara adaptor</t>
  </si>
  <si>
    <t>SDCA3/64GB</t>
  </si>
  <si>
    <t>Micro Secure Digital Card Kingston, 64GB, SDCA3/64GB, Clasa 3, R/W 90/80 MB/s UHS-I, adaptor SD</t>
  </si>
  <si>
    <t>SDCA3/64GBSP</t>
  </si>
  <si>
    <t>Micro Secure Digital Card Kingston, 64GB, SDCA3/64GBSP, Clasa 3, R/W 90/80 MB/s UHS-I, fara adaptor</t>
  </si>
  <si>
    <t>SDCX10/64GB</t>
  </si>
  <si>
    <t>Micro Secure Digital Card Kingston, 64GB, SDCX10/64GB, Clasa 10, (Micro SDHC Card, pentru telefoane mobile), adaptor SD</t>
  </si>
  <si>
    <t>SDCX10/128GB</t>
  </si>
  <si>
    <t>Micro Secure Digital Card Kingston, 128GB, SDCX10/128GB, Clasa 10, (Micro SDHC Card, pentru telefoane mobile), adaptor SD</t>
  </si>
  <si>
    <t>SDCX10/128GBSP</t>
  </si>
  <si>
    <t>Micro Secure Digital Card Kingston, 128GB, SDCX10/128GBSP, Clasa 10, (Micro SDHC Card, pentru telefoane mobile), fara adaptor</t>
  </si>
  <si>
    <t>MICRO SD - KINGMAX</t>
  </si>
  <si>
    <t>KM08GMCSDHC101A</t>
  </si>
  <si>
    <t>Micro Secure Digital Card Kingmax, 8GB, KM08GMCSDHC101A, Clasa 10, adapter</t>
  </si>
  <si>
    <t>KM08GMCSDHC6CR</t>
  </si>
  <si>
    <t>Micro Secure Digital Card Kingmax, 8GB, KM08GMCSDHC6CR, Clasa 6, Card Reader (CR03)</t>
  </si>
  <si>
    <t>KM08GMCSDHC10CR</t>
  </si>
  <si>
    <t>Micro Secure Digital Card Kingmax, 8GB, KM08GMCSDHC10CR, Clasa 10, + Card Reader (CR03)</t>
  </si>
  <si>
    <t>KM08GMCSDHC4CR</t>
  </si>
  <si>
    <t>Micro Secure Digital Card Kingmax, 8GB, KM08GMCSDHC4CR, Clasa 4, + Card Reader (CR03)</t>
  </si>
  <si>
    <t>KM16GMCSDHC101A</t>
  </si>
  <si>
    <t>Micro Secure Digital Card Kingmax, 16GB, KM16GMCSDHC101A, Clasa 10, adapter</t>
  </si>
  <si>
    <t>KM16GMCSDHC10CR</t>
  </si>
  <si>
    <t>Micro Secure Digital Card Kingmax, 16GB, KM16GMCSDHC10CR, Clasa 10, + Card Reader (CR03)</t>
  </si>
  <si>
    <t>KM16GMCSDHC6CR</t>
  </si>
  <si>
    <t>Micro Secure Digital Card Kingmax, 16GB, KM16GMCSDHC6CR, Clasa 6 + Card Reader (CR03)</t>
  </si>
  <si>
    <t>KM32GMCSDHC101A</t>
  </si>
  <si>
    <t>Micro Secure Digital Card Kingmax, 32GB, KM32GMCSDHC101A, Clasa 10, Adapter</t>
  </si>
  <si>
    <t>KM32GMCSDHC10CR</t>
  </si>
  <si>
    <t>Micro Secure Digital Card Kingmax, 32GB, KM32GMCSDHC10CR,  Clasa 10, + Card Reader (CR03)</t>
  </si>
  <si>
    <t>KM32GMCSDUHSP1A</t>
  </si>
  <si>
    <t>Micro Secure Digital Card Kingmax, 32GB, KM32GMCSDUHSP1A, Clasa 10, R/W: 80/13MB/s</t>
  </si>
  <si>
    <t>KM64GMCSDUHSP1A</t>
  </si>
  <si>
    <t>Micro Secure Digital Card Kingmax, 64GB, KM64GMCSDUHSP1A, Clasa 10,  R/W: 80/13MB/s, fara adaptor</t>
  </si>
  <si>
    <t>MICRO SD - SERIOUX</t>
  </si>
  <si>
    <t>SFTF04AC04</t>
  </si>
  <si>
    <t>Micro Secure Digital Card Serioux, 4GB, SFTF04AC04, Clasa 4, cu adaptor SDHC</t>
  </si>
  <si>
    <t>SFTF08AC04</t>
  </si>
  <si>
    <t>Micro Secure Digital Card Serioux, 8GB, SFTF08AC04, Clasa 4, cu adaptor SDHC</t>
  </si>
  <si>
    <t>SFTF08AC10</t>
  </si>
  <si>
    <t>Micro Secure Digital Card Serioux, 8GB, SFTF08AC10, Clasa 10, cu adaptor SDHC</t>
  </si>
  <si>
    <t>SFTF16AC04</t>
  </si>
  <si>
    <t>Micro Secure Digital Card Serioux, 16GB, SFTF16AC04, Clasa 4, cu adaptor SDHC</t>
  </si>
  <si>
    <t>SFTF16AC10</t>
  </si>
  <si>
    <t>Micro Secure Digital Card Serioux, 16GB, SFTF16AC10, Clasa 10, cu adaptor SDHC</t>
  </si>
  <si>
    <t>SFTF32AC10</t>
  </si>
  <si>
    <t>Micro Secure Digital Card Serioux, 32GB, SFTF32AC10, Clasa 10, cu adaptor SDHC</t>
  </si>
  <si>
    <t>MICRO SD - SAMSUNG</t>
  </si>
  <si>
    <t>MB-MG16E/EU</t>
  </si>
  <si>
    <t>Micro Secure Digital Card Samsung, 16GB, PRO, MB-MG16E/EU, Clasa 10, UHS-I</t>
  </si>
  <si>
    <t>MB-MP128D/EU</t>
  </si>
  <si>
    <t>Micro Secure Digital Card Samsung, 128GB, MB-MP128D/EU, Clasa 10, pana la 48MB/S, UHS-I, fara adaptor</t>
  </si>
  <si>
    <t>MB-MP128DA/EU</t>
  </si>
  <si>
    <t>Micro Secure Digital Card Samsung, 128GB, MB-MP128DA/EU, Clasa 10, pana la 48MB/S, cu adaptor</t>
  </si>
  <si>
    <t>MB-MG64EA/EU</t>
  </si>
  <si>
    <t>Micro Secure Digital Card Samsung, 64GB, PRO U3, MB-MG64EA/EU, Clasa 10, UHS-I</t>
  </si>
  <si>
    <t>MB-MG64E/EU</t>
  </si>
  <si>
    <t>Micro Secure Digital Card Samsung, 64GB, PRO U3, MB-MG64E/EU, Clasa 10, UHS-I</t>
  </si>
  <si>
    <t>MB-MG32EA/EU</t>
  </si>
  <si>
    <t>Micro Secure Digital Card Samsung, 32GB, PRO U3, MB-MG32EA/EU, Clasa 10, UHS-I</t>
  </si>
  <si>
    <t>MB-MG32E/EU</t>
  </si>
  <si>
    <t>Micro Secure Digital Card Samsung, 32GB, PRO, MB-MG32E/EU, Clasa 10, UHS-I</t>
  </si>
  <si>
    <t>MB-MA16D/EU</t>
  </si>
  <si>
    <t>Micro Secure Digital Card Samsung, 16GB, Standard, MB-MA16D/EU, Clasa 6, HS</t>
  </si>
  <si>
    <t>MB-MG16EA/EU</t>
  </si>
  <si>
    <t>Micro Secure Digital Card Samsung, 16GB, PRO, MB-MG16EA/EU, Clasa 10, UHS-I, w adapter</t>
  </si>
  <si>
    <t>MB-MG16D/EU</t>
  </si>
  <si>
    <t>Micro Secure Digital Card Samsung, 16GB, MB-MG16D/EU, Clasa 10, READ 90MB/S - WRITE 50MB/S, fara adaptor</t>
  </si>
  <si>
    <t>MB-MG32D/EU</t>
  </si>
  <si>
    <t>Micro Secure Digital Card Samsung, 32GB, MB-MG32D/EU, Clasa 10, READ 90MB/S - WRITE 80MB/S, fara adaptor</t>
  </si>
  <si>
    <t>MB-MG64D/EU</t>
  </si>
  <si>
    <t>Micro Secure Digital Card Samsung, 64GB, MB-MG64D/EU, Clasa 10, READ 90MB/S - WRITE 80MB/S, fara adaptor</t>
  </si>
  <si>
    <t>MB-MP16D/EU</t>
  </si>
  <si>
    <t>Micro Secure Digital Card Samsung, 16GB, MB-MP16D/EU, Clasa 10, pana la 48MB/S, fara adaptor</t>
  </si>
  <si>
    <t>MB-MP32D/EU</t>
  </si>
  <si>
    <t>Micro Secure Digital Card Samsung, 32GB, MB-MP32D/Eu, Clasa 10, pana la 48MB/S, fara adaptor</t>
  </si>
  <si>
    <t>MB-MP64D/EU</t>
  </si>
  <si>
    <t>Micro Secure Digital Card Samsung, 64GB, MB-MP64D/EU,  Clasa 10, 48MB/S, fara adaptor</t>
  </si>
  <si>
    <t>MB-MA08D/EU</t>
  </si>
  <si>
    <t>Micro Secure Digital Card Samsung, 8GB, MB-MA08D/EU, Clasa 6, fara adaptor</t>
  </si>
  <si>
    <t>MB-MD32DA/EU</t>
  </si>
  <si>
    <t>Micro Secure Digital Card Samsung, 32GB, MB-MD32DA/EU, Clasa 10, UHS-I U3, fara adaptor</t>
  </si>
  <si>
    <t>MB-MD64DA/EU</t>
  </si>
  <si>
    <t>Micro Secure Digital Card Samsung, 64GB, MB-MD64DA/EU, Clasa 10, UHS-I U3, fara adaptor</t>
  </si>
  <si>
    <t>MB-MG16DA/EU</t>
  </si>
  <si>
    <t>Micro Secure Digital Card Samsung, 16GB, MB-MG16DA/EU, Clasa 10 ,READ 90MB/S - WRITE 50MB/S cu adaptor</t>
  </si>
  <si>
    <t>MB-MG32DA/EU</t>
  </si>
  <si>
    <t>Micro Secure Digital Card Samsung, 32GB, MB-MG32DA/EU,  Clasa 10, READ 90MB/S - WRITE 80MB/S, adaptor</t>
  </si>
  <si>
    <t>MB-MG64DA/EU</t>
  </si>
  <si>
    <t>Micro Secure Digital Card Samsung, 64GB, MB-MG64DA/EU, Clasa 10, READ 90MB/S - WRITE 80MB/S, cu adaptor</t>
  </si>
  <si>
    <t>MB-MC32DA/EU</t>
  </si>
  <si>
    <t>Micro Secure Digital Card Samsung, 32GB, MB-MC32DA/EU, Clasa 10, UHS-I, adaptor</t>
  </si>
  <si>
    <t>MB-MC64DA/EU</t>
  </si>
  <si>
    <t>Micro Secure Digital Card Samsung, 64GB, MB-MC64DA/EU, Clasa 10, UHS-I, adaptor</t>
  </si>
  <si>
    <t>MB-MC128DA/EU</t>
  </si>
  <si>
    <t>Micro Secure Digital Card Samsung, 128GB, MB-MC128DA/EU, Clasa 10, UHS- I, adaptor</t>
  </si>
  <si>
    <t>MB-MP16DA/EU</t>
  </si>
  <si>
    <t>Micro Secure Digital Card Samsung, 16GB, MB-MP16DA/EU, Clasa 10, pana la 48MB/S, cu adaptor</t>
  </si>
  <si>
    <t>MB-MP32DA/EU</t>
  </si>
  <si>
    <t>Micro Secure Digital Card Samsung, 32GB, MB-MP32DA/EU,  Clasa 10, pana la 48MB/S, cu adaptor</t>
  </si>
  <si>
    <t>MB-MP64DA/EU</t>
  </si>
  <si>
    <t>Micro Secure Digital Card Samsung, 64GB, MB-MP64DA/EU, Clasa 10, pana la 48MB/S, cu adaptor</t>
  </si>
  <si>
    <t>MB-MP16DU2/EU</t>
  </si>
  <si>
    <t>Micro Secure Digital Card Samsung, 16GB, MB-MP16DU2/EU, Clasa 10, pana la  48MB/S, USB2.0 cu adaptor</t>
  </si>
  <si>
    <t>MB-MP32DU2/EU</t>
  </si>
  <si>
    <t>Micro Secure Digital Card Samsung, 32GB, MB-MP32DU2/EU, Clasa 10, pana la 48MB/S, USB2.0 cu adaptor</t>
  </si>
  <si>
    <t>MB-MP64DU2/EU</t>
  </si>
  <si>
    <t>Micro Secure Digital Card Samsung, 64GB, MB-MP64DU2/EU, Clasa 10, pana la 48MB/S, USB2.0 cu adaptor</t>
  </si>
  <si>
    <t>MICRO SD - TOSHIBA</t>
  </si>
  <si>
    <t>SD-C08GJ</t>
  </si>
  <si>
    <t>Micro Secure Digital Card Toshiba, 8GB, SD-C08GJ, Clasa 4, cu adaptor SD</t>
  </si>
  <si>
    <t>SD-C08GJ(6A</t>
  </si>
  <si>
    <t>SD-C16GJ</t>
  </si>
  <si>
    <t>Micro Secure Digital Card Toshiba, 16GB, SD-C16GJ, Clasa 4, cu adaptor SD</t>
  </si>
  <si>
    <t>SD-C016UHS1</t>
  </si>
  <si>
    <t>Micro Secure Digital Card Toshiba, 16GB, SD-C016UHS1, Clasa 10, citire 30MB/s, scriere 30MB/s,  cu adaptor SD</t>
  </si>
  <si>
    <t>SD-C32GJ</t>
  </si>
  <si>
    <t>Micro Secure Digital Card Toshiba, 32GB, SD-C32GJ, Clasa 4, cu adaptor SD</t>
  </si>
  <si>
    <t>SD-C032UHS1</t>
  </si>
  <si>
    <t>Micro Secure Digital Card Toshiba, 32GB, SD-C032UHS1, Clasa 10, citire 30MB/s, scriere 30MB/s,  cu adaptor SD</t>
  </si>
  <si>
    <t>MICRO SD - SONY</t>
  </si>
  <si>
    <t>SR16UYA</t>
  </si>
  <si>
    <t>Micro Secure Digital Card SONY 16GB, clasa 10, viteza 40 MB/s, cu adaptor, compatibil smartphone si tablete</t>
  </si>
  <si>
    <t>SR32UYA</t>
  </si>
  <si>
    <t>Micro Secure Digital Card SONY 32GB, clasa 10, viteza 40 MB/s, cu adaptor, compatibil smartphone si tablete</t>
  </si>
  <si>
    <t>SR64UYA</t>
  </si>
  <si>
    <t>Micro Secure Digital Card SONY 64GB, clasa 10, viteza 70 MB/s, cu adaptor, compatibil smartphone si tablete</t>
  </si>
  <si>
    <t>SR8UYA</t>
  </si>
  <si>
    <t>Micro Secure Digital Card SONY 8GB, clasa 10, viteza 40 MB/s, cu adaptor, compatibil smartphone si tablete</t>
  </si>
  <si>
    <t>MICRO SD - ADATA</t>
  </si>
  <si>
    <t>AUSDX128GUICL10-R</t>
  </si>
  <si>
    <t>Micro Secure Digital Card ADATA 128Gb, AUSDX128GUICL10-R ,Clasa 10</t>
  </si>
  <si>
    <t>AUSDX64GUICL10-R</t>
  </si>
  <si>
    <t>Micro Secure Digital Card ADATA 64Gb, AUSDX64GUICL10-R ,Clasa 10</t>
  </si>
  <si>
    <t>AUSDH16GCL4-R</t>
  </si>
  <si>
    <t>Micro Secure Digital Card ADATA 16Gb, AUSDH16GCL4-R ,Clasa 4</t>
  </si>
  <si>
    <t>AUSDH16GCL4-RA1</t>
  </si>
  <si>
    <t>Micro Secure Digital Card ADATA 16Gb, AUSDH16GCL4-RA1 ,Clasa 4, Adaptor</t>
  </si>
  <si>
    <t>AUSDH16GUICL10-R</t>
  </si>
  <si>
    <t>Micro Secure Digital Card ADATA 16Gb, AUSDH16GUICL10-R ,Clasa 10</t>
  </si>
  <si>
    <t>AUSDH32GCL4-R</t>
  </si>
  <si>
    <t>Micro Secure Digital Card ADATA 32Gb, AUSDH32GCL4-R ,Clasa 4</t>
  </si>
  <si>
    <t>AUSDH32GCL4-RA1</t>
  </si>
  <si>
    <t>Micro Secure Digital Card ADATA 32Gb, AUSDH32GCL4-RA1 ,Clasa 4, Adaptor</t>
  </si>
  <si>
    <t>AUSDH32GUICL10-R</t>
  </si>
  <si>
    <t>Micro Secure Digital Card ADATA 32Gb, AUSDH32GUICL10-R ,Clasa 10</t>
  </si>
  <si>
    <t>COMPACT FLASH</t>
  </si>
  <si>
    <t>COMPACT FLASH - KINGSTON</t>
  </si>
  <si>
    <t>CF/4GB</t>
  </si>
  <si>
    <t>Compact Flash Card Kingston, 4GB, Standard, Data Recovery Software</t>
  </si>
  <si>
    <t>CF/8GB</t>
  </si>
  <si>
    <t>Compact Flash Card Kingston, 8GB, Standard, Data Recovery Software</t>
  </si>
  <si>
    <t>CF/16GB-U2</t>
  </si>
  <si>
    <t>Compact Flash Card Kingston, 16GB, Ultimate 266X, r/w speed: 45/40 mb/s, Data Recovery Software</t>
  </si>
  <si>
    <t>CF/32GB-U2</t>
  </si>
  <si>
    <t>Compact Flash Card Kingston, 32GB, Ultimate 266X, r/w speed: 45/40 mb/s, Data Recovery Software</t>
  </si>
  <si>
    <t>CF/32GB-U3</t>
  </si>
  <si>
    <t>Compact Flash Card Kingston, 32GB, Ultimate 600X, r/w speed: 90/90 mb/s, Data Recovery Software</t>
  </si>
  <si>
    <t>CF/64GB-U2</t>
  </si>
  <si>
    <t>Compact Flash Card Kingston, 64GB, Ultimate 266X, r/w speed: 45/40 mb/s, Data Recovery Software</t>
  </si>
  <si>
    <t>CARD READER</t>
  </si>
  <si>
    <t>CARD READER - KINGSTON</t>
  </si>
  <si>
    <t>FCR-HS4</t>
  </si>
  <si>
    <t>Card reader Kingston, USB 3.0, carduri suportate: CF/SD/SDHC/UHS-I/SDXC/USH-I /microSDHC/MEMORY STICK - PRO/DUO/ PRO DUO/M2</t>
  </si>
  <si>
    <t>FCR-MLG4</t>
  </si>
  <si>
    <t>Card reader Kingston, USB 3.0, carduri suportate: SD/SDHC/SDXC, microSD/SDHC/SDXC</t>
  </si>
  <si>
    <t>FCR-MRG2</t>
  </si>
  <si>
    <t>Card reader Kingston, USB 2.0, carduri suportate: microSD/microSDHC/microSDXC</t>
  </si>
  <si>
    <t>MLWG2</t>
  </si>
  <si>
    <t>Card reader Kingston, wireless, carduri suportate: SD, SDHC, SDXC and microSD (with included adaptor), Wi-Fi 802.11 g/n ( WPA2), FAT, FAT32, NTFS, exFAT, Generatia 2</t>
  </si>
  <si>
    <t>MLW221</t>
  </si>
  <si>
    <t>Card reader Kingston, wireless, carduri suportate: SD, SDHC, SDXC and microSD (with included adaptor), Wi-Fi 802.11 g/n ( WPA2), FAT, FAT32, NTFS, exFAT</t>
  </si>
  <si>
    <t>CARD READER - ENERMAX</t>
  </si>
  <si>
    <t>ECR501</t>
  </si>
  <si>
    <t>Card reader Enermax, USB 3.0, carduri suportate: SD/MS/CF, MiniSD, microSD, MMC, MS PRO Duo, M2, HDD/SSD bays 1x3.5" - 2x2.5",  1 x USB 3.0, 5 x USB 2.0, Super charge port</t>
  </si>
  <si>
    <t>ECR301</t>
  </si>
  <si>
    <t>Card reader Enermax, USB 3.0, carduri suportate: SD/MS/CF, MiniSD, microSD, MMC, MS PRO Duo, M2, 1 x USB 3.0, 3 x USB 2.0, Super charge port</t>
  </si>
  <si>
    <t>CARD READER - KINGMAX</t>
  </si>
  <si>
    <t>KMCR03</t>
  </si>
  <si>
    <t>Card reader Kingmax, USB 2.0, carduri suportate: MicroSD</t>
  </si>
  <si>
    <t>USB HUB</t>
  </si>
  <si>
    <t>USB HUB - TP-LINK</t>
  </si>
  <si>
    <t>UH400</t>
  </si>
  <si>
    <t>Hub USB TP-Link, UH400, 4 porturi, USB 3.0, negru</t>
  </si>
  <si>
    <t>UH700</t>
  </si>
  <si>
    <t>Hub USB TP-Link, UH700, 7 porturi, USB 3.0, adapter 12 V, negru</t>
  </si>
  <si>
    <t>UH720</t>
  </si>
  <si>
    <t>Hub USB TP-Link, UH720, 7 porturi USB 3.0, 2 porturi pentru reincarcare, adapter 12 V, negru</t>
  </si>
  <si>
    <t>USB HUB - D-LINK</t>
  </si>
  <si>
    <t>DUB-1340</t>
  </si>
  <si>
    <t>Hub USB D-Link, DUB-1340, 4 porturi, USB 3.0, adapter 5 V, negru</t>
  </si>
  <si>
    <t>DUB-H4</t>
  </si>
  <si>
    <t>Hub USB D-Link, DUB-H4, 4 porturi, USB 2.0, adapter 5v, negru</t>
  </si>
  <si>
    <t>DUB-H7</t>
  </si>
  <si>
    <t>Hub USB D-Link, DUB-H7, 7 porturi, USB 2.0, adapter 5 V, negru</t>
  </si>
  <si>
    <t>USB HUB - CLUB 3D</t>
  </si>
  <si>
    <t>CSV-5400</t>
  </si>
  <si>
    <t>Hub Display Club 3D, CSV-5400, DisplayPort 1.2a Hub 1-4</t>
  </si>
  <si>
    <t>CSV-5300H</t>
  </si>
  <si>
    <t>Hub HDMI Club 3D, CSV-5300H, DisplayPort 1.2a to Hub HDMI 1-3</t>
  </si>
  <si>
    <t>HDD ENCLOSURE</t>
  </si>
  <si>
    <t>HDD ENCLOSURE - ENERMAX</t>
  </si>
  <si>
    <t>EB308S-B</t>
  </si>
  <si>
    <t>Carcasa HDD Enermax, 3.5", Brick,  SATA to USB2.0, max 2TB, aluminiu, negru</t>
  </si>
  <si>
    <t>HDD ENCLOSURE - CHIEFTEC</t>
  </si>
  <si>
    <t>CEB-7025S</t>
  </si>
  <si>
    <t>Carcasa HDD Chieftec, 2.5", CEB-7025S, S-ATA to USB 3.0 (mini USB 3.0 Host), negru</t>
  </si>
  <si>
    <t>CEB-7035S</t>
  </si>
  <si>
    <t>Carcasa HDD Chieftec, 3.5", CEB-7035S, S-ATA to USB 3.0, negru</t>
  </si>
  <si>
    <t>CEB-2511-U3</t>
  </si>
  <si>
    <t>Carcasa HDD Chieftec, 2.5", CEB-2511-U3 ,S-ATA to USB 3.0, negru</t>
  </si>
  <si>
    <t>CEB-5325S-U3</t>
  </si>
  <si>
    <t>Carcasa HDD Chieftec, 2.5", CEB-5325S-U3, S-ATA to USB 3.0 (mini USB 3.0 Host), negru</t>
  </si>
  <si>
    <t>HDD ENCLOSURE - SPIRE</t>
  </si>
  <si>
    <t>SP175SU3-BK-EU</t>
  </si>
  <si>
    <t>Carcasa HDD Spire, 2.5", HandyBook, S-ATA to USB 3.0, negru</t>
  </si>
  <si>
    <t>SP166SU3-BK-EU</t>
  </si>
  <si>
    <t>Carcasa HDD Spire, 3.5", GigaPod, S-ATA to USB 3.0/ USB 2.0, aluminiu, negru</t>
  </si>
  <si>
    <t>SP176SEO-BK-EU</t>
  </si>
  <si>
    <t>Carcasa HDD Spire, 3.5", SliderPro, S-ATA to eSATA/USB2.0, negru</t>
  </si>
  <si>
    <t>-2.4</t>
  </si>
  <si>
    <t>SP166SUO-BK-EU</t>
  </si>
  <si>
    <t>HDD Enclosure Spire 3.5"  GigaPod VIII S-ATA to USB 2.0, aluminiu, negru</t>
  </si>
  <si>
    <t>EXTERNAL ODD</t>
  </si>
  <si>
    <t>EXTERNAL ODD - APPLE</t>
  </si>
  <si>
    <t>MD564ZM/A</t>
  </si>
  <si>
    <t>Unitate optica Apple USB SuperDrive DVD+/-RW, USB2.0, compatibil MacBook Pro Retina, MacBook Air, iMac, iMac mini</t>
  </si>
  <si>
    <t>EXTERNAL ODD - ASUS</t>
  </si>
  <si>
    <t>SBW-06D2X-U/BLK/G</t>
  </si>
  <si>
    <t>Unitate optica Asus, BLU-RAY, 6x, SBW-06D2X-U/BLK/G/AS, extern, USB 2.0, negru, retail</t>
  </si>
  <si>
    <t>SDRW-08D2S-ULITE/B</t>
  </si>
  <si>
    <t>Unitate optica Asus, DVD+/-RW, 8x, SDRW-08D2S-U LITE/BLACK/Asus, extern, USB 2.0, negru, retail</t>
  </si>
  <si>
    <t>EXTERNAL ODD - LG</t>
  </si>
  <si>
    <t>GP57EB40</t>
  </si>
  <si>
    <t>Unitate optica LG, DVD+/-RW, 8x, GP57EB40, extern, USB 2.0,  slim, negru, retail</t>
  </si>
  <si>
    <t>0.7</t>
  </si>
  <si>
    <t>BP40NB30</t>
  </si>
  <si>
    <t>Unitate optica LG, BLU-RAY Rewriter, 6x, BP40NB30, extern, USB 2.0, negru, retail</t>
  </si>
  <si>
    <t>BE14NU40</t>
  </si>
  <si>
    <t>Unitate optica LG, BLU-RAY Rewriter, 14x, BE14NU40, extern, USB3.0, argintiu, retail</t>
  </si>
  <si>
    <t>GP57ES40</t>
  </si>
  <si>
    <t>Unitate optica LG, DVD+/-RW, 8x, GP57ES40, extern, USB2.0, slim, silver, retail</t>
  </si>
  <si>
    <t>EXTERNAL ODD - SAMSUNG</t>
  </si>
  <si>
    <t>SE-506CB/RSBDE</t>
  </si>
  <si>
    <t>Unitate optica Samsung, BLU-RAY Writer, 6x, SE-506CB, extern, USB2.0, negru, retail</t>
  </si>
  <si>
    <t>SE-208GB/RSBDE</t>
  </si>
  <si>
    <t>Unitate optica Samsung, DVD+/-RW, 8x, SE-208GB, extern, USB2.0, negru, retail</t>
  </si>
  <si>
    <t>SE-208GB/RSLDE</t>
  </si>
  <si>
    <t>Unitate optica Samsung, DVD+/-RW, 8x, SE-208GB, extern, USB2.0, albastru, retail</t>
  </si>
  <si>
    <t>SE-208GB/RSWDE</t>
  </si>
  <si>
    <t>Unitate optica Samsung, DVD+/-RW, 8x, SE-208GB, extern, USB2.0, alb, retail</t>
  </si>
  <si>
    <t>SE-506CB/RSWDE</t>
  </si>
  <si>
    <t>Unitate optica Samsung, BLU-RAY Writer, 6x, SE-506CB, extern, USB2.0, alb, retail</t>
  </si>
  <si>
    <t>-3.3</t>
  </si>
  <si>
    <t>SE-218GN/RSBD</t>
  </si>
  <si>
    <t>Unitate optica Samsung, DVD+/-RW, 8x, SE-218GN, extern, USB2.0, slim, negru, retail</t>
  </si>
  <si>
    <t>SPEAKERS - DELL</t>
  </si>
  <si>
    <t>HOME ENTERTAINMENT</t>
  </si>
  <si>
    <t>520-11497</t>
  </si>
  <si>
    <t>Boxa Dell Soundbar AC511, 2.5W, cablu USB inclus, slim USB, greutate 454 g, dimensiuni 40.6 cm x 3.9 cm x 4.9 cm, compatibil cu monitorarele Dell ce au port USB 520-11497</t>
  </si>
  <si>
    <t>RAZER</t>
  </si>
  <si>
    <t>SPEAKERS - RAZER</t>
  </si>
  <si>
    <t>RZ05-00500200-R3G2</t>
  </si>
  <si>
    <t>Boxe Razer 2.0 Ferox Essential, 6W RMS, negru, raspuns in frecventa 150Hz-20KHz, difuzoare de 30mm din neodymium, autonomie 8h, capacitate acumulator 470mAh, iluminate, husa de transport inclusa</t>
  </si>
  <si>
    <t>SPEAKERS - SONY</t>
  </si>
  <si>
    <t>ICFC1W.CED</t>
  </si>
  <si>
    <t>Radio ceas SONY ICF-C1, frecvente AM/FM, cu setare automata a orei, control al luminozitatii si alarma progresiva, culoare alb</t>
  </si>
  <si>
    <t>ICFP26.CE7</t>
  </si>
  <si>
    <t>Radio portabil Sony ICF P26, tip baterie R6 x 2, putere audio 100 mW</t>
  </si>
  <si>
    <t>SRSX11B.CE7</t>
  </si>
  <si>
    <t>Boxa wireless portabila SONY SRS-X11, conectare Bluetooth NFC, putere de redare 10 W, culoare negru</t>
  </si>
  <si>
    <t>SRSX11L.CE7</t>
  </si>
  <si>
    <t>Boxa wireless portabila SONY SRS-X11, conectare Bluetooth NFC, putere de redare 10 W, culoare albastru</t>
  </si>
  <si>
    <t>SRSX11R.CE7</t>
  </si>
  <si>
    <t>Boxa wireless portabila SONY SRS-X11, conectare Bluetooth NFC, putere de redare 10 W, culoare rosu</t>
  </si>
  <si>
    <t>SRSX11W.CE7</t>
  </si>
  <si>
    <t>Boxa wireless portabila SONY SRS-X11, conectare Bluetooth NFC, putere de redare 10 W, culoare alb</t>
  </si>
  <si>
    <t>SRSX2B.EU8</t>
  </si>
  <si>
    <t>Boxa wireless SONY, conectare Bluetooth NFC, sunet ClearAudio+, putere de redare 15 W, culoare negru</t>
  </si>
  <si>
    <t>SRSX2R.EU8</t>
  </si>
  <si>
    <t>Boxa wireless portabila SONY SRS-X2, conectare Bluetooth NFC, putere de redare 15 W, sunet Virtual Surround, ClearAudio+, culoare rosu</t>
  </si>
  <si>
    <t>SRSX2W.EU8</t>
  </si>
  <si>
    <t>Boxa wireless SONY, conectare Bluetooth NFC, sunet ClearAudio+, putere de redare 15 W, culoare alb</t>
  </si>
  <si>
    <t>SRSX33B.EU8</t>
  </si>
  <si>
    <t>Boxa wireless portabila SONY SRS-X33, conectare Bluetooth NFC, sunet ClearAudio+, putere de redare 20 W, culoare negru</t>
  </si>
  <si>
    <t>SRSX33L.EU8</t>
  </si>
  <si>
    <t>Boxa wireless portabila SONY SRS-X33, conectare Bluetooth NFC, sunet ClearAudio+, putere de redare 20 W, culoare albastru</t>
  </si>
  <si>
    <t>SRSX33R.EU8</t>
  </si>
  <si>
    <t>Boxa wireless portabila SONY SRS-X33, conectare Bluetooth NFC, sunet ClearAudio+, putere de redare 20 W, culoare rosu</t>
  </si>
  <si>
    <t>SRSX33W.EU8</t>
  </si>
  <si>
    <t>Boxa wireless portabila SONY SRS-X33, conectare Bluetooth NFC, sunet ClearAudio+, putere de redare 20 W, culoare alb</t>
  </si>
  <si>
    <t>SRSX55B.EU8</t>
  </si>
  <si>
    <t>Boxa wireless portabila SONY SRS-X55, conectare Bluetooth NFC, sunet ClearAudio+, putere de redare 30 W, culoare negru</t>
  </si>
  <si>
    <t>SRSX55W.EU8</t>
  </si>
  <si>
    <t>Boxa wireless portabila SONY SRS-X55, conectare Bluetooth NFC, sunet ClearAudio+, putere de redare 30 W, culoare alb</t>
  </si>
  <si>
    <t>SRSX77B.EU8</t>
  </si>
  <si>
    <t>Boxa wireless portabila SONY SRS-X77, conectare Bluetooth NFC, sunet ClearAudio+, putere de redare 40 W, culoare negru</t>
  </si>
  <si>
    <t>SRSX77W.EU8</t>
  </si>
  <si>
    <t>Boxa wireless portabila SONY SRS-X77, conectare Bluetooth NFC, sunet ClearAudio+, putere de redare 40 W, culoare alb</t>
  </si>
  <si>
    <t>SRSX88B.EU8</t>
  </si>
  <si>
    <t>Boxa wireless portabila SONY SRS-X88, conectare Bluetooth NFC, sunet ClearAudio+, putere de redare 90 W, culoare negru</t>
  </si>
  <si>
    <t>SRSX88W.EU8</t>
  </si>
  <si>
    <t>Boxa wireless portabila SONY SRS-X88, conectare Bluetooth NFC, sunet ClearAudio+, putere de redare 90 W, culoare alb</t>
  </si>
  <si>
    <t>SRSX99.CED</t>
  </si>
  <si>
    <t>Boxa wireless SONY SRS-X99, conectare Bluetooth NFC+ wifi, sunet ClearAudio+, putere de redare 154 W, culoare negru</t>
  </si>
  <si>
    <t>SPEAKERS - SERIOUX</t>
  </si>
  <si>
    <t>SBHT5100C</t>
  </si>
  <si>
    <t>Boxe Serioux 5.1 SoundBoost HT5100C, 140W RMS, culoare lemn de cires</t>
  </si>
  <si>
    <t>SRXS-E511FM</t>
  </si>
  <si>
    <t>Boxe Serioux 5.1 Enviro 511FM, 50W RMS, crem lucios, SD/USB/FM</t>
  </si>
  <si>
    <t>SRXS-C500SD</t>
  </si>
  <si>
    <t>Boxe Serioux 2.1 Cresto 500SD, 40W RMS, alb, SD, MMC, USB</t>
  </si>
  <si>
    <t>SBHT2100C</t>
  </si>
  <si>
    <t>Boxe Serioux 2.1 SoundBoost HT2100C, 16W RMS, culoare lemn de cires</t>
  </si>
  <si>
    <t>SRXS-BS210</t>
  </si>
  <si>
    <t>Boxe Serioux 2.1 B-Soniq 210, 16W RMS, negru, lemn</t>
  </si>
  <si>
    <t>SLS1116-B</t>
  </si>
  <si>
    <t>Boxe Serioux 2.1 BooM 1116, 500W PMPO, negru, plastic</t>
  </si>
  <si>
    <t>SRXS-395</t>
  </si>
  <si>
    <t>Boxe Serioux 2.0 Pop 395, 280W PMPO, argintiu/negru</t>
  </si>
  <si>
    <t>SRXB-251B</t>
  </si>
  <si>
    <t>Boxe Serioux 2.0 Pop 251, 200W PMPO, argintiu/negru</t>
  </si>
  <si>
    <t>GENIUS</t>
  </si>
  <si>
    <t>SPEAKERS - GENIUS</t>
  </si>
  <si>
    <t>G-31731063100</t>
  </si>
  <si>
    <t>Boxe Genius 2.0 SP-HF160, 4W RMS, negre</t>
  </si>
  <si>
    <t>G-31731063101</t>
  </si>
  <si>
    <t>Boxe Genius 2.0 SP-HF160, 4W RMS, lemn</t>
  </si>
  <si>
    <t>G-31730289100</t>
  </si>
  <si>
    <t>Boxe Genius 2.0 SP-S110, 1W RMS, negru</t>
  </si>
  <si>
    <t>G-31731006100</t>
  </si>
  <si>
    <t>Boxe Genius 2.0 SP-U115, 1.5W RMS, negru, alimentare USB</t>
  </si>
  <si>
    <t>G-31731022100</t>
  </si>
  <si>
    <t>Boxe Genius 2.0 SP-HF 1250B, 40W RMS, culoare lemn de cires</t>
  </si>
  <si>
    <t>G-31731043102</t>
  </si>
  <si>
    <t>Boxe Genius 2.0 SP-HF 2020 V2, 60W RMS, negru, Professional D2Audio Digital Sound Processor, control Equailizer, telecomanda</t>
  </si>
  <si>
    <t>G-31730942104</t>
  </si>
  <si>
    <t>Boxe Genius 2.1 SW-S2.1 200, 6W(Subwoofer 3W+2 sateliti*1.5W), negru</t>
  </si>
  <si>
    <t>G-31730972100</t>
  </si>
  <si>
    <t>Boxe Genius 2.1 SW-HF2.1 1205, 32W(Subwoofer 14W+2 sateliti*9W), culoare lemn de cires</t>
  </si>
  <si>
    <t>G-31730980100</t>
  </si>
  <si>
    <t>Boxe Genius 2.1 SW-G2.1 1250, 38W(Subwoofer 20W+2 sateliti*9W), negru, gaming</t>
  </si>
  <si>
    <t>G-31731037100</t>
  </si>
  <si>
    <t>Boxe Genius 2.1 SW-HF2.1 1700, 48W(Subwoofer 29W+2 sateliti*8W), culoare lemn de cires</t>
  </si>
  <si>
    <t>G-31731019100</t>
  </si>
  <si>
    <t>Boxe Genius 2.1 SW-2.1 1800, 45W(Subwoofer 15W+2 sateliti*15W), negru, telecomanda cu fir, porturi Line in si casti</t>
  </si>
  <si>
    <t>Pret special Webshop!</t>
  </si>
  <si>
    <t>G-31731055100</t>
  </si>
  <si>
    <t>Boxe Genius 2.1  SW-G2.1 2000, 45W(Subwoofer 29W+2 sateliti*8W), negru, gaming</t>
  </si>
  <si>
    <t>G-31731047100</t>
  </si>
  <si>
    <t>Boxe Genius 2.1 SW-A2.1 700, 22W(Subwoofer 14W+2 sateliti*4W), negru</t>
  </si>
  <si>
    <t>G-31731004100</t>
  </si>
  <si>
    <t>Boxe Genius 5.1 SW-HF5.1 1020, 26W(Subwoofer 14.5W+5 sateliti*2.3W), subwoofer de lemn</t>
  </si>
  <si>
    <t>G-31731017100</t>
  </si>
  <si>
    <t>Boxe Genius 5.1 SW-G5.1 3500, 80W(Subwoofer 30W+5 sateliti*10W),  negru, gaming, telecomanda fara fir</t>
  </si>
  <si>
    <t>G-31731028100</t>
  </si>
  <si>
    <t>Boxe Genius 5.1 SW-HF5.1 4600, 125W(Subwoofer 45W+5 sateliti*16W), lemn, telecomanda</t>
  </si>
  <si>
    <t>G-31731052100</t>
  </si>
  <si>
    <t>Boxe Genius 5.1 SW-HF5.1 5200, 150W(Subwoofer 50W+5 sateliti*20W),  lemn, ecran LCD, telecomanda</t>
  </si>
  <si>
    <t>G-31730022101</t>
  </si>
  <si>
    <t>Boxe Genius 5.1 SW-HF5.1 6000, 200W(Subwoofer 100W+5 sateliti*20W), lemn, telecomanda, ecran LCD</t>
  </si>
  <si>
    <t>A4TECH</t>
  </si>
  <si>
    <t>SPEAKERS - A4TECH</t>
  </si>
  <si>
    <t>AS-6-B</t>
  </si>
  <si>
    <t>Boxe A4Tech AS-6, 2.0 Stereo Speakers, 120W PMPO, negru</t>
  </si>
  <si>
    <t>KEYBOARD</t>
  </si>
  <si>
    <t>KEYBOARD - MICROSOFT</t>
  </si>
  <si>
    <t>INPUT DEVICES</t>
  </si>
  <si>
    <t>GU5-00013</t>
  </si>
  <si>
    <t>Tastatura Microsoft Bluetooth Universal Foldable negru pentru Windows, iPad, iPhone si Android</t>
  </si>
  <si>
    <t>Promo tichete ! Oferta WebShop!</t>
  </si>
  <si>
    <t>J5D-00015</t>
  </si>
  <si>
    <t>Tastatura Microsoft Wireless ARC multimedia negru</t>
  </si>
  <si>
    <t>U6R-00021</t>
  </si>
  <si>
    <t>Tastatura Microsoft Bluetooth Wedge negru</t>
  </si>
  <si>
    <t>P2Z-00022</t>
  </si>
  <si>
    <t>Tastatura Microsoft Universal Mobile negru pentru Windows, iOS si Android</t>
  </si>
  <si>
    <t>N9Z-00022</t>
  </si>
  <si>
    <t>Tastatura Microsoft Wireless All-in-One negru</t>
  </si>
  <si>
    <t>B2M-00022</t>
  </si>
  <si>
    <t>Tastatura Microsoft Wired Natural Ergo 4000 multimedia negru</t>
  </si>
  <si>
    <t>3TJ-00015</t>
  </si>
  <si>
    <t>Tastatura Microsoft Comfort Curve 3000 negru</t>
  </si>
  <si>
    <t>ANB-00019</t>
  </si>
  <si>
    <t>Tastatura Microsoft Wired 600 multimedia negru</t>
  </si>
  <si>
    <t>6JH-00017</t>
  </si>
  <si>
    <t>Tastatura Microsoft Wired 200 for business negru</t>
  </si>
  <si>
    <t>JWD-00043</t>
  </si>
  <si>
    <t>Tastatura Microsoft Wired 200 negru</t>
  </si>
  <si>
    <t>KEYBOARD - LENOVO</t>
  </si>
  <si>
    <t>888-011668</t>
  </si>
  <si>
    <t>Tastatura Lenovo , Mini, Multimedia, optial Trackpad, iluminata, distanta de functionare pana la 10m, (functioneaza cu 2 baterii AAA), universal compatibila, 888-011668</t>
  </si>
  <si>
    <t>73P5245</t>
  </si>
  <si>
    <t>Tastatura Lenovo , Preferred Pro, Full-Size USB - Romanian, palm rest, 73P5245</t>
  </si>
  <si>
    <t>73P5256</t>
  </si>
  <si>
    <t>Tastatura Lenovo , Preferred Pro, Full-Size USB - US English (Euro Symbol), palm rest, 73P5256</t>
  </si>
  <si>
    <t>73P2645</t>
  </si>
  <si>
    <t>Tastatura Lenovo , Enhanced Performance, USB - Romanian, HUB: 2x USB2.0, palm rest, 7 taste programabile, 73P2645</t>
  </si>
  <si>
    <t>73P2656</t>
  </si>
  <si>
    <t>Tastatura Lenovo, Enhanced performance, US English, 73P2656</t>
  </si>
  <si>
    <t>0A34067</t>
  </si>
  <si>
    <t>Tastatura Lenovo , Enhanced Performance, USB - US English (Euro Symbol) ,HUB: 2x USB2.0, Palm rest, 7 taste programabile, 0A34067</t>
  </si>
  <si>
    <t>KEYBOARD - DELL</t>
  </si>
  <si>
    <t>580-17634</t>
  </si>
  <si>
    <t>Tastatura Dell Entry Romanian Qwertz KB212-B USB, Interfata USB, Culoare neagra</t>
  </si>
  <si>
    <t>580-17667</t>
  </si>
  <si>
    <t>Tastatura Dell  Multimedia US-EURO Qwerty KB522, Interfata USB, Culoare neagra</t>
  </si>
  <si>
    <t>580-17609</t>
  </si>
  <si>
    <t>Tastatura Dell  Entry US-EURO Qwerty KB212-B, Interfata USB, Culoare neagra</t>
  </si>
  <si>
    <t>KEYBOARD - APPLE</t>
  </si>
  <si>
    <t>MLA22Z/A</t>
  </si>
  <si>
    <t>Tastatura Apple Wireless, INT, compatibila iPad, iMac si Mac cu Bluetooth, culoare argintie (2015)</t>
  </si>
  <si>
    <t>MLA22RO/A</t>
  </si>
  <si>
    <t>Tastatura Apple Wireless, ROM, compatibila iPad, iMac si Mac cu Bluetooth, culoare argintie (2015)</t>
  </si>
  <si>
    <t>MC184RO/B</t>
  </si>
  <si>
    <t>Tastatura Apple Wireless, RO, compatibila iPad, iMac si Mac cu Bluetooth, culoare argintie</t>
  </si>
  <si>
    <t>STEELSERIES</t>
  </si>
  <si>
    <t>KEYBOARD - STEELSERIES</t>
  </si>
  <si>
    <t>SS-64450</t>
  </si>
  <si>
    <t>Tastatura SteelSeries APEX 300, cu fir, US layout, neagra,  anti- ghosting 20 de taste, 8 niveluri de intensitate a luminii, 17 taste macro, taste multimedia</t>
  </si>
  <si>
    <t>SS-64225</t>
  </si>
  <si>
    <t>Tastatura SteelSeries 6GV2, cu fir, US layout, neagra,anti-ghosting, comutatoare mecanice, feedback puternic, USB</t>
  </si>
  <si>
    <t>SS-64145</t>
  </si>
  <si>
    <t>Tastatura SteelSeries APEX, cu fir, US layout, neagra, nti-ghosting, 5 zone de luminare independente cu 16.8 mil. culori, 8 nivele de intensitate a luminii , taste multimedia dedicate, 22 taste macro cu 4 layere (88 macrouri), cablu textil, 2 porturi USB</t>
  </si>
  <si>
    <t>SS-64165</t>
  </si>
  <si>
    <t>Tastatura SteelSeries APEX FNATIC, cu fir, US layout, neagra,  anti-ghosting 20 de taste, 5 zone de luminare independente cu 16.8 mil. culori, 8 nivele de intensitate a luminii , taste multimedia dedicate, 22 taste macro cu 4 layere (88 macrouri), cablu textil, 2 porturi USB</t>
  </si>
  <si>
    <t>SS-64170</t>
  </si>
  <si>
    <t>Tastatura SteelSeries APEX M800, cu fir, US layout, neagra, anti- ghosting, luminare cu 16.8 mil. Culori, multiple profile de iluminare, cablu textil 2m, USB</t>
  </si>
  <si>
    <t>-11.9</t>
  </si>
  <si>
    <t>KEYBOARD - RAZER</t>
  </si>
  <si>
    <t>RZ03-00384500-R3M1</t>
  </si>
  <si>
    <t>Tastatura Razer BLACKWIDOW ULT 2014, cu fir, US layout, neagra, Full mechanical keys, Patented Razer Green Switches with 50g actuation force, 1000Hz Ultrapolling, Individually backlit keys, Fully programmable keys with on-the-fly macro recording, gaming mode option for deactivation of the Windows key, Razer Synapse 2.0 enabled</t>
  </si>
  <si>
    <t>RZ03-00392700-R3M1</t>
  </si>
  <si>
    <t>Tastatura Razer BLACKWIDOW 2014, cu fir, US layout, neagra, Full mechanical keys, Patented Razer Green Switches, 50g actuation force,60 mil keystroke, 1000Hz Ultrapolling, Fully programmable keys with on-the-fly macro recording, 10 key rollover anti-ghosting, 5 additional dedicated macro keys, Audio-out/mic-in jacks/ USB, Razer Synapse 2.0 enabled</t>
  </si>
  <si>
    <t>RZ03-00550100-R3M1</t>
  </si>
  <si>
    <t>Tastatura Razer ANANSI, cu fir, US layout, neagra, Five additional gaming keys, 7 thumb modifier keys, Over 100 programmable Hyperesponse keys, One-button profile switching, Gaming mode option, Easy access media keys</t>
  </si>
  <si>
    <t>RZ03-00790100-R3M1</t>
  </si>
  <si>
    <t>Tastatura Razer DEATHSTALKER ULTIMATE, cu fir, US layout, neagra, Switchblade User Interface, Display multi-touch, Chiclet keys, Green LED Backlit keys, Fully programmable keys, Dedicated Gaming mode, Anti-ghosting capability for up to 10 simultaneous key presses, Fixed wrist rest, USB</t>
  </si>
  <si>
    <t>RZ03-00800100-R3M1</t>
  </si>
  <si>
    <t>Tastatura Razer DEATHSTALKER, cu fir, US layout, neagra, Chiclet style key caps, Green LED Backlit keys, Fully programmable keys with on the fly macro recording, Dedicated Gaming mode, Anti-ghosting capability for up to 10 simultaneous key presses, Braided cable, Fixed wrist rest</t>
  </si>
  <si>
    <t>RZ03-00810900-R3M1</t>
  </si>
  <si>
    <t>Tastatura Razer BLACKWIDOW 2014, cu fir, US layout, neagra, Gaming, Full mechanical keys, Patented Razer Green switches, Compact layout ( no NumPad ), Detachable braided fiber cable, Carrying sleeve, Razer Synapse 2.0</t>
  </si>
  <si>
    <t>RZ03-01060100-R3M1</t>
  </si>
  <si>
    <t>Tastatura Razer DEATHSTALKER, cu fir, US layout, neagra, Chiclet style key caps, Fully programmable keys with on the fly macro recording, Dedicated Gaming mode, Anti-ghosting capability, Braided cable, Fixed wrist rest, multi-media</t>
  </si>
  <si>
    <t>RZ03-01220100-R3M1</t>
  </si>
  <si>
    <t>Tastatura Razer BLACKWIDOW CHROMA, cu fir, US layout, neagra, Chroma lighting with 16.8 million customizable color options, Full mechanical keys, Patented Razer Green Switches with 50g actuation force, 1000Hz Ultrapolling, Individually backlit keys, Fully programmable keys with on-the-fly macro recording, gaming mode option for deactivation of the Windows key, Razer Synapse 2.0 enabled</t>
  </si>
  <si>
    <t>RZ03-01500200-R3M1</t>
  </si>
  <si>
    <t>Tastatura Razer DEATHSTALKER CHROMA, cu fir, US layout, neagra, Chiclet key caps, Chroma lighting with 16.8 million customizable color options, Razer Synapse enabled, 1000Hz Ultrapolling, Fully programmable keys with on the fly macro recording, Dedicated Gaming mode, Anti-ghosting capability for up to 10 simultaneous key presses, Fixed wrist rest</t>
  </si>
  <si>
    <t>RZ07-01510100-R3M1</t>
  </si>
  <si>
    <t>Tastatura Razer TARTARUS, cu fir, US layout, chroma, Gaming Keypad, 25 Fully programmable keys including an 8-way thumb-pad, Improved ergonomic form factor, Adjustable soft-touch wrist pad, Full anti-ghosting, Unlimited macro lengths, Backlit keys, Braided fibre cable, Razer Synapse 2.0, USB</t>
  </si>
  <si>
    <t>KEYBOARD - SERIOUX</t>
  </si>
  <si>
    <t>X-KB-EDANA</t>
  </si>
  <si>
    <t>Tastatura gaming X by Serioux, Edana, taste iluminate 4 culori, anti- ghosting pana la 20 de taste, functii multimedia, durata de viata taste ~10mil apasari, functie blocare tasta Windows, cablu textil</t>
  </si>
  <si>
    <t>Nou! Periferice de gaming X by Serioux</t>
  </si>
  <si>
    <t>X-KB-KALLAN</t>
  </si>
  <si>
    <t>Tastatura gaming X by Serioux, Kallan, taste iluminate culoare albastra, anti-ghosting 6 taste, functii multimedia, durata de viata taste ~10mil apasari, port USB integrat, suprafata aderenta, antialunecare, cablu textil</t>
  </si>
  <si>
    <t>X-KB-KERIAM</t>
  </si>
  <si>
    <t>Tastatura gaming X by Serioux, Keriam, iluminare de fundal cu 3 culori, 3 nivele de intensitate a iluminarii, anti-ghosting 6 taste, functii multimedia, durata de viata taste ~10mil apasari, functie blocare tasta Windows, cablu textil</t>
  </si>
  <si>
    <t>SRXK-KBL-003</t>
  </si>
  <si>
    <t>Tastatura Serioux Radiant, cu fir, US layout, neagra, multimedia, taste ridicate, iluminata, USB</t>
  </si>
  <si>
    <t>SRXK-KB-3300</t>
  </si>
  <si>
    <t>Tastatura Serioux KB-3300, cu fir, US layout, neagra, multimedia ( 21 hotkeys ), 8 orange buttons, USB</t>
  </si>
  <si>
    <t>SRXK-9400MM</t>
  </si>
  <si>
    <t>Tastatura Serioux 9400MM, cu fir, US layout, neagra, multimedia (11 hotkeys), USB</t>
  </si>
  <si>
    <t>SRXK-9400ROUSB</t>
  </si>
  <si>
    <t>Tastatura Serioux 9400 ROMANIA, cu fir, RO layout, neagra, 104 taste, USB</t>
  </si>
  <si>
    <t>SRXK-9400USB</t>
  </si>
  <si>
    <t>Tastatura Serioux 9400USB, cu fir, US layout, neagra, 104 taste, USB</t>
  </si>
  <si>
    <t>SRXK-9400PS</t>
  </si>
  <si>
    <t>Tastatura Serioux 9400PS, cu fir, US layout, neagra, 104 taste, PS/2</t>
  </si>
  <si>
    <t>KEYBOARD - GENIUS</t>
  </si>
  <si>
    <t>G-31300710100</t>
  </si>
  <si>
    <t>Tastatura Genius KB-110X, cu fir, US layout, neagra, PS/2</t>
  </si>
  <si>
    <t>G-31300711100</t>
  </si>
  <si>
    <t>Tastatura Genius KB-110X, cu fir, US layout, neagra, USB</t>
  </si>
  <si>
    <t>G-31310049102</t>
  </si>
  <si>
    <t>Tastatura Genius KB-M200, cu fir, US layout, neagra, 8 multimedia buttons, low-profile buttons, USB</t>
  </si>
  <si>
    <t>G-31310056101</t>
  </si>
  <si>
    <t>Tastatura Genius KB-G265, cu fir,  US layout, 20 anti-ghost key, 8 taste multimedia, neagra, USB</t>
  </si>
  <si>
    <t>G-31310059101</t>
  </si>
  <si>
    <t>Tastatura Genius SLIMSTAR i250, cu fir, US layout, neagra, multimedia buttons, USB</t>
  </si>
  <si>
    <t>G-31310465101</t>
  </si>
  <si>
    <t>Tastatura Genius KB-M205, cu fir, US layout, neagra/rosie, 6 multimedia buttons, low-profile buttons, spill resistant, USB</t>
  </si>
  <si>
    <t>G-31310469100</t>
  </si>
  <si>
    <t>Tastatura Genius SCORPION K5, cu fir, US layout, neagra, Anti-ghosting pana la 19 taste, butoane multimedia, 1ms, 1.8m cablu, conector USB</t>
  </si>
  <si>
    <t>KEYBOARD - DELUX</t>
  </si>
  <si>
    <t>DLK-8050P-BLACK</t>
  </si>
  <si>
    <t>Tastatura Delux 8050P, cu fir, US layout, neagra, PS/2</t>
  </si>
  <si>
    <t>KA150U</t>
  </si>
  <si>
    <t>Tastatura Delux KA150U, cu fir, US layout, neagra, USB</t>
  </si>
  <si>
    <t>KA150P</t>
  </si>
  <si>
    <t>Tastatura Delux KA150P, cu fir, US layout, neagra, PS/2</t>
  </si>
  <si>
    <t>DLK-3110U</t>
  </si>
  <si>
    <t>Tastatura Delux 3110U, cu fir, US layout, neagra, USB</t>
  </si>
  <si>
    <t>DLK-6010P</t>
  </si>
  <si>
    <t>Tastatura Delux 6010P, cu fir, US layout, neagra, PS/2</t>
  </si>
  <si>
    <t>KEYBOARD - A4TECH</t>
  </si>
  <si>
    <t>KD-126-1 USB</t>
  </si>
  <si>
    <t>Tastatura A4Tech KD-126-1, cu fir, US layout, neagra, Slim LED Blue BackLight Keyboard USB</t>
  </si>
  <si>
    <t>KD-126-2 USB</t>
  </si>
  <si>
    <t>Tastatura A4Tech KD-126-2, cu fir, US layout, neagra, Slim LED White BackLight Keyboard USB</t>
  </si>
  <si>
    <t>KD-600</t>
  </si>
  <si>
    <t>Tastatura A4Tech KD-600, cu fir, US layout, neagra, X-slim, Multimedia, Laser Inscribed keys, USB</t>
  </si>
  <si>
    <t>KD-600L</t>
  </si>
  <si>
    <t>Tastatura A4Tech KD-600L, cu fir, US layout, neagra, Slim LED Blue Lighting Keyboard USB</t>
  </si>
  <si>
    <t>KR-750 PS2</t>
  </si>
  <si>
    <t>Tastatura A4Tech KR-750, cu fir, US layout, neagra, Natural_A Shape Key, Laser inscribed keys, PS/2</t>
  </si>
  <si>
    <t>KR-750 USB</t>
  </si>
  <si>
    <t>Tastatura A4Tech KR-750, cu fir, US layout, neagra, Natural_A Shape Key, Laser inscribed keys, USB</t>
  </si>
  <si>
    <t>KR-83 PS2</t>
  </si>
  <si>
    <t>Tastatura A4Tech KR-83, cu fir, US layout, neagra, Rounded key-caps, Laser inscribed keys, PS/2</t>
  </si>
  <si>
    <t>KR-83 USB</t>
  </si>
  <si>
    <t>Tastatura A4Tech KR-83, cu fir, US layout, neagra, Rounded key-caps, Laser inscribed keys, USB</t>
  </si>
  <si>
    <t>G300-USB</t>
  </si>
  <si>
    <t>Tastatura A4Tech G300, cu fir, US layout, neagra, Gaming, Can-Be-Washed, USB</t>
  </si>
  <si>
    <t>G800V</t>
  </si>
  <si>
    <t>Tastatura A4Tech G800V, cu fir, US layout, neagra, Gaming, 15 butoane programabile, 8 taste anti-ghosting, Windows disable, 1ms, 96k memorie onboard, USB</t>
  </si>
  <si>
    <t>KR-85 PS2</t>
  </si>
  <si>
    <t>Tastatura A4Tech KR-85, cu fir, US layout, neagra, Rounded key-caps, Laser inscribed keys, PS/2</t>
  </si>
  <si>
    <t>KR-85 USB</t>
  </si>
  <si>
    <t>Tastatura A4Tech KR-85, cu fir, US layout, neagra, Rounded key-caps, Laser inscribed keys, USB</t>
  </si>
  <si>
    <t>KRS-85 PS2</t>
  </si>
  <si>
    <t>Tastatura A4Tech KRS-85, cu fir, US layout, neagra, Rounded key-caps, Laser inscribed keys, PS/2</t>
  </si>
  <si>
    <t>KV-300H</t>
  </si>
  <si>
    <t>Tastatura A4Tech KV-300H, cu fir, US layout, gri, X-Key Isolation Keyboard USB</t>
  </si>
  <si>
    <t>B120</t>
  </si>
  <si>
    <t>Tastatura A4Tech Bloody B120, cu fir, US layout, neagra, 5 levels red light illuminated, interchangeble WASD, water resistant, 1ms, multimedia keys, disable windows key, USB</t>
  </si>
  <si>
    <t>B254</t>
  </si>
  <si>
    <t>Tastatura A4Tech Bloody B254, cu fir, US layout, neagra, 4-infrared switch backlight, USB</t>
  </si>
  <si>
    <t>B314</t>
  </si>
  <si>
    <t>Tastatura A4Tech Bloody B314, cu fir, US layout, neagra, 4-infrared switch backlight, USB</t>
  </si>
  <si>
    <t>B540</t>
  </si>
  <si>
    <t>Tastatura A4Tech Bloody B540, cu fir, US layout, neagra, mechanical keyboard, USB</t>
  </si>
  <si>
    <t>MOUSE&amp;KEYBOARD KIT</t>
  </si>
  <si>
    <t>MOUSE&amp;KEYBOARD KIT - MICROSOFT</t>
  </si>
  <si>
    <t>PY9-00015</t>
  </si>
  <si>
    <t>Kit tastatura + mouse Microsoft Wireless Desktop 850 negru</t>
  </si>
  <si>
    <t>7N9-00022</t>
  </si>
  <si>
    <t>Kit tastatura + mouse Microsoft Bluetooth Designer Black</t>
  </si>
  <si>
    <t>L5V-00021</t>
  </si>
  <si>
    <t>Kit tastatura + mouse Microsoft Wireless Sculpt Ergonomic Desktop negru</t>
  </si>
  <si>
    <t>L3V-00021</t>
  </si>
  <si>
    <t>Kit tastatura + mouse Microsoft Wireless Sculpt Comfort Desktop negru</t>
  </si>
  <si>
    <t>CSD-00019</t>
  </si>
  <si>
    <t>Kit tastatura + mouse Microsoft Wireless BlueTrack Desktop Comfort 5000 negru</t>
  </si>
  <si>
    <t>MFC-00021</t>
  </si>
  <si>
    <t>Kit tastatura + mouse Microsoft Wireless BlueTrack Desktop 3000 negru</t>
  </si>
  <si>
    <t>M7J-00015</t>
  </si>
  <si>
    <t>Kit tastatura + mouse Microsoft Wireless Desktop Media 2000 negru</t>
  </si>
  <si>
    <t>2LF-00016</t>
  </si>
  <si>
    <t>Kit tastatura + mouse Microsoft Wireless Desktop 800 negru</t>
  </si>
  <si>
    <t>5MH-00003</t>
  </si>
  <si>
    <t>Kit tastatura + mouse Microsoft Wired Desktop 400 for business negru</t>
  </si>
  <si>
    <t>APB-00013</t>
  </si>
  <si>
    <t>Kit tastatura + mouse Microsoft Wired Desktop 600 negru</t>
  </si>
  <si>
    <t>MOUSE&amp;KEYBOARD KIT - DELL</t>
  </si>
  <si>
    <t>580-ADFT</t>
  </si>
  <si>
    <t>Kit Tastatura + Mouse Dell KM636, Wireless, Interfata USB, tastatura US Qwerty,  Mouse optic, 3 butoane, Culoare neagra</t>
  </si>
  <si>
    <t>MOUSE&amp;KEYBOARD KIT - ASUS</t>
  </si>
  <si>
    <t>90-XB2400KM00030</t>
  </si>
  <si>
    <t>Tastatura + Mouse Asus W3000 Wireless 2.4GHz, 1000dpi, dimensiuni tastatura: 458x142x26mm, dimensiuni mouse: 114x62x27mm, culoare: negru</t>
  </si>
  <si>
    <t>90-XB2400KM00130</t>
  </si>
  <si>
    <t>Tastatura + Mouse Asus W3000 Wireless 2.4GHz, 1000dpi, dimensiuni tastatura: 458x142x26mm, dimensiuni mouse: 114x62x27mm, culoare: alb</t>
  </si>
  <si>
    <t>MOUSE&amp;KEYBOARD KIT - SERIOUX</t>
  </si>
  <si>
    <t>SRXK-NK9600WR</t>
  </si>
  <si>
    <t>Kit tastatura + mouse Serioux NK9600WR, wireless, multimedia, negru, nano receiver</t>
  </si>
  <si>
    <t>SRX-MKM5500</t>
  </si>
  <si>
    <t>Kit tastatura + mouse Serioux MKM5500, cu fir, multimedia, negru, USB</t>
  </si>
  <si>
    <t>SRX-MKM5100</t>
  </si>
  <si>
    <t>Kit tastatura + mouse Serioux MKM5100, cu fir, multimedia, negru, PS/2</t>
  </si>
  <si>
    <t>MOUSE&amp;KEYBOARD KIT - GENIUS</t>
  </si>
  <si>
    <t>G-31330026101</t>
  </si>
  <si>
    <t>Kit tastatura + mouse Genius KM-110X, cu fir, negru, USB</t>
  </si>
  <si>
    <t>G-31330195126</t>
  </si>
  <si>
    <t>Kit tastatura + mouse Genius KM-110X, cu fir, negru, PS/2</t>
  </si>
  <si>
    <t>G-31330200100</t>
  </si>
  <si>
    <t>Kit tastatura + mouse Genius KM-200, cu fir, negru, USB</t>
  </si>
  <si>
    <t>G-31340050101</t>
  </si>
  <si>
    <t>Kit tastatura + mouse Genius Slimstar I8050, wireless, negru, 2.4Ghz, 1200dpi optical mouse, USB</t>
  </si>
  <si>
    <t>G-31340005100</t>
  </si>
  <si>
    <t>Kit tastatura + mouse Genius KB-8000X, wireless, negru, 2.4Ghz, 1200dpi optical mouse, USB</t>
  </si>
  <si>
    <t>MOUSE&amp;KEYBOARD KIT - A4TECH</t>
  </si>
  <si>
    <t>KRS-8372-USB</t>
  </si>
  <si>
    <t>Kit tastatura + mouse A4tech KRS-8372, cu fir, negru, tastatura KRS-83, Mouse OP-720, USB</t>
  </si>
  <si>
    <t>KRS-8372 PS2</t>
  </si>
  <si>
    <t>Kit tastatura + mouse A4tech KRS-8372, cu fir, negru, tastatura KRS-83, Mouse OP-720, ANTI-RSI, PS/2</t>
  </si>
  <si>
    <t>KR-8520D</t>
  </si>
  <si>
    <t>Kit tastatura + mouse A4tech KR-8520D, cu fir, negru, tastatura KR-85, Mouse OP-620D0B, ANTI-RSI, USB</t>
  </si>
  <si>
    <t>3100N</t>
  </si>
  <si>
    <t>Kit tastatura + mouse A4tech 3100N, wireless, negru, tastatura GR-85 US layout, Mouse G3-220N V-Track, USB</t>
  </si>
  <si>
    <t>7100N</t>
  </si>
  <si>
    <t>Kit tastatura + mouse A4tech 7100N, wireless, negru, tastatura GR-85 US layout, Mouse G7-630N V-Track, USB</t>
  </si>
  <si>
    <t>MOUSE</t>
  </si>
  <si>
    <t>MOUSE - MICROSOFT</t>
  </si>
  <si>
    <t>PN7-00023</t>
  </si>
  <si>
    <t>Mouse Microsoft Bluetooth Mobile 3600 albastru ambidextru</t>
  </si>
  <si>
    <t>PN7-00013</t>
  </si>
  <si>
    <t>Mouse Microsoft Bluetooth Mobile 3600 rosu ambidextru</t>
  </si>
  <si>
    <t>PN7-00003</t>
  </si>
  <si>
    <t>Mouse Microsoft Bluetooth Mobile 3600 negru ambidextru</t>
  </si>
  <si>
    <t>U7Z-00064</t>
  </si>
  <si>
    <t>Mouse Microsoft Wireless optic Mobile 1850 magenta</t>
  </si>
  <si>
    <t>U7Z-00057</t>
  </si>
  <si>
    <t>Mouse Microsoft Wireless optic Mobile 1850 cyan blue</t>
  </si>
  <si>
    <t>7N5-00003</t>
  </si>
  <si>
    <t>Mouse Microsoft Designer Bluetooth Black</t>
  </si>
  <si>
    <t>6PL-00001</t>
  </si>
  <si>
    <t>Mouse Microsoft Bluetooth BlueTrack Sculpt Touch gri scroll metalic in 4 directii</t>
  </si>
  <si>
    <t>H3S-00001</t>
  </si>
  <si>
    <t>Mouse Microsoft Bluetooth BlueTrack Sculpt Comfort negru</t>
  </si>
  <si>
    <t>L6V-00005</t>
  </si>
  <si>
    <t>Mouse Microsoft Wireless Sculpt Ergonomic negru</t>
  </si>
  <si>
    <t>43U-00003</t>
  </si>
  <si>
    <t>Mouse Microsoft Wireless BlueTrack Sculpt Mobile negru</t>
  </si>
  <si>
    <t>43U-00013</t>
  </si>
  <si>
    <t>Mouse Microsoft Wireless BlueTrack Sculpt Mobile albastru</t>
  </si>
  <si>
    <t>43U-00019</t>
  </si>
  <si>
    <t>Mouse Microsoft Wireless BlueTrack Sculpt Mobile roz</t>
  </si>
  <si>
    <t>43U-00025</t>
  </si>
  <si>
    <t>Mouse Microsoft Wireless BlueTrack Sculpt Mobile rosu</t>
  </si>
  <si>
    <t>7MP-00005</t>
  </si>
  <si>
    <t>Mouse Microsoft Bluetooth ARC Touch gri</t>
  </si>
  <si>
    <t>ZJA-00006</t>
  </si>
  <si>
    <t>Mouse Microsoft Wireless Laser ARC negru 4 butoane scroll metalic</t>
  </si>
  <si>
    <t>RVF-00056</t>
  </si>
  <si>
    <t>Mouse Microsoft Wireless BlueTrack ARC Touch negru scroll metalic</t>
  </si>
  <si>
    <t>GMF-00415</t>
  </si>
  <si>
    <t>Mouse Microsoft Wireless Mobile 3500 Halo</t>
  </si>
  <si>
    <t>GMF-00410</t>
  </si>
  <si>
    <t>Mouse Microsoft Wireless, BlueTrack Mobile 3500 Mint Aqua Paisley</t>
  </si>
  <si>
    <t>GMF-00405</t>
  </si>
  <si>
    <t>Mouse Microsoft Mobile 3500, Wireless, Blue Track, Bandage Strip</t>
  </si>
  <si>
    <t>GMF-00400</t>
  </si>
  <si>
    <t>Mouse Microsoft Wireless BlueTrack Mobile 3500 USB EG Geometric</t>
  </si>
  <si>
    <t>GMF-00271</t>
  </si>
  <si>
    <t>Mouse Microsoft Wireless BlueTrack Mobile 3500 albastru ambidextru</t>
  </si>
  <si>
    <t>GMF-00196</t>
  </si>
  <si>
    <t>Mouse Microsoft Wireless, BlueTrack Mobile 3500 alb ambidextru</t>
  </si>
  <si>
    <t>GMF-00195</t>
  </si>
  <si>
    <t>Mouse Microsoft Wireless, BlueTrack Mobile 3500 rosu</t>
  </si>
  <si>
    <t>GMF-00042</t>
  </si>
  <si>
    <t>Mouse Microsoft Wireless BlueTrack Mobile 3500 negru ambidextru</t>
  </si>
  <si>
    <t>2EF-00003</t>
  </si>
  <si>
    <t>Mouse Microsoft Wireless Mobile 3000 v2 negru 4 butoane</t>
  </si>
  <si>
    <t>D5D-00004</t>
  </si>
  <si>
    <t>Mouse Microsoft Wireless BlueTrack Mobile 4000 Graphite</t>
  </si>
  <si>
    <t>4FD-00023</t>
  </si>
  <si>
    <t>Mouse Microsoft Wired BlueTrack Comfort 4500 negru-gri 5 butoane</t>
  </si>
  <si>
    <t>U7Z-00003</t>
  </si>
  <si>
    <t>Mouse Microsoft Wireless optic Mobile 1850 negru</t>
  </si>
  <si>
    <t>U7Z-00013</t>
  </si>
  <si>
    <t>Mouse Microsoft Wireless optic Mobile 1850 albastru inchis</t>
  </si>
  <si>
    <t>U7Z-00033</t>
  </si>
  <si>
    <t>Mouse Microsoft Wireless optic Mobile 1850 rosu</t>
  </si>
  <si>
    <t>U7Z-00043</t>
  </si>
  <si>
    <t>Mouse Microsoft Wireless optic Mobile 1850 mov</t>
  </si>
  <si>
    <t>U7Z-00023</t>
  </si>
  <si>
    <t>Mouse Microsoft Wireless optic Mobile 1850 roz</t>
  </si>
  <si>
    <t>35H-00002</t>
  </si>
  <si>
    <t>Mouse Microsoft Wired optic Mouse 200 for busiess negru 3 butoane</t>
  </si>
  <si>
    <t>JUD-00007</t>
  </si>
  <si>
    <t>Mouse Microsoft Wired optic Mouse 200 negru</t>
  </si>
  <si>
    <t>4HH-00002</t>
  </si>
  <si>
    <t>Mouse Microsoft Wired optic Compact Optical for business negru</t>
  </si>
  <si>
    <t>GMF-00276</t>
  </si>
  <si>
    <t>Mouse Microsoft Mobile 3500, Wireless, Blue Track, USB, roz L2, ambidextru, GMF-00276</t>
  </si>
  <si>
    <t>GMF-00008</t>
  </si>
  <si>
    <t>Mouse Microsoft Mobile 3500, Wireless, Blue Track, USB, negru, ambidextru, GMF-00008</t>
  </si>
  <si>
    <t>MOUSE - LENOVO</t>
  </si>
  <si>
    <t>0B47158</t>
  </si>
  <si>
    <t>Mouse Lenovo ThinkPad Precision USB, 1200 dpi, 4-way scroll ,culoareneagra</t>
  </si>
  <si>
    <t>06P4069</t>
  </si>
  <si>
    <t>Mouse Lenovo Optical Wheel Mouse, Black, USB</t>
  </si>
  <si>
    <t>31P7410</t>
  </si>
  <si>
    <t>Mouse Lenovo Optical Wheel Travel Mouse, 800dpi, USB&lt;(&gt;&amp;&lt;)&gt;PS/2</t>
  </si>
  <si>
    <t>0B47163</t>
  </si>
  <si>
    <t>Mouse ThinkPad Precision, wireless, culoare neagra</t>
  </si>
  <si>
    <t>0A36188</t>
  </si>
  <si>
    <t>Mouse Lenovo Laser Wheel Wireless mouse, 1600dpi, 2.4GHz, micro-receptorUSB</t>
  </si>
  <si>
    <t>0A36407</t>
  </si>
  <si>
    <t>Mouse Bluetooth laser, 1200 dpi, culoare neagra</t>
  </si>
  <si>
    <t>888-012601</t>
  </si>
  <si>
    <t>Mouse Lenovo M3803A, optic, USB, negru</t>
  </si>
  <si>
    <t>888-012413</t>
  </si>
  <si>
    <t>Mouse Lenovo M3803a, optic, culoare neagra</t>
  </si>
  <si>
    <t>888-014322</t>
  </si>
  <si>
    <t>Mouse Lenovo N50, wireless, culoare neagra</t>
  </si>
  <si>
    <t>888-012044</t>
  </si>
  <si>
    <t>Mouse Lenovo N3903A, optic, wireless 10m 2.4G, 1000dpi, negru</t>
  </si>
  <si>
    <t>MOUSE - DELL</t>
  </si>
  <si>
    <t>570-AAIS</t>
  </si>
  <si>
    <t>Mouse Dell MS116 3 Butoane, cu fir, 1000 dpi, interfata USB, Black, 570- AAIS</t>
  </si>
  <si>
    <t>570-11557</t>
  </si>
  <si>
    <t>Mouse Dell WM524 Wireless Bluetooth Travel 570-11557</t>
  </si>
  <si>
    <t>570-11147</t>
  </si>
  <si>
    <t>Mouse Dell MS111 3 Butoane USB Black -retail box- 570-11147</t>
  </si>
  <si>
    <t>570-10523</t>
  </si>
  <si>
    <t>Mouse Dell Laser USB (6 buttons scroll) Black Mouse 570-10523</t>
  </si>
  <si>
    <t>MOUSE - HP</t>
  </si>
  <si>
    <t>H3T50AA</t>
  </si>
  <si>
    <t>HP MOUSE XX4000b USB BT</t>
  </si>
  <si>
    <t>H6E99AA</t>
  </si>
  <si>
    <t>Mouse HP Wired USB X1200, Optic, Interfata USB, Numar butoane 3, Rotire scroll, Greutate 64 g, Dimensiuni 94.9 x 57.24 x 34.05 mm, Culoare neagra</t>
  </si>
  <si>
    <t>H6F01AA</t>
  </si>
  <si>
    <t>Mouse HP Wired USB X1200, Optic, Interfata USB, Numar butoane 3, Rotire scrioll, Greutate 64g, Dimensiuni 94.9 x 57.24 x 34.05 mm, Culoare rosie</t>
  </si>
  <si>
    <t>H6F00AA</t>
  </si>
  <si>
    <t>Mouse HP Wired SX1200, Optic, Interfata USB, numar butoane 3, Rotire scroll, Greutate 64g, Dimensiuni 94.9 x 57.24 x 34.05 mm, Compatibil cu  Windows XP/Vista/7/8, Culoare albastra</t>
  </si>
  <si>
    <t>H4K66AA</t>
  </si>
  <si>
    <t>Mouse HP Wired USB X1500 Optic, Interfata USB, Numar butoane 3, Rotire scroll 1, Greutate 101g, Dimensiuni 119 x 69 x 38 mm, Culoare neagra</t>
  </si>
  <si>
    <t>E5E76AA</t>
  </si>
  <si>
    <t>Mouse HP Wired USB X500 Optic, Interfata USB, Butoane 3, Rotite 1, Greutate 106 g, Dimensiuni 115.10 x 63.50 x 35.38 mm, Culoare neagra</t>
  </si>
  <si>
    <t>MOUSE - APPLE</t>
  </si>
  <si>
    <t>MLA02ZM/A</t>
  </si>
  <si>
    <t>Mouse Apple Magic 2 (2015), alb, MLA02ZM/A</t>
  </si>
  <si>
    <t>MJ2R2ZM/A</t>
  </si>
  <si>
    <t>Magic Trackpad Apple 2 (2015), alb, MJ2R2ZM/A</t>
  </si>
  <si>
    <t>MB829ZM/B</t>
  </si>
  <si>
    <t>Mouse Apple Magic Bt Laser Wh Mb829Zm/A</t>
  </si>
  <si>
    <t>MB112ZM/C</t>
  </si>
  <si>
    <t>Mouse Apple Mighty Mouse Optic White Mb112ZM/C</t>
  </si>
  <si>
    <t>MOUSE - STEELSERIES</t>
  </si>
  <si>
    <t>SS-62341</t>
  </si>
  <si>
    <t>Mouse SteelSeries cu fir, optic, Rival 100, 4000cpi/140 IPS, negru, ilumination Prism RGB, design dreptaci, USB</t>
  </si>
  <si>
    <t>SS-62350</t>
  </si>
  <si>
    <t>Mouse SteelSeries cu fir, optic, Rival 300, 6500cpi/200 IPS, gri, ilumination 2RGB Zones, design dreptaci, 3D printable Nameplate, USB</t>
  </si>
  <si>
    <t>SS-62351</t>
  </si>
  <si>
    <t>Mouse SteelSeries cu fir, optic, Rival 300, 6500cpi/200 IPS, negru, ilumination 2RGB Zones, design dreptaci, 3D printable Nameplate, USB</t>
  </si>
  <si>
    <t>SS-62155</t>
  </si>
  <si>
    <t>Mouse SteelSeries cu fir, laser, Sensei RAW edition, 5670DPI, negru, macrouri, 8 butoane, cauciucat, iluminat, USB</t>
  </si>
  <si>
    <t>-1.69</t>
  </si>
  <si>
    <t>SS-62150</t>
  </si>
  <si>
    <t>Mouse SteelSeries cu fir, laser, Sensei edition, 11400DPI, argintiu, 32bit CPU, ecran LCD, macrouri, 8 butoane, soft configurare, iluminat, USB</t>
  </si>
  <si>
    <t>SS-62281</t>
  </si>
  <si>
    <t>Mouse SteelSeries cu fir, optic, SIMS4 GAMING, 4000dpi, alb, ambidextru, comutator CPI, cablu impletit, soft configurare, iluminat, USB</t>
  </si>
  <si>
    <t>-0.99</t>
  </si>
  <si>
    <t>SS-62250</t>
  </si>
  <si>
    <t>Mouse SteelSeries wireless, laser, Sensei edition, 8200CPI, negru, 1ms, 30g, 8 butoane programabile, switch-uri SteelSeries ( 30 mil. clicks ), iluminat 16.8 mil culori, 16h autonomie baterie, cablu impletit</t>
  </si>
  <si>
    <t>-11.92</t>
  </si>
  <si>
    <t>MOUSE - RAZER</t>
  </si>
  <si>
    <t>RZ01-01420100-R3G1</t>
  </si>
  <si>
    <t>Mouse Razer cu fir, 5G laser sesor, Diamondback 2015, 16000dpi, negru, Up to 210 inches per second / 50 g acceleration, 1,000 Hz Ultrapolling, 7 programmable Hyperesponse buttons, On-The-Fly Sensitivity adjustment, Razer Synapse 2.0, Chroma customizable lighting, 2.1m braided fibre cable</t>
  </si>
  <si>
    <t>RZ01-01230100-R3G1</t>
  </si>
  <si>
    <t>Mouse Razer Naga Epic Chroma wireless,9 MMO optimized programmable buttons 12-button mechanical thumb grid, 8200dpi 4G laser sensor, Razer Synapse enabled,1000Hz Ultrapolling, Up to 200 inches per second/50g acceleration, Zero-acoustic Ultraslick mouse feet, Chroma lighting with 16.8 million customizable color options, 2.1m braided fiber USB charging cable</t>
  </si>
  <si>
    <t>RZ01-01370100-R3G1</t>
  </si>
  <si>
    <t>Mouse Razer cu fir, 5G Laser sensor, Mamba Tournament Edition, 16000dpi, negru, 210 inches/sec, 9 programmable buttons w tilt-click scroll wheel,  Razer Synapse 2.0 Enabled</t>
  </si>
  <si>
    <t>RZ01-01210100-R3G1</t>
  </si>
  <si>
    <t>Mouse Razer cu fir, 4G Optical sensor, DeathAdder Chroma, 6400dpi, negru,  Chroma lighting with 16.8 million customizable color options, 200"/s, 50g acceleration, 5 independently programmable Hyperesponse buttons, Razer Synapse 2.0</t>
  </si>
  <si>
    <t>RZ01-01190100-R3G1</t>
  </si>
  <si>
    <t>Mouse Razer cu fir, Optic, Abyssus, 3500dpi, negru, Ambidextrous form factor, 3 programmable Hyperesponse buttons, 1000Hz Ultrapolling, Razer Synapse enabled</t>
  </si>
  <si>
    <t>RZ01-01040100-R3G1</t>
  </si>
  <si>
    <t>Mouse Razer cu fir, 4G laser sesor, Naga 2014, 8200dpi, negru, 19 MMO optimized buttons, 12 mechanical side buttons, tilt scroll wheel, Razer Synapse 2.0, Green LED backklighting, braided fibre cable</t>
  </si>
  <si>
    <t>RZ01-00820100-R3G1</t>
  </si>
  <si>
    <t>Mouse Razer wireless, 4G Laser sensor, Orochi 2013, 6400dpi, negru, 200 inches/sec max tracking speed, On-The-Fly Sensitivity adjustment, Synapse On-board Memory, Ambidextrous design, Low battery indicator, Up to 30h continuous use</t>
  </si>
  <si>
    <t>RZ01-00780500-R3G1</t>
  </si>
  <si>
    <t>Mouse Razer cu fir, 4G Dual sensor, Taipan Expert Ambidextrous, 8200dpi, alb, 1000Hz Ultrapolling / 1ms response time, Up to 200 inches per second / 50g acceleration, 9 programmable Hyperesponse buttons, Razer Synapse 2.0 enabled</t>
  </si>
  <si>
    <t>RZ01-00780100-R3G1</t>
  </si>
  <si>
    <t>Mouse Razer cu fir, 4G Dual sensor, Taipan Expert Ambidextrous, 8200dpi, negru, 1000Hz Ultrapolling / 1ms response time, Up to 200 inches per second / 50g acceleration, 9 programmable Hyperesponse buttons, Razer Synapse 2.0 enabled</t>
  </si>
  <si>
    <t>RZ01-00770100-R3G1</t>
  </si>
  <si>
    <t>Mouse Razer wireless, 4G dual Senzor, Ouroboros, 8200dpi, negru, Customizable ergonomics, gaming-grade wireless, 11 programable Hyperesp onse buttons, 1000Hz, 1ms response time, Up to 200"/s ,  50G Acceleration, Synapse 2.0 Enabled.</t>
  </si>
  <si>
    <t>RZ01-00750200-R3M1</t>
  </si>
  <si>
    <t>Mouse Razer cu fir, 3.5G Laser sensor, Naga Hex, 5600dpi, rosu,  200 inches/sec max tracking speed, 6 MOB-optimized mechanical thumb buttons , Razer Synapse 2.0 Enabled</t>
  </si>
  <si>
    <t>RZ01-00750100-R3M1</t>
  </si>
  <si>
    <t>Mouse Razer cu fir, 3.5G Laser sensor, Naga Hex, 5600dpi, verde,  200 inches/sec max tracking speed, 6 MOB-optimized mechanical thumb buttons , Razer Synapse 2.0 Enabled</t>
  </si>
  <si>
    <t>RZ01-00350200-R3G1</t>
  </si>
  <si>
    <t>Mouse Razer cu fir, 4G Dual Sensor, Imperator 2012, 6400dpi, negru, 200 inches/sec max tracking speed, Adjustable side buttons, On-The-Fly Sensitivity adjustment, Synapse On-board Memory, Ergonomic right-handed design</t>
  </si>
  <si>
    <t>MOUSE - SERIOUX</t>
  </si>
  <si>
    <t>X-MS-EGON</t>
  </si>
  <si>
    <t>Mouse gaming X by Serioux, Egon, cu fir, senzor laser Avago 9800, rezolutie maxima 8200DPI, comutator DPI cu 4 trepte programabile, identificare rezolutie prin led-uri, axele XY ajustabile individual, switch-uri Omron D2F-F, 6 butoane programabile, soft editare macro inclus, memorie interna 128kb profile nelimitate, iluminare ajustabila 16 mil. culori, culoare negru, greutati ajustabile, cablu textil, USB, suprafete de rulare din teflon</t>
  </si>
  <si>
    <t>X-MS-BARAN</t>
  </si>
  <si>
    <t>Mouse gaming X by Serioux, Baran, cu fir, senzor optic Avago 3050, rezolutie maxima 4000DPI, comutator DPI 1000/2000/3000/4000, switch-uri Omron, 13 butoane programabile, soft editare macro inclus, 5 profile programabile, iluminare ajustabila 16 mil. culori, culoare negru cu galben, greutati ajustabile, cablu textil, USB</t>
  </si>
  <si>
    <t>X-MS-TORMOD</t>
  </si>
  <si>
    <t>Mouse gaming X by Serioux, Tormod, cu fir, senzor optic Avago 3050, rezolutie maxima 4000DPI, comutator DPI cu 4 trepte programabile, axele XY ajustabile individual, switch-uri Omron, 9 butoane programabile, soft editare macro inclus, 5 profile programabile, iluminare ajustabila 16 mil. culori, culoare negru cu galben, greutati ajustabile, cablu textil, USB</t>
  </si>
  <si>
    <t>X-MS-DEVLIN</t>
  </si>
  <si>
    <t>Mouse gaming X by Serioux, Devlin, cu fir, senzor optic Avago 3050, rezolutie maxima 4000DPI, comutator DPI 1000/2000/3000/4000, iluminare 4 colori in functie de rezolutia setata, 2 butoane laterale, material aderent, culoare negru, greutati ajustabile, cablu textil, USB</t>
  </si>
  <si>
    <t>DRAGO300-RD</t>
  </si>
  <si>
    <t>Mouse Serioux wireless, Drago 300, 1000dpi, rosu, baterie AA inclusa, receptor nano, blister, USB</t>
  </si>
  <si>
    <t>DRAGO300-BL</t>
  </si>
  <si>
    <t>Mouse Serioux wireless, Drago 300, 1000dpi, albastru, baterie AA inclusa, receptor nano, blister, USB</t>
  </si>
  <si>
    <t>DRAGO300-BK</t>
  </si>
  <si>
    <t>Mouse Serioux wireless, Drago 300, 1000dpi, negru, baterie AA inclusa, receptor nano, blister, USB</t>
  </si>
  <si>
    <t>RBM680-OR</t>
  </si>
  <si>
    <t>Mouse Serioux cu fir, optic, Rainbow 680, 1000dpi, orange, ambidextru, blister, mini, USB</t>
  </si>
  <si>
    <t>RBM680-GR</t>
  </si>
  <si>
    <t>Mouse Serioux cu fir, optic, Rainbow 680, 1000dpi, verde, ambidextru, blister, mini, USB</t>
  </si>
  <si>
    <t>RBM680-RD</t>
  </si>
  <si>
    <t>Mouse Serioux cu fir, optic, Rainbow 680, 1000dpi, rosu, ambidextru, blister, mini, USB</t>
  </si>
  <si>
    <t>RBM680-BK</t>
  </si>
  <si>
    <t>Mouse Serioux cu fir, optic, Rainbow 680, 1000dpi, negru, ambidextru, blister, mini, USB</t>
  </si>
  <si>
    <t>RBM680-BL</t>
  </si>
  <si>
    <t>Mouse Serioux cu fir, optic, Rainbow 680, 1000dpi, albastru, ambidextru, blister, mini, USB</t>
  </si>
  <si>
    <t>CRZ170-GR</t>
  </si>
  <si>
    <t>Mouse Serioux cu fir, optic, Cruzer 170, 1000dpi, gri, ambidextru, blister, USB</t>
  </si>
  <si>
    <t>CRZ170-RD</t>
  </si>
  <si>
    <t>Mouse Serioux cu fir, optic, Cruzer 170, 1000dpi, rosu, ambidextru, blister, USB</t>
  </si>
  <si>
    <t>CRZ170-BK</t>
  </si>
  <si>
    <t>Mouse Serioux cu fir, optic, Cruzer 170, 1000dpi, negru, ambidextru, blister, USB</t>
  </si>
  <si>
    <t>PMO3300-YE</t>
  </si>
  <si>
    <t>Mouse Serioux cu fir, optic, Pastel 3300, 1000dpi, galben, ambidextru, blister, USB</t>
  </si>
  <si>
    <t>PMO3300-RD</t>
  </si>
  <si>
    <t>Mouse Serioux cu fir, optic, Pastel 3300, 1000dpi, rosu, ambidextru, blister, USB</t>
  </si>
  <si>
    <t>PMO3300-BK</t>
  </si>
  <si>
    <t>Mouse Serioux cu fir, optic, Pastel 3300, 1000dpi, negru, ambidextru, blister, USB</t>
  </si>
  <si>
    <t>SRXM-OP78</t>
  </si>
  <si>
    <t>Mouse Serioux cu fir, optic, Trakker OP78, 800dpi, negru, scroll, window box, USB</t>
  </si>
  <si>
    <t>SRXM-OP70</t>
  </si>
  <si>
    <t>Mouse Serioux cu fir, optic, Trakker OP70, 800dpi, negru, scroll, window box, PS/2</t>
  </si>
  <si>
    <t>MOUSE - A4TECH</t>
  </si>
  <si>
    <t>F3</t>
  </si>
  <si>
    <t>Mouse A4tech cu fir, optic, V-TRACK F3, 3000dpi, negru, USB</t>
  </si>
  <si>
    <t>V2MA</t>
  </si>
  <si>
    <t>Mouse A4tech cu fir, optic, Bloody V2MA, 3200dpi, negru, 30G Acceleration, 1ms, Multi Core, Ultra Core 3 Software activated, braided 1.8m cable, Metal feet,</t>
  </si>
  <si>
    <t>F4</t>
  </si>
  <si>
    <t>Mouse A4tech cu fir, optic, V-TRACK F4, 3000dpi, negru, USB</t>
  </si>
  <si>
    <t>TL8</t>
  </si>
  <si>
    <t>Mouse A4tech cu fir, laser, Bloody TL8, 8200dpi, negru/argintiu, Avago A9800 Laser Sensor, Omron switches, 1ms response time, 30g acceleration, 11 buttons, metal feets, 1.8m braided cable, USB</t>
  </si>
  <si>
    <t>V3MA</t>
  </si>
  <si>
    <t>Mouse A4tech cu fir, optic, Bloody V3MA, 3200dpi, negru, 30G Acceleration, 1ms, Multi Core, Ultra Core 3 Software activated, braided 1.8m cable, Metal feet,</t>
  </si>
  <si>
    <t>V7MA</t>
  </si>
  <si>
    <t>Mouse A4tech cu fir, optic, Bloody V7MA, 3200dpi, negru, 30G Acceleration, 1ms, Multi Core, Ultra Core 3 Software activated, braided 1.8m cable, Metal feet,</t>
  </si>
  <si>
    <t>X-705K</t>
  </si>
  <si>
    <t>Mouse A4tech cu fir, optic, Oscar X-705K, 2000dpi, negru, Buton "3XFire", 5 dpi shift, USB</t>
  </si>
  <si>
    <t>X-710MK</t>
  </si>
  <si>
    <t>Mouse A4tech cu fir, optic, Oscar X-710MK, 2000dpi, negru, Buton "3XFire", 5 dpi shift, USB</t>
  </si>
  <si>
    <t>N-250X-2</t>
  </si>
  <si>
    <t>Mouse A4tech cu fir, optic, V-TRACK, 1600dpi, negru/rosu, V-Track padless, USB</t>
  </si>
  <si>
    <t>N-350-1</t>
  </si>
  <si>
    <t>Mouse A4tech cu fir, optic, V-TRACK, 1000dpi, argintiu, V-Track padless, USB</t>
  </si>
  <si>
    <t>N-350-2</t>
  </si>
  <si>
    <t>X-718BK</t>
  </si>
  <si>
    <t>Mouse A4tech cu fir, optic, Oscar X-718BK, 3200dpi, negru, Buton "3XFire", 6 dpi shift, USB</t>
  </si>
  <si>
    <t>OP-530NU</t>
  </si>
  <si>
    <t>Mouse A4tech cu fir, optic, V-Track OP-530NU, 1000dpi, negru, Metal feet, USB</t>
  </si>
  <si>
    <t>XL-750BK</t>
  </si>
  <si>
    <t>Mouse A4tech cu fir, laser, Oscar, 3600dpi, negru, XL-750BK, USB</t>
  </si>
  <si>
    <t>X-738K</t>
  </si>
  <si>
    <t>Mouse A4tech cu fir, optic, Oscar X-738K, 3200dpi, negru, Buton "3XFire", 6 dpi shift, USB</t>
  </si>
  <si>
    <t>OP-540NU</t>
  </si>
  <si>
    <t>Mouse A4tech cu fir, optic, V-Track OP-540NU, 1000dpi, negru, Metal feet, USB</t>
  </si>
  <si>
    <t>OP-550NU</t>
  </si>
  <si>
    <t>Mouse A4tech cu fir, optic, V-Track OP-550NU, 1000dpi, negru, Metal feet, USB</t>
  </si>
  <si>
    <t>OP-560NU</t>
  </si>
  <si>
    <t>Mouse A4tech cu fir, optic, V-Track OP-560NU, 1000dpi, negru, Metal feet, USB</t>
  </si>
  <si>
    <t>OP-620D</t>
  </si>
  <si>
    <t>Mouse A4tech cu fir, optic, OP-620D, 800dpi, negru, USB</t>
  </si>
  <si>
    <t>G11-200N</t>
  </si>
  <si>
    <t>Mouse A4tech wireless, optic, V-TRACK, 1000dpi, negru, Li-Ion rechargable battery, Metal feet, USB</t>
  </si>
  <si>
    <t>R8A</t>
  </si>
  <si>
    <t>Mouse A4tech wireless, optic, Bloody R8-1, 3200dpi, negru, 30G Acceleration, 1ms, Multi Core, Ultra Core 3 Software activated, Skull Design, USB</t>
  </si>
  <si>
    <t>OP-720 PS/2</t>
  </si>
  <si>
    <t>Mouse A4tech cu fir, optic, OP-720, 800dpi, negru, PS/2</t>
  </si>
  <si>
    <t>OP-720 USB</t>
  </si>
  <si>
    <t>Mouse A4tech cu fir, optic, OP-720, 800dpi, negru, USB</t>
  </si>
  <si>
    <t>XL-740K</t>
  </si>
  <si>
    <t>Mouse A4tech cu fir, laser, Oscar, 3600dpi, negru/rosu, XL-740K, Snake Cover, USB</t>
  </si>
  <si>
    <t>OP-720-USB-SILVER</t>
  </si>
  <si>
    <t>Mouse A4tech cu fir, optic, OP-720, 800dpi, argintiu, USB</t>
  </si>
  <si>
    <t>R4</t>
  </si>
  <si>
    <t>Mouse A4tech cu fir, optic, VTRACK, 3000dpi, USB</t>
  </si>
  <si>
    <t>XL-750MK</t>
  </si>
  <si>
    <t>Mouse A4tech cu fir, laser, Oscar, 3600dpi, negru, USB</t>
  </si>
  <si>
    <t>ZL5</t>
  </si>
  <si>
    <t>Mouse A4tech cu fir, laser, Bloody ZL5 Sniper, 8200dpi, negru, Omron switches, 1ms response time, 30g accelerat eration, 11 buttons, metal feets, 1.8m braided cable, USB</t>
  </si>
  <si>
    <t>ZL5A</t>
  </si>
  <si>
    <t>Mouse A4tech cu fir, laser, Bloody ZL5A Sniper, 8200dpi, negru, Omron switches, 1ms response time, 30g accelerat eration, 11 buttons, metal feets, 1.8m braided cable, USB, incl. Activated Bloody software</t>
  </si>
  <si>
    <t>MOUSE - DELUX</t>
  </si>
  <si>
    <t>M136GX+G07UF</t>
  </si>
  <si>
    <t>Mouse Delux wireless, optic, M136GX, 1000dpi, negru, USB nano receiver</t>
  </si>
  <si>
    <t>M107GX+G07UF</t>
  </si>
  <si>
    <t>Mouse Delux wireless, optic, M107GX, 1000dpi, negru, red light, USB nano reciver</t>
  </si>
  <si>
    <t>DLM-391BU</t>
  </si>
  <si>
    <t>Mouse Delux cu fir, optic, 391BU, 1000dpi, negru, USB</t>
  </si>
  <si>
    <t>DLM-375BU</t>
  </si>
  <si>
    <t>Mouse Delux cu fir, optic, 375BU, 800dpi, negru, USB</t>
  </si>
  <si>
    <t>M391GX+G07UF</t>
  </si>
  <si>
    <t>Mouse Delux wireless, optic, M391GX, 1000dpi, negru, red light, USB nano reciver</t>
  </si>
  <si>
    <t>DLM-136BU</t>
  </si>
  <si>
    <t>Mouse Delux cu fir, optic, 136BU, 800dpi, negru, USB</t>
  </si>
  <si>
    <t>MOUSE - GENIUS</t>
  </si>
  <si>
    <t>G-31010116100</t>
  </si>
  <si>
    <t>Mouse Genius cu fir, optic, DX110, 1200dpi, negru, plug and play, USB</t>
  </si>
  <si>
    <t>G-31010009100</t>
  </si>
  <si>
    <t>Mouse Genius cu fir, optic, DX100, 1200dpi, negru, plug and play, USB</t>
  </si>
  <si>
    <t>G-31010009107</t>
  </si>
  <si>
    <t>Mouse Genius cu fir, optic, DX100, 1200dpi, albastru, plug and play, USB</t>
  </si>
  <si>
    <t>G-31010010100</t>
  </si>
  <si>
    <t>Mouse Genius cu fir, optic, DX150, 1200dpi, negru, plug and play, USB</t>
  </si>
  <si>
    <t>G-31010100101</t>
  </si>
  <si>
    <t>Mouse Genius cu fir, optic, Micro Traveler, 1200dpi, negru, cablu retractabil, 74mm lungime, USB</t>
  </si>
  <si>
    <t>G-31010100103</t>
  </si>
  <si>
    <t>Mouse Genius cu fir, optic, Micro Traveler, 1200dpi, rubiniu, cablu retractabil, 74mm lungime, USB</t>
  </si>
  <si>
    <t>G-31010566100</t>
  </si>
  <si>
    <t>Mouse Genius cu fir, optic, NetScroll 100x, 800dpi, negru, USB</t>
  </si>
  <si>
    <t>G-31010144101</t>
  </si>
  <si>
    <t>Mouse Genius cu fir, optic, Xscroll, 800dpi, negru, 3 butoane, PS/2</t>
  </si>
  <si>
    <t>G-31010826101</t>
  </si>
  <si>
    <t>Mouse Genius cu fir, optic, Xscroll, 800dpi, negru, 3 butoane, USB</t>
  </si>
  <si>
    <t>G-31040001100</t>
  </si>
  <si>
    <t>Mouse Genius cu fir, optic, X-G300, 2000dpi, negru, 6 butoane, gaming, USB</t>
  </si>
  <si>
    <t>G-31040033104</t>
  </si>
  <si>
    <t>Mouse Genius cu fir optic, AMMOX X1-400, gaming,  400-3200dpi, negru, dpi ajustabil, iluminat, 1ms, conector USB</t>
  </si>
  <si>
    <t>G-31010162101</t>
  </si>
  <si>
    <t>Mouse Genius cu fir, optic, GX Series Gila, 8200dpi, negru, 12 butoane, iluminare 16 mill culori in trei zone distincte, greutate ajustabila, conector USB aurit</t>
  </si>
  <si>
    <t>G-31030028100</t>
  </si>
  <si>
    <t>Mouse Genius wireless, optic, DX-7000, 1200dpi, negru, 2.4GHz, BlueEye, 3 butoane, USB</t>
  </si>
  <si>
    <t>G-31030028102</t>
  </si>
  <si>
    <t>Mouse Genius wireless, optic, DX-7000, 1200dpi, albastru, 2.4GHz, BlueEye, 3 butoane, USB</t>
  </si>
  <si>
    <t>G-31030109109</t>
  </si>
  <si>
    <t>Mouse Genius wireless, optic, NX-7000, 1200dpi, albastru, 2.4GHz, suporta baterii AA, USB, 31030109109</t>
  </si>
  <si>
    <t>G-31030109100</t>
  </si>
  <si>
    <t>Mouse Genius wireless, optic, NX-7000, 1200dpi, negru,  2.4GHz, suporta baterii AA, USB, 31030109100</t>
  </si>
  <si>
    <t>G-31030060101</t>
  </si>
  <si>
    <t>Mouse Genius wireless, optic, DX-7000, 1200dpi, negru-rosu, 2.4GHz, BlueEye, 5 butoane, USB</t>
  </si>
  <si>
    <t>MOUSE - ASUS</t>
  </si>
  <si>
    <t>90-XB2Y00MU00000-</t>
  </si>
  <si>
    <t>Mouse Asus Republic Of Gamers GX850, Laser, cu fir, maxim 5000dpi, 6 butoane (2 programabile + rezolutie) - se pot programa macro-uri, 124(L) *72(W)*42(H)mm, pentru mana dreapta, rubber finish negru</t>
  </si>
  <si>
    <t>PRESENTER</t>
  </si>
  <si>
    <t>PRESENTER - GENIUS</t>
  </si>
  <si>
    <t>G-31090010100</t>
  </si>
  <si>
    <t>Presenter Genius Media Pointer 100 31090010100</t>
  </si>
  <si>
    <t>SOPAR</t>
  </si>
  <si>
    <t>PRESENTER - SOPAR</t>
  </si>
  <si>
    <t>8LASER</t>
  </si>
  <si>
    <t>Presenter Sopar laser 8LASER</t>
  </si>
  <si>
    <t>SOP5000</t>
  </si>
  <si>
    <t>Remote radio control Sopar, SOP5000</t>
  </si>
  <si>
    <t>HEADPHONES - LENOVO</t>
  </si>
  <si>
    <t>PERSONAL AUDIO</t>
  </si>
  <si>
    <t>0B47313</t>
  </si>
  <si>
    <t>Casti Lenovo (tip earphones) ThinkPad, modul noise cancelling, adaptor 3.5mm dual - stereo airline si adaptor 1 x 3.5 mm-&gt; 2 x 3.5mm (pentru notebook-uri cu acces separat pentru casti si microfon), cablu de 1.2m, baterie AAA + husa</t>
  </si>
  <si>
    <t>HEADPHONES - APPLE</t>
  </si>
  <si>
    <t>ME186ZM/B</t>
  </si>
  <si>
    <t>Casti Apple In-Ear 3 butoane, microfon, culoare alba</t>
  </si>
  <si>
    <t>HEADPHONES - MICROSOFT</t>
  </si>
  <si>
    <t>7YF-00001</t>
  </si>
  <si>
    <t>Casti + Microfon Microsoft LifeChat LX-4000 USB</t>
  </si>
  <si>
    <t>7XF-00001</t>
  </si>
  <si>
    <t>Casti + Microfon Microsoft LifeChat LX-6000 USB</t>
  </si>
  <si>
    <t>2AA-00009</t>
  </si>
  <si>
    <t>Casti + Microfon Microsoft LifeChat LX-2000 3.5 mm jack</t>
  </si>
  <si>
    <t>JUG-00014</t>
  </si>
  <si>
    <t>Casti + Microfon Microsoft LifeChat LX-3000 USB</t>
  </si>
  <si>
    <t>HEADPHONES - SONY</t>
  </si>
  <si>
    <t>MDR1AB.CE7</t>
  </si>
  <si>
    <t>Casti Sony MDR-1A, Frecventa (Hz) 3-100.000, Impedanta (ohmi) 24, Mini stereo in forma de L, placat cu aur, difuzor 40 mm, negru</t>
  </si>
  <si>
    <t>MDR1ABTB.CE7</t>
  </si>
  <si>
    <t>Casti Sony MDR-1ABT cu Bluetooth si rezolutie inalta, Frecventa (Hz) 4- 100.000, difuzor 40 mm, Impedanta (ohmi) 24,  Mini stereo in forma de L, placat cu aur, timp incarcare 4 ore, wireless, conectare one-touch NFC, negru</t>
  </si>
  <si>
    <t>MDR1ADAC.CE7</t>
  </si>
  <si>
    <t>Casti Sony MDR-1ADAC cu Built-in DAC, Frecventa (Hz) 4–40.000 (analog), 4–100.000  (digital), Impedanta (ohmi) 40, difuzor 40 mm, negru</t>
  </si>
  <si>
    <t>MDR1RNC.CE7</t>
  </si>
  <si>
    <t>Casti Sony MDR-1RNC cu functie de anulare a zgomotelor de fond, Frecventa (Hz) 5-24.000, Impedanta (ohmi) 51 ON/ 19 OFF, Mini stereo pentru iPod/iPhone/iPad, placat cu aur, difuzor 50 mm, timp incarcare 4 ore, timp utilizare 22 ore, negru</t>
  </si>
  <si>
    <t>MDRAS200B.AE</t>
  </si>
  <si>
    <t>Casti Sony MDR-AS200, Neodim, Frecventa (Hz) 17- 22.000, Impedanta (ohmi) 16, Mini stereo in forma de L, placat cu aur, difuzor 13.5 mm, negru</t>
  </si>
  <si>
    <t>MDRAS200W.AE</t>
  </si>
  <si>
    <t>Casti Sony MDR-AS200, Neodim, Frecventa (Hz) 17- 22.000, Impedanta (ohmi) 16, Mini stereo in forma de L, placat cu aur, difuzor 13.5 mm, alb</t>
  </si>
  <si>
    <t>MDRAS400EXB.AE</t>
  </si>
  <si>
    <t>Casti Sony MDR-AS400EX, Frecventa (Hz) 5- 24.000, Impedanta (ohmi) 16, Mini stereo in forma de L, placat cu aur, cu patru conductori, difuzor 9 mm, negru</t>
  </si>
  <si>
    <t>MDRAS400EXW.AE</t>
  </si>
  <si>
    <t>Casti Sony MDR-AS400EX, Frecventa (Hz) 5- 24.000, Impedanta (ohmi) 16, Mini stereo in forma de L, placat cu aur, cu patru conductori, difuzor 9 mm, alb</t>
  </si>
  <si>
    <t>MDRAS400IPB.CE7</t>
  </si>
  <si>
    <t>Casti Sony MDR-AS400IP, Frecventa (Hz) 5- 24.000, Impedanta (ohmi) 16, Mini stereo in forma de L, placat cu aur, cu patru conductori, difuzor 9 mm, compatibil Apple, negru</t>
  </si>
  <si>
    <t>MDRAS400IPW.CE7</t>
  </si>
  <si>
    <t>Casti Sony MDR-AS400IP, Frecventa (Hz) 5- 24.000, Impedanta (ohmi) 16, Mini stereo in forma de L, placat cu aur, cu patru conductori, difuzor 9 mm, compatibil Apple, alb</t>
  </si>
  <si>
    <t>MDRAS600BTD.CE7</t>
  </si>
  <si>
    <t>Casti Sony MDR-AS600BT, Frecventa (Hz) 20- 20.000, difuzor 9 mm, timp de incarcare 2.5 ore, timp utilizare 8.5 ore, conectare one-touch NFC, wireless, portocaliu</t>
  </si>
  <si>
    <t>MDRAS600BTL.CE7</t>
  </si>
  <si>
    <t>Casti Sony MDR-AS600BT, Frecventa (Hz) 20- 20.000, difuzor 9 mm, timp de incarcare 2.5 ore, timp utilizare 8.5 ore, conectare one-touch NFC, wireless, albastru</t>
  </si>
  <si>
    <t>MDRAS600BTW.CE7</t>
  </si>
  <si>
    <t>Casti Sony MDR-AS600BT, Frecventa (Hz) 20- 20.000, difuzor 9 mm, timp de incarcare 2.5 ore, timp utilizare 8.5 ore, conectare one-touch NFC, wireless, alb</t>
  </si>
  <si>
    <t>MDRAS800BTB.CE7</t>
  </si>
  <si>
    <t>Casti Sony MDR-AS800BT cu Bluetooth, Frecventa (Hz) 20- 20.000, difuzor 6 mm, timp de incarcare 2 ore, timp utilizare 4.5 ore, conectare one- touch NFC, wireless, negru</t>
  </si>
  <si>
    <t>MDRAS800BTL.CE7</t>
  </si>
  <si>
    <t>Casti Sony MDR-AS800BT cu Bluetooth, Frecventa (Hz) 20- 20.000, difuzor 6 mm, timp de incarcare 2 ore, timp utilizare 4.5 ore, conectare one- touch NFC, wireless, albastru</t>
  </si>
  <si>
    <t>MDRAS800BTW.CE7</t>
  </si>
  <si>
    <t>Casti Sony MDR-AS800BT cu Bluetooth, Frecventa (Hz) 20- 20.000, difuzor 6 mm, timp de incarcare 2 ore, timp utilizare 4.5 ore, conectare one- touch NFC, wireless, alb</t>
  </si>
  <si>
    <t>MDRDS6500.EU8</t>
  </si>
  <si>
    <t>Casti Sony MDR-S6500, Frecventa (Hz) 6 - 25.000, Impedanta (ohmi) 66, EXTRA BASS, banda de fixare pe cap, caştile simuleaza o experienta cinematografica cu sunet surround pe 7,1 canale şi sunet 3D, difuzor 40mm, fara fir  2,4 GHz/RF, cu sunet 3D, reduc presiunea, magnet neodim, design acustic etansat, bobina mobila din cupru fara oxigen, Wireless, negru/argintiu</t>
  </si>
  <si>
    <t>MDRE9LPB.AE</t>
  </si>
  <si>
    <t>Casti Sony MDR-E9L, Frecventa (Hz) 18 - 22.000, Impedanta (ohmi) 16, Miniconector stereo in forma de L , difuzor 13,5 mm, negru</t>
  </si>
  <si>
    <t>MDRE9LPH.AE</t>
  </si>
  <si>
    <t>Casti Sony MDR-E9L, Frecventa (Hz) 18- 22.000, Impedanta (ohmi) 16, Miniconector stereo in forma de L, difuzor 13,5 mm, alb-gri</t>
  </si>
  <si>
    <t>MDRE9LPL.AE</t>
  </si>
  <si>
    <t>Casti Sony MDR-E9L, Frecventa (Hz) 18- 22.000, Impedanta (ohmi) 16, Miniconector stereo in forma de L, difuzor 13,5 mm, alb-albastre</t>
  </si>
  <si>
    <t>MDRE9LPP.AE</t>
  </si>
  <si>
    <t>Casti Sony MDR-E9L, Frecventa (Hz) 18- 22.000, Impedanta (ohmi) 16, Miniconector stereo in forma de L, difuzor 13,5 mm, alb-roz</t>
  </si>
  <si>
    <t>MDREX110APB.CE7</t>
  </si>
  <si>
    <t>Casti Sony MDR-EX110AP,Fecventa (Hz) 5 - 24.000, Impedanta (ohmi) 16, conector stereo in forma de L, placat cu aur , difuzor 9 mm, negru</t>
  </si>
  <si>
    <t>MDREX110APR.CE7</t>
  </si>
  <si>
    <t>Casti Sony MDR-EX110AP,Fecventa (Hz) 5 - 24.000, Impedanta (ohmi) 16, conector stereo in forma de L, placat cu aur , difuzor 9 mm, rosu</t>
  </si>
  <si>
    <t>MDREX110APW.CE7</t>
  </si>
  <si>
    <t>Casti Sony MDR-EX110AP,Fecventa (Hz) 5 - 24.000, Impedanta (ohmi) 16, conector stereo in forma de L, placat cu aur , difuzor 9 mm, alb</t>
  </si>
  <si>
    <t>MDREX110LPB.AE</t>
  </si>
  <si>
    <t>Casti Sony MDR-EX110/ 110AP, Frecventa (Hz) 5- 24.000, Impedanta (ohmi) 16, conector stereo in forma de L, placat cu aur, difuzor 9 mm, negru</t>
  </si>
  <si>
    <t>MDREX110LPR.AE</t>
  </si>
  <si>
    <t>Casti Sony MDR-EX110/ 110AP, Frecventa (Hz) 5- 24.000, Impedanta (ohmi) 16, conector stereo in forma de L, placat cu aur, difuzor 9 mm, rosu</t>
  </si>
  <si>
    <t>MDREX110LPW.AE</t>
  </si>
  <si>
    <t>Casti Sony MDR-EX110/ 110AP, Frecventa (Hz) 5- 24.000, Impedanta (ohmi) 16, conector stereo in forma de L, placat cu aur, difuzor 9 mm, alb</t>
  </si>
  <si>
    <t>MDREX15APB.CE7</t>
  </si>
  <si>
    <t>Casti Sony MDR-EX15AP, Frecventa (Hz) 8 - 22.000, cu microfon pentru smartphone, elemente intraauriculare comode, din silicon, cu fixare sigura, miniconector stereo in forma de L , difuzor 9 mm, negru</t>
  </si>
  <si>
    <t>MDREX15APLI.CE7</t>
  </si>
  <si>
    <t>Casti Sony MDR-EX15AP, Frecventa (Hz) 8 - 22.000, cu microfon pentru smartphone, elemente intraauriculare comode, din silicon, cu fixare sigura, miniconector stereo in forma de L , difuzor 9 mm, albastru</t>
  </si>
  <si>
    <t>MDREX15APPI.CE7</t>
  </si>
  <si>
    <t>Casti Sony MDR-EX15AP, Frecventa (Hz) 8- 22.000, cu microfon pentru smartphone, elemente intraauriculare comode, din silicon, cu fixare sigura, miniconector stereo in forma de L, difuzor 9 mm, roz</t>
  </si>
  <si>
    <t>MDREX15APW.CE7</t>
  </si>
  <si>
    <t>MDREX15LPB.AE</t>
  </si>
  <si>
    <t>Casti Sony MDR-EX15LP/ 15AP, Frecventa (Hz) 8- 22.000, elemente intraauriculare comode, din silicon, cu fixare sigura, miniconector stereo in forma de L, difuzor 9 mm, negru</t>
  </si>
  <si>
    <t>MDREX15LPLI.AE</t>
  </si>
  <si>
    <t>Casti Sony MDR-EX15LP/ 15AP, Frecventa (Hz) 8- 22.000, elemente intraauriculare comode, din silicon, cu fixare sigura, miniconector stereo in forma de L, difuzor 9 mm, albastru</t>
  </si>
  <si>
    <t>MDREX15LPPI.AE</t>
  </si>
  <si>
    <t>Casti Sony MDR-EX15LP/ 15AP, Frecventa (Hz) 8- 22.000, elemente intraauriculare comode, din silicon, cu fixare sigura, miniconector stereo in forma de L, difuzor 9 mm, roz</t>
  </si>
  <si>
    <t>MDREX15LPW.AE</t>
  </si>
  <si>
    <t>Casti Sony MDR-EX15LP, Frecventa (Hz) 8 - 22.000, elemente intraauriculare comode, din silicon, cu fixare sigura, miniconector stereo in forma de L , difuzor 9 mm, alb</t>
  </si>
  <si>
    <t>MDREX450APH.CE7</t>
  </si>
  <si>
    <t>Casti Sony MDR-EX450AP, Frecventa (Hz) 5- 25.000, Impedanta (ohmi) 40, conector stereo in forma de L, placat cu aur, difuzor 12 mm, gri</t>
  </si>
  <si>
    <t>MDREX450APW.CE7</t>
  </si>
  <si>
    <t>Casti Sony MDR-EX450AP, Frecventa (Hz) 5- 25.000, Impedanta (ohmi) 40, conector stereo in forma de L, placat cu aur, difuzor 12 mm, alb</t>
  </si>
  <si>
    <t>MDRRF811RK.EU8</t>
  </si>
  <si>
    <t>Casti Sony MDR-RF811RK, Neodim, Frecventa (Hz) 20 - 20.000, Impedanta (ohmi) 24, difuzor 40mm, Wireless RF, negru</t>
  </si>
  <si>
    <t>MDRRF855RK.EU8</t>
  </si>
  <si>
    <t>Casti Sony MDR-RF855RK, Neodim, Frecventa (Hz) 10- 22.000, difuzor 40 mm, Wireless RF, negru</t>
  </si>
  <si>
    <t>MDRRF865RK.EU8</t>
  </si>
  <si>
    <t>Casti Sony MDR-RF865RK, Neodim, Frecventa (Hz) 8 - 23.000, Impedanta (ohmi) 24, difuzor 40mm, Wireless RF, negru</t>
  </si>
  <si>
    <t>MDRV150.CE7</t>
  </si>
  <si>
    <t>Casti Sony MDR-V150, Frecventa (Hz) 16 - 22.000, Impedanta (ohmi) 24, Conector universal, difuzor 30mm, negru</t>
  </si>
  <si>
    <t>MDRV150W.AE</t>
  </si>
  <si>
    <t>Casti Sony MDR-V150, Frecventa (Hz) 16 - 22.000, Impedanta (ohmi) 24, Conector universal, difuzor 30mm, alb</t>
  </si>
  <si>
    <t>MDRV55B.AE</t>
  </si>
  <si>
    <t>Casti Sony MDR-V55, Neodim, Frecventa (Hz) 5 - 25.000, Impedanta (ohmi) 40, Mini stereo in forma de L, placat cu aur, difuzor 40 mm, negru</t>
  </si>
  <si>
    <t>MDRV55L.AE</t>
  </si>
  <si>
    <t>Casti Sony MDR-V55, Neodim, Frecventa (Hz) 5 - 25.000, Impedanta (ohmi) 40, Mini stereo in forma de L, placat cu aur, difuzor 40 mm, albastru</t>
  </si>
  <si>
    <t>MDRV55R.AE</t>
  </si>
  <si>
    <t>Casti Sony MDR-V55 Red, Neodim, Frecventa (Hz) 5 - 25.000, Impedanta (ohmi) 40, Mini stereo in forma de L, difuzor 40mm, negru</t>
  </si>
  <si>
    <t>MDRV55W.AE</t>
  </si>
  <si>
    <t>Casti Sony MDR-V55, Neodim, Frecventa (Hz) 5 - 25.000, Impedanta (ohmi) 40, Mini stereo in forma de L, placat cu aur, difuzor 40 mm, alb</t>
  </si>
  <si>
    <t>MDRXB450APB.CE7</t>
  </si>
  <si>
    <t>Casti Sony MDR-XB450AP cu extra bass, Frecventa (Hz) 5- 22.000, Impedanta (ohmi) 24,  Mini stereo in forma de L, placat cu aur, difuzor 30 mm, negru</t>
  </si>
  <si>
    <t>MDRXB450APL.CE7</t>
  </si>
  <si>
    <t>Casti Sony MDR-XB450AP cu extra bass, Frecventa (Hz) 5- 22.000, Impedanta (ohmi) 24,  Mini stereo in forma de L, placat cu aur, difuzor 30 mm, albastru</t>
  </si>
  <si>
    <t>MDRXB450APR.CE7</t>
  </si>
  <si>
    <t>Casti Sony MDR-XB450AP cu extra bass, Frecventa (Hz) 5- 22.000, Impedanta (ohmi) 24,  Mini stereo in forma de L, placat cu aur, difuzor 30 mm, rosu</t>
  </si>
  <si>
    <t>MDRXB450APW.CE7</t>
  </si>
  <si>
    <t>Casti Sony MDR-XB450AP cu extra bass, Frecventa (Hz) 5- 22.000, Impedanta (ohmi) 24,  Mini stereo in forma de L, placat cu aur, difuzor 30 mm, alb</t>
  </si>
  <si>
    <t>MDRXB450BV.CE7</t>
  </si>
  <si>
    <t>Casti Sony MDR-XB450BV cu extra bass, Frecventa (Hz) 5- 22.000, Impedanta (ohmi) 100,  Mini stereo in forma de L, placat cu aur, difuzor 30 mm, Neodim, negru</t>
  </si>
  <si>
    <t>MDRXB950APB.CE7</t>
  </si>
  <si>
    <t>Casti Sony MDR-XB950AP compatibil Smartphone, cu extra bass, Frecventa (Hz) 3- 28.000, Impedanta (ohmi) 40,  Mini stereo in forma de L, placat cu aur, cu patru conductori, difuzor 40 mm, negru</t>
  </si>
  <si>
    <t>MDRXB950BTB.CE7</t>
  </si>
  <si>
    <t>Casti Sony MDR-XB950BT cu Extra Bass Bluetooth, Frecventa (Hz) 3-28.000, difuzor 40 mm, Impedanta (ohmi) 24, timp incarcare 4 ore, timp utilizare 20 ore, wireless, conectare one-touch NFC, negru</t>
  </si>
  <si>
    <t>MDRXD150B.AE</t>
  </si>
  <si>
    <t>Casti Sony MDR-XD150, Neodim, Frecventa (Hz) 12- 22.000, Impedanta (ohmi) 32,  Mini stereo in forma de L, placat cu aur, difuzor 40 mm, negru</t>
  </si>
  <si>
    <t>MDRXD150W.AE</t>
  </si>
  <si>
    <t>Casti Sony MDR-XD150, Neodim, Frecventa (Hz) 12- 22.000, Impedanta (ohmi) 32, Mini stereo in forma de L, placat cu aur, difuzor 40 mm, alb</t>
  </si>
  <si>
    <t>MDRZX110APB.CE7</t>
  </si>
  <si>
    <t>Casti Sony MDRZX110AP, Frecventa (Hz) 12- 22.000, Impedanta (ohmi) 24, Conector Stereo mini in forma de L, placat cu aur, difuzor 30 mm, negru</t>
  </si>
  <si>
    <t>MDRZX110APP.CE7</t>
  </si>
  <si>
    <t>Casti Sony MDRZX110AP, Frecventa (Hz) 12- 22.000, Impedanta (ohmi) 24, Conector Stereo mini in forma de L, placat cu aur, difuzor 30 mm, roz</t>
  </si>
  <si>
    <t>MDRZX110APW.CE7</t>
  </si>
  <si>
    <t>Casti Sony MDRZX110AP, Frecventa (Hz) 12- 22.000, Impedanta (ohmi) 24, Conector Stereo mini in forma de L, placat cu aur, difuzor 30 mm, alb</t>
  </si>
  <si>
    <t>MDRZX110B.AE</t>
  </si>
  <si>
    <t>Casti Sony MDRZX110B, Frecventa (Hz) 12 - 22.000, Impedanta (ohmi) 24, Conector Stereo mini in forma de L, placat cu aur, difuzor 30 mm, negru</t>
  </si>
  <si>
    <t>MDRZX110P.AE</t>
  </si>
  <si>
    <t>Casti Sony MDRZX110P, Frecventa (Hz) 12- 22.000, Impedanta (ohmi) 24, Conector Stereo mini in forma de L, placat cu aur, difuzor 30 mm, roz</t>
  </si>
  <si>
    <t>MDRZX110W.AE</t>
  </si>
  <si>
    <t>Casti Sony MDRZX110W, Frecventa (Hz) 12- 22.000, Impedanta (ohmi) 24, Conector Stereo mini in forma de L, placat cu aur, difuzor 30 mm, alb</t>
  </si>
  <si>
    <t>MDRZX310APB.CE7</t>
  </si>
  <si>
    <t>Casti Sony MDR-ZX310AP, Frecventa (Hz) 10- 24.000, Impedanta (ohmi) 24, Mini stereo in forma de L, placat cu aur, cu patru conductori, difuzor 30 mm, negru</t>
  </si>
  <si>
    <t>MDRZX310APL.CE7</t>
  </si>
  <si>
    <t>Casti Sony MDR-ZX310AP, Frecventa (Hz) 10- 24.000, Impedanta (ohmi) 24, Mini stereo in forma de L, placat cu aur, cu patru conductori, difuzor 30 mm, albastru</t>
  </si>
  <si>
    <t>MDRZX310APR.CE7</t>
  </si>
  <si>
    <t>Casti Sony MDR-ZX310AP, Frecventa (Hz) 10- 24.000, Impedanta (ohmi) 24, Mini stereo in forma de L, placat cu aur, cu patru conductori, difuzor 30 mm, rosu</t>
  </si>
  <si>
    <t>MDRZX310APW.CE7</t>
  </si>
  <si>
    <t>Casti Sony MDR-ZX310AP, Frecventa (Hz) 10- 24.000, Impedanta (ohmi) 24, Mini stereo in forma de L, placat cu aur, cu patru conductori, difuzor 30 mm, alb</t>
  </si>
  <si>
    <t>MDRZX310B.AE</t>
  </si>
  <si>
    <t>Casti Sony MDR-ZX310, Frecventa (Hz) 10 - 24.000, Impedanta (ohmi) 24, Mini stereo in forma de L, placata cu aur, cu patru conductori, difuzor 30 mm, negru</t>
  </si>
  <si>
    <t>MDRZX310L.AE</t>
  </si>
  <si>
    <t>Casti Sony MDR-ZX310, Frecventa (Hz) 10- 24.000, Impedanta (ohmi) 24, Mini stereo in forma de L, placata cu aur, cu patru conductori, difuzor 30 mm, albastru</t>
  </si>
  <si>
    <t>MDRZX310R.AE</t>
  </si>
  <si>
    <t>Casti Sony MDR-ZX310, Frecventa (Hz) 10- 24.000, Impedanta (ohmi) 24, Mini stereo in forma de L, placata cu aur, cu patru conductori, difuzor 30 mm, rosu</t>
  </si>
  <si>
    <t>MDRZX310W.AE</t>
  </si>
  <si>
    <t>Casti Sony MDRZX310W.AE, Frecventa (Hz) 10 - 24.000, Impedanta (ohmi) 24, Mini stereo in forma de L, placata cu aur, cu patru conductori, difuzor 30 mm, alb</t>
  </si>
  <si>
    <t>MDRZX330BT.CE7</t>
  </si>
  <si>
    <t>Casti Sony MDR-ZX330BT cu Bluetooth, Frecventa (Hz) 20-24.000, difuzor 30 mm, timp incarcare 4 ore, timp utilizare 30 ore, wireless, conectare one-touch NFC, negru</t>
  </si>
  <si>
    <t>MDRZX550BNB.CE7</t>
  </si>
  <si>
    <t>Casti Sony MDR-ZX550BN cu Bluetooth si functie de anulare a zgomotului, Frecventa (Hz) 20-20.000, difuzor 30 mm, timp incarcare 4.5 ore, timp utilizare 23 ore, wireless, conectare one-touch NFC, negru</t>
  </si>
  <si>
    <t>MDRZX550BNL.CE7</t>
  </si>
  <si>
    <t>Casti Sony MDR-ZX550BN cu Bluetooth si functie de anulare a zgomotului, Frecventa (Hz) 20-20.000, difuzor 30 mm, timp incarcare 4.5 ore, timp utilizare 23 ore, wireless, conectare one-touch NFC, albastru + negru</t>
  </si>
  <si>
    <t>MDRZX550BNR.CE7</t>
  </si>
  <si>
    <t>Casti Sony MDR-ZX550BN cu Bluetooth si functie de anulare a zgomotului, Frecventa (Hz) 20-20.000, difuzor 30 mm, timp incarcare 4.5 ore, timp utilizare 23 ore, wireless, conectare one-touch NFC, rosu</t>
  </si>
  <si>
    <t>MDRZX660APB.CE7</t>
  </si>
  <si>
    <t>Casti Sony MDR-ZX660AP, Frecventa (Hz) 5- 25.000, Impedanta (ohmi) 40, Mini stereo in forma de L, difuzor 40 mm, negru</t>
  </si>
  <si>
    <t>MDRZX660APD.CE7</t>
  </si>
  <si>
    <t>Casti Sony MDR-ZX660AP, Frecventa (Hz) 5- 25.000, Impedanta (ohmi) 40, Mini stereo in forma de L, difuzor 40 mm, portocaliu</t>
  </si>
  <si>
    <t>MDRZX660APL.CE7</t>
  </si>
  <si>
    <t>Casti Sony MDR-ZX660AP, Frecventa (Hz) 5- 25.000, Impedanta (ohmi) 40, Mini stereo in forma de L, difuzor 40 mm, albastru</t>
  </si>
  <si>
    <t>MDRZX660APG.CE7</t>
  </si>
  <si>
    <t>Casti Sony MDRZX660AP, Frecventa (Hz) 5 - 25.000, Impedanta (ohmi) 40, Conector Stereo mini in forma de L, placat cu aur, difuzor 40 mm, verde</t>
  </si>
  <si>
    <t>MDRZX660APW.CE7</t>
  </si>
  <si>
    <t>Casti Sony MDR-ZX660AP, Frecventa (Hz) 5- 25.000, Impedanta (ohmi) 40, Mini stereo in forma de L, difuzor 40 mm, alb</t>
  </si>
  <si>
    <t>MDRZX770BNB.CE7</t>
  </si>
  <si>
    <t>Casti Sony MDR-ZX770BN cu Bluetooth si functie de anulare a zgomotului, Frecventa (Hz) 8-22.000, difuzor 40 mm, Impedanta (ohmi) 23, timp incarcare 2.5 ore, timp utilizare 13 ore, wireless, conectare one-touch NFC, negru</t>
  </si>
  <si>
    <t>MDRZX770BNL.CE7</t>
  </si>
  <si>
    <t>Casti Sony MDR-ZX770BN cu Bluetooth si functie de anulare a zgomotului, Frecventa (Hz) 8-22.000, difuzor 40 mm, Impedanta (ohmi) 23, timp incarcare 2.5 ore, timp utilizare 13 ore, wireless, conectare one-touch NFC, albastru</t>
  </si>
  <si>
    <t>HEADPHONES - STEELSERIES</t>
  </si>
  <si>
    <t>SS-61420</t>
  </si>
  <si>
    <t>Casti cu microfon SteelSeries, Siberia 100, Full size, 20-20.000Hz, 32 Ohm, Cablu 1.5m, Conector 3.5mm, frecventa microfon 50-16.000Hz, Compatibil cu: PC/MAC/PS4</t>
  </si>
  <si>
    <t>SS-61421</t>
  </si>
  <si>
    <t>Casti cu microfon SteelSeries, Siberia 150, Full size, 20-20.000Hz, 2200 Ohm, 94dB, Cablu 1.5m, culoare neagra, USB, compatibilitate cu PC/MAC/PS4</t>
  </si>
  <si>
    <t>SS-51133</t>
  </si>
  <si>
    <t>Casti cu microfon SteelSeries, Siberia 200, Full size, 20-28.000Hz, 2200 Ohm, 112dB, Cablu 1.8m, culoare neagra, 2xJack 3.5 mm</t>
  </si>
  <si>
    <t>SS-61412</t>
  </si>
  <si>
    <t>Casti cu microfon SteelSeries, Siberia X100, pentru Xbox One, Full size</t>
  </si>
  <si>
    <t>SS-51190</t>
  </si>
  <si>
    <t>Casti cu microfon SteelSeries, Siberia Elite Prism, Full size,  16 - 28.000Hz, 32 Ohm, cablu 3.2m, culoare alba, Jack 3.5 mm, piele, control mute si volum pe casca</t>
  </si>
  <si>
    <t>SS-61101</t>
  </si>
  <si>
    <t>Casti cu microfon SteelSeries, 9H, Full size, 10 - 28.000Hz, 29Ohm, Cablu 3.2m, culoare negra, Jack 3.5 mm, Dolby Prologic II, placa de sunet incorporata, cablu impletit, SteelSeries Engine</t>
  </si>
  <si>
    <t>HEADPHONES - RAZER</t>
  </si>
  <si>
    <t>RZ12-00910100-R3M1</t>
  </si>
  <si>
    <t>Casti cu microfon Razer gaming, Hammerhead, In-Ear, 20Hz – 20,000 Hz, 16ohm, culoare neagra, cablu 1.3m, Jack 3.5 mm, Machined lightweight aluminum body, Advanced passive noise isolation, Interchangeable ear-tips</t>
  </si>
  <si>
    <t>RZ04-01380300-R3M1</t>
  </si>
  <si>
    <t>Casti cu microfon Razer gaming, Kraken Pro 2015, Full size, 20Hz – 20,000 Hz, 32ohm, culoare alba, cablu 1.3m, Jack 3.5 mm, Unidirectional microphone</t>
  </si>
  <si>
    <t>RZ04-01380200-R3M1</t>
  </si>
  <si>
    <t>Casti cu microfon Razer gaming, Kraken Pro 2015, Full size, 20Hz – 20,000 Hz, 32ohm, culoare verde, cablu 1.3m, Jack 3.5 mm, Unidirectional microphone</t>
  </si>
  <si>
    <t>RZ04-01380100-R3M1</t>
  </si>
  <si>
    <t>Casti cu microfon Razer gaming, Kraken Pro 2015, Full size, 20Hz – 20,000 Hz, 32ohm, culoare neagra, cablu 1.3m, Jack 3.5 mm, Unidirectional microphone</t>
  </si>
  <si>
    <t>RZ04-01250100-R3M1</t>
  </si>
  <si>
    <t>Casti cu microfon Razer gaming, Kraken 7.1 Chroma, Full size, 20Hz – 20 ,000 Hz, 32 ohm, culoare neagra, cablu 2m, USB, Chroma lighting with 16.8 million customizable color options, Virtual surround sound engine, Gold plated USB</t>
  </si>
  <si>
    <t>RZ04-00910100-R3M1</t>
  </si>
  <si>
    <t>Casti cu microfon Razer gaming, Hammerhead Pro, In-Ear, 20Hz – 20,000 Hz, 16ohm, culoare neagra, cablu 1.3m, Jack 3.5 mm, Machined lightweight aluminum body, Advanced passive noise isolation, Interch angeable ear-tips</t>
  </si>
  <si>
    <t>RZ04-00870300-R3M1</t>
  </si>
  <si>
    <t>Casti cu microfon Razer gaming, Kraken Pro, Full size, 20Hz – 20,000 Hz, 32ohm, culoare neagra, cablu 3m, Jack 3.5 mm, Neodymium Magnets, Unidirectional microphone</t>
  </si>
  <si>
    <t>RZ04-00600100-R3M1</t>
  </si>
  <si>
    <t>Casti cu microfon Razer gaming, Tiamat Expert 7.1, Full size, 20Hz – 20 ,000 Hz, 32ohm (16Ohm subwoofer), culoare neagra, cablu 3m, USB &lt;(&gt; &lt;&lt;)&gt;(&gt;&lt;(&gt;&amp;&lt;)&gt;&lt;(&gt;&lt;&lt;)&gt;)&gt; Jack 3.5 mm, 7.1 Surround Sound Analog gaming with microfone, 10 drivers, Volume Control Unit</t>
  </si>
  <si>
    <t>RZ04-00590100-R3M1</t>
  </si>
  <si>
    <t>Casti cu microfon Razer gaming, Tiamat Expert 2.2, Full size, 20Hz – 20 ,000 Hz, 32ohm, culoare neagra, cablu 3m, Jack 3.5 mm, Stereo Analog gaming with microphone, Dual bass drivers for deep, thumping bass</t>
  </si>
  <si>
    <t>HEADPHONES - SERIOUX</t>
  </si>
  <si>
    <t>X-HP-CAMIRON</t>
  </si>
  <si>
    <t>Casti gaming cu microfon X by Serioux, Camiron, diametru difuzoare 40mm, plaja de frecvente 20-20KHz, sensitivitate 110dB, impedanta 16Ohm, microfon incorporat, conexiune jack 3.5mm, cablu textil, lungime cablu 2.2m</t>
  </si>
  <si>
    <t>EVO7810</t>
  </si>
  <si>
    <t>Casti cu microfon Serioux, EVO7810, Full size ,20-22000Hz, 32 ohm, cablu 1.5m, culoare neagra,  Jack 3.5mm, piele+plastic, medii, volume control</t>
  </si>
  <si>
    <t>EVO6600</t>
  </si>
  <si>
    <t>Casti cu microfon Serioux, EVO6600, Full size, 20-22000Hz, 32 ohm, cablu 1.5m, culoare negru/argintiu, Jack 3.5mm, piele+plastic, medii, volume control</t>
  </si>
  <si>
    <t>SRXS-H900MV</t>
  </si>
  <si>
    <t>Casti cu microfon Serioux, SRXS-H900MV, Full size, 100-18000Hz, 32 ohm, cablu 1.5m, culoare neagra, Jack 3.5mm, piele, mari, volume control</t>
  </si>
  <si>
    <t>SRXS-H480MV</t>
  </si>
  <si>
    <t>Casti cu microfon Serioux, SRXS-H480MV, Full size, 50-16000Hz, 32 ohm, cablu 1.2m, culoare neagra, Jack 3.5mm, medii, volume control, blister</t>
  </si>
  <si>
    <t>SRXS-H350V</t>
  </si>
  <si>
    <t>Casti Serioux, SRXS-H350V, Full size, 20-20000Hz, 32 ohm, cablu 1.8m, culoare neagra, Jack 3.5mm, mari, volume control, ajustabile</t>
  </si>
  <si>
    <t>HEADPHONES - GENIUS</t>
  </si>
  <si>
    <t>G-31710011100</t>
  </si>
  <si>
    <t>Casti cu microfon Genius HS-05A, Full size, 20-20000Hz, 32 ohm, cablu 1.8m, culoare neagra/argintie , Jack 3.5mm, Control volum, Noi se-canceling microphone,Headband, ROHS</t>
  </si>
  <si>
    <t>G-31710020101</t>
  </si>
  <si>
    <t>Casti cu microfon Genius gaming HS-G500V, Vibration Gaming, Full size, 20-20000Hz, 32 ohm, cablu 2.5m, culoare neagra, Jack 3.5mm, Control volum, Noise-canceling microphone</t>
  </si>
  <si>
    <t>G-31710025100</t>
  </si>
  <si>
    <t>Casti cu microfon Genius, HS-04S, Full size, 20-20000Hz, 32 ohm, cablu 1.2m, culoare violet , Jack 3.5mm, Control volum, Noise-canceling microphone, Headband, ROHS</t>
  </si>
  <si>
    <t>G-31710040101</t>
  </si>
  <si>
    <t>Casti cu microfon Genius gaming, Lychas HS G550, Full size, 20-20000Hz, 32 ohm, cablu 2.5m, culoare neagra, Jack 3.5mm, Individual volume control on each ear cup</t>
  </si>
  <si>
    <t>G-31710045100</t>
  </si>
  <si>
    <t>Casti cu microfon Genius HS-04SU, Full size, 20-20000Hz, 32 ohm, cablu 1.8m, culoare neagra/argintie , Jack 3.5mm, Control volum, No ise-canceling microphone, Adjustable headband, Mute button</t>
  </si>
  <si>
    <t>G-31710058101</t>
  </si>
  <si>
    <t>Casti cu microfon Genius HS-M505X, Full size, 20-20000Hz, 32 ohm, cablu 1.8m, culoare neagra, Jack 3.5mm</t>
  </si>
  <si>
    <t>G-31710146100</t>
  </si>
  <si>
    <t>Casti cu microfon Genius, HS-300N, Full size, 20-20000Hz, 32 ohm, cablu 1.8m, culoare negru/albastru , Jack 3.5mm, Control volum, Foldable, Headband, Cable, ROHS</t>
  </si>
  <si>
    <t>G-31710151100</t>
  </si>
  <si>
    <t>Casti cu microfon Genius, HS-200C, Full size, 20-20000Hz, 32 ohm, cablu 1.8m, culoare negru, Jack 3.5mm, Control volum, Adjustable Headband, Lightweight headband headset with rotational microphone</t>
  </si>
  <si>
    <t>G-31710169100</t>
  </si>
  <si>
    <t>Casti cu microfon Genius HS-400A, Full size, 20-20000Hz, 32 ohm, cablu 1.8m, culoare neagra/verde , Jack 3.5mm, Control volum, Noise-canceling microphone,Headband, ROHS</t>
  </si>
  <si>
    <t>G-31710186101</t>
  </si>
  <si>
    <t>Casti cu microfon Genius, HS-M200, In-ear, 20-20000Hz, 32 ohm, cablu 1.2m, culoare alb , Jack 3.5mm</t>
  </si>
  <si>
    <t>G-31710192100</t>
  </si>
  <si>
    <t>Casti stereo Genius, GHP-206, In-ear, 20Hz-20KHz, 16Ohm, 1.2m cable, culoare negru, 3.5mm jack</t>
  </si>
  <si>
    <t>G-31710192101</t>
  </si>
  <si>
    <t>Casti stereo Genius, GHP-206, In-ear, 20Hz-20KHz, 16Ohm, 1.2m cable, culoare alb, 3.5mm jack</t>
  </si>
  <si>
    <t>G-31710193100</t>
  </si>
  <si>
    <t>Casti stereo Genius, HS M225, In-ear, 20-15000Hz, 16 ohm, cablu 1.2m, culoare neagra, Jack 3.5mm</t>
  </si>
  <si>
    <t>HEADPHONES - A4TECH</t>
  </si>
  <si>
    <t>MK-650-S</t>
  </si>
  <si>
    <t>Casti A4tech, SecureFit, in ear, 20-20000Hz, 32 ohm, cablu 1.4m, culoare gri, Jack 3.5 mm</t>
  </si>
  <si>
    <t>HS-28-2</t>
  </si>
  <si>
    <t>Casti cu microfon A4tech, ComfortFit Stereo HeadSet, Full size, 20-20000Hz, 32 ohm, cablu 2m, culoare neagra/argintie, Jack 3.5 mm, Volume control, Removable ear cushion</t>
  </si>
  <si>
    <t>HS-28-1</t>
  </si>
  <si>
    <t>Casti cu microfon A4tech, ComfortFit Stereo HeadSet, Full size, 20-20000Hz, 32 ohm, cablu 2m, culoare neagra, Jack 3.5 mm, Volume co ntrol, Removable ear cushion</t>
  </si>
  <si>
    <t>HS-200</t>
  </si>
  <si>
    <t>Casti cu microfon A4tech, Comfort Fit Stereo Headset, Full size, 20-20000Hz, 32 ohm, cablu 2m, culoare neagra, Jack 3.5 mm, volume c ontrol</t>
  </si>
  <si>
    <t>HS-105</t>
  </si>
  <si>
    <t>Casti cu microfon A4tech, Foldway Design, pliabile, 20-20000Hz, 32 ohm, cablu 2m, culoare neagra, Jack 3.5 mm</t>
  </si>
  <si>
    <t>HS-100</t>
  </si>
  <si>
    <t>Casti cu microfon A4tech, Stereo Gaming HeadSet, Full size, 20-20000Hz, 32 ohm, cablu 2m, culoare neagra, Jack 3.5 mm, volume control</t>
  </si>
  <si>
    <t>HS-28-3</t>
  </si>
  <si>
    <t>Casti cu microfon A4tech, ComfortFit Stereo HeadSet, Full size, 20-20000Hz, 32 ohm, cablu 2m, culoare neagra/orange, Jack 3.5 mm, Volume control, Removable ear cushion</t>
  </si>
  <si>
    <t>HS-30</t>
  </si>
  <si>
    <t>Casti cu microfon A4tech HS-30, Volume control, Flexible microphone, Black</t>
  </si>
  <si>
    <t>HS-50</t>
  </si>
  <si>
    <t>Casti cu microfon A4tech, Comfort Fit Stereo Headset, Full size, 20-20000Hz, 32 ohm, cablu 2m, culoare neagra, Jack 3.5 mm, Volume c ontrol, Flexible microphone</t>
  </si>
  <si>
    <t>HS-5P</t>
  </si>
  <si>
    <t>Casti cu microfon A4tech, Internet HeadSet, Full size, 20-20000Hz, 32 ohm, cablu 2m, culoare neagra, Jack 3.5 mm, Volume control</t>
  </si>
  <si>
    <t>HS-6</t>
  </si>
  <si>
    <t>Casti cu microfon A4tech, iChat Headset, Full size, 20-20000Hz, 32 ohm, cablu 2m, culoare neagra, Jack 3.5 mm, Flexible microphone</t>
  </si>
  <si>
    <t>HS-700</t>
  </si>
  <si>
    <t>Casti cu microfon A4tech, ComfortFit, Full size, 20-20000Hz, 32 ohm, cablu 1.8m, culoare neagra, Jack 3.5 mm, volume control</t>
  </si>
  <si>
    <t>HS-7P</t>
  </si>
  <si>
    <t>Casti cu microfon A4tech, ComfortFit Stereo HeadSet, Full size, 20-20000Hz, 32 ohm, cablu 2m, culoare neagra, Jack 3.5 mm, Flexible microphone</t>
  </si>
  <si>
    <t>HS-800</t>
  </si>
  <si>
    <t>Casti cu microfon A4tech HS-800, Gaming Headphone, Volume control, Black- Silver</t>
  </si>
  <si>
    <t>MK-650-B</t>
  </si>
  <si>
    <t>Casti A4tech, SecureFit, in ear, 20-20000Hz, 32 ohm, cablu 1.4m, culoare neagra, Jack 3.5 mm</t>
  </si>
  <si>
    <t>MK-610</t>
  </si>
  <si>
    <t>Casti A4tech, SecureFit, in ear, 20-20000Hz, 32 ohm, cablu 1.4m, culoare negru/argintiu, Jack 3.5 mm</t>
  </si>
  <si>
    <t>G501</t>
  </si>
  <si>
    <t>Casti cu microfon A4tech gaming, Bloody G501, Full size, 20-20000Hz, 32 ohm, cablu 2.2m, culoare neagra, USB, volume control, microphone control on/off</t>
  </si>
  <si>
    <t>G500</t>
  </si>
  <si>
    <t>Casti cu microfon A4tech gaming, Bloody G500, Full size, 20-20000Hz, 16 ohm, cablu 2.2m, culoare neagra, USB, volume control, microphone control on/off</t>
  </si>
  <si>
    <t>L-600-2</t>
  </si>
  <si>
    <t>Casti cu microfon A4tech, Folding Headset, pliabile, 20-20000Hz, 32 ohm, cablu 2m, culoare alba, Jack 3.5 mm, volume control</t>
  </si>
  <si>
    <t>HEADPHONES - KINGSTON</t>
  </si>
  <si>
    <t>KHX-HSCP-PK</t>
  </si>
  <si>
    <t>Casti cu microfon Kingston gaming, HyperX Cloud II Gaming Pink, Full size, 15-25000Hz, 60 ohm, cablu 3m, culoare roz, Jack 3.5 mm</t>
  </si>
  <si>
    <t>KHX-H3CLW</t>
  </si>
  <si>
    <t>Casti cu microfon Kingston gaming, HyperX Cloud Pro Gaming White, Full size,  15-25000Hz, 60 ohm, cablu 3m, culoare negru/alb, Jack 3.5 mm</t>
  </si>
  <si>
    <t>KHX-HSCP-RD</t>
  </si>
  <si>
    <t>Casti cu microfon Kingston gaming, HyperX Cloud II Gaming Red, Full size, 15-25000Hz, 60 ohm, cablu 3m, culoare rosu, Jack 3.5 mm</t>
  </si>
  <si>
    <t>KHX-HSCP-GM</t>
  </si>
  <si>
    <t>Casti cu microfon Kingston gaming, HyperX Cloud II Gaming Gun Metal, Full size, 15-25000Hz, 60 ohm, cablu 3m, culoare gri metalic, Jack 3.5 mm</t>
  </si>
  <si>
    <t>KHX-H3CL/WR</t>
  </si>
  <si>
    <t>Casti cu microfon Kingston gaming, HyperX Cloud Pro Gaming Black, Full size,  15-25000Hz, 60 ohm, cablu 3m, culoare negru, Jack 3.5 mm</t>
  </si>
  <si>
    <t>WEBCAM</t>
  </si>
  <si>
    <t>WEBCAM - MICROSOFT</t>
  </si>
  <si>
    <t>T3H-00012</t>
  </si>
  <si>
    <t>WebCam PC Microsoft LifeCam HD-3000 HD negru</t>
  </si>
  <si>
    <t>T4H-00004</t>
  </si>
  <si>
    <t>WebCam PC Microsoft LifeCam HD-3000 for business, HD negru</t>
  </si>
  <si>
    <t>Q2F-00018</t>
  </si>
  <si>
    <t>WebCam PC Microsoft LifeCam Studio HD negru-gri</t>
  </si>
  <si>
    <t>H5D-00014</t>
  </si>
  <si>
    <t>WebCam PC Microsoft LifeCam Cinema HD negru</t>
  </si>
  <si>
    <t>WEBCAM - GENIUS</t>
  </si>
  <si>
    <t>G-32200233101</t>
  </si>
  <si>
    <t>Webcam PC Genius, Facecam 2020, 2 Megapixeli, rezolutie 1280 x 720, pricise fixed focus lens, adjustable pan 360  tilts 90 lens, negru</t>
  </si>
  <si>
    <t>G-32200015100</t>
  </si>
  <si>
    <t>Webcam PC Genius, Facecam 321, 0.3 Megapixeli, rezolutie 640 x 480, microfon, pentru Desktop/NB/LCD, Windows7, Vista, Mac, Blister, negru/argintiu</t>
  </si>
  <si>
    <t>G-32200012100</t>
  </si>
  <si>
    <t>Webcam PC Genius, Facecam 320, 0.3 Megapixeli, rezolutie 640 x 480, microfon, pentru Desktop/NB/LCD, Vista, Mac, Blister, negru/argintiu</t>
  </si>
  <si>
    <t>WEBCAM - A4TECH</t>
  </si>
  <si>
    <t>PKS-732G</t>
  </si>
  <si>
    <t>Webcam PC A4tech, PKS-732G, 16 Megapixeli, rezolutie 640 x 480, microfon, Automatic focus, 360 rotation, Ambient light, negru</t>
  </si>
  <si>
    <t>PKS-635K</t>
  </si>
  <si>
    <t>Webcam PC A4tech PKS-635K, 8 Megapixeli, rezolutie 3200x2400, microfon, 30fps, Aumatoci focus, 360 rotation, USB, negru, suport flexibil cu ventuza</t>
  </si>
  <si>
    <t>PK-920H-1</t>
  </si>
  <si>
    <t>Webcam PC A4tech, PK-920H, 16 Megapixeli, rezolutie 1920 x 1080, microfon, 1080p FullHD Sensor, negru</t>
  </si>
  <si>
    <t>PK-635K</t>
  </si>
  <si>
    <t>Webcam PC A4tech, PK-635K, 8 Megapixeli, rezolutie 640 x 480, microfon, Lens cover, 360 rotation, negru/argintiu</t>
  </si>
  <si>
    <t>PK-520F</t>
  </si>
  <si>
    <t>Webcam PC A4tech, PK-520F, 16 Megapixeli, rezolutie 640 x 480, microfon, 30fps, Automatic focus, USB 2.0, negru</t>
  </si>
  <si>
    <t>PK-336E</t>
  </si>
  <si>
    <t>Webcam PC A4tech, PK-336E, 5 Megapixeli, rezolutie 640x480, 360 degree rotation, negru</t>
  </si>
  <si>
    <t>PK-910H</t>
  </si>
  <si>
    <t>Webcam PC A4tech, PK-910H, 16 Megapixeli, rezolutie 1920 x 1080, microfon, 1080p FullHD Sensor, negru</t>
  </si>
  <si>
    <t>PK-636K</t>
  </si>
  <si>
    <t>Webcam PC A4tech, PK-636K, 8 Megapixeli, rezolutie 1660x1200, microfon, Lens cover, 360 rotation, negru/argintiu</t>
  </si>
  <si>
    <t>PK-835G</t>
  </si>
  <si>
    <t>Webcam PC A4tech, PK-835G, 16 Megapixeli, rezolutie 640 x 480, microfon, Anti-Glare Capture, Automatic focus, USB, negru/argintiu</t>
  </si>
  <si>
    <t>PK-752F</t>
  </si>
  <si>
    <t>Webcam PC A4tech, PK-752F, 16 Megapixeli, rezolutie 640 x 480, microfon, 30fps, Automatic focus, 360 rotation, USB, negru</t>
  </si>
  <si>
    <t>PK-760E</t>
  </si>
  <si>
    <t>Webcam PC A4tech, PK-760E, 5 Megapixeli, rezolutie 2560x2048, 30fps, Automatic focus, 360 rotation, USB, negru</t>
  </si>
  <si>
    <t>MICROPHONE</t>
  </si>
  <si>
    <t>MICROPHONE - GENIUS</t>
  </si>
  <si>
    <t>G-31700007102</t>
  </si>
  <si>
    <t>Microfon Genius MIC-05A, cu fir, suport fix, negru</t>
  </si>
  <si>
    <t>MICROPHONE - A4TECH</t>
  </si>
  <si>
    <t>MI-10</t>
  </si>
  <si>
    <t>Microfon PC A4tech, MI-10, Desktop, on-off/Mute switch, neck adjustable</t>
  </si>
  <si>
    <t>GAMING CONTROLLER</t>
  </si>
  <si>
    <t>GAMING CONTROLLER - RAZER</t>
  </si>
  <si>
    <t>GAMING</t>
  </si>
  <si>
    <t>ACCESSORIES</t>
  </si>
  <si>
    <t>RZ06-00890100-R3G1</t>
  </si>
  <si>
    <t>Gamepad Razer, Sabertooth, PC si Xbox360, 2 shoulder multi-function buttons, 4 removable multi-function buttons, 4 backlit Hyperesponse action buttons, OLED screen, Quick-release USB connector</t>
  </si>
  <si>
    <t>GAMING CONTROLLER - SONY</t>
  </si>
  <si>
    <t>SO-9211983</t>
  </si>
  <si>
    <t>SONY PlayStation Controller DS4 Dualshock 4 pentru PS4 negru</t>
  </si>
  <si>
    <t>SO-9201397</t>
  </si>
  <si>
    <t>SONY PlayStation Controller DS4 Dualshock 4 pentru PS4 albastru</t>
  </si>
  <si>
    <t>SO-9200994</t>
  </si>
  <si>
    <t>SONY PlayStation Controller DS4 Dualshock 4 pentru PS4 rosu</t>
  </si>
  <si>
    <t>SO-9453116</t>
  </si>
  <si>
    <t>SONY PlayStation Controller DS4 Dualshock 4 pentru PS4 alb</t>
  </si>
  <si>
    <t>OTHER GAMING ACC</t>
  </si>
  <si>
    <t>OTHER GAMING ACC - SONY</t>
  </si>
  <si>
    <t>SO-9212386</t>
  </si>
  <si>
    <t>SONY PlayStation Camera pentru PS4 negru</t>
  </si>
  <si>
    <t>SO-9270973</t>
  </si>
  <si>
    <t>SONY PlayStation Vertical Stand pentru Consola Sony PS4</t>
  </si>
  <si>
    <t>SO-9856634</t>
  </si>
  <si>
    <t>SONY PlayStation Casti Wireless pentru PS4 alb</t>
  </si>
  <si>
    <t>SO-9281788</t>
  </si>
  <si>
    <t>SONY PlayStation Casti Wireless pentru PS4 negru</t>
  </si>
  <si>
    <t>MOUSE PAD</t>
  </si>
  <si>
    <t>MOUSE PAD - STEELSERIES</t>
  </si>
  <si>
    <t>SS-63003</t>
  </si>
  <si>
    <t>Mousepad SteelSeries, QcK+, cauciucat, XL size, SS-63003</t>
  </si>
  <si>
    <t>SS-63004</t>
  </si>
  <si>
    <t>Mousepad SteelSeries, QcK, cauciucat, medium size, SS-63004</t>
  </si>
  <si>
    <t>SS-63005</t>
  </si>
  <si>
    <t>Mousepad SteelSeries, QcK mini, cauciucat, small size, SS-63005</t>
  </si>
  <si>
    <t>1.37</t>
  </si>
  <si>
    <t>SS-63008</t>
  </si>
  <si>
    <t>Mousepad SteelSeries, QcK Heavy, cauciucat, XL size, 6mm grosime, SS-63008</t>
  </si>
  <si>
    <t>SS-63010</t>
  </si>
  <si>
    <t>Mousepad SteelSeries, QcK Mass, cauciucat, medium size, 6mm grosime, SS-63010</t>
  </si>
  <si>
    <t>SS-63100</t>
  </si>
  <si>
    <t>Mousepad SteelSeries, QcK 9HD, plastic, medium size, high speed surface, SS-63100</t>
  </si>
  <si>
    <t>-2.33</t>
  </si>
  <si>
    <t>SS-63200</t>
  </si>
  <si>
    <t>Mousepad SteelSeries, QcK 4HD, plastic, small size, high speed surface, SS-63200</t>
  </si>
  <si>
    <t>MOUSE PAD - RAZER</t>
  </si>
  <si>
    <t>RZ30-00610100-R3M1</t>
  </si>
  <si>
    <t>Mousepad Razer, Bungee Mouse Cord Management System</t>
  </si>
  <si>
    <t>RZ02-01070800-R3M1</t>
  </si>
  <si>
    <t>Mousepad Razer, Goliathus Control, Extended, Heavily textured weave for precise mouse control, Pixel-precise targeting and tracking, Stitched frame, Rubber base, 920mm x 294mm x 4mm</t>
  </si>
  <si>
    <t>RZ02-01070700-R3M1</t>
  </si>
  <si>
    <t>Mousepad Razer, Goliathus Control, Large, Heavily textured weave for precise mouse control, Pixel-precise targeting and tracking, Stitched frame, Rubber base, 444mm x 355mm x 3mm</t>
  </si>
  <si>
    <t>RZ02-01070600-R3M1</t>
  </si>
  <si>
    <t>Mousepad Razer, Goliathus Control, Medium, Heavily textured weave for precise mouse control, Pixel-precise targeting and tracking, Stitched frame, Rubber base, 355mm x 254mm x 3mm</t>
  </si>
  <si>
    <t>RZ02-01070500-R3M1</t>
  </si>
  <si>
    <t>Mousepad Razer, Goliathus Control, Small, Heavily textured weave for precise mouse control, Pixel-precise targeting and tracking, Stitched frame, Rubber base, 270mm x 215mm x 3mm</t>
  </si>
  <si>
    <t>RZ02-01070400-R3M1</t>
  </si>
  <si>
    <t>Mousepad Razer, Goliathus Speed, Extended, Slick taut weave for speedy mouse movements, Pixel-precise targeting and tracking, Stitched frame, Rubber base, 920mm x 294mm x 4mm</t>
  </si>
  <si>
    <t>RZ02-01070300-R3M1</t>
  </si>
  <si>
    <t>Mousepad Razer, Goliathus Speed, Large, Slick taut weave for speedy mouse movements, Pixel-precise targeting and tracking, Stitched frame, Rubber base, 444mm x 355mm x 3mm</t>
  </si>
  <si>
    <t>RZ02-01070200-R3M1</t>
  </si>
  <si>
    <t>Mousepad Razer, Goliathus Speed, Medium, Slick taut weave for speedy mouse movements, Pixel-precise targeting and tracking, Stitched frame, Rubber base, 355mm x 254mm x 3mm</t>
  </si>
  <si>
    <t>RZ02-01070100-R3M1</t>
  </si>
  <si>
    <t>Mousepad Razer, Goliathus Speed, Small, Slick taut weave for speedy mouse movements, Pixel-precise targeting and tracking, Stitched frame, Rubber base, 270mm x 215mm x 3mm</t>
  </si>
  <si>
    <t>RZ02-00340100-R3M1</t>
  </si>
  <si>
    <t>Mousepad Razer, Kabuto, High quality ultra-thin microfiber material, High grip natural rubber base, Size: 280mm x 195mm x 1.2mm</t>
  </si>
  <si>
    <t>RZ02-00330100-R3M1</t>
  </si>
  <si>
    <t>Mousepad Razer, Sphex, Adhesive bottom, Extra thin, Excellent tracking quality for both laser and optical mice, Size: 320mm x 230mm</t>
  </si>
  <si>
    <t>RZ02-00320100-R3M1</t>
  </si>
  <si>
    <t>Mousepad Razer, Vespula, Non-slip, anti-reflective, abrasion-resistant hard coat, Size: 300mm x 240mm x 4 mm, gel-filled wrist rest</t>
  </si>
  <si>
    <t>MOUSE PAD - A4TECH</t>
  </si>
  <si>
    <t>B-072</t>
  </si>
  <si>
    <t>Mousepad A4tech gaming, Bloody B-072, 275x225x4mm</t>
  </si>
  <si>
    <t>B-071</t>
  </si>
  <si>
    <t>Mousepad A4tech gaming, Bloody B-071, 350x280x4mm</t>
  </si>
  <si>
    <t>B-070</t>
  </si>
  <si>
    <t>Mousepad A4tech gaming, Bloody B-070, 430x350x4mm</t>
  </si>
  <si>
    <t>X7-500MP</t>
  </si>
  <si>
    <t>Mousepad A4tech, X7-500MP, 437x400mm</t>
  </si>
  <si>
    <t>X7-200MP</t>
  </si>
  <si>
    <t>Mousepad A4tech, X7-200MP, 250x200mm</t>
  </si>
  <si>
    <t>X7-300MP</t>
  </si>
  <si>
    <t>Mousepad A4tech, X7-300MP, 437x350mm</t>
  </si>
  <si>
    <t>MOUSE PAD - SERIOUX</t>
  </si>
  <si>
    <t>X-MP-ORREN-SP</t>
  </si>
  <si>
    <t>Mouse pad gaming X by Serioux, Orren Speed, compatibilitate senzori optici si laser, material textil cu margini cusute, baza cauciucata, rezistent la apa, dimensiuni 43 x 34cm, grosime 3mm, culoare negru</t>
  </si>
  <si>
    <t>X-MP-ORREN-CT</t>
  </si>
  <si>
    <t>Mouse pad gaming X by Serioux, Orren Control, compatibilitate senzori optici si laser, material textil cu margini cusute, baza cauciucata, rezistent la apa, dimensiuni 43 x 34cm, grosime 3mm, culoare negru cu galben</t>
  </si>
  <si>
    <t>X-MP-ORRIN-B</t>
  </si>
  <si>
    <t>Mouse pad gaming X by Serioux, Orrin, compatibilitate senzori optici si laser, material silicon, rezistent la apa, dimensiuni 40 x 30cm, grosime 1mm, culoare negru</t>
  </si>
  <si>
    <t>X-MP-ORRIN-G</t>
  </si>
  <si>
    <t>Mouse pad gaming X by Serioux, Orrin, compatibilitate senzori optici si laser, material silicon, rezistent la apa, dimensiuni 40 x 30cm, grosime 1mm, culoare auriu</t>
  </si>
  <si>
    <t>MOUSE PAD - KINGSTON</t>
  </si>
  <si>
    <t>HX-MPSK</t>
  </si>
  <si>
    <t>Mousepad Kingston, HYPERX HX-MPSK</t>
  </si>
  <si>
    <t>HX-MPFP-SM</t>
  </si>
  <si>
    <t>Mousepad Kingston, HYPERX FURY HX-MPFP-SM, small</t>
  </si>
  <si>
    <t>HX-MPFP-M</t>
  </si>
  <si>
    <t>Mousepad Kingston, HYPERX FURY HX-MPFP-SM, medium</t>
  </si>
  <si>
    <t>HX-MPFP-L</t>
  </si>
  <si>
    <t>Mousepad Kingston, HYPERX FURY HX-MPFP-SM, large</t>
  </si>
  <si>
    <t>HX-MPFP-XL</t>
  </si>
  <si>
    <t>Mousepad Kingston, HYPERX FURY HX-MPFP-SM, extended</t>
  </si>
  <si>
    <t>OTHER PERIPHERALS</t>
  </si>
  <si>
    <t>OTHER PERIPHERALS - BELKIN</t>
  </si>
  <si>
    <t>F2CD024BT</t>
  </si>
  <si>
    <t>Adaptor Belkin, mini display port to HDMI, F2CD024BT</t>
  </si>
  <si>
    <t>F4U037CW</t>
  </si>
  <si>
    <t>Kit audio masina Belkin, bluetooth, fara maini, USB, microfon inclus, F4U037CW</t>
  </si>
  <si>
    <t>F5Z0489VF</t>
  </si>
  <si>
    <t>Kit WeMo LED Lighting Belkin, 1xWeMo Link, 2x WeMo Smart LED Bulbs, E26, temperatura: 3000K, luminozitate: &gt;800lumens (60W incadescent), 25000ore, control prin acces wireless si 3G/4G, compatibil cu toate produsele Apple cu IOS v 5.0 sau mai recent si Android 4.0 sau mai recent, F5Z0489VF</t>
  </si>
  <si>
    <t>F8Z492CW</t>
  </si>
  <si>
    <t>Bluetooth Music Receiver Belkin for iPhone, iPod, F8Z492CW</t>
  </si>
  <si>
    <t>F7C043VF</t>
  </si>
  <si>
    <t>Dispozitiv WeMo Maker Belkin, control al echipamentelor prin acces wireless, compatibil cu toate produsele Apple cu IOS v 5.0 sau mai recent, F7C043VF</t>
  </si>
  <si>
    <t>F7C029EA</t>
  </si>
  <si>
    <t>Dispozitiv WeMo Insight Switch Belkin, control al echipamentelor prin acces wireless, compatibil cu toate produsele Apple cu IOS v 5.0 sau mai recent, F7C029EA</t>
  </si>
  <si>
    <t>F7C027EA</t>
  </si>
  <si>
    <t>Dispozitiv WeMo Switch Belkin, control al echipamentelor prin acces wireless, compatibil cu toate produsele Apple cu IOS v 5.0 sau mai recent, F7C027EA</t>
  </si>
  <si>
    <t>F8M117CW</t>
  </si>
  <si>
    <t>Carkit handsfree connect BLT Belkin</t>
  </si>
  <si>
    <t>UBIQUITI</t>
  </si>
  <si>
    <t>OTHER PERIPHERALS - UBIQUITI</t>
  </si>
  <si>
    <t>UVP</t>
  </si>
  <si>
    <t>VoIP Phone, UBIQUITI UVP, 5" Touchscreen, Audio Mono, Camera/Bluetooth/Wi-Fi: No</t>
  </si>
  <si>
    <t>UVP-EXECUTIVE</t>
  </si>
  <si>
    <t>VoIP Phone, UBIQUITI UVP-Executive, 7" Touchscreen, Audio: Stereo, Camera/Bluetooth/Wi-Fi: Yes</t>
  </si>
  <si>
    <t>OTHER PERIPHERALS - TP-LINK</t>
  </si>
  <si>
    <t>TL-UC100</t>
  </si>
  <si>
    <t>Universal USB Cradle TP-Link, USB2.0, cablu 1.5 metri, cap holder, functioneaza si cu adaptoarele wireless USB</t>
  </si>
  <si>
    <t>2.5</t>
  </si>
  <si>
    <t>OTHER PC ACC</t>
  </si>
  <si>
    <t>OTHER PC ACC - LENOVO</t>
  </si>
  <si>
    <t>45K1775</t>
  </si>
  <si>
    <t>Adaptor Lenovo VX-001-001-1 de la ExpressCard la Serial RS232</t>
  </si>
  <si>
    <t>78Y2361</t>
  </si>
  <si>
    <t>Adaptor Lenovo de la USB la Serial RS232</t>
  </si>
  <si>
    <t>4X90E51405</t>
  </si>
  <si>
    <t>Adaptor Lenovo USB3.0 -&gt; Ethernet - 4X90E51405</t>
  </si>
  <si>
    <t>0B47315</t>
  </si>
  <si>
    <t>Adaptor bay HDD Lenovo ThinkPad Serial ATA 9.5mm, compatibilT540p/T440p/W540</t>
  </si>
  <si>
    <t>OTHER PC ACC - DELL</t>
  </si>
  <si>
    <t>492-11682</t>
  </si>
  <si>
    <t>Dell adaptor HDMI la VGA, rezolutie maxima 1080p, compatibil cu Inspiron 11 3000 Series (3135) / (3137) / (3138) / (3147) / Inspiron 13 (7347) / Inspiron 14 5000 Series (5447) / Inspiron 15 7000 Series (7537) / Inspiron 17 7000 Series (7737) / Inspiron 3531 / Latitude 12 (7204) / Latitude 14 (7404) / Venue 11 Pro (5130) / (7130) / (7139) / XPS 11 / XPS 15 (9530), Negru</t>
  </si>
  <si>
    <t>OTHER PC ACC - HP</t>
  </si>
  <si>
    <t>H5Q72AA</t>
  </si>
  <si>
    <t>Mouse HP X3900 Wireless, optic, interfata USB, 3 butoane, culoare neagra, H5Q72AA</t>
  </si>
  <si>
    <t>NQ576AA</t>
  </si>
  <si>
    <t>Bara difuzoare pentru LCD HP, Conectivitate Jack 3.5mm, USB, Lungime cablu 180 cm, Putere de alimentare 2.6 W, Greutate  358.0 g,  Dimensiuni 7.11 x 33 x 6.09 cm, Culoare neagra, Compatibil cu ompatibil: HP ProDisplay P2xx, HP ZR2240w, HP ZR2740w, HP Compaq LA1951g, Compaq LA1956x, Compaq LA1956x, HP Compaq LA2006x, HP Compaq LA2306x, HP Compaq LA2405x, HP Compaq LE1711, NQ576AA</t>
  </si>
  <si>
    <t>A2Q79AA</t>
  </si>
  <si>
    <t>Casti HP H2500, Cu fir, Microfon inclus, Conectare Jack 3.5mm, Greutate 0.25 kg, Dimensiuni 19.3 x 7.8 x 26.1, Culoare neagra, A2Q79AA</t>
  </si>
  <si>
    <t>F6S97AA</t>
  </si>
  <si>
    <t>Boxa portabila HP Roar BT Blue Speaker, putere 15 W, conectivitate Micro-USB, dimensiuni 173 x 78 x 74 mm, greutate 0.425g, culoare albastra, F6S97AA</t>
  </si>
  <si>
    <t>H5M92AA</t>
  </si>
  <si>
    <t>Geanta HP Business Topload 15.6" (39.62 cm), material textil, curea umar inclusa, culoare neagra, H5M92AA</t>
  </si>
  <si>
    <t>H5M91AA</t>
  </si>
  <si>
    <t>Geanta HP Business Slim 14.1", Dimensiuni 27.3 x 38.1 x 4.1 cm, culoare neagra, compatibil cu  HP 215 G1,HP 3125, HP 430,HP Chromebook 11, HP EliteBook, HP EliteBook Folio, HP EliteBook Revolve, HP ElitePad 1000, HP ElitePad 900, HP Pro x2 410, HP ProBook, HP ZBook 14 Mobile Workstation,H5M91AA</t>
  </si>
  <si>
    <t>H4J93AA</t>
  </si>
  <si>
    <t>Rucsac HP Professional 15.6", Dimensiuni 20.63 x 45.09 x 32.39 cm, culoare neagra, H4J93AA</t>
  </si>
  <si>
    <t>BP937AA</t>
  </si>
  <si>
    <t>Adaptor video HP DisplayPort to HDMI, Lungime cablu 20.3 cm, Greutate 0,05 kg, Compatibil cu Compaq dx2390, dx2400, dx2450, dx7400, dc5800, dc5850, dc7800, dc7900,  HP Compaq 6000 Pro, Compaq 6005 Pro,xw4600, xw9400, Z400, Z600 şi Z800, BP937AA</t>
  </si>
  <si>
    <t>AS615AA</t>
  </si>
  <si>
    <t>Adaptor video HP DisplayPort to VGA, Lungime cablu 20.3 cm, Greutate 0.06 kg, Compatibil cu dx2390, dx2400, dx2450, dx7400, dc5800, dc5850, dc7800, dc7900, AS615AA</t>
  </si>
  <si>
    <t>AY475AA</t>
  </si>
  <si>
    <t>Cablu de securitate Notebook HP, Blocare prin combinatie de 4 cifre, Otel galvanizat, AY475AA</t>
  </si>
  <si>
    <t>E5M76AA</t>
  </si>
  <si>
    <t>Modul banda lagra portabil HS3110 HSPA+ Mobile HP, Tehnologie wireless GSM, GPRS, EDG, Greutate  6 g, Dimensiuni 5.1 x 2.99 x 0.45 cm, Compatibil cu ProBook 640 G1, 645 G1, 650 G1, 655 G1, ZBook, E5M76AA</t>
  </si>
  <si>
    <t>H1L08AA</t>
  </si>
  <si>
    <t>Port replicator HP 3005pr, 10, 100, 1000 Ethernet, Porturi: 2xUSB3.0, 4xUSB2.0, 1xHDMI, 1xDisplayPort1.2, 1xHeadphone, 1xMicrophone, Greutate 235g, Dimensiuni 21.9x7x2.54cm, Compatibil cu: 6xx, ProBook 4xxx s, ProBook 6xxx b, Folio, Slate, EliteBook 5xxx m, EliteBook 9xxx m, EliteBook 2xxx p, EliteBook 8xxx p, EliteBook 8xxx w, Spectre XT Pro, H1L08AA</t>
  </si>
  <si>
    <t>H6L24AA</t>
  </si>
  <si>
    <t>HP MOBILITY KIT GEANTA 16" + MOUSE USB</t>
  </si>
  <si>
    <t>G1K49AA</t>
  </si>
  <si>
    <t>HP Roar Mini BT Green Speaker</t>
  </si>
  <si>
    <t>G1K48AA</t>
  </si>
  <si>
    <t>HP Roar Mini BT Orange Speaker</t>
  </si>
  <si>
    <t>G1K47AA</t>
  </si>
  <si>
    <t>HP Roar Mini BT White Speaker</t>
  </si>
  <si>
    <t>QY449AA</t>
  </si>
  <si>
    <t>HP TASTATURA+MOUSE HP WIRELESS</t>
  </si>
  <si>
    <t>H2L63AA</t>
  </si>
  <si>
    <t>HP MOUSE COMFORT GRI WIRELESS</t>
  </si>
  <si>
    <t>XZ613AA</t>
  </si>
  <si>
    <t>Adaptor HP USB Ethernet, 10Mb LAN, Conectivitate RJ-45, USB, Dimensiuni 2 x 21.8 cm, greutate 0.03 kg, Compatibil cu EliteBook Revolve 810 G1, Slate 500, Culoare neagra, XZ613AA</t>
  </si>
  <si>
    <t>B4U36AA</t>
  </si>
  <si>
    <t>Memorie HP 4GB DDR3 1600MHz, 240 pini,  Dimensiuni 0.4 x 3 x 13.3 cm, Compatibil cu Compaq Elite 8300, Compaq Pro 4300, Compaq Pro 6300, Pro 3500, B4U36AA</t>
  </si>
  <si>
    <t>OTHER PC ACC - APPLE</t>
  </si>
  <si>
    <t>MD464ZM/A</t>
  </si>
  <si>
    <t>Adaptor Apple Thunderbolt la Firewire 800, MD464ZM/A</t>
  </si>
  <si>
    <t>MD463ZM/A</t>
  </si>
  <si>
    <t>Adaptor Apple Thunderbolt la Gigabit Ethernet, MD463ZM/A</t>
  </si>
  <si>
    <t>MC704ZM/A</t>
  </si>
  <si>
    <t>Adaptor Apple USB la Rj45 pentru Macbook Air Mc704Zm/A</t>
  </si>
  <si>
    <t>DQ-163</t>
  </si>
  <si>
    <t>Adaptor Mini display port to HDMI</t>
  </si>
  <si>
    <t>MC380ZM/B</t>
  </si>
  <si>
    <t>Apple Magic Trackpad (2014) wireless, MC380ZM/B</t>
  </si>
  <si>
    <t>MD821ZM/A</t>
  </si>
  <si>
    <t>Adaptor Apple Lightning la USB, compatibil iPad (4th generation), iPad mini</t>
  </si>
  <si>
    <t>MB571Z/A</t>
  </si>
  <si>
    <t>Adaptor Apple Mini DisplayPort to Dual-Link DVI, MB571Z/A</t>
  </si>
  <si>
    <t>MD862ZM/A</t>
  </si>
  <si>
    <t>Cablu Apple Thunderbolt 0.5m, MD862ZM/A</t>
  </si>
  <si>
    <t>MD823ZM/A</t>
  </si>
  <si>
    <t>Adaptor Apple Lightning la 30-pin, compatibil iPhone 5, iPod touch (5th generation), iPod nano (7th generation), iPad (4th generation), iPad mini</t>
  </si>
  <si>
    <t>MD824ZM/A</t>
  </si>
  <si>
    <t>Adaptor Apple Lightning la 30-pin (0.2 m,), MD824ZM/A</t>
  </si>
  <si>
    <t>MD825ZM/A</t>
  </si>
  <si>
    <t>Adaptor Apple Lightning la VGA, compatibil compatibil iPhone 5, iPod touch (5th generation), iPad (4th generation), iPad mini</t>
  </si>
  <si>
    <t>MD861ZM/A</t>
  </si>
  <si>
    <t>Cablu Apple Thunderbolt 2m, MD861ZM/A</t>
  </si>
  <si>
    <t>OTHER PC ACC - KINGSTON</t>
  </si>
  <si>
    <t>SNA-BR2/35</t>
  </si>
  <si>
    <t>Brackets Kingston, 2.5 to 3.5 for SSD and screws</t>
  </si>
  <si>
    <t>TAB BAG</t>
  </si>
  <si>
    <t>TARGUS</t>
  </si>
  <si>
    <t>TAB BAG - TARGUS</t>
  </si>
  <si>
    <t>TABLET ACCESSORIES</t>
  </si>
  <si>
    <t>THZ33304EU-50</t>
  </si>
  <si>
    <t>Husa Targus, THZ33304EU-50, universala, tableta 7"-8", Folio, Black</t>
  </si>
  <si>
    <t>THZ601EU</t>
  </si>
  <si>
    <t>Husa Ipad Air/Air 2 Targus Click-In, Black, THZ601EU</t>
  </si>
  <si>
    <t>THZ60103EU</t>
  </si>
  <si>
    <t>Husa Ipad Air/Air 2, Targus Click-In, Red, THZ60103EU</t>
  </si>
  <si>
    <t>THZ600EU</t>
  </si>
  <si>
    <t>Husa Ipad Air/Air 2 Targus Click-In R, Black, THZ600EU</t>
  </si>
  <si>
    <t>THZ599EU</t>
  </si>
  <si>
    <t>Husa Ipad Air/Air 2 Targus, 3D Protection, Black, THZ599EU</t>
  </si>
  <si>
    <t>THZ598EU</t>
  </si>
  <si>
    <t>Husa Ipad Air/Air 2 Targus,Hard Cover</t>
  </si>
  <si>
    <t>LIFEPROOF</t>
  </si>
  <si>
    <t>TAB BAG - LIFEPROOF</t>
  </si>
  <si>
    <t>LP-1406-02</t>
  </si>
  <si>
    <t>Husa Ipad Mini Lifeproof Fre White</t>
  </si>
  <si>
    <t>OTHER TAB ACC</t>
  </si>
  <si>
    <t>OTHER TAB ACC - ASUS</t>
  </si>
  <si>
    <t>90-XB3900CA00040-</t>
  </si>
  <si>
    <t>Adaptor ASUS USB la Ethernet 10/100, compatibil cu TF700T, TF300T, TF201,TF810C,TF701T, UX21E, UX21A, UX31E, UX31A/UX32A, UX32VD, TAICHI21/31,T100, 90-XB3900CA00040-</t>
  </si>
  <si>
    <t>OTHER TAB ACC - APPLE</t>
  </si>
  <si>
    <t>MD818ZM/A</t>
  </si>
  <si>
    <t>Cablu Apple Lightning la Usb Iphone/Ipod Md818Zm/A</t>
  </si>
  <si>
    <t>MD820ZM/A</t>
  </si>
  <si>
    <t>Adaptor Apple Lightning la micro USB, compatibil iPhone 5, iPod touch (5th generation), iPod nano (7th generation), iPad (4th generation), iPad mini</t>
  </si>
  <si>
    <t>MD098ZM/A</t>
  </si>
  <si>
    <t>Adaptor Digital Apple Audio-Video, compatibil iPhone 4/4S iPod Touch (4th generation), iPad2 (2nd generation), iPad (3rd generation) - reda imaginea pe HDTV sau monitoare cu HDMI la rezolutie 1080p HD (filmele ruleaza la 720p)</t>
  </si>
  <si>
    <t>MC531ZM/A</t>
  </si>
  <si>
    <t>Kit conectare Apple iPad, Camera USB/SD WH, MC531ZM/A</t>
  </si>
  <si>
    <t>MC003ZM/A</t>
  </si>
  <si>
    <t>Cablu Apple USB iPod Shuffle, Mc003Zm/A</t>
  </si>
  <si>
    <t>MD826ZM/A</t>
  </si>
  <si>
    <t>Adaptor Apple Lightning la Digital AV, compatibil iPhone5, iPod touch (5th generation), iPad (4th generation), iPad mini</t>
  </si>
  <si>
    <t>MC748ZM/A</t>
  </si>
  <si>
    <t>Cablu Apple Composite AV, compatibil iPhone, iPad, iPod, MC748ZM/A</t>
  </si>
  <si>
    <t>OTHER TAB ACC - SERIOUX</t>
  </si>
  <si>
    <t>SRXA-TWS710</t>
  </si>
  <si>
    <t>Suport parbriz Serioux pentru tablete 7-10.1", inaltime ajustabila de 12.3 - 20.5cm, burete protectie, ventuza 90mm</t>
  </si>
  <si>
    <t>SRXA-THS710</t>
  </si>
  <si>
    <t>Suport tetiera Serioux pentru tablete 7-10.1", inaltime ajustabila de 12.3 - 20.5cm, burete protectie, deschidere max. 21.5cm</t>
  </si>
  <si>
    <t>BARKAN</t>
  </si>
  <si>
    <t>OTHER TAB ACC - BARKAN</t>
  </si>
  <si>
    <t>T30</t>
  </si>
  <si>
    <t>Suport auto tetiera pentru tablete Barkan, T30, 4.3"-8.6", negru</t>
  </si>
  <si>
    <t>T31</t>
  </si>
  <si>
    <t>Suport auto de parbriz Barkan, T31, pentru tablete 5.9"-10.2", 360grade, negru</t>
  </si>
  <si>
    <t>TAB SLEEVE</t>
  </si>
  <si>
    <t>TAB SLEEVE - ASUS</t>
  </si>
  <si>
    <t>90XB015P-BSL3L0</t>
  </si>
  <si>
    <t>Husa Asus Tricover 10", compatibila cu Z300C,Z300CG,Z300CL, 25.49(L) x 17.6(W) x 1.28(H) cm, 196g, culoare neagra</t>
  </si>
  <si>
    <t>90XB015P-BSL3K0</t>
  </si>
  <si>
    <t>Husa Asus Tricover 7", compatibila cu Z170C/Z170CG, 19.1(L) x 10.96(W) x 1.2(H) cm, 63g, culoare neagra</t>
  </si>
  <si>
    <t>90XB015P-BSL3F0</t>
  </si>
  <si>
    <t>Husa Asus Zen Case 8", compatibila cu Z380C/Z380KL, 20.61(L) x 11.07(W) x 0.55(H) cm, 20g, culoare neagra</t>
  </si>
  <si>
    <t>90XB00GP-BSL110</t>
  </si>
  <si>
    <t>Husa Asus Zippered Sleeve 7", 22.0(L) x 14.5(W) x 2.0(H) cm, Neoprene + Nyflex, 75g, culoare violet</t>
  </si>
  <si>
    <t>90XB00GP-BSL100</t>
  </si>
  <si>
    <t>Husa Asus Zippered Sleeve 7", 22.0(L) x 14.5(W) x 2.0(H) cm, Neoprene + Nyflex, 75g, culoare neagra</t>
  </si>
  <si>
    <t>E-BODA</t>
  </si>
  <si>
    <t>TAB SLEEVE - E-BODA</t>
  </si>
  <si>
    <t>Husa E-Boda Pouch pentru tablete 7.9", culoare neagra</t>
  </si>
  <si>
    <t>TAB SLEEVE - APPLE</t>
  </si>
  <si>
    <t>MGXX2ZM/A</t>
  </si>
  <si>
    <t>Husa Apple, iPhone 6 Plus, Material silicon, Culoare verde, MGXX2ZM/A</t>
  </si>
  <si>
    <t>MF056ZM/A</t>
  </si>
  <si>
    <t>Husa Apple iPad Air, Smart Cover, Green, MF056ZM/A</t>
  </si>
  <si>
    <t>MF058ZM/A</t>
  </si>
  <si>
    <t>Husa Apple iPad Air, Smart Cover, Red, MF058ZM/A</t>
  </si>
  <si>
    <t>MF057ZM/A</t>
  </si>
  <si>
    <t>Husa Apple iPad Air, Smart Cover, Yellow, MF057ZM/A</t>
  </si>
  <si>
    <t>MF055ZM/A</t>
  </si>
  <si>
    <t>Husa Apple iPad Air, Smart Cover, Pink, MF055ZM/A</t>
  </si>
  <si>
    <t>MF047ZM/A</t>
  </si>
  <si>
    <t>Husa Apple iPad Air, Smart Case, Brown, MF047ZM/A</t>
  </si>
  <si>
    <t>MF051ZM/A</t>
  </si>
  <si>
    <t>Husa Apple iPad Air, Smart Case, Black, MF051ZM/A</t>
  </si>
  <si>
    <t>TAB SLEEVE - SERIOUX</t>
  </si>
  <si>
    <t>FDP3236-1</t>
  </si>
  <si>
    <t>Husa Serioux, FDP3236-1, tableta 10.1", piele, neagra</t>
  </si>
  <si>
    <t>FDP3236</t>
  </si>
  <si>
    <t>Husa Serioux, FDP3236, tableta 7", piele, neagra</t>
  </si>
  <si>
    <t>FDS2236-1</t>
  </si>
  <si>
    <t>Husa Serioux, FDS2236-1, tableta 10.1", neoprene, neagra</t>
  </si>
  <si>
    <t>TAB DOCKING</t>
  </si>
  <si>
    <t>TAB DOCKING - APPLE</t>
  </si>
  <si>
    <t>MC552ZM/B</t>
  </si>
  <si>
    <t>Adaptor Apple iPad Dock conector to VGA, compatibil cu iPhone 4/4S, iPod Touch (4th gen), iPad (1st, 3rd gen), iPod (2nd gen), MC552ZM/B</t>
  </si>
  <si>
    <t>TAB CHARGER</t>
  </si>
  <si>
    <t>TAB CHARGER - BELKIN</t>
  </si>
  <si>
    <t>F8M112CW04</t>
  </si>
  <si>
    <t>Incarcator retea Belkin, F8M112CW04, pentru Galaxy Tab, Black</t>
  </si>
  <si>
    <t>TAB CHARGER - APPLE</t>
  </si>
  <si>
    <t>MD813ZM/A</t>
  </si>
  <si>
    <t>Adaptor Apple Usb 5W Iphone/Ipad/Ipod Md813Zm/A</t>
  </si>
  <si>
    <t>MD836ZM/A</t>
  </si>
  <si>
    <t>Adaptor Apple 12W USB, compatibil iPhone/iPad/iPod</t>
  </si>
  <si>
    <t>TAB CHARGER - SERIOUX</t>
  </si>
  <si>
    <t>SRXA-5832A</t>
  </si>
  <si>
    <t>Incarcator de calatorie dual auto/priza AC Serioux, 2 porturi USB, indicator luminos, oprire automata la incarcare completa, protectie la supratensiune si supraincarcare, putere iesire maxim 1.8A, culoare negru</t>
  </si>
  <si>
    <t>SRXA-TCC310</t>
  </si>
  <si>
    <t>Incarcator auto Serioux, SRXA-TCC310, 2 porturi USB, 3.1A, cabluri incluse: miniUSB, microUSB, miniNokia</t>
  </si>
  <si>
    <t>TAB KEYBOARD</t>
  </si>
  <si>
    <t>TAB KEYBOARD - BELKIN</t>
  </si>
  <si>
    <t>F5L176EABLK</t>
  </si>
  <si>
    <t>Husa Belkin QODE™ Ultimate Pro pentru iPad Air 2, cu tastatura, F5L176EABLK</t>
  </si>
  <si>
    <t>TAB FILM</t>
  </si>
  <si>
    <t>TAB FILM - BELKIN</t>
  </si>
  <si>
    <t>F8W526BT3</t>
  </si>
  <si>
    <t>Folie Belkin, F8W526BT3, protectie ecran iPhone 6</t>
  </si>
  <si>
    <t>NB BAG&amp;BACKPACK</t>
  </si>
  <si>
    <t>NB BAG&amp;BACKPACK - LENOVO</t>
  </si>
  <si>
    <t>888-016261</t>
  </si>
  <si>
    <t>Ruscac notebook Lenovo, 15.6", culoare negru cu rosu</t>
  </si>
  <si>
    <t>888-013751</t>
  </si>
  <si>
    <t>Geanta Lenovo 15.6" Toploader T2050 culoare neagra cu rosu</t>
  </si>
  <si>
    <t>888-010315</t>
  </si>
  <si>
    <t>Rucsac Notebook Lenovo 15.6" B5650-Ww</t>
  </si>
  <si>
    <t>4X40E48911</t>
  </si>
  <si>
    <t>Husa Lenovo ThinkPad, cu doua fete, compatibila notebook-uri 15.6", culori - rosu si negru</t>
  </si>
  <si>
    <t>4X40E77328</t>
  </si>
  <si>
    <t>Geanta Lenovo 15.6” ThinkPad Essential Topload, culoare neagra</t>
  </si>
  <si>
    <t>0A33898</t>
  </si>
  <si>
    <t>Geanta Lenovo Sport Messenger, max 15.6", culori - negru si rosu</t>
  </si>
  <si>
    <t>0B47307</t>
  </si>
  <si>
    <t>Geanta Notebook Lenovo ThinkPad Ultralight, max 14", culori -  gri sinegru</t>
  </si>
  <si>
    <t>0B47304</t>
  </si>
  <si>
    <t>Ruscac Notebook Lenovo max 15.6" culoare negru cu rosu</t>
  </si>
  <si>
    <t>N88010315</t>
  </si>
  <si>
    <t>Pachet Accesorii Lenovo; Geanta Laptop 15" + Mouse Wireless N50 negru + Casti Lenovo P950(B).</t>
  </si>
  <si>
    <t>NB BAG&amp;BACKPACK - DELL</t>
  </si>
  <si>
    <t>460-BBJP</t>
  </si>
  <si>
    <t>Rucsac Dell 16" Targus Campus Backpack, Nylon, culoare neagra, 460-BBJP</t>
  </si>
  <si>
    <t>460-BBMO</t>
  </si>
  <si>
    <t>Geanta Dell Laptop 14" Professional Carrying Case, Curea de umar detasabila, Nylon, culoare neagra, 460-BBMO</t>
  </si>
  <si>
    <t>NB BAG&amp;BACKPACK - ASUS</t>
  </si>
  <si>
    <t>90-XB4000BA00010-</t>
  </si>
  <si>
    <t>Geanta Notebook Asus Nereus, 16", neagra, poliester, 425*80*325 mm, 530g</t>
  </si>
  <si>
    <t>90-XB3Z00BG00010-</t>
  </si>
  <si>
    <t>Geanta Notebook Asus Helios II, 16", neagra, poliester, 405*65*290 mm , 710g</t>
  </si>
  <si>
    <t>90-XB2700BA000A0-</t>
  </si>
  <si>
    <t>Geanta Notebook Asus Matte, 16", neagra, poliester, 406*95*302 mm, 380g</t>
  </si>
  <si>
    <t>90XB00F0-BBA000</t>
  </si>
  <si>
    <t>Geanta Notebook Asus Midas, 16", neagra, nylon balistic si piele, 460* 330*120 mm, 1710g</t>
  </si>
  <si>
    <t>90XB00Z0-BBP000</t>
  </si>
  <si>
    <t>Rucsac Notebook Asus Argo, 16", negru, Poliester, 465*320*140 mm, 490g</t>
  </si>
  <si>
    <t>90-XB2I00BP00020-</t>
  </si>
  <si>
    <t>Rucsac Notebook Asus Republic Of Gamers Shuttle 2, 17", negru, poliester, 360*229*540 cm, 995g</t>
  </si>
  <si>
    <t>90XB0160-BBP000</t>
  </si>
  <si>
    <t>Rucsac Notebook Asus Republic Of Gamers Nomad, 17", negru, nylon balistic si cauciuc, 350*185*510 mm, 1600g</t>
  </si>
  <si>
    <t>NB BAG&amp;BACKPACK - HP</t>
  </si>
  <si>
    <t>H2W17AA</t>
  </si>
  <si>
    <t>Geanta HP Essential Topload 15.6", Dimensiuni 28.58 x 40.64 x 8.89 cm, culoare neagra</t>
  </si>
  <si>
    <t>H4P42AA</t>
  </si>
  <si>
    <t>Husa HP Standard White 15.6", Dimensiuni 41,3 x 27,3 x 4,5 cm, culoare alba</t>
  </si>
  <si>
    <t>H1D24AA</t>
  </si>
  <si>
    <t>HP GEANTA NOTEBOOK RUCSAC ESSENTIAL</t>
  </si>
  <si>
    <t>H5M90AA</t>
  </si>
  <si>
    <t>Rucsac HP Business 17.3" (43.94 cm), Dimensiuni 33 x 18 x 4.70 cm, Culoare gri</t>
  </si>
  <si>
    <t>H4J91AA</t>
  </si>
  <si>
    <t>Geanta HP Professional Series Slim Top Load 17.3", Dimensiuni 13.34 x 33.66 x 46.36 cm, culoare neagra</t>
  </si>
  <si>
    <t>H5M93AA</t>
  </si>
  <si>
    <t>Geanta HP Business , Troller, compatibila cu laptopuri pana la 17.3", H5M93AA, Neagra</t>
  </si>
  <si>
    <t>QB757AA</t>
  </si>
  <si>
    <t>RUCSAC HP VALUE 16" QB757AA</t>
  </si>
  <si>
    <t>H4J94AA</t>
  </si>
  <si>
    <t>HP GEANTA NOTEBOOK PROFF LEATHER 17.3"</t>
  </si>
  <si>
    <t>H4J90AA</t>
  </si>
  <si>
    <t>HP GEANTA PROFESSIONAL 15.6"</t>
  </si>
  <si>
    <t>QB756AA</t>
  </si>
  <si>
    <t>HP URBAN SLIP CASE QB756AA</t>
  </si>
  <si>
    <t>H1D25AA</t>
  </si>
  <si>
    <t>HP GEANTA ESSENTIAL 17.3"</t>
  </si>
  <si>
    <t>NB BAG&amp;BACKPACK - ACER</t>
  </si>
  <si>
    <t>LC.BAG0A.005</t>
  </si>
  <si>
    <t>Geanta Acer Traveler 15.6", Nylon, Black, LC.BAG0A.005</t>
  </si>
  <si>
    <t>LC.BAG0A.009</t>
  </si>
  <si>
    <t>Geanta Acer Voyager 15.6", Nylon, Black, LC.BAG0A.009</t>
  </si>
  <si>
    <t>NB BAG&amp;BACKPACK - BELKIN</t>
  </si>
  <si>
    <t>F8N049EABR</t>
  </si>
  <si>
    <t>Husa notebook Belkin, F8N049EABR, 17" Black/Red</t>
  </si>
  <si>
    <t>F8N051EABR</t>
  </si>
  <si>
    <t>Geanta notebook Belkin, F8N051EABR, 17", Black/Red</t>
  </si>
  <si>
    <t>F8N159EABR</t>
  </si>
  <si>
    <t>Rucsac notebook Belkin, F8N159eaBR, 17", Slim, Black/Red</t>
  </si>
  <si>
    <t>F8N160EARL</t>
  </si>
  <si>
    <t>Geanta notebook Belkin, F8N160EARL, 15.6", Brown/Light Blue</t>
  </si>
  <si>
    <t>F8N179EA</t>
  </si>
  <si>
    <t>Rucsac notebook Belkin, F8N179ea, 15.6", Black</t>
  </si>
  <si>
    <t>F8N180EA</t>
  </si>
  <si>
    <t>Geanta notebook Belkin, F8N180ea, 15.6", Suit Line, Black</t>
  </si>
  <si>
    <t>F8N204EA</t>
  </si>
  <si>
    <t>Geanta notebook Belkin, F8N204ea, 15.6", Black</t>
  </si>
  <si>
    <t>F8N205EA</t>
  </si>
  <si>
    <t>Geanta notebook Belkin, F8N205EA, 17", Black</t>
  </si>
  <si>
    <t>F8N225EA</t>
  </si>
  <si>
    <t>Geanta notebook Belkin, F8N225ea, 15.6", Lite Business Black</t>
  </si>
  <si>
    <t>F8N244EABR</t>
  </si>
  <si>
    <t>Geanta notebook Belkin, F8N244EABR, 15.6", Black</t>
  </si>
  <si>
    <t>NB BAG&amp;BACKPACK - SERIOUX</t>
  </si>
  <si>
    <t>SNC-T700</t>
  </si>
  <si>
    <t>Geanta notebook Serioux, SNC-T700, 15.6" nylon 200D, black</t>
  </si>
  <si>
    <t>FDP2178</t>
  </si>
  <si>
    <t>Geanta de umar tableta/notebook Serioux, FDP2178, max 11.6", compartimentata, nylon, black</t>
  </si>
  <si>
    <t>SNC-EL156</t>
  </si>
  <si>
    <t>Geanta notebook Serioux, SNC-EL156, 15.6" polyester, slim, black</t>
  </si>
  <si>
    <t>NB BAG&amp;BACKPACK - TARGUS</t>
  </si>
  <si>
    <t>TSB023EU</t>
  </si>
  <si>
    <t>Rucsac notebook Targus 15.6" , Black, Nylon, multiple buzunare, TSB023EU</t>
  </si>
  <si>
    <t>TSB212</t>
  </si>
  <si>
    <t>Rucsac notebook Targus, TSB212, 15.6", Black, Material rezistent</t>
  </si>
  <si>
    <t>TSB787EU</t>
  </si>
  <si>
    <t>Backpack notebook Targus, 15.6", TSB787, Black</t>
  </si>
  <si>
    <t>TSB802EU</t>
  </si>
  <si>
    <t>Rucsac notebook Targus 13-17.3", Flip Fit, Black, T-1211, TSB802EU</t>
  </si>
  <si>
    <t>TSM68904EU</t>
  </si>
  <si>
    <t>GEANTA NOTEBOOK 15.6" TARGUS GEO, GIBSON</t>
  </si>
  <si>
    <t>TST59604EU</t>
  </si>
  <si>
    <t>Geanta notebook Targus, TST59604EU, 15.6", GEO, Slimcase, Black</t>
  </si>
  <si>
    <t>CN600</t>
  </si>
  <si>
    <t>Rucsac notebook Targus, CN600, 15.6",  Black, Material rezistent, multiple buzunare</t>
  </si>
  <si>
    <t>CN418EU</t>
  </si>
  <si>
    <t>Geanta notebook Targus, CN418EU, 17-18", Classic+, Polyester,  Black</t>
  </si>
  <si>
    <t>CN415EU</t>
  </si>
  <si>
    <t>Geanta notebook Targus, CN415EU, 15-15.6", Classic+, Polyester, Black</t>
  </si>
  <si>
    <t>CN31</t>
  </si>
  <si>
    <t>Geanta notebook Targus, CN31-60,  16", Black/Red</t>
  </si>
  <si>
    <t>TCG470EU</t>
  </si>
  <si>
    <t>Geanta notebook Targus, TCG470EU, 15-17.3", CityGear, Topload, Black</t>
  </si>
  <si>
    <t>TBT259EU</t>
  </si>
  <si>
    <t>Rucsac notebook Targus Topload Prospect , 15.6, TBT259EU, Black</t>
  </si>
  <si>
    <t>TBT239EU</t>
  </si>
  <si>
    <t>Rucsac notebook Targus Topload Intellect, 15.6, TBT239EU, Black/Grey</t>
  </si>
  <si>
    <t>TBB571EU</t>
  </si>
  <si>
    <t>Backpack notebook Targus, Prospect 15"-16", TBB571EU, Black</t>
  </si>
  <si>
    <t>TAR300</t>
  </si>
  <si>
    <t>Geanta notebook Targus, TAR300, 15.6" Polyester, Black</t>
  </si>
  <si>
    <t>TBB565EU</t>
  </si>
  <si>
    <t>Backpack notebook Targus, TBB565EU, 15.6,  Black</t>
  </si>
  <si>
    <t>TEB01</t>
  </si>
  <si>
    <t>Backpack notebook Targus,  TEB01, 15"-16", Campus, 840D Nylon, Black</t>
  </si>
  <si>
    <t>TG-TSB251EU-50</t>
  </si>
  <si>
    <t>Backpack notebook Targus, 15.6, Black TSB251</t>
  </si>
  <si>
    <t>NB COOLING PAD</t>
  </si>
  <si>
    <t>NB COOLING PAD - SERIOUX</t>
  </si>
  <si>
    <t>SRX-NCP500C</t>
  </si>
  <si>
    <t>Cooling pad Serioux, NCP500C, USB, notebook 10-17" , ventilator mare, iluminat, ajustabil, USB HUB, negru</t>
  </si>
  <si>
    <t>SRX-NCP300B</t>
  </si>
  <si>
    <t>Cooling pad Serioux, NCP300B, USB, notebook 10-17" , ventilator mare, iluminat, ajustabil, USB, negru</t>
  </si>
  <si>
    <t>SRX-NCP150AA</t>
  </si>
  <si>
    <t>Cooling pad Serioux, NCP150AA, USB, notebook 10-17" , ventilator mare, ajustabil, USB, negru</t>
  </si>
  <si>
    <t>NB COOLING PAD - CHIEFTEC</t>
  </si>
  <si>
    <t>CPD-1219TH</t>
  </si>
  <si>
    <t>Cooling pad Chieftec, CPD-1219TH, 19" max,   1 x 20cm, 18dbA, USB, negru</t>
  </si>
  <si>
    <t>CPD-1420</t>
  </si>
  <si>
    <t>Cooling pad Chieftec, CPD-1420, 20" max, 4x 6cm, 18,8 dbAm, USB, negru</t>
  </si>
  <si>
    <t>CPD-1220T</t>
  </si>
  <si>
    <t>Cooling pad Chieftec, CPD-1220T, 20" max, 2 x 12cm, 31,8db, Turbo36db, USB, negru</t>
  </si>
  <si>
    <t>CPD-1216</t>
  </si>
  <si>
    <t>Cooling pad Chieftec, CPD-1216, 16" max. 4x 6cm , 18.8 dbA, USB, negru</t>
  </si>
  <si>
    <t>NB COOLING PAD - SPIRE</t>
  </si>
  <si>
    <t>SP-315PB-V2</t>
  </si>
  <si>
    <t>Cooling pad Spire, Astro II, vent 18 cm, USB, negru</t>
  </si>
  <si>
    <t>PHONE SLEEVE</t>
  </si>
  <si>
    <t>PHONE SLEEVE - BELKIN</t>
  </si>
  <si>
    <t>PHONES ACCESSORIES</t>
  </si>
  <si>
    <t>F8W623BTC00</t>
  </si>
  <si>
    <t>Husa Belkin Iphone 6 PLUS, classic folio, black, F8W623BTC01</t>
  </si>
  <si>
    <t>F8W623BTC01</t>
  </si>
  <si>
    <t>Husa Belkin Iphone 6 PLUS, classic folio, shadow, F8W623BTC01</t>
  </si>
  <si>
    <t>F8W510BTC01</t>
  </si>
  <si>
    <t>Husa Belkin Iphone 6, classic folio, shadow, F8W510BTC01</t>
  </si>
  <si>
    <t>F8W510BTC00</t>
  </si>
  <si>
    <t>Husa Belkin Iphone 6, classic folio, Black, F8W510BTC00</t>
  </si>
  <si>
    <t>F8W500BTC00</t>
  </si>
  <si>
    <t>Armband pentru iPhone 6, Belkin, Black, F8W500BTC00</t>
  </si>
  <si>
    <t>F8W299VFC00</t>
  </si>
  <si>
    <t>Armband pentru iPhone 5 Belkin, Slim Fit, Neopren, Negru cu gri, F8W299vfC00</t>
  </si>
  <si>
    <t>F8W299VFC01</t>
  </si>
  <si>
    <t>Armband pentru iPhone 5 Belkin, Slim Fit, Neopren, Roz, F8W299VFC01</t>
  </si>
  <si>
    <t>F8W499BTC00</t>
  </si>
  <si>
    <t>Armband pentru iPhone 6 Plus Belkin, Slim Fit, Neopren, Negru, F8W499BTC00</t>
  </si>
  <si>
    <t>F8W499BTC01</t>
  </si>
  <si>
    <t>Armband pentru iPhone 6 Plus Belkin, Slim Fit, Neopren, Fucshia, F8W499BTC00</t>
  </si>
  <si>
    <t>PHONE CHARGER</t>
  </si>
  <si>
    <t>PHONE CHARGER - SERIOUX</t>
  </si>
  <si>
    <t>SRXA-163</t>
  </si>
  <si>
    <t>Adaptor de priza AC Serioux, universal pentru toate regiunile lumii, siguranta fuzibila interschimbabila pentru protectie la supratensiune, curent intrare 110-230V, curent iesire max 230V-1380W, 110V-660W, 2 porturi USB, putere iesire max 2.5A, max 2.1A pe un singur port USB, culoare negru</t>
  </si>
  <si>
    <t>SRXA-158</t>
  </si>
  <si>
    <t>Adaptor de priza AC Serioux, universal pentru toate regiunile lumii, siguranta pentru protectie la supratensiune, curent intrare 110-230V, curent iesire max 230V-1380W, 110V-660W, 2 porturi USB, putere iesire max 2.1A, culoare negru</t>
  </si>
  <si>
    <t>SRXA-SU34</t>
  </si>
  <si>
    <t>Incarcator de retea Serioux,universal, 2 porturi USB, putere totala 3.4A/17W, intrare 100-240V/50-60Hz, iesire 1 x 5V 1A + 1 x 5V 2.4A, protectie supratensiune, supraincarcare, scurtcircuit, culoare negru</t>
  </si>
  <si>
    <t>SRXA-SC42</t>
  </si>
  <si>
    <t>Incarcator auto Serioux, 1 port USB + cablu MicroUSB inclus, putere totala 4.2A ( 2 x 2.1A ), protectie supratensiune, supraincarcare, scurtcircuit, culoare negru</t>
  </si>
  <si>
    <t>SRXA-SC22</t>
  </si>
  <si>
    <t>Incarcator auto Serioux, universal, 2 porturi USB, putere totala 4.2A ( 2 x 2.1A ), protectie supratensiune, supraincarcare, scurtcircuit, culoare negru</t>
  </si>
  <si>
    <t>SRXA-SC21</t>
  </si>
  <si>
    <t>Incarcator auto Serioux, universal, 2 porturi USB, putere totala 4.2A ( 2 x 2.1A ), protectie supratensiune, supraincarcare, scurtcircuit, culoare albastru</t>
  </si>
  <si>
    <t>PHONE CHARGER - BELKIN</t>
  </si>
  <si>
    <t>F8J045BT</t>
  </si>
  <si>
    <t>Incarcator auto Belkin, F8J045BT, pentru Iphone 5 si iPod touch (generatie 5), argintiu</t>
  </si>
  <si>
    <t>F8J100VF04-WHT</t>
  </si>
  <si>
    <t>Incarcator auto Belkin, F8J100VF04-WHT, pentru telefon mobil, MP3, tableta, USB 2.0, 2.1A, alb</t>
  </si>
  <si>
    <t>F8J078BT04-BLK</t>
  </si>
  <si>
    <t>Incarcator auto Belkin, F8J078BT04-BLK, pentru Apple iPad mini, Apple iPad with Retina display (4th generation), Apple iPhone 5, Apple iPod nano (7G), Apple iPod touch (5G), negru</t>
  </si>
  <si>
    <t>F8J075BTBLK</t>
  </si>
  <si>
    <t>Incarcator auto Belkin, F8J075BTBLK, pentru iPhone 5, iPad 4, iPad mini, 2.1A, negru</t>
  </si>
  <si>
    <t>F8M127CW03</t>
  </si>
  <si>
    <t>Incarcator auto Belkin, F8M127CW03,universal, include cablu microUSB, 5V, 1A, negru</t>
  </si>
  <si>
    <t>F8M667VF04-WHT</t>
  </si>
  <si>
    <t>Incarcator priza AC Belkin, F8M667VF04-WHT, universal, cablu micro USB inclus, 2.1A 5V, lungime cablu 1.2m, alb</t>
  </si>
  <si>
    <t>F8M668BT04-BLK</t>
  </si>
  <si>
    <t>Incarcator auto Belkin, F8M668BT04-BLK, universal, include cablu microUSB 1.2m, 2.1A, negru</t>
  </si>
  <si>
    <t>F8M711BT04-BLK</t>
  </si>
  <si>
    <t>Incarcator auto Belkin, F8M711BT04-BLK, universal, include cablu microUSB 1.2m, 1A, negru</t>
  </si>
  <si>
    <t>F8Z571CW03</t>
  </si>
  <si>
    <t>Incarcator auto Belkin, F8Z571CW03, pentru iPhone 4, iPhone 3GS, iPod touch 2G/3G, iPod nano 5G, iPod Classic, 30 pini, negru</t>
  </si>
  <si>
    <t>OTHER PHONE ACC</t>
  </si>
  <si>
    <t>OTHER PHONE ACC - SERIOUX</t>
  </si>
  <si>
    <t>SRXA-Z07-5BLT</t>
  </si>
  <si>
    <t>Monopied pentru fotografii de tip selfie, conectivitate Bluetooth, dimensiune ajustabila 23.5-100cm, greutate maxima suportata 500gr, suport reglabil telefon 5.6-8.5cm, autonomie acumulator ~100 ore, nr. declansari cu bateria incarcata ~500, sisteme de operare compatibile Android 3.0 sau mai recent, IOS 7.0 sau mai recent, Timp de incarcare baterie ~1h, Greutate suport ~180gr, culoare negru</t>
  </si>
  <si>
    <t>SRXA-Z07-5S</t>
  </si>
  <si>
    <t>Monopied pentru fotografii de tip selfie, conectivitate cablu jack 3.5", dimensiune ajustabila 29-115cm, greutate maxima suportata 500gr, suport reglabil telefon 6.5-8.7cm, nu necesita incarcare, nu contine baterii, sisteme de operare compatibile Android 3.0 sau mai recent, IOS 7.0 sau mai recent, greutate suport ~130gr, culoare negru</t>
  </si>
  <si>
    <t>SRXA-H12</t>
  </si>
  <si>
    <t>Suport auto universal Serioux cu prindere magnetica, compatibil cu smartphone/GPS/PDA,  prindere de parbriz sigura cu ventuza supradimensionata, doua placute metalice incluse, nu afecteaza bateria sau componentele interne, culoare negru</t>
  </si>
  <si>
    <t>SRXA-H09-2</t>
  </si>
  <si>
    <t>Suport auto universal Serioux cu prindere pe grila de aerisire, compatibil cu smartphone/GPS/PDA, deschidere 6-9cm, burete protectie pentru spate si laterale, blocare automata, functie rotire 360 grade, inaltime reglabila</t>
  </si>
  <si>
    <t>SRXA-H09-1</t>
  </si>
  <si>
    <t>Suport auto universal Serioux cu prindere pe parbriz, compatibil cu smartphone/GPS/PDA, ventuza supradimensionata pentru prindere ferma, deschidere 6-9cm, burete protectie pentru spate si laterale, blocare automata, functie rotire 360 grade, inaltime reglabila</t>
  </si>
  <si>
    <t>OTHER PHONE ACC - APPLE</t>
  </si>
  <si>
    <t>FB201W-EU</t>
  </si>
  <si>
    <t>Cantar electronic wireless Fitbit Aria alb, FB201W-EU</t>
  </si>
  <si>
    <t>OTHER PHONE ACC - D-LINK</t>
  </si>
  <si>
    <t>DSP-W215</t>
  </si>
  <si>
    <t>SMARTPLUG MYHOME D-LINK DSP-W215</t>
  </si>
  <si>
    <t>OTHER PHONE ACC - BARKAN</t>
  </si>
  <si>
    <t>M10</t>
  </si>
  <si>
    <t>Suport auto Barkan, M10, universal pentru smartphone, 360grade, negru</t>
  </si>
  <si>
    <t>CAMERA BAG&amp;BACKPACK</t>
  </si>
  <si>
    <t>CAMERA BAG&amp;BACKPACK - CANON</t>
  </si>
  <si>
    <t>PHOTO-VIDEO</t>
  </si>
  <si>
    <t>PHOTO-VIDEO ACCESSORIES</t>
  </si>
  <si>
    <t>AJ0039X577</t>
  </si>
  <si>
    <t>Geanta foto Canon DCC1570, compatibila Canon Powershot SX700, confectionata din piele naturala, eleganta si cu un design deosebit, dimensiuni exterioare 115 x 68 x 38 mm</t>
  </si>
  <si>
    <t>VANGUARD</t>
  </si>
  <si>
    <t>CAMERA BAG&amp;BACKPACK - VANGUARD</t>
  </si>
  <si>
    <t>2GO 15GR</t>
  </si>
  <si>
    <t>Geanta foto VANGUARD 2GO 15GR, Dimeniuni interioare (LxWxH): 145 x 105 x 140 mm, Dimeniuni exterioare (LxWxH): 180 x 130 x 215 mm, greutate: 234 g, material exterior 1680D*1680D Polyester + 600D*600D Polyester, material interior 100*150D Polyester + Velvet, recomandat pentru 1 x DSLR + obiectiv standard + blitz + accesorii + cabluri, husa ploaie inclusa, culoare verde</t>
  </si>
  <si>
    <t>2GO 39</t>
  </si>
  <si>
    <t>Rucsac foto VANGUARD 2GO 39, Dimeniuni interioare (LxWxH): 200×140×230 mm, Dimeniuni exterioare (LxWxH): 250×200×415 mm, greutate: 890 g, material exterior 1680D Polyester + 1000*1000D Polyester + 600D Polyester, material interior 100*150D Polyester + Velvet, recomandat pentru 1 x DSLR + obiectiv middle zoom + 1-2 obiective + blitz + accesorii + cabluri + laptop 13", husa ploaie inclusa, culoare negru</t>
  </si>
  <si>
    <t>2GO 46</t>
  </si>
  <si>
    <t>Rucsac foto VANGUARD 2GO 46, Dimeniuni interioare (LxWxH): 240×155×240 mm, Dimeniuni exterioare (LxWxH): 300×235×475 mm, greutate: 1060 g, material exterior 1680D Polyester + 1000*1000D Polyester + 600D Polyester, material interior 100*150D Polyester + Velvet, recomandat pentru 1 x DSLR + obiectiv middle zoom + 3-4 obiective + blitz + accesorii + cabluri + laptop 13", husa ploaie inclusa, culoare negru</t>
  </si>
  <si>
    <t>BIIN 14Z BLACK</t>
  </si>
  <si>
    <t>Geanta foto VANGUARD BIIN 14Z, Dimeniuni interioare (LxWxH): 135 x 100 x 160 mm, Dimeniuni exterioare (LxWxH): 175 x 160 x 210mm, greutate: 185 g, material exterior 150D Polyester/600D Polyester, material interior 70D Polyester, recomandat pentru 1 x DSLR + obiectiv standard + accesorii + cabluri, culoare negru</t>
  </si>
  <si>
    <t>BIIN 17 BLACK</t>
  </si>
  <si>
    <t>Geanta foto VANGUARD BIIN 17 BLACK, Dimeniuni interioare (LxWxH): 170 x 80 x 110 mm, Dimeniuni exterioare (LxWxH): 220 x 145 x 165mm, greutate: 215 g, material exterior 150D Polyester/600D Polyester, material interior 70D Polyester, recomandat pentru 1 x DSLR + obiectiv standard + accesorii + cabluri, culoare negru</t>
  </si>
  <si>
    <t>BIIN 37 GREEN</t>
  </si>
  <si>
    <t>Rucsac foto VANGUARD BIIN 37 GREEN, Dimeniuni interioare (LxWxH): 190 x 130 x 170 mm, Dimeniuni exterioare (LxWxH): 230 x 210 x 320mm, greutate: 450 g, material exterior 150D polyester ripstop + 600*600D Polyester, material interior 100*150D Polyester + Velvet, recomandat pentru 1 x DSLR + 2-3 obiective + accesorii + cabluri, culoare verde</t>
  </si>
  <si>
    <t>BIIN 47 GREEN</t>
  </si>
  <si>
    <t>Rucsac foto VANGUARD BIIN 47 GREEN, Dimeniuni interioare (LxWxH): 190 x 130 x 250 mm, Dimeniuni exterioare (LxWxH): 230 x 210 x 380mm, greutate: 560 g, material exterior 150D polyester ripstop + 600*600D Polyester, material interior 100*150D Polyester + Velvet, recomandat pentru 1 x DSLR + 2-3 obiective + blitz + accesorii + cabluri, culoare verde</t>
  </si>
  <si>
    <t>BIIN 50 BLACK</t>
  </si>
  <si>
    <t>Rucsac foto VANGUARD BIIN 50 BLACK, Dimeniuni interioare (LxWxH): 215 x 115 x 285 mm, Dimeniuni exterioare (LxWxH): 250 x 230 x 335 mm, greutate: 540 g, material exterior 150D polyester ripstop + 600*600D Polyester, material interior 100*150D Polyester + Velvet, recomandat pentru 1 x DSLR + 2-3 obiective + blitz + accesorii + cabluri, culoare negru</t>
  </si>
  <si>
    <t>DIVIDER BAG 37</t>
  </si>
  <si>
    <t>Geanta foto VANGUARD DIVIDER BAG 37, Dimeniuni interioare (LxWxH): 345x205x150 mm, Dimeniuni exterioare (LxWxH): 380x240x170 mm, greutate: 750 g, recomandat pentru 1 x DSLR + 2-3 obiective + accesorii + cabluri, husa ploaie inclusa, culoare negru</t>
  </si>
  <si>
    <t>ICS BODY</t>
  </si>
  <si>
    <t>Geanta/toc VANGUARD ICS BODY, Dimeniuni interioare (LxWxH): 170 x 70 x 170 mm, Dimeniuni exterioare (LxWxH): 195 x 120 x 205 mm, greutate: 310 g, material exterior Jersey/Polyester 1000*1000D, material interior 150D Polyester, recomandat pentru 1 x DSLR PRO, husa ploaie inclusa, culoare negru</t>
  </si>
  <si>
    <t>PAMPAS II 15BK</t>
  </si>
  <si>
    <t>Geanta foto VANGUARD PAMPAS II 15BK, Dimeniuni interioare (LxWxH): 150 × 105 × 145 mm, Dimeniuni exterioare (LxWxH): 220 × 140 × 185 mm, greutate: 250 g, material exterior 1200D*1200D Polyester, material interior 150D Polyester + Velvet, recomandat pentru 1 x DSLR + obiectiv standard + blitz + accesorii + cabluri, culoare negru</t>
  </si>
  <si>
    <t>QUOVIO 44</t>
  </si>
  <si>
    <t>Rucsac foto VANGUARD QUOVIO 44, Dimeniuni interioare (LxWxH): 240 × 200 × 415 mm, Dimeniuni exterioare (LxWxH): 300 × 270 × 465 mm, greutate: 1790 g, material esterior 1000D*1000D Polyester + 70*200D Nylon + Jersey, material interior 150D Polyester + Velvet, recomandat pentru 1 x DSLR PRO 3-5 obiective + blitz + accesorii + cabluri + tableta, suport trepied, husa ploaie inclusa, culoare negru</t>
  </si>
  <si>
    <t>SKYBORNE 48</t>
  </si>
  <si>
    <t>Rucsac foto SKYBORNE 48, Dimeniuni interioare (LxWxH): 290 x 160 x 220 mm, Dimeniuni exterioare (LxWxH): 360 x 350 x 520 mm, greutate: 2580 g, material exterior 1000*1200D Polyester + 1000*1000D Polyester ripstop + 600D Polyester ripstop, material interior 210D Nylon + Velvet, recomandat pentru 1 x DSLR cu grip atasat cu obiectiv 300mm atasat + DSLR + 3-4 obiective + 2 x blitz + accesorii + cabluri, laptop 12", husa ploaie inclusa, suport trepied, culoare negru</t>
  </si>
  <si>
    <t>SKYBORNE 49</t>
  </si>
  <si>
    <t>Rucsac foto SKYBORNE 49, Dimeniuni interioare (LxWxH): 290 x 160 x 410 mm, Dimeniuni exterioare (LxWxH): 350 x 350 x 505 mm, greutate: 2560 g, material exterior 1000*1200D Polyester + 1000*1000D Polyester ripstop + 600D Polyester ripstop, material interior 210D Nylon + Velvet, recomandat pentru 1 x DSLR cu grip atasat cu obiectiv 300mm atasat + DSLR + 4-6 obiective + 2 x blitz + accesorii + cabluri, laptop 12", husa ploaie inclusa, suport trepied, culoare negru</t>
  </si>
  <si>
    <t>UP-RISE II 18</t>
  </si>
  <si>
    <t>Geanta foto VANGUARD UP-RISE II 18, Dimeniuni interioare (LxWxH): 180 × 110 × 190 (160+30) mm, Dimeniuni exterioare (LxWxH): 200 × 170× 240 mm, greutate: 450 g, material exterior 600D*600D + 1260D*1680D+1200D*1200D Polyester, material interior 150D Polyester + Velvet, recomandat pentru 1 x DSLR cu obiectiv zoom atasat + obiectiv standard + accesorii + cabluri, husa ploaie inclusa, culoare negru</t>
  </si>
  <si>
    <t>UP-RISE II 34</t>
  </si>
  <si>
    <t>Rucsac foto VANGUARD UP-RISE II 34, Dimeniuni interioare (LxWxH): 180 × 170(130+40) × 175 mm, Dimeniuni exterioare (LxWxH): 240 × 230 × 375 mm, greutate: 930 g, material exterior 600D*600D + 1260D*1680D+1200D*1200D Polyester, material interior 150D Polyester + Velvet, recomandat pentru 1 x DSLR + obiectiv standard + 2-3 obiective + blitz + accesorii + cabluri, husa ploaie inclusa, culoare negru</t>
  </si>
  <si>
    <t>UP-RISE II 43</t>
  </si>
  <si>
    <t>Rucsac foto VANGUARD UP-RISE II 43, Dimeniuni interioare (LxWxH): 200 × 180(130+50) × 230 mm, Dimeniuni exterioare (LxWxH): 250 × 245 × 460 mm, greutate: 1220 g, material 600D*600D + 1260D*1680D+1200D*1200D Polyester, material interior 150D Polyester + Velvet, recomandat pentru 1 x DSLR cu grip atasat cu obiectiv 24-70 atasat + 3-4 obiective + blitz + accesorii + cabluri, husa ploaie inclusa, culoare negru</t>
  </si>
  <si>
    <t>VOJO 10BK</t>
  </si>
  <si>
    <t>Geanta foto VANGUARD VOJO 10BK, Dimeniuni interioare (LxWxH): 100×90×125 mm, Dimeniuni exterioare (LxWxH): 170×125×160 mm, greutate: 240 g, material exterior 1800D*1800D Polyspun Polyester + 1000D*1000D Polyspun Polyester", material interior 150D Polyester, recomandat pentru 1 x MIRRORLESS cu obiectiv atasat + accesorii + cabluri, husa ploaie inclusa, culoare negru</t>
  </si>
  <si>
    <t>VOJO 13BK</t>
  </si>
  <si>
    <t>Geanta foto VANGUARD VOJO 13BK, Dimeniuni interioare (LxWxH): 130×75×145 mm, Dimeniuni exterioare (LxWxH): 205×115×180 mm, greutate: 270 g, material exterior 1800D*1800D Polyspun Polyester + 1000D*1000D Polyspun Polyester", material interior 150D Polyester, recomandat pentru 1 x MIRRORLESS cu obiectiv tele + 1 x obiectiv + accesorii + cabluri, husa ploaie inclusa, culoare negru</t>
  </si>
  <si>
    <t>VOJO 22BK</t>
  </si>
  <si>
    <t>Geanta foto VANGUARD VOJO 22BK, Dimeniuni interioare (LxWxH): 220×130×200 mm, Dimeniuni exterioare (LxWxH): 360×185×240 mm, greutate: 790 g, material exterior 1800D*1800D Polyspun Polyester + 1000D*1000D Polyspun Polyester", material interior 150D Polyester + Velvet, recomandat pentru 1 x DSLR cu obiectiv atasat + 1-2 obiective + accesorii + cabluri + tableta 9,7", husa ploaie inclusa, culoare negru</t>
  </si>
  <si>
    <t>VOJO 8BK</t>
  </si>
  <si>
    <t>Geanta foto VANGUARD VOJO 8BK, Dimeniuni interioare (LxWxH): 86×48×120 mm, Dimeniuni exterioare (LxWxH): 115×85×155 mm, greutate: 170 g, material exterior 1800D*1800D Polyspun Polyester + 1000D*1000D Polyspun Polyester", material interior 150D Polyester, recomandat pentru 1 x MIRRORLESS/ compact avansat + accesorii + cabluri, husa ploaie inclusa, culoare negru</t>
  </si>
  <si>
    <t>XCENIOR 30</t>
  </si>
  <si>
    <t>Geanta foto VANGUARD XCENIOR 30, Dimeniuni interioare (LxWxH): 300 × 180 × 240 mm, Dimeniuni exterioare (LxWxH): 420 × 320 × 320 mm, greutate: 2150 g, material exterior 1000D*1200D/ 1680D*1680D Polyester, material interior 150D Polyester + Velvet, recomandat pentru 1 x DSLR PRO + 4-5 obiective + accesorii + cabluri + laptop 10", husa ploaie inclusa, culoare negru</t>
  </si>
  <si>
    <t>XCENIOR 36</t>
  </si>
  <si>
    <t>Geanta foto VANGUARD XCENIOR 36, Dimeniuni interioare (LxWxH): 360 × 180 × 280 mm, Dimeniuni exterioare (LxWxH): 500 × 340 × 350 mm, greutate: 2700 g, material exterior 1000D*1200D/ 1680D*1680D Polyester, material interior 150D Polyester + Velvet, recomandat pentru 1 x DSLR PRO + 6-8 obiective + accesorii + cabluri + laptop 14", husa ploaie inclusa, culoare negru</t>
  </si>
  <si>
    <t>XCENIOR 41</t>
  </si>
  <si>
    <t>Geanta foto VANGUARD XCENIOR 41, Dimeniuni interioare (LxWxH): 410 × 180 × 300 mm, Dimeniuni exterioare (LxWxH): 550 × 340 × 400 mm, greutate: 2950 g, material exterior 1000D*1200D/ 1680D*1680D Polyester, material interior 150D Polyester + Velvet, recomandat pentru 1 x DSLR PRO + 6-8 obiective + accesorii + cabluri + laptop 15", husa ploaie inclusa, culoare negru</t>
  </si>
  <si>
    <t>ZIIN 10BK</t>
  </si>
  <si>
    <t>Geanta foto VANGUARD ZIIN 10BK, Dimeniuni interioare (LxWxH): 100×90×125 mm, Dimeniuni exterioare (LxWxH): 160×120×165 mm, greutate: 170 g, material exterior 600D Polyester + 1200D Polyester, material interior 70D Polyester, recomandat pentru 1 x videocamera sau Mirorrless + accesorii + cabluri, culoare negru</t>
  </si>
  <si>
    <t>ZIIN 12Z BK</t>
  </si>
  <si>
    <t>Geanta foto VANGUARD ZIIN 12Z BK, Dimeniuni interioare (LxWxH): 125×90×125 mm, Dimeniuni exterioare (LxWxH): 160×125×170 mm, greutate: 170 g, material exterior 600D Polyester + 1200D Polyester, material interior 70D Polyester, recomandat pentru 1 x DSLR sau Mirorrless + obiectiv standard + accesorii + cabluri, culoare negru</t>
  </si>
  <si>
    <t>ZIIN 37BK</t>
  </si>
  <si>
    <t>Rucsac foto VANGUARD ZIIN 37BK, Dimeniuni interioare (LxWxH): 190×130×170 mm, Dimeniuni exterioare (LxWxH): 230×220×325 mm, greutate: 440 g, material exterior 600D Polyester + 1200D Polyester, material interior 70D Polyester, recomandat pentru 1 x DSLR + obiectiv standard + blitz + accesorii + cabluri, culoare negru</t>
  </si>
  <si>
    <t>ZIIN 37BL</t>
  </si>
  <si>
    <t>Rucsac foto VANGUARD ZIIN 37BL, Dimeniuni interioare (LxWxH): 190×130×170 mm, Dimeniuni exterioare (LxWxH): 230×220×325 mm, greutate: 440 g, material exterior 600D Polyester + 1200D Polyester, material interior 70D Polyester, recomandat pentru 1 x DSLR + obiectiv standard + blitz + accesorii + cabluri, culoare negru-albastru</t>
  </si>
  <si>
    <t>CAMERA TRIPOD</t>
  </si>
  <si>
    <t>CAMERA TRIPOD - VANGUARD</t>
  </si>
  <si>
    <t>ABEO 243AV</t>
  </si>
  <si>
    <t>Trepied video VANGUARD ABEO 243AV, cap trepied PH-113V, 3 sectiuni, inaltime maxima coloana ridicata: 157 cm, inaltime maxima coloana stransa: 135 cm, dimensiune strans: 67.5 cm, greutate sustinuta: 4 kg, greutate proprie: 2.05 Kg, bula nivel: 1, culoare negru</t>
  </si>
  <si>
    <t>ABEO AM-324</t>
  </si>
  <si>
    <t>Monopod Foto VANGUARD ABEO AM-324, 4 sectiuni, inaltime maxima coloana ridicata: 170 cm, dimensiune strans: 57 cm, greutate sustinuta: 10 kg, greutate proprie: 0,66 Kg, fara cap, culoare negru</t>
  </si>
  <si>
    <t>ABEO AM-364</t>
  </si>
  <si>
    <t>Monopod Foto VANGUARD ABEO AM-364, 4 sectiuni, inaltime maxima coloana ridicata: 180 cm, dimensiune strans: 59 cm, greutate sustinuta: 12 kg, greutate proprie: 0,78 Kg, fara cap, culoare negru</t>
  </si>
  <si>
    <t>ABEO CM-324</t>
  </si>
  <si>
    <t>Monopod Foto carbon VANGUARD ABEO AM-324, 4 sectiuni,inaltime maxima coloana ridicata: 170 cm, dimensiune strans: 57 cm, greutate sustinuta: 10 kg, greutate proprie: 0,53 Kg, fara cap, culoare negru</t>
  </si>
  <si>
    <t>ABEO PLUS 283AT</t>
  </si>
  <si>
    <t>Trepied Foto VANGUARD ABEO PLUS 283AT, 3 sectiuni, inaltime maxima coloana ridicata: 160 cm, inaltime maxima coloana stransa: 127 cm, dimensiune strans: 66 cm, greutate sustinuta: 8 kg, greutate proprie: 2.45 Kg, bula nivel: 1, posibilitate inclinare coloana in plan orizontal, fara cap trepied , culoare negru</t>
  </si>
  <si>
    <t>ABEO PLUS 323CT</t>
  </si>
  <si>
    <t>Trepied Foto VANGUARD ABEO PLUS 323CT, carbon, 3 sectiuni, inaltime maxima coloana ridicata: 180 cm, inaltime maxima coloana stransa: 134.5 cm, dimensiune strans: 67 cm, greutate sustinuta: 12 kg, greutate proprie: 2.45 Kg, bula nivel: 1, fara cap trepied , culoare negru</t>
  </si>
  <si>
    <t>ABEO PRO 283AGH</t>
  </si>
  <si>
    <t>Trepied Foto VANGUARD ABEO PRO 283AGH, cap trepied GH300T, 3 sectiuni, inaltime maxima coloana ridicata: 171 cm, inaltime maxima coloana stransa: 138 cm, dimensiune strans: 76 cm, greutate sustinuta: 8 kg, greutate proprie: 3.3 Kg, bula nivel: 3, posibilitate inclinare coloana in plan orizontal, culoare negru</t>
  </si>
  <si>
    <t>ABEO PRO 283AT</t>
  </si>
  <si>
    <t>Trepied Foto VANGUARD ABEO PRO 283AT, 3 sectiuni, inaltime maxima coloana ridicata: 160 cm, inaltime maxima coloana stransa: 127 cm, dimensiune strans: 66 cm, greutate sustinuta: 8 kg, greutate proprie: 2.45 Kg, bula nivel: 1, posibilitate inclinare coloana in plan orizontal, fara cap trepied , culoare negru</t>
  </si>
  <si>
    <t>ABEO PRO 283CGH</t>
  </si>
  <si>
    <t>Trepied Foto VANGUARD ABEO PRO 283CGH, carbon, cap trepied GH300T, 3 sectiuni, inaltime maxima coloana ridicata: 171 cm, inaltime maxima coloana stransa: 138 cm, dimensiune strans: 76 cm, greutate sustinuta: 8 kg, greutate proprie: 3 Kg, bula nivel: 3, posibilitate inclinare coloana in plan orizontal, culoare negru</t>
  </si>
  <si>
    <t>ALTA PRO 263AT</t>
  </si>
  <si>
    <t>Trepied Foto VANGUARD ALTA PRO 263AT, 3 sectiuni, inaltime maxima coloana ridicata: 165 cm, inaltime maxima coloana stransa: 132 cm, dimensiune strans: 63 cm, greutate sustinuta: 7 kg, greutate proprie: 2 Kg, bula nivel: 1, posibilitate inclinare coloana in plan orizontal, fara cap trepied , culoare negru</t>
  </si>
  <si>
    <t>ALTA PRO 264AB 100</t>
  </si>
  <si>
    <t>Trepied Foto VANGUARD ALTA PRO 264 AB100, cap trepied SBH100, 4 sectiuni, inaltime maxima coloana ridicata: 162.5 cm, inaltime maxima coloana stransa: 139 cm, dimensiune strans: 62.5 cm, greutate sustinuta: 8 kg, greutate proprie: 2.51 Kg, bula nivel: 3, posibilitate inclinare coloana in plan orizontal , culoare negru, husa transport</t>
  </si>
  <si>
    <t>AUCTUS 283AT</t>
  </si>
  <si>
    <t>Trepied Foto VANGUARD AUCTUS 283AT, 3 sectiuni, inaltime maxima coloana ridicata: 170 cm, inaltime maxima coloana stransa: 136 cm, dimensiune strans: 68 cm, greutate sustinuta: 14 kg, greutate proprie: 3.45 Kg, bula nivel: 1, culoare negru</t>
  </si>
  <si>
    <t>AUCTUS PLUS 283AT</t>
  </si>
  <si>
    <t>Trepied Foto VANGUARD AUCTUS PLUS 283AT, 3 sectiuni, inaltime maxima coloana ridicata: 170 cm, inaltime maxima coloana stransa: 136 cm, dimensiune strans: 68 cm, greutate sustinuta: 14 kg, greutate proprie: 3.45 Kg, bula nivel: 1, culoare negru</t>
  </si>
  <si>
    <t>AUCTUS PLUS 284AT</t>
  </si>
  <si>
    <t>Trepied Foto VANGUARD AUCTUS PLUS 284AT, 4 sectiuni, inaltime maxima coloana ridicata: 160 cm, inaltime maxima coloana stransa: 137 cm, dimensiune strans: 62.5 cm, greutate sustinuta: 14 kg, greutate proprie: 3.40 Kg, bula nivel: 1, culoare negru</t>
  </si>
  <si>
    <t>NIVELO 214BK</t>
  </si>
  <si>
    <t>Trepied Foto VANGUARD Nivelo 214BK, 4 sectiuni, inaltime maxima coloana ridicata: 120 cm, inaltime maxima coloana stransa: 120 cm, dimensiune strans: 35 cm, greutate sustinuta: 2 kg, greutate proprie: 0.7 Kg, bula nivel: 1, rotire plan orizontal 360°, inclinaare plan vertical +90° ~ -90°, culoare negru</t>
  </si>
  <si>
    <t>NIVELO 244BK</t>
  </si>
  <si>
    <t>Trepied Foto VANGUARD Nivelo 244BK, 4 sectiuni, inaltime maxima coloana ridicata: 145 cm, dimensiune strans: 41 cm, greutate sustinuta: 3 kg, greutate proprie: 1.05 Kg, bula nivel: 1, rotire plan orizontal 360°, inclinare plan vertical +90° ~ -90°, culoare negru</t>
  </si>
  <si>
    <t>TV MOUNTING</t>
  </si>
  <si>
    <t>TV MOUNTING - BARKAN</t>
  </si>
  <si>
    <t>TV-AV ACCESSORIES</t>
  </si>
  <si>
    <t>E20.B</t>
  </si>
  <si>
    <t>Suport perete LCD/Plasma Barkan, E20.B, 12" - 37" Fix, VESA, max. 200x200mm, max. 40Kg, negru</t>
  </si>
  <si>
    <t>30C.B</t>
  </si>
  <si>
    <t>Suport perete LCD/Plasma Barkan, 30C.B, 12" - 56" Fix, VESA, max. 400x400mm, max. 30Kg, negru</t>
  </si>
  <si>
    <t>E30.B</t>
  </si>
  <si>
    <t>Suport perete LCD/Plasma Barkan, E30.B, 12" - 56" Fix, VESA, max. 400x400mm, max 50Kg, negru</t>
  </si>
  <si>
    <t>E40.B</t>
  </si>
  <si>
    <t>Suport perete LCD/Plasma Barkan, E40.B, 40" - 60" Fix, VESA, max. 800x400mm, max. 60Kg, negru</t>
  </si>
  <si>
    <t>E320.B</t>
  </si>
  <si>
    <t>Suport perete LCD/Plasma Barkan, E320.B, up to 56" Tilt, VESA, max. 400x400mm, max. 30Kg, negru</t>
  </si>
  <si>
    <t>E21.B</t>
  </si>
  <si>
    <t>Suport perete LCD/Plasma Barkan, E21.B, 12" - 37" Tilt, VESA, max. 200x200mm, max. 40Kg, negru</t>
  </si>
  <si>
    <t>21H.B</t>
  </si>
  <si>
    <t>Suport perete LCD/Plasma Barkan, 21H.B, 12" - 37" Tilt, VESA, max. 200x200mm, max. 40Kg, negru</t>
  </si>
  <si>
    <t>E31.B</t>
  </si>
  <si>
    <t>Suport perete LCD/Plasma Barkan, E31.B, 12" - 56" Tilt, VESA, max. 400x400mm, max. 40Kg, negru</t>
  </si>
  <si>
    <t>31H.B</t>
  </si>
  <si>
    <t>Suport perete LCD/Plasma Barkan, 31H.B, 12" - 56" Tilt, VESA, max. 400x400mm, max. 50Kg, negru</t>
  </si>
  <si>
    <t>41H.B</t>
  </si>
  <si>
    <t>Suport perete LCD/Plasma Barkan, 41H.B, 40" - 80" Tilt, VESA, max. 800x400mm, max. 60Kg, negru</t>
  </si>
  <si>
    <t>E240.B</t>
  </si>
  <si>
    <t>Suport perete LCD/Plasma Barkan, E240.B, 12" - 37" Rotate, VESA, max. 200x200mm, max. 25Kg, negru</t>
  </si>
  <si>
    <t>33C.B</t>
  </si>
  <si>
    <t>Suport perete LCD/Plasma Barkan, 33C.B, 12" - 56" Rotate, VESA, max. 400x400mm, max. 30Kg, negru</t>
  </si>
  <si>
    <t>34C.B</t>
  </si>
  <si>
    <t>Suport perete LCD/Plasma Barkan, 34C.B, 12" - 56" Rotate, Fold, Swivel, Tilt, VESA, max. 400x400mm, max. 30Kg, negru</t>
  </si>
  <si>
    <t>34L.B</t>
  </si>
  <si>
    <t>Suport perete LCD/Plasma Barkan, 34L.B, 40" - 65" Rotate, Fold, Swivel, Tilt, VESA, max. 600x400mm, max. 40Kg, negru</t>
  </si>
  <si>
    <t>35.S</t>
  </si>
  <si>
    <t>Suport tavan LCD/Plasma Barkan, 35.S, 12" - 42", Telescopic, VESA, max. 400x400mm, max. 30Kg, argintiu</t>
  </si>
  <si>
    <t>E230.B</t>
  </si>
  <si>
    <t>Suport perete LCD/Plasma Barkan, E230.B, 12" - 37" Rotate, VESA, max. 200x200mm, max. 25Kg, negru</t>
  </si>
  <si>
    <t>E220.B</t>
  </si>
  <si>
    <t>Suport perete LCD/Plasma Barkan, E220.B, 12" - 37" Swivel, VESA, max. 200x200mm, max. 30Kg, negru</t>
  </si>
  <si>
    <t>TV MOUNTING - E-BODA</t>
  </si>
  <si>
    <t>Suport perete LCD/Plasma E-Boda STV, 14" - 22" Fix, VESA, max. 100x100mm, max. 20Kg, negru</t>
  </si>
  <si>
    <t>DISPLAY MOUNTING</t>
  </si>
  <si>
    <t>DISPLAY MOUNTING - APPLE</t>
  </si>
  <si>
    <t>DISPLAY</t>
  </si>
  <si>
    <t>DISPLAY ACCESSORIES</t>
  </si>
  <si>
    <t>MD179ZM/A</t>
  </si>
  <si>
    <t>Kit mount VESA pentru Cinema/Thunderbolt Display si iMac</t>
  </si>
  <si>
    <t>PROJECTOR MOUNTING</t>
  </si>
  <si>
    <t>PROJECTOR MOUNTING - SOPAR</t>
  </si>
  <si>
    <t>SOP23054</t>
  </si>
  <si>
    <t>Suport tavan videoproiector Sopar, Telescopic, 430-650mm, Alb, TAPA, SOP23054</t>
  </si>
  <si>
    <t>SOP23055</t>
  </si>
  <si>
    <t>Suport tavan videoproiector Sopar, Telescopic, 430-650mm, Negru, TAPA, SOP23055</t>
  </si>
  <si>
    <t>Suport tavan videoproiector Sopar, telescopic, 430-650mm, Argintiu, TAPA, 23056</t>
  </si>
  <si>
    <t>SOP23057</t>
  </si>
  <si>
    <t>Suport tavan videoproiector Sopar 130mm, Argintiu, MEDUSA, SOP23057</t>
  </si>
  <si>
    <t>SOP23058</t>
  </si>
  <si>
    <t>Suport tavan videoproiector Sopar, 220mm Argintiu, SUPERIA, SOP23058</t>
  </si>
  <si>
    <t>SOP23059</t>
  </si>
  <si>
    <t>Suport tavan videoproiector Sopar, telescopic 700-1200, Argintiu, TAPA, SOP23059</t>
  </si>
  <si>
    <t>SOP23060</t>
  </si>
  <si>
    <t>Suport tavan videoproiector Sopar, Telescopic 700-1200, Alb, TAPA, SOP23060</t>
  </si>
  <si>
    <t>SP23171</t>
  </si>
  <si>
    <t>Suport universal videoproiector Sopar, perete, VESTA 120RA, Telescopic 800mm- 1200mm ,white, SP23171</t>
  </si>
  <si>
    <t>PROJECTOR MOUNTING - BARKAN</t>
  </si>
  <si>
    <t>90.S</t>
  </si>
  <si>
    <t>Suport tavan videoproiector Barkan, 90.S, standard, Silver 90.S max 11Kg</t>
  </si>
  <si>
    <t>91.S</t>
  </si>
  <si>
    <t>Suport tavan videoproiector Barkan, 91.S, telescopic, 570mm-810mm, Silver 91.S max 11Kg</t>
  </si>
  <si>
    <t>PROJECTION SCREEN</t>
  </si>
  <si>
    <t>PROJECTION SCREEN - SOPAR</t>
  </si>
  <si>
    <t>SP1120</t>
  </si>
  <si>
    <t>Ecran de proiectie cu trepied Sopar Junior, 125cm x 125cm, 1120, SP1120</t>
  </si>
  <si>
    <t>SOP150TJ</t>
  </si>
  <si>
    <t>Ecran de proiectie cu trepied Sopar Junior, 150cm x 150cm, 1150, SOP150TJ</t>
  </si>
  <si>
    <t>SP1180</t>
  </si>
  <si>
    <t>Ecran de proiectie cu trepied Sopar Junior, 180cm*180cm 1180, SP1180</t>
  </si>
  <si>
    <t>Ecran de proiectie cu trepied Sopar Junior, 200cm x 200cm, 1200 , SP1200</t>
  </si>
  <si>
    <t>Ecran de proiectie cu trepied Sopar Superior, 240cm*200cm 1224, SP1224</t>
  </si>
  <si>
    <t>SP1220</t>
  </si>
  <si>
    <t>Ecran de proiectie cu trepied Sopar Superior 200cm x 200cm, 1220 , SP1220</t>
  </si>
  <si>
    <t>SP2150SL</t>
  </si>
  <si>
    <t>Ecran de proiectie montabil pe perete Sopar Slim 155*155cm, SO155SL, Mecanism de blocare, 2150SL, SP2150SL</t>
  </si>
  <si>
    <t>SP2180SL</t>
  </si>
  <si>
    <t>Ecran de proiectie montabil pe perete Sopar New Slim 180*180cm, Mecanism de blocare, White,  2180SL, SP2180SL</t>
  </si>
  <si>
    <t>SP3200</t>
  </si>
  <si>
    <t>Ecran de proiectie montabil pe perete Sopar New Spring 200*210cm, Mecanism de blocare, 3200, SP3200</t>
  </si>
  <si>
    <t>SP3220</t>
  </si>
  <si>
    <t>Ecran de proiectie montabil pe perete Sopar New Spring 220 x 200cm, Mecanism de blocare, 3220, SP3220</t>
  </si>
  <si>
    <t>SP3240</t>
  </si>
  <si>
    <t>Ecran de proiectie manual Sopar New Spring 240 x 200cm, montabil pe perete , Mecanism de blocare, SP3240</t>
  </si>
  <si>
    <t>SP3200PL</t>
  </si>
  <si>
    <t>Ecran de proiectie montabil pe perete Sopar Platinum, 200*210cm, Mecanism de blocare, 3200PL, SP3200PL</t>
  </si>
  <si>
    <t>SP3220PL</t>
  </si>
  <si>
    <t>Ecran de proiectie montabil pe perete Sopar Platinum, 220 x 200cm, Mecanism de blocare, 3220PL, SP3220PL</t>
  </si>
  <si>
    <t>3240PL</t>
  </si>
  <si>
    <t>Ecran de proiectie manual Sopar Platinum, 240cm x 210cm, montabil pe perete , 3240PL</t>
  </si>
  <si>
    <t>SP3240PL</t>
  </si>
  <si>
    <t>Ecran de proiectie montabil pe perete Sopar Platinum, 240cm x 210cm, 3240PL, SP3240PL</t>
  </si>
  <si>
    <t>3281PL</t>
  </si>
  <si>
    <t>Ecran de proiectie montabil pe perete Sopar Platinum, 280cm x 210cm, 3281PL</t>
  </si>
  <si>
    <t>SP4180</t>
  </si>
  <si>
    <t>Ecran de proiectie electric Sopar New Gold, 180cm x 180cm, 4180, SP4180</t>
  </si>
  <si>
    <t>SP4200</t>
  </si>
  <si>
    <t>Ecran de proiectie electric Sopar New Gold, 200 x 200cm, Telecomanda cu fir, SP4200</t>
  </si>
  <si>
    <t>SP4240</t>
  </si>
  <si>
    <t>Ecran de proiectie electric Sopar New Gold, 240cm x 200cm, 4240, SP4240</t>
  </si>
  <si>
    <t>SP5160LO</t>
  </si>
  <si>
    <t>Ecran de proiectie electric Sopar Lorenzo, 160 x 160cm, Telecomanda fara fir, 5160LO, SP5160LO</t>
  </si>
  <si>
    <t>SP5180LO</t>
  </si>
  <si>
    <t>Ecran de proiectie electric Sopar Lorenzo, 180 x 180cm, Telecomanda fara fir, 5180LO, SP5180LO</t>
  </si>
  <si>
    <t>Cadou telecomanda SOP5000!</t>
  </si>
  <si>
    <t>SP5200LO</t>
  </si>
  <si>
    <t>Ecran de proiectie electric Sopar Lorenzo, 200 x 200cm, Telecomanda fara fir, 5200LO, SP5200LO</t>
  </si>
  <si>
    <t>SP5220LO</t>
  </si>
  <si>
    <t>Ecran de proiectie electric Sopar Lorenzo, 220 x 220cm, Telecomanda fara fir, 5220LO, SP5220LO</t>
  </si>
  <si>
    <t>5240LO</t>
  </si>
  <si>
    <t>Ecran de proiectie electric Sopar Lorenzo, 240 x 200cm, Telecomanda fara fir, 5240LO</t>
  </si>
  <si>
    <t>SP5243</t>
  </si>
  <si>
    <t>Ecran de proiectie electric Sopar Professional, 240 x 200cm, Telecomanda cu fir, 52433, SP5243</t>
  </si>
  <si>
    <t>SP5601</t>
  </si>
  <si>
    <t>Ecran de proiectie electric Sopar Rubin White, 600 x 450cm, Telecomanda cu fir, 5601, SP5601</t>
  </si>
  <si>
    <t>Ecran de proiectie electric Sopar Rubin White, 500 x 400cm, Telecomanda cu fir, 5503</t>
  </si>
  <si>
    <t>SP3180SD</t>
  </si>
  <si>
    <t>Ecran de proiectie montabil pe perete Sopar So Dream 180*190cm, SP3180SD</t>
  </si>
  <si>
    <t>SOP180NS</t>
  </si>
  <si>
    <t>Ecran de proiectie montabil pe perete Sopar New Spring 180*190cm, Mecanism de blocare, 3180, SOP180NS</t>
  </si>
  <si>
    <t>CAR GPS</t>
  </si>
  <si>
    <t>CAR GPS - SERIOUX</t>
  </si>
  <si>
    <t>GPS NAVIGATION</t>
  </si>
  <si>
    <t>UPQ550T2FE</t>
  </si>
  <si>
    <t>GPS Serioux, 5", UrbanPilot Q550T2, Mstar2531 800MHz, 128 MB, 4GB, FM transmitter, ultra-slim, microSD slot, Full Europe Map Mireo Don't Panic + Actualizari pe viata a hartilor</t>
  </si>
  <si>
    <t>GT500FE</t>
  </si>
  <si>
    <t>GPS Serioux, 5", GlobalTrotter GT500, Mstar2531 800MHz, 128 MB, 4GB, FM transmitter, ultra-slim, microSD slot, Full Europe Map Mireo Don't Panic + Actualizari pe viata a hartilor</t>
  </si>
  <si>
    <t>UPQ475T2FE</t>
  </si>
  <si>
    <t>GPS Serioux, 4.3", UrbanPilot Q475T2, Mstar2531 800MHz, 128MB, 4GB, FM transmitter, ultra-slim, microSD slot, Full Europe Map Mireo Don't Panic + Actualizari pe viata a hartilor</t>
  </si>
  <si>
    <t>UPQ550T2</t>
  </si>
  <si>
    <t>GPS Serioux, 5", UrbanPilot Q550T2, Mstar2531 800MHz, 128 MB, 4GB, FM transmitter, ultra-slim, microSD slot, no map</t>
  </si>
  <si>
    <t>GT500</t>
  </si>
  <si>
    <t>GPS Serioux, 5", GlobalTrotter GT500, Mstar2531 800MHz, 128 MB, 4GB, FM transmitter, ultra-slim, microSD slot, no map</t>
  </si>
  <si>
    <t>UPQ475T2</t>
  </si>
  <si>
    <t>GPS Serioux, 4.3", UrbanPilot Q475T2, Mstar2531 800MHz, 128MB, 4GB, FM transmitter, ultra-slim, microSD slot, no map</t>
  </si>
  <si>
    <t>GARMIN</t>
  </si>
  <si>
    <t>CAR GPS - GARMIN</t>
  </si>
  <si>
    <t>GR-010-01211-11</t>
  </si>
  <si>
    <t>GPS Garmin 6", NUVI 66LM, WVGA color TFT with white backlight, 800 x 480, dual orientation display, Voice prompts, Speaks street names, Lane assist, Junction view, myTrends™, Auto sort multiple destinations, Route avoidance (avoid highways, tolls etc.), Speed limit indicator, Where Am I? (find closest hospitals, police  gas stations, nearest address  intersection), View upcoming points of interest along route, Custom POIs, Garmin Garage™ vehicles compatible, Garmin Garage™ voices compatible, 244gr, 16.8 x 9.4 x 2.1 cm, rechargeable lithium-ion (up to 1h), , Europe, Life time updates ( LM )</t>
  </si>
  <si>
    <t>GR-010-01198-11</t>
  </si>
  <si>
    <t>GPS Garmin 5", NUVI 56LM, WQVGA color TFT with white backlight, 480 x 272, dual orientation display, Voice prompts, Speaks street names, Lane assist, Junction view. myTrends™, Auto sort multiple destinations, Route avoidance. Speed limit indicator, Custom POIs, Garmin Garage™ vehicles compatible, Garmin Garage™ voices compatible, 180gr, 13.9 x 8.6 x 2.0 cm, rechargeable lithium-ion ( up to 2h ), Europe, Life time updates ( LM )</t>
  </si>
  <si>
    <t>GR-010-01188-25</t>
  </si>
  <si>
    <t>GPS Garmin 6.1", Nuvi Advanced Series 2689LM, WQVGA color TFT with white backlight, 800 x 480 rez, dual-orientation, Voice prompts, Speaks street names with Garmin Real Directions™, Voice-activated navigation, Lane assist, Junction view myTrends™, Auto sort multiple destinations, Route avoidance, Bluetooth®, Speed limit indicator, Where Am I? , View upcoming points of interest along route, Custom POIs, Garmin Garage™ compatible, Trip Planner, Trip Log, foursquare implementation, Direct Access, 268gr, Battery life up to 1 hour, rechargeable lithium-ion battery, size 16.8 x 9.4 x 1.9 cm, Full Europe map, Free Life time updates ( LM )</t>
  </si>
  <si>
    <t>GR-010-01187-22</t>
  </si>
  <si>
    <t>GPS Garmin 5", Nuvi Advanced Series 2589LM,  WQVGA color TFT with white backlight, 480 x 272 rez, dual-orientation, Voice prompts, Speaks street names with Garmin Real Directions™, Voice-activated navigation, Lane assist, Junction view myTrends™, Auto sort multiple destinations, Route avoidance, Bluetooth®, Speed limit indicator, Where Am I? , View upcoming points of interest along route, Custom POIs, Garmin Garage™ compatible, Trip Planner, Trip Log, foursquare implementation, Direct Access, 184gr, Battery life up to 2 hours, rechargeable lithium-ion battery, size 13.8 x 8.4 x 1.8 cm, Full Europe map, Free Life time updates ( LM )</t>
  </si>
  <si>
    <t>GR-010-01186-01</t>
  </si>
  <si>
    <t>GPS Garmin 4.3", ZUMO 390LM, motorcycle navigator, WQVGA TFT 480 x 272 resolution, sunlight-readable and glove-friendly touchscreen display, Rugged; withstands fuel vapors, UV rays and harsh weather (IPX7 water rating), Curvy Roads routing, Bluetooth®, Service History Log for bike maintenance, rechargeable lithium-ion, Battery life up to 7 hour, Europe Life time updates</t>
  </si>
  <si>
    <t>GR-010-01124-31</t>
  </si>
  <si>
    <t>GPS Garmin 4.3", NUVI 2497LM, WQVGA TFT, 480 x 272 resolution, Garmin Guidance 2, Garmin 3D traffic, lane assist with Garmin photo Real™ junction view, voice-controlled operation, exit services, Bluetooth® wireless technology, handsfree compatibility with any BT smartphone, trip planner, micro SD Card, Voice-controlled navigation, Europe, Life time updates(LM)</t>
  </si>
  <si>
    <t>GR-010-01123-31</t>
  </si>
  <si>
    <t>GPS Garmin 5", Nuvi Advanced Series 2597LM,  WQVGA color TFT with white backlight, 480 x 272 rez,  manual dual-orientation, Voice prompts, Speaks street names with Garmin Real Directions™, Voice-activated navigation, Active Lane Guidance, Bluetooth®, Speed limit indicator, Where Am I? ecoRoute™ – drivers can view suggestions for fuel-efficient navigation, 188gr, Battery life up to 2,5  hours, rechargeable lithium- ion battery, size 13.7 x 8.3 x 1.9 cm, Full Europe map, Free Life time updates ( LM )</t>
  </si>
  <si>
    <t>GR-010-01114-26</t>
  </si>
  <si>
    <t>GPS Garmin 4.3", NUVI 44LM, WQVGA TFT, 480 x 272 resolution, Garmin lane assist with Garmin photo Real™ junction view, voice-controlled operation, "Where Am I?", micro SD Card, Voice prompted turn-by-turn directions with spoken street names: "Turn right on Main Street", up to 2.5 hours Battery life, Europe, Life time updates(LM)</t>
  </si>
  <si>
    <t>GR-010-01061-10</t>
  </si>
  <si>
    <t>GPS Garmin 7", NUVI 2797LMT, Glass, multi-touch , unit dimensions/weight :18.7 x 11.4 x 2.3 cm/ 252g, dual-orientation, bluetooth, hands-free calling, micro SD Card slot, park position recall, Garmin Guidance 3, Garmin 3D traffic, lane assist with Garmin photoReal™ junction view, birds-eye junction view, voice-controlled operation, ‘call me angel’ feature, exit services, myTrends™, trip planner, auto time zone , multi route preview, Europe, Lifetime Premium Traffic, Free Life Map Update (LMU )</t>
  </si>
  <si>
    <t>GR-010-00897-12</t>
  </si>
  <si>
    <t>GPS Garmin 5", dezl560LMT, WQVGA TFT, 480 x 272 resolution, Dispozitiv pentru camioane, Picture Viewer, Trip Computer (odometer, timers, average  maximum speeds), World clock, Calculator, Bluetooth® wireless technology, ,integrated antenna, rechargeable Li-ion battery (up to 3 hours), Preloaded European Map stored in 4GB built-in memory, Real-time Traffic: Lifetime traffic included, Free Life Map Update (LMU )</t>
  </si>
  <si>
    <t>GR-010-01232-02</t>
  </si>
  <si>
    <t>GPS Garmin 5" ZUMO 590LM, Premium GPS Motorcycle Navigator, display transflective 800 x 480 resolution, sunlight-readable and glove-friendly touchscreen display, resistant to fuel spills, UV rays and water-rated to IPX7, MP3 player; control iPod® and Pandora®² right on the display, Bluetooth®, Service History Log, rechargeable lithium-ion, Battery life up to 4 hour, Europe Life time updates</t>
  </si>
  <si>
    <t>GR-010-01316-20</t>
  </si>
  <si>
    <t>GPS Garmin 7", Nuvi Advanced Series 2789LM, WQVGA color TFT with white backlight, 800 x 480 rez, dual-orientation, Voice prompts, Speaks street names with Garmin Real Directions™, Voice-activated navigation, Lane assist, Junction view myTrends™, Auto sort multiple destinations, Route avoidance, Bluetooth®, Speed limit indicator, Where Am I? , View upcoming points of interest along route, Custom POIs, Garmin Garage™ compatible, Trip Planner, Trip Log, foursquare implementation, Direct Access, 352gr, Battery life up to 1 hour, rechargeable lithium-ion battery, size 19.6 x 11.2 x 1.8 cm, Full Europe map, Free Life time updates ( LM )</t>
  </si>
  <si>
    <t>GR-010-01343-11</t>
  </si>
  <si>
    <t>GPS Garmin 7", dezl770LMT, WQVGA TFT, 480 x 272 resolution, Dispozitiv pentru camioane, Picture Viewer, Trip Computer (odometer, timers, average  maximum speeds), World clock, Calculator, Bluetooth® wireless technology, ,integrated antenna, rechargeable Li-ion battery (up to 3 hours), Preloaded European Map stored in 4GB built-in memory, Real-time Traffic: Lifetime traffic included, Free Life Map Update (LMU )</t>
  </si>
  <si>
    <t>GR-010-01378-02</t>
  </si>
  <si>
    <t>GPS Garmin 6.1", nuviCam, WVGA color TFT with white backlight, 800 x 480, premium navigation device with glass display, built-in dash cam and features that enhance driver awareness,voice-activated navigation, Forward Collision Warning alerts, GPS records, Lane Departure Warning alerts, Garmin Real Vision, Bluetooth®, 319.2 g, Battery life up to 30 minutes up to 30 minutes, Full Europe map, Free Life time updates (LM)</t>
  </si>
  <si>
    <t>WATCH</t>
  </si>
  <si>
    <t>WATCH - GARMIN</t>
  </si>
  <si>
    <t>SPORTS EQUIPMENT</t>
  </si>
  <si>
    <t>GR-010-01297-11</t>
  </si>
  <si>
    <t>Smart Watch Garmin Vivoactive+Monitor pentru masurarea ritmului cardiac (Heart rate Monitor), display digital touchscreen,  GPS incorporat,  functii : numarul de pasi efectuati, distanta parcursa, calorii consumate, target zilnic, data si ora, indicator de inactivitate, notificari, mesaje SMS, email-uri, retele de socializare, monitorizare somn, sincronizare automata cu smartphone-ul, Garmin Connect, cerinte minime : Bluetooth 4.0, Andoid 4.3 sau mai recent, IOS 7 sau mai recent. Autonomie baterie aproximativ 3 saptamani in mod ceas/fitness, aproximativ 10h cu mod GPS activat, Culoare: alb, 2 dispozitve</t>
  </si>
  <si>
    <t>GR-010-01297-10</t>
  </si>
  <si>
    <t>Smart Watch Garmin Vivoactive+Monitor pentru masurarea ritmului cardiac (Heart rate Monitor), display digital touchscreen,  GPS incorporat,  functii : numarul de pasi efectuati, distanta parcursa, calorii consumate, target zilnic, data si ora, indicator de inactivitate, notificari, mesaje SMS, email-uri, retele de socializare, monitorizare somn, sincronizare automata cu smartphone-ul, Garmin Connect, cerinte minime : Bluetooth 4.0, Andoid 4.3 sau mai recent, IOS 7 sau mai recent. Autonomie baterie aproximativ 3 saptamani in mod ceas/fitness, aproximativ 10h cu mod GPS activat, Culoare: negru, 2 dipozitive</t>
  </si>
  <si>
    <t>GR-010-01297-01</t>
  </si>
  <si>
    <t>Smart Watch Garmin Vivoactive, display digital touchscreen,  GPS incorporat,  functii : numarul de pasi efectuati, distanta parcursa, calorii consumate, target zilnic, data si ora, indicator de inactivitate, notificari, mesaje SMS, email-uri, retele de socializare, monitorizare somn, sincronizare automata cu smartphone-ul, Garmin Connect, cerinte minime : Bluetooth 4.0, Andoid 4.3 sau mai recent, IOS 7 sau mai recent. Autonomie baterie aproximativ 3 saptamani in mod ceas/fitness, aproximativ 10h cu mod GPS activat, Culoare: alb.</t>
  </si>
  <si>
    <t>GR-010-01297-00</t>
  </si>
  <si>
    <t>Smart Watch Garmin Vivoactive, display digital touchscreen,  GPS incorporat,  functii : numarul de pasi efectuati, distanta parcursa, calorii consumate, target zilnic, data si ora, indicator de inactivitate, notificari, mesaje SMS, email-uri, retele de socializare, monitorizare somn, sincronizare automata cu smartphone-ul, Garmin Connect, cerinte minime : Bluetooth 4.0, Andoid 4.3 sau mai recent, IOS 7 sau mai recent. Autonomie baterie aproximativ 3 saptamani in mod ceas/fitness, aproximativ 10h cu mod GPS activat, Culoare: negru.</t>
  </si>
  <si>
    <t>CAR GPS ACC</t>
  </si>
  <si>
    <t>CAR GPS ACC - GARMIN</t>
  </si>
  <si>
    <t>GR-010-11685-02</t>
  </si>
  <si>
    <t>Garmin Travel Accesory kit, compatibl cu dispozitivele 5" - 6" nuvi Garmin, contine: Garmin Magnetic Carry Case; incarcator AC; cablu Micro USB; cablu Mini USB; Adaptor universal</t>
  </si>
  <si>
    <t>GR-010-11932-00</t>
  </si>
  <si>
    <t>Suport auto montare GPS Garmin</t>
  </si>
  <si>
    <t>WRISTBAND</t>
  </si>
  <si>
    <t>WRISTBAND - GARMIN</t>
  </si>
  <si>
    <t>GR-010-01407-30</t>
  </si>
  <si>
    <t>Bratara electronica pentru activitati sportive Garmin Vivofit2+Monitor pentru masurarea ritmului cardiac ( Heart rate Monitor ), afisaj digital LCD pentru ora si data, numarul de pasi efectuati, distanta parcursa, caloriile consumate, obiectivul zilnic de atins, semnal luminos pentru perioada de inactivitate; display LCD 25.5mm x 10mm, rezistenta la apa pana la 50m, accelerometru pe 3 axe de miscare, bratara din material moale, sintetic, autonomie baterie aproximativ 1 an, conectivitate la PC prin receptor nano USB sau la telefoane mobile prin Bluetooth Smart ( compatibilitate iPhone 4S sau mai recent si Android ), vine cu 2 bratari de dimensiuni diferite 120-175mm si 152-210mm, greutate dispozitiv 25.5gr, culoare negru.</t>
  </si>
  <si>
    <t>GR-010-01407-31</t>
  </si>
  <si>
    <t>Bratara electronica pentru activitati sportive Garmin Vivofit2+Monitor pentru masurarea ritmului cardiac ( Heart rate Monitor ), afisaj digital LCD pentru ora si data, numarul de pasi efectuati, distanta parcursa, caloriile consumate, obiectivul zilnic de atins, semnal luminos pentru perioada de inactivitate; display LCD 25.5mm x 10mm, rezistenta la apa pana la 50m, accelerometru pe 3 axe de miscare, bratara din material moale, sintetic, autonomie baterie aproximativ 1 an, conectivitate la PC prin receptor nano USB sau la telefoane mobile prin Bluetooth Smart ( compatibilitate iPhone 4S sau mai recent si Android ), vine cu 2 bratari de dimensiuni diferite 120-175mm si 152-210mm, greutate dispozitiv 25.5gr, culoare alb.</t>
  </si>
  <si>
    <t>GR-010-01407-03</t>
  </si>
  <si>
    <t>Bratara electronica pentru activitati sportive Garmin Vivofit 2, afisaj digital LCD pentru ora si data, numarul de pasi efectuati, distanta parcursa, caloriile consumate, obiectivul zilnic de atins, semnal luminos pentru perioada de inactivitate; display LCD 25.5mm x 10mm, rezistenta la apa pana la 50m, accelerometru pe 3 axe de miscare, bratara din material moale, sintetic, autonomie baterie aproximativ 1 an, conectivitate la PC prin receptor nano USB sau la telefoane mobile prin Bluetooth Smart ( compatibilitate iPhone 4S sau mai recent si Android ), vine cu 2 bratari de dimensiuni diferite 120-175mm si 152- 210mm, greutate dispozitiv 25.5gr, culoare roz.</t>
  </si>
  <si>
    <t>GR-010-01407-02</t>
  </si>
  <si>
    <t>Bratara electronica pentru activitati sportive Garmin Vivofit 2, afisaj digital LCD pentru ora si data, numarul de pasi efectuati, distanta parcursa, caloriile consumate, obiectivul zilnic de atins, semnal luminos pentru perioada de inactivitate; display LCD 25.5mm x 10mm, rezistenta la apa pana la 50m, accelerometru pe 3 axe de miscare, bratara din material moale, sintetic, autonomie baterie aproximativ 1 an, conectivitate la PC prin receptor nano USB sau la telefoane mobile prin Bluetooth Smart ( compatibilitate iPhone 4S sau mai recent si Android ), vine cu 2 bratari de dimensiuni diferite 120-175mm si 152- 210mm, greutate dispozitiv 25.5gr, culoare albastru.</t>
  </si>
  <si>
    <t>GR-010-01407-01</t>
  </si>
  <si>
    <t>Bratara electronica pentru activitati sportive Garmin Vivofit 2, afisaj digital LCD pentru ora si data, numarul de pasi efectuati, distanta parcursa, caloriile consumate, obiectivul zilnic de atins, semnal luminos pentru perioada de inactivitate; display LCD 25.5mm x 10mm, rezistenta la apa pana la 50m, accelerometru pe 3 axe de miscare, bratara din material moale, sintetic, autonomie baterie aproximativ 1 an, conectivitate la PC prin receptor nano USB sau la telefoane mobile prin Bluetooth Smart ( compatibilitate iPhone 4S sau mai recent si Android ), vine cu 2 bratari de dimensiuni diferite 120-175mm si 152- 210mm, greutate dispozitiv 25.5gr, culoare alba.</t>
  </si>
  <si>
    <t>GR-010-01407-00</t>
  </si>
  <si>
    <t>Bratara electronica pentru activitati sportive Garmin Vivofit 2, afisaj digital LCD pentru ora si data, numarul de pasi efectuati, distanta parcursa, caloriile consumate, obiectivul zilnic de atins, semnal luminos pentru perioada de inactivitate; display LCD 25.5mm x 10mm, rezistenta la apa pana la 50m, accelerometru pe 3 axe de miscare, bratara din material moale, sintetic, autonomie baterie aproximativ 1 an, conectivitate la PC prin receptor nano USB sau la telefoane mobile prin Bluetooth Smart ( compatibilitate iPhone 4S sau mai recent si Android ), vine cu 2 bratari de dimensiuni diferite 120-175mm si 152- 210mm, greutate dispozitiv 25.5gr, culoare negru.</t>
  </si>
  <si>
    <t>GR-010-01317-40</t>
  </si>
  <si>
    <t>Bratara electronica pentru activitati sportive Garmin Vivosmart+Monitor pentru masurarea ritmului cardiac (Heart rate Monitor), display digital touchscreen OLED, functii: numarul de pasi efectuati, distanta parcursa, calorii consumate, target zilnic, data si ora, indicator de inactivitate, notificari, mesaje SMS, email-uri, monitorizare  somn. Alerte si notificari prin vibratii, compatibila cu monitorul de ritm cardiac Garmin, sincronizare automata cu smartphone-ul, Garmin Connect, cerinte minime : Bluetooth 4.0, Andoid 4.3 sau mai recent, IOS 7 sau mai recent. Autonomie baterie ~7 zile, incarcare prin USB, vine cu 2 brataride dimensiuni diferite 120-175mm si 152-210mm, greutate dispozitiv 25.5gr, culoare negru, small.</t>
  </si>
  <si>
    <t>GR-010-01225-38</t>
  </si>
  <si>
    <t>Bratara electronica pentru activitati sportive Garmin Vivofit+Monitor pentru masurarea ritmului cardiac ( Heart rate Monitor ), afisaj digital LCD pentru ora si data, numarul de pasi efectuati, distanta parcursa, caloriile consumate, obiectivul zilnic de atins, semnal luminos pentru perioada de inactivitate; display LCD 25.5mm x 10mm, rezistenta la apa pana la 50m, accelerometru pe 3 axe de miscare, bratara din material moale, sintetic, autonomie baterie aproximativ 1 an, conectivitate la PC prin receptor nano USB sau la telefoane mobile prin Bluetooth Smart ( compatibilitate iPhone 4S sau mai recent si Android ), vine cu 2 bratari de dimensiuni diferite 120-175mm si 152-210mm, greutate dispozitiv 25.5gr, culoare rosu.</t>
  </si>
  <si>
    <t>GR-010-01225-35</t>
  </si>
  <si>
    <t>Bratara electronica pentru activitati sportive Garmin Vivofit+Monitor pentru masurarea ritmului cardiac ( Heart rate Monitor ), afisaj digital LCD pentru ora si data, numarul de pasi efectuati, distanta parcursa, caloriile consumate, obiectivul zilnic de atins, semnal luminos pentru perioada de inactivitate; display LCD 25.5mm x 10mm, rezistenta la apa pana la 50m, accelerometru pe 3 axe de miscare, bratara din material moale, sintetic, autonomie baterie aproximativ 1 an, conectivitate la PC prin receptor nano USB sau la telefoane mobile prin Bluetooth Smart ( compatibilitate iPhone 4S sau mai recent si Android ), vine cu 2 bratari de dimensiuni diferite 120-175mm si 152-210mm, greutate dispozitiv 25.5gr, culoare gri.</t>
  </si>
  <si>
    <t>GR-010-01225-34</t>
  </si>
  <si>
    <t>Bratara electronica pentru activitati sportive Garmin Vivofit+Monitor pentru masurarea ritmului cardiac ( Heart rate Monitor ), afisaj digital LCD pentru ora si data, numarul de pasi efectuati, distanta parcursa, caloriile consumate, obiectivul zilnic de atins, semnal luminos pentru perioada de inactivitate; display LCD 25.5mm x 10mm, rezistenta la apa pana la 50m, accelerometru pe 3 axe de miscare, bratara din material moale, sintetic, autonomie baterie aproximativ 1 an, conectivitate la PC prin receptor nano USB sau la telefoane mobile prin Bluetooth Smart ( compatibilitate iPhone 4S sau mai recent si Android ), vine cu 2 bratari de dimensiuni diferite 120-175mm si 152-210mm, greutate dispozitiv 25.5gr, culoare albastru.</t>
  </si>
  <si>
    <t>GR-010-01225-33</t>
  </si>
  <si>
    <t>Bratara electronica pentru activitati sportive Garmin Vivofit+Monitor pentru masurarea ritmului cardiac ( Heart rate Monitor ), afisaj digital LCD pentru ora si data, numarul de pasi efectuati, distanta parcursa, caloriile consumate, obiectivul zilnic de atins, semnal luminos pentru perioada de inactivitate; display LCD 25.5mm x 10mm, rezistenta la apa pana la 50m, accelerometru pe 3 axe de miscare, bratara din material moale, sintetic, autonomie baterie aproximativ 1 an, conectivitate la PC prin receptor nano USB sau la telefoane mobile prin Bluetooth Smart ( compatibilitate iPhone 4S sau mai recent si Android ), vine cu 2 bratari de dimensiuni diferite 120-175mm si 152-210mm, greutate dispozitiv 25.5gr, culoare albastru deschis.</t>
  </si>
  <si>
    <t>GR-010-01225-32</t>
  </si>
  <si>
    <t>Bratara electronica pentru activitati sportive Garmin Vivofit+Monitor pentru masurarea ritmului cardiac ( Heart rate Monitor ), afisaj digital LCD pentru ora si data, numarul de pasi efectuati, distanta parcursa, caloriile consumate, obiectivul zilnic de atins, semnal luminos pentru perioada de inactivitate; display LCD 25.5mm x 10mm, rezistenta la apa pana la 50m, accelerometru pe 3 axe de miscare, bratara din material moale, sintetic, autonomie baterie aproximativ 1 an, conectivitate la PC prin receptor nano USB sau la telefoane mobile prin Bluetooth Smart ( compatibilitate iPhone 4S sau mai recent si Android ), vine cu 2 bratari de dimensiuni diferite 120-175mm si 152-210mm, greutate dispozitiv 25.5gr, culoare violet.</t>
  </si>
  <si>
    <t>GR-010-01225-30</t>
  </si>
  <si>
    <t>Bratara electronica pentru activitati sportive Garmin Vivofit+Monitor pentru masurarea ritmului cardiac ( Heart rate Monitor ), afisaj digital LCD pentru ora si data, numarul de pasi efectuati, distanta parcursa, caloriile consumate, obiectivul zilnic de atins, semnal luminos pentru perioada de inactivitate; display LCD 25.5mm x 10mm, rezistenta la apa pana la 50m, accelerometru pe 3 axe de miscare, bratara din material moale, sintetic, autonomie baterie aproximativ 1 an, conectivitate la PC prin receptor nano USB sau la telefoane mobile prin Bluetooth Smart ( compatibilitate iPhone 4S sau mai recent si Android ), vine cu 2 bratari de dimensiuni diferite 120-175mm si 152-210mm, greutate dispozitiv 25.5gr, culoare negru.</t>
  </si>
  <si>
    <t>GR-010-01225-08</t>
  </si>
  <si>
    <t>Bratara electronica pentru activitati sportive Garmin Vivofit, afisaj digital LCD pentru ora si data, numarul de pasi efectuati, distanta parcursa, caloriile consumate, obiectivul zilnic de atins, semnal luminos pentru perioada de inactivitate; display LCD 25.5mm x 10mm, rezistenta la apa pana la 50m, accelerometru pe 3 axe de miscare, bratara din material moale, sintetic, autonomie baterie aproximativ 1 an, conectivitate la PC prin receptor nano USB sau la telefoane mobile prin Bluetooth Smart ( compatibilitate iPhone 4S sau mai recent si Android ), vine cu 2 bratari de dimensiuni diferite 120-175mm si 152- 210mm, greutate dispozitiv 25.5gr, culoare rosu.</t>
  </si>
  <si>
    <t>GR-010-01225-05</t>
  </si>
  <si>
    <t>Bratara electronica pentru activitati sportive Garmin Vivofit, afisaj digital LCD pentru ora si data, numarul de pasi efectuati, distanta parcursa, caloriile consumate, obiectivul zilnic de atins, semnal luminos pentru perioada de inactivitate; display LCD 25.5mm x 10mm, rezistenta la apa pana la 50m, accelerometru pe 3 axe de miscare, bratara din material moale, sintetic, autonomie baterie aproximativ 1 an, conectivitate la PC prin receptor nano USB sau la telefoane mobile prin Bluetooth Smart ( compatibilitate iPhone 4S sau mai recent si Android ), vine cu 2 bratari de dimensiuni diferite 120-175mm si 152-210mm, greutate dispozitiv 25.5gr, culoare gri.</t>
  </si>
  <si>
    <t>GR-010-01225-04</t>
  </si>
  <si>
    <t>Bratara electronica pentru activitati sportive Garmin Vivofit, afisaj digital LCD pentru ora si data, numarul de pasi efectuati, distanta parcursa, caloriile consumate, obiectivul zilnic de atins, semnal luminos pentru perioada de inactivitate; display LCD 25.5mm x 10mm, rezistenta la apa pana la 50m, accelerometru pe 3 axe de miscare, bratara din material moale, sintetic, autonomie baterie aproximativ 1 an, conectivitate la PC prin receptor nano USB sau la telefoane mobile prin Bluetooth Smart ( compatibilitate iPhone 4S sau mai recent si Android ), vine cu 2 bratari de dimensiuni diferite 120-175mm si 152-210mm, greutate dispozitiv 25.5gr, culoare albastru.</t>
  </si>
  <si>
    <t>GR-010-01225-03</t>
  </si>
  <si>
    <t>Bratara electronica pentru activitati sportive Garmin Vivofit, afisaj digital LCD pentru ora si data, numarul de pasi efectuati, distanta parcursa, caloriile consumate, obiectivul zilnic de atins, semnal luminos pentru perioada de inactivitate; display LCD 25.5mm x 10mm, rezistenta la apa pana la 50m, accelerometru pe 3 axe de miscare, bratara din material moale, sintetic, autonomie baterie aproximativ 1 an, conectivitate la PC prin receptor nano USB sau la telefoane mobile prin Bluetooth Smart ( compatibilitate iPhone 4S sau mai recent si Android ), vine cu 2 bratari de dimensiuni diferite 120-175mm si 152-210mm, greutate dispozitiv 25.5gr, culoare albastru deschis.</t>
  </si>
  <si>
    <t>GR-010-01225-02</t>
  </si>
  <si>
    <t>Bratara electronica pentru activitati sportive Garmin Vivofit, afisaj digital LCD pentru ora si data, numarul de pasi efectuati, distanta parcursa, caloriile consumate, obiectivul zilnic de atins, semnal luminos pentru perioada de inactivitate; display LCD 25.5mm x 10mm, rezistenta la apa pana la 50m, accelerometru pe 3 axe de miscare, bratara din material moale, sintetic, autonomie baterie aproximativ 1 an, conectivitate la PC prin receptor nano USB sau la telefoane mobile prin Bluetooth Smart ( compatibilitate iPhone 4S sau mai recent si Android ), vine cu 2 bratari de dimensiuni diferite 120-175mm si 152-210mm, greutate dispozitiv 25.5gr, culoare violet.</t>
  </si>
  <si>
    <t>GR-010-01225-00</t>
  </si>
  <si>
    <t>Bratara electronica pentru activitati sportive Garmin Vivofit, afisaj digital LCD pentru ora si data, numarul de pasi efectuati, distanta parcursa, caloriile consumate, obiectivul zilnic de atins, semnal luminos pentru perioada de inactivitate; display LCD 25.5mm x 10mm, rezistenta la apa pana la 50m, accelerometru pe 3 axe de miscare, bratara din material moale, sintetic, autonomie baterie aproximativ 1 an, conectivitate la PC prin receptor nano USB sau la telefoane mobile prin Bluetooth Smart ( compatibilitate iPhone 4S sau mai recent si Android ), vine cu 2 bratari de dimensiuni diferite 120-175mm si 152-210mm, greutate dispozitiv 25.5gr, culoare negru.</t>
  </si>
  <si>
    <t>DIGITAL PHOTO FRAME</t>
  </si>
  <si>
    <t>DIGITAL PHOTO FRAME - SERIOUX</t>
  </si>
  <si>
    <t>SA882MLED</t>
  </si>
  <si>
    <t>Rama foto digitala Serioux 8", SmartArt 882MLED, rez: 1024 x 768, 400:1, Luminozitate 300 cd/mp, format 4:3, multimedia, black, USB /SD/MMC/MS, telecomanda, slim, negru</t>
  </si>
  <si>
    <t>SA700LED</t>
  </si>
  <si>
    <t>Rama foto digitala Serioux 7", SmartArt 700LED, rez: 800 x 600, contrast 300:1,  Luminozitate 300 cd/mp, format 4:3, USB/SD/SDHC/MMC/, negru</t>
  </si>
  <si>
    <t>VIDEO CABLE</t>
  </si>
  <si>
    <t>VIDEO CABLE - APPLE</t>
  </si>
  <si>
    <t>CABLES (CONECTIVITY)</t>
  </si>
  <si>
    <t>MJ1L2ZM/A</t>
  </si>
  <si>
    <t>Adaptor Apple USBC-C la VGA-Multiport compatabil cu MacBook 2015, MJ1L2ZM/A</t>
  </si>
  <si>
    <t>10</t>
  </si>
  <si>
    <t>MJ1M2ZM/A</t>
  </si>
  <si>
    <t>Adaptor Apple USBC-C la USB compatabil cu MacBook 2015, MJ1M2ZM/A</t>
  </si>
  <si>
    <t>ME291ZM/A</t>
  </si>
  <si>
    <t>Adaptor Apple Lightning la USB (0.5 m), ME291ZM/A</t>
  </si>
  <si>
    <t>MC838ZM/B</t>
  </si>
  <si>
    <t>Cablu Apple HDMI to HDMI (1.8 m), MC838ZM/B</t>
  </si>
  <si>
    <t>MJWT2ZM/A</t>
  </si>
  <si>
    <t>Cablu Apple USB-C pentru incarcare MacBook 2015 (2.0 m), MJWT2ZM/A</t>
  </si>
  <si>
    <t>MB572Z/B</t>
  </si>
  <si>
    <t>Adaptor Apple Mini Display Port to VGA, MB572Z/B</t>
  </si>
  <si>
    <t>MB570Z/B</t>
  </si>
  <si>
    <t>Adaptor Apple Mini Display Port to DVI, MB570Z/B</t>
  </si>
  <si>
    <t>VIDEO CABLE - LENOVO</t>
  </si>
  <si>
    <t>45J7915</t>
  </si>
  <si>
    <t>Adaptor video Lenovo DisplayPort to Single-Link DVI-D</t>
  </si>
  <si>
    <t>57Y4393</t>
  </si>
  <si>
    <t>Adaptor Lenovo video DisplayPort to VGA</t>
  </si>
  <si>
    <t>0A36536</t>
  </si>
  <si>
    <t>Adaptor Lenovo video mini DisplayPort to VGA</t>
  </si>
  <si>
    <t>VIDEO CABLE - E-BODA</t>
  </si>
  <si>
    <t>Cablu HDMI E-Boda, M-M, 3M, negru</t>
  </si>
  <si>
    <t>Cablu HDMI E-Boda, M-M, 1.5M, negru</t>
  </si>
  <si>
    <t>VIDEO CABLE - BELKIN</t>
  </si>
  <si>
    <t>F2E4141CP1.8MDD</t>
  </si>
  <si>
    <t>Cablu Belkin, DVI Male-Male, 1.8M, F2E4141CP1.8MDD</t>
  </si>
  <si>
    <t>F2E4162CP2</t>
  </si>
  <si>
    <t>Adaptor Belkin DVI-A to VGA, DVI-IM/HDDB15F-DVI TO VGA, F2E4162CP2</t>
  </si>
  <si>
    <t>F2E4261CP</t>
  </si>
  <si>
    <t>Adaptor Belkin DVI-IF/HDDB15M-DVI TO VGA, F2E4261CP</t>
  </si>
  <si>
    <t>F2N025CP1.8M</t>
  </si>
  <si>
    <t>Cablu Belkin, extensie VGA, 1.8m, F2N025CP1.8M, HDDB15M/F</t>
  </si>
  <si>
    <t>F2N025CP3M</t>
  </si>
  <si>
    <t>Cablu Belkin, extensie VGA , 3m, F2N025CP3M, HDDB15M/F</t>
  </si>
  <si>
    <t>F2N028CP1.8M</t>
  </si>
  <si>
    <t>Cablu Belkin, extensie VGA, 1.8m, F2N028CP1.8M, HDDB15M/M</t>
  </si>
  <si>
    <t>F2CM039BF</t>
  </si>
  <si>
    <t>Adaptor Belkin, MHL/HDMI, F2CM039BF, negru</t>
  </si>
  <si>
    <t>F3H982CP1.8M</t>
  </si>
  <si>
    <t>Cablu Belkin, VGA coaxial, 1.8m, F3H982CP1.8M, HDDB15M/M, VGA/SVGA</t>
  </si>
  <si>
    <t>F3Y037BF</t>
  </si>
  <si>
    <t>Adaptor Belkin, DVI-D/HDMI, F3Y037BF, Female/Male, negru</t>
  </si>
  <si>
    <t>F3Y027BF3M</t>
  </si>
  <si>
    <t>Cablu Belkin, HDMI/HDMI-MINI, Male-Male, 3m, F3Y027BF3M, High Speed, negru</t>
  </si>
  <si>
    <t>F3Y021BF5M</t>
  </si>
  <si>
    <t>Cablu Belkin, HDMI Male-Male, 5m, F3Y021BF5M, High Speed, W/Ethernet, negru</t>
  </si>
  <si>
    <t>F3Y021BF2M</t>
  </si>
  <si>
    <t>Cablu Belkin, HDMI Male-Male, 2m, F3Y021BF2M, High Speed, W/Ethernet, negru</t>
  </si>
  <si>
    <t>F3Y020BF5M</t>
  </si>
  <si>
    <t>Cablu Belkin, HDMI Male-Male, 5m, F3Y020BF5M</t>
  </si>
  <si>
    <t>F3Y020BF2M</t>
  </si>
  <si>
    <t>Cablu Belkin, HDMI Male-Male, 2m,  F3Y020bf2M, negru</t>
  </si>
  <si>
    <t>F3Y020BF1M</t>
  </si>
  <si>
    <t>Cablu Belkin, HDMI Male-Male, 1m, F3Y020bf1M, negru</t>
  </si>
  <si>
    <t>F3Y017CP3M-BLK</t>
  </si>
  <si>
    <t>Cablu Belkin, HDMI, 3m, F3Y017CP3M-BLK, negru</t>
  </si>
  <si>
    <t>F3Y030BF3M</t>
  </si>
  <si>
    <t>Cablu Belkin, HDMI to mini HDMI, 3m, F3Y027BF3M, High Speed, negru</t>
  </si>
  <si>
    <t>VIDEO CABLE - SERIOUX</t>
  </si>
  <si>
    <t>SRXC-HDMI-5HQ</t>
  </si>
  <si>
    <t>Cablu Serioux, HDMI Male-Male, 5m, black, retail, SRXC-HDMI-5HQ</t>
  </si>
  <si>
    <t>SRXC-HDMI-3HQ</t>
  </si>
  <si>
    <t>Cablu Serioux, HDMI Male-Male, 3m, black, retail, SRXC-HDMI-3HQ</t>
  </si>
  <si>
    <t>SRXC-HDMI-2HQ</t>
  </si>
  <si>
    <t>Cablu Serioux, HDMI Male-Male, 2m, black, retail, SRXC-HDMI-2HQ</t>
  </si>
  <si>
    <t>VIDEO CABLE - CLUB 3D</t>
  </si>
  <si>
    <t>CAA-DMA&gt;CFA</t>
  </si>
  <si>
    <t>Adaptor Club 3D, DVI to VGA, CAA-DMA&gt;CFA</t>
  </si>
  <si>
    <t>CAA-DMD&gt;HFD3</t>
  </si>
  <si>
    <t>Adaptor Club 3D, DVI to HDMI, CAA-DMD&gt;HFD3</t>
  </si>
  <si>
    <t>CAC-HMD&gt;DFD</t>
  </si>
  <si>
    <t>Adaptor Club 3D, HDMI to DVI, CAC-HMD&gt;DFD</t>
  </si>
  <si>
    <t>CAC-1001</t>
  </si>
  <si>
    <t>Adaptor Club 3D, DP to HDMI, CAC-1001</t>
  </si>
  <si>
    <t>DATA CABLE</t>
  </si>
  <si>
    <t>DATA CABLE - BELKIN</t>
  </si>
  <si>
    <t>F3U166CP1.8M</t>
  </si>
  <si>
    <t>Cablu Belkin,  USB 3.0, 1.8m, F3U166CP1.8M</t>
  </si>
  <si>
    <t>F3U165CP1M</t>
  </si>
  <si>
    <t>Cablu Belkin, USB 3.0, 1m, F3U165CP1M</t>
  </si>
  <si>
    <t>F3U154CP3M</t>
  </si>
  <si>
    <t>Cablu Belkin,  USB, 3m, F3U154cp3M, negru</t>
  </si>
  <si>
    <t>F3U154CP1.8M</t>
  </si>
  <si>
    <t>Cablu Belkin, USBA/USBB, 1.8m, F3U154CP1.8M</t>
  </si>
  <si>
    <t>F3U153CP3M</t>
  </si>
  <si>
    <t>Cablu prelungitor Belkin USB 2.0 (AM-AF) 3m, F3U153CP3M</t>
  </si>
  <si>
    <t>F3U153CP1.8M</t>
  </si>
  <si>
    <t>Cablu prelungitor Belkin,  USB 2.0 (AM-AF), 1.8m, F3U153CP1.8M</t>
  </si>
  <si>
    <t>F3U151CP1.8M</t>
  </si>
  <si>
    <t>Cablu Belkin, USBA/USBMICROB, 1.8m, F3U151CP1.8M</t>
  </si>
  <si>
    <t>CU1000CP0.9M</t>
  </si>
  <si>
    <t>Cablu Belkin, USB USBA/USBB, 0.9m,  CU1000CP0.9M, Male-Male, gri-oranj</t>
  </si>
  <si>
    <t>F3U151CP0.9M</t>
  </si>
  <si>
    <t>Cablu Belkin, USBA/USBMICROB, 0.9m, F3U151CP0.9M</t>
  </si>
  <si>
    <t>DATA CABLE - GARMIN</t>
  </si>
  <si>
    <t>GR-010-10723-01</t>
  </si>
  <si>
    <t>Cablu USB - miniUSB Garmin, 010-10723-01</t>
  </si>
  <si>
    <t>GR-010-11232-10</t>
  </si>
  <si>
    <t>Cablu Fmi 15 Mini Usb Garmin</t>
  </si>
  <si>
    <t>GR-010-11838-00</t>
  </si>
  <si>
    <t>Cablu de alimentare de masina dispozitive Garmin (GPS, Dash Cam, etc)</t>
  </si>
  <si>
    <t>DATA CABLE - SERIOUX</t>
  </si>
  <si>
    <t>SRXA-MUSB-RR</t>
  </si>
  <si>
    <t>Cablu date Serioux, MicroUSB - USB, cablu acoperit cu nylon, rezistent la uzura, port USB  dual, poate fi folosit indiferent de pozitia lui, culoare rosu, lungime 1M</t>
  </si>
  <si>
    <t>SRXA-MUSB-PP</t>
  </si>
  <si>
    <t>Cablu date Serioux, MicroUSB - USB, cablu acoperit cu nylon, rezistent la uzura, port USB  dual, poate fi folosit indiferent de pozitia lui, culoare mov, lungime 1M</t>
  </si>
  <si>
    <t>SRXA-MUSB-GR</t>
  </si>
  <si>
    <t>Cablu date Serioux, MicroUSB - USB, cablu acoperit cu nylon, rezistent la uzura, port USB  dual, poate fi folosit indiferent de pozitia lui, culoare gri, lungime 1M</t>
  </si>
  <si>
    <t>SRXA-MUSB-GL</t>
  </si>
  <si>
    <t>Cablu date Serioux, MicroUSB - USB, cablu acoperit cu nylon, rezistent la uzura, port USB  dual, poate fi folosit indiferent de pozitia lui, culoare auriu, lungime 1M</t>
  </si>
  <si>
    <t>SOUND CARD</t>
  </si>
  <si>
    <t>CREATIVE</t>
  </si>
  <si>
    <t>SOUND CARD - CREATIVE</t>
  </si>
  <si>
    <t>70SB124000005</t>
  </si>
  <si>
    <t>Placa de sunet Creative, Sound Blaster X-FI, 2.0, USB, retail</t>
  </si>
  <si>
    <t>70SB156000002</t>
  </si>
  <si>
    <t>Placa de sunet Creative, Sound Blaster Omni, 5.1, USB, retail</t>
  </si>
  <si>
    <t>SOUND CARD - ASUS</t>
  </si>
  <si>
    <t>XONAR_U3/UAD/B/A</t>
  </si>
  <si>
    <t>Placa de sunet Asus, Xonar U3, 5.1, USB, retail, 1 x 3.5 mm jack (1/8") (Analog out), 1 x 3.5 mm jack (1/8") (Line-in/ Mic-in combo), 1 x S/PD S/PDIF out (1 x Optical (Toslink)/(combo with analog in))</t>
  </si>
  <si>
    <t>XONAR_DGX(ASM)</t>
  </si>
  <si>
    <t>Placa de sunet Asus, Xonar DGX, 5.1, PCI Express, retail, SPDIF Out, Line in/Mic in Combo, S/PDIF Header, Front Audio Header, Aux In</t>
  </si>
  <si>
    <t>XONAR_DG_SI</t>
  </si>
  <si>
    <t>Placa de sunet Asus, Xonar DG_SI, 7.1, PCI, bulk</t>
  </si>
  <si>
    <t>XONAR_DS/A</t>
  </si>
  <si>
    <t>Placa de sunet Asus, Xonar DS, 7.1, PCI, retail</t>
  </si>
  <si>
    <t>XONAR_D1/A</t>
  </si>
  <si>
    <t>Placa de sunet Asus, Xonar D1, 7.1, retail, SPDIF IN/OUT ,CD In</t>
  </si>
  <si>
    <t>XONAR_U7</t>
  </si>
  <si>
    <t>Placa de sunet Asus, Xonar_U7, 7.1, USB, retail, Output: 4 x 3.5 mm jack (1/8"), 2 x RCA, 1 x S/PDIF, Input: 1 x 3.5 mm jack (1/8")</t>
  </si>
  <si>
    <t>XONAR_U7(ECH)</t>
  </si>
  <si>
    <t>Placa de sunet Asus, Xonar_U7(ECH), 7.1, USB, retail, Output: 4 x 3.5 mm jack (1/8"), 2 x RCA, 1 x S/PDIF, Input: 1 x 3.5 mm jack (1/8")</t>
  </si>
  <si>
    <t>XONAR_DS/A(BULK)</t>
  </si>
  <si>
    <t>Placa de sunet Asus, Xonar DS, 7.1, PCI, bulk</t>
  </si>
  <si>
    <t>CALCULATOR</t>
  </si>
  <si>
    <t>CALCULATOR - CANON</t>
  </si>
  <si>
    <t>OFFICE</t>
  </si>
  <si>
    <t>BE3497B005AA</t>
  </si>
  <si>
    <t>Calculator birou Canon F502G, 12 digiti, display LCD , alimentare solara si baterie, 140 functii</t>
  </si>
  <si>
    <t>BE4598B001AA</t>
  </si>
  <si>
    <t>Calculator buzunar Canon AS8, 8 digiti, display LCD, alimentare baterie, functii: radacina patrata, procentaj, tasta total.</t>
  </si>
  <si>
    <t>BE5475B001AA</t>
  </si>
  <si>
    <t>Calculator buzunar Canon AS8VBL, 8 digiti, display LCD, alimentare baterie, functii: radacina patrata, procentaj, tasta total, culoare albastru.</t>
  </si>
  <si>
    <t>BEE11-5800210</t>
  </si>
  <si>
    <t>Calculator birou Canon  LS39EBL, 8 digiti, display LCD, alimentare baterie si soalra, conversie EURO, oprire automata</t>
  </si>
  <si>
    <t>BE5932A003AA</t>
  </si>
  <si>
    <t>Calculator birou Canon LS270HBL, 8 digiti, display LCD, alimentare baterie si soalra, functie de marcare, culoare argintiu</t>
  </si>
  <si>
    <t>BE4582B001AA</t>
  </si>
  <si>
    <t>Calculator Canon AS120, 12 digits, 29 keys, dual power, M+, M-, RM/CM</t>
  </si>
  <si>
    <t>BE4584B001AA</t>
  </si>
  <si>
    <t>Calculator birou Canon AS2200, 12 digiti, display LCD, alimentare solara si baterie.</t>
  </si>
  <si>
    <t>BE4585B001AA</t>
  </si>
  <si>
    <t>Calculator birou Canon AS2400, 14 digiti, ribbon, display LCD ajustabil, functie business, tax si conversie moneda</t>
  </si>
  <si>
    <t>BE5730B004AA</t>
  </si>
  <si>
    <t>Calculator birou Canon F715SGBK, 16 digiti, display LCD 2 linii, alimentare solara si baterie, 250 functii</t>
  </si>
  <si>
    <t>BE4065B002AA</t>
  </si>
  <si>
    <t>Calculator birou Canon HS121TGA black, 12 digiti, display LCD, alimentare solara si baterie.</t>
  </si>
  <si>
    <t>BE4065B001AA</t>
  </si>
  <si>
    <t>Calculator birou Canon HS121TGA white, 12 digiti, display LCD, alimentare solara si baterie.</t>
  </si>
  <si>
    <t>BE1535B002AA</t>
  </si>
  <si>
    <t>Calculator birou Canon LS-103TC, 10 digiti, display LCD, functie tax si conversie moneda</t>
  </si>
  <si>
    <t>BE9490B004AA</t>
  </si>
  <si>
    <t>Calculator birou Canon LS123KOR portocaliu, 12 digiti, ribbon, display LCD, functie business, tax si conversie moneda</t>
  </si>
  <si>
    <t>BE9490B003AA</t>
  </si>
  <si>
    <t>Calculator birou Canon LS123KPK roz, 12 digiti, ribbon, display LCD, functie business, tax si conversie moneda</t>
  </si>
  <si>
    <t>BE9490B002AA</t>
  </si>
  <si>
    <t>Calculator birou Canon LS123KGR verde, 12 digiti, ribbon, display LCD, functie business, tax si conversie moneda</t>
  </si>
  <si>
    <t>BE9490B001AA</t>
  </si>
  <si>
    <t>Calculator birou Canon LS123KBL albastru, 12 digiti, ribbon, display LCD, functie business, tax si conversie moneda</t>
  </si>
  <si>
    <t>BE9490B005AA</t>
  </si>
  <si>
    <t>Calculator birou Canon LS123KGL auriu, 12 digiti, ribbon, display LCD, functie business, tax si conversie moneda</t>
  </si>
  <si>
    <t>BE0694B002AA</t>
  </si>
  <si>
    <t>Calculator birou Canon WS-1210T, 12 digiti, display LCD, alimentare solara si baterie.</t>
  </si>
  <si>
    <t>BE4299B003AA</t>
  </si>
  <si>
    <t>Calculator birou Canon F718SGABK, 18 digiti, display LCD, alimentare solara si baterie, 264 functii</t>
  </si>
  <si>
    <t>BE0696B001AA</t>
  </si>
  <si>
    <t>Calculator birou Canon WS-1610T, 16 digiti, display LCD, alimentare solara si baterie, functie tax.</t>
  </si>
  <si>
    <t>BE3982B001AA</t>
  </si>
  <si>
    <t>Calculator birou Canon X Mark 1 Black, 12 digiti, display LCD, alimentare solara, functii de afaceri practice (cost, vanzari, marje)</t>
  </si>
  <si>
    <t>BE4413B002AA</t>
  </si>
  <si>
    <t>Calculator birou Canon X Mark P1 Black, 12 digiti, display LCD, alimentare solara, tasta pentru stergerea ultimului caracter</t>
  </si>
  <si>
    <t>BE4413B001AA</t>
  </si>
  <si>
    <t>Calculator birou Canon X Mark P1 White, 12 digiti, display LCD, alimentare solara, tasta pentru stergerea ultimului caracter</t>
  </si>
  <si>
    <t>BE2496B001AA</t>
  </si>
  <si>
    <t>Calculator birou Canon MP-1211LTSC, 12 digiti, ribbon, display LCD, functie business, tax si conversie moneda</t>
  </si>
  <si>
    <t>BE2497B001AA</t>
  </si>
  <si>
    <t>Calculator birou Canon MP-1411LTSC, 12 digiti, ribbon, display LCD, functie business, tax si conversie moneda</t>
  </si>
  <si>
    <t>GPHTAB CONSUMER</t>
  </si>
  <si>
    <t>GPHTAB CONSUMER - GENIUS</t>
  </si>
  <si>
    <t>GRAPHIC TABLET</t>
  </si>
  <si>
    <t>G-31100060101</t>
  </si>
  <si>
    <t>Tableta Grafica Genius MousePen I608X, 6” x 8” working area, 2560 LPI, 1024-level pressure sensitivity for all shapes and thickness control, USB</t>
  </si>
  <si>
    <t>G-31100061104</t>
  </si>
  <si>
    <t>Tableta Grafica Genius MousePen I405X, 4” x 5.5” working area, 2560 LPI, 1024-level pressure sensitivity for all shapes and thickness control, USB</t>
  </si>
  <si>
    <t>MP3/MP4 PLAYER</t>
  </si>
  <si>
    <t>MP3/MP4 PLAYER - APPLE</t>
  </si>
  <si>
    <t>MD476QB/A</t>
  </si>
  <si>
    <t>Ipod Nano generatia 7, 2.5" (240 x 432), Capacitate: 16GB, Porturi: jack 3.5mm/ Lightning, Formate suportate: MP3/ AAC/ Protected AAC/ HE-AAC/ MP3 VBR/ Audible (format 2,3,4 Audible Enhanced Audio, AAX si AAX+)/ Apple Lossless/ AIFF/ WAV/ H.264 video: 720 x 576 pixeli/ MPEG-4 video: pana la 2.5 Mbps, 720x576 pixeli, Culoare: Galben</t>
  </si>
  <si>
    <t>MD475QB/A</t>
  </si>
  <si>
    <t>Ipod Nano generatia 7, 2.5" (240 x 432), Capacitate: 16GB, Porturi: jack 3.5mm/ Lightning, Formate suportate: MP3/ AAC/ Protected AAC/ HE-AAC/ MP3 VBR/ Audible (format 2,3,4 Audible Enhanced Audio, AAX si AAX+)/ Apple Lossless/ AIFF/ WAV/ H.264 video: 720 x 576 pixeli/ MPEG-4 video: pana la 2.5 Mbps, 720x576 pixeli, Culoare: Roz</t>
  </si>
  <si>
    <t>MD477QB/A</t>
  </si>
  <si>
    <t>Ipod Nano generatia 7, 2.5" (240 x 432), Capacitate: 16GB, Porturi: jack 3.5mm/ Lightning, Formate suportate: MP3/ AAC/ Protected AAC/ HE-AAC/ MP3 VBR/ Audible (format 2,3,4 Audible Enhanced Audio, AAX si AAX+)/ Apple Lossless/ AIFF/ WAV/ H.264 video: 720 x 576 pixeli/ MPEG-4 video: pana la 2.5 Mbps, 720x576 pixeli, Culoare: Albastru</t>
  </si>
  <si>
    <t>MD478QB/A</t>
  </si>
  <si>
    <t>Ipod Nano generatia 7, 2.5" (240 x 432), Capacitate: 16GB, Porturi: jack 3.5mm/ Lightning, Formate suportate: MP3/ AAC/ Protected AAC/ HE-AAC/ MP3 VBR/ Audible (format 2,3,4 Audible Enhanced Audio, AAX si AAX+)/ Apple Lossless/ AIFF/ WAV/ H.264 video: 720 x 576 pixeli/ MPEG-4 video: pana la 2.5 Mbps, 720x576 pixeli, Culoare: Verde</t>
  </si>
  <si>
    <t>MD479QB/A</t>
  </si>
  <si>
    <t>Ipod Nano generatia 7, 2.5" (240 x 432), Capacitate: 16GB, Porturi: jack 3.5mm/ Lightning, Formate suportate: MP3/ AAC/ Protected AAC/ HE-AAC/ MP3 VBR/ Audible (format 2,3,4 Audible Enhanced Audio, AAX si AAX+)/ Apple Lossless/ AIFF/ WAV/ H.264 video: 720 x 576 pixeli/ MPEG-4 video: pana la 2.5 Mbps, 720x576 pixeli, Culoare: Violet</t>
  </si>
  <si>
    <t>MD480QB/A</t>
  </si>
  <si>
    <t>Ipod Nano generatia 7, 2.5" (240 x 432), Capacitate: 16GB, Porturi: jack 3.5mm/ Lightning, Formate suportate: MP3/ AAC/ Protected AAC/ HE-AAC/ MP3 VBR/ Audible (format 2,3,4 Audible Enhanced Audio, AAX si AAX+)/ Apple Lossless/ AIFF/ WAV/ H.264 video: 720 x 576 pixeli/ MPEG-4 video: pana la 2.5 Mbps, 720x576 pixeli, Culoare: Argintiu</t>
  </si>
  <si>
    <t>MC904BT/A</t>
  </si>
  <si>
    <t>Ipod Touch generatia 5, 4.0" Multi-Touch IPS Retina Display (1136 x 640), Capacitate: 64GB, Porturi: jack 3.5mm/ Lightning, Formate suportate: HE-AAC/ Motion JPEG (M-JPEG): pana la 35 Mbps, 1280 x 720 pixels/ WAV/ MP3 VBR/ Protected AAC/ MPEG-4 video: pana la 2.5 Mbps, 640 x 480 pixels/ Apple Lossless/ MP3/ AAC/ H.264 video: 720p/ Audible (format 2,3,4 Audible Enhanced Audio, AAX si AAX+), Camera Video 5MPx, Flash, Senzor lumina ambientala, WI-FI, Accelerometru, Culoare: Roz</t>
  </si>
  <si>
    <t>MC903BT/A</t>
  </si>
  <si>
    <t>Ipod Touch generatia 5, 4.0" Multi-Touch IPS Retina Display (1136 x 640), Capacitate: 32GB, Porturi: jack 3.5mm/ Lightning, Formate suportate: HE-AAC/ Motion JPEG (M-JPEG): pana la 35 Mbps, 1280 x 720 pixels/ WAV/ MP3 VBR/ Protected AAC/ MPEG-4 video: pana la 2.5 Mbps, 640 x 480 pixels/ Apple Lossless/ MP3/ AAC/ H.264 video: 720p/ Audible (format 2,3,4 Audible Enhanced Audio, AAX si AAX+), Camera Video 5MPx, Flash, Senzor lumina ambientala, WI-FI, Accelerometru, Culoare: Roz</t>
  </si>
  <si>
    <t>MD714BT/A</t>
  </si>
  <si>
    <t>Ipod Touch generatia 5, 4.0" Multi-Touch IPS Retina Display (1136 x 640), Capacitate: 32GB, Porturi: jack 3.5mm/ Lightning, Formate suportate: HE-AAC/ Motion JPEG (M-JPEG): pana la 35 Mbps, 1280 x 720 pixels/ WAV/ MP3 VBR/ Protected AAC/ MPEG-4 video: pana la 2.5 Mbps, 640 x 480 pixels/ Apple Lossless/ MP3/ AAC/ H.264 video: 720p/ Audible (format 2,3,4 Audible Enhanced Audio, AAX si AAX+), Camera Video 5MPx, Flash, Senzor lumina ambientala, WI-FI, Accelerometru, Culoare: Galben</t>
  </si>
  <si>
    <t>MD715BT/A</t>
  </si>
  <si>
    <t>Ipod Touch generatia 5, 4.0" Multi-Touch IPS Retina Display (1136 x 640), Capacitate: 64GB, Porturi: jack 3.5mm/ Lightning, Formate suportate: HE-AAC/ Motion JPEG (M-JPEG): pana la 35 Mbps, 1280 x 720 pixels/ WAV/ MP3 VBR/ Protected AAC/ MPEG-4 video: pana la 2.5 Mbps, 640 x 480 pixels/ Apple Lossless/ MP3/ AAC/ H.264 video: 720p/ Audible (format 2,3,4 Audible Enhanced Audio, AAX si AAX+), Camera Video 5MPx, Flash, Senzor lumina ambientala, WI-FI, Accelerometru, Culoare: Galben</t>
  </si>
  <si>
    <t>MD717BT/A</t>
  </si>
  <si>
    <t>Ipod Touch generatia 5, 4.0" Multi-Touch IPS Retina Display (1136 x 640), Capacitate: 32GB, Porturi: jack 3.5mm/ Lightning, Formate suportate: HE-AAC/ Motion JPEG (M-JPEG): pana la 35 Mbps, 1280 x 720 pixels/ WAV/ MP3 VBR/ Protected AAC/ MPEG-4 video: pana la 2.5 Mbps, 640 x 480 pixels/ Apple Lossless/ MP3/ AAC/ H.264 video: 720p/ Audible (format 2,3,4 Audible Enhanced Audio, AAX si AAX+), Camera Video 5MPx, Flash, Senzor lumina ambientala, WI-FI, Accelerometru, Culoare: Albastru</t>
  </si>
  <si>
    <t>MD718BT/A</t>
  </si>
  <si>
    <t>Ipod Touch generatia 5, 4.0" Multi-Touch IPS Retina Display (1136 x 640), Capacitate: 64GB, Porturi: jack 3.5mm/ Lightning, Formate suportate: HE-AAC/ Motion JPEG (M-JPEG): pana la 35 Mbps, 1280 x 720 pixels/ WAV/ MP3 VBR/ Protected AAC/ MPEG-4 video: pana la 2.5 Mbps, 640 x 480 pixels/ Apple Lossless/ MP3/ AAC/ H.264 video: 720p/ Audible (format 2,3,4 Audible Enhanced Audio, AAX si AAX+), Camera Video 5MPx, Flash, Senzor lumina ambientala, WI-FI, Accelerometru, Culoare: Albastru</t>
  </si>
  <si>
    <t>MD720BT/A</t>
  </si>
  <si>
    <t>MD972ZM/A</t>
  </si>
  <si>
    <t>Bratara Apple iPod touch loop (white/pink)</t>
  </si>
  <si>
    <t>MD973ZM/A</t>
  </si>
  <si>
    <t>Bratara Apple iPod touch loop (white/yellow)</t>
  </si>
  <si>
    <t>MD974ZM/A</t>
  </si>
  <si>
    <t>Bratara Apple iPod touch loop (white/blue)</t>
  </si>
  <si>
    <t>MD778BT/A</t>
  </si>
  <si>
    <t>Ipod Shuffle, Capacitate: 2GB, Porturi: jack 3.5mm, Formate suportate: MP3/ WAV/ Audible (format 2, 3, 4, Audible Enhanced Audio, AAX, si AAX+)/ Protected AAC (iTunes Store)/ AIFF/ AAC/ Apple Lossless, Culoare: Arigintiu</t>
  </si>
  <si>
    <t>MD971ZM/A</t>
  </si>
  <si>
    <t>Bratara Apple iPod touch loop (white/black)</t>
  </si>
  <si>
    <t>MD777BT/A</t>
  </si>
  <si>
    <t>Ipod Shuffle, Capacitate: 2GB, Porturi: jack 3.5mm, Formate suportate: MP3/ WAV/ Audible (format 2, 3, 4, Audible Enhanced Audio, AAX, si AAX+)/ Protected AAC (iTunes Store)/ AIFF/ AAC/ Apple Lossless, Culoare: Violet</t>
  </si>
  <si>
    <t>MD776BT/A</t>
  </si>
  <si>
    <t>Ipod Shuffle, Capacitate: 2GB, Porturi: jack 3.5mm, Formate suportate: MP3/ WAV/ Audible (format 2, 3, 4, Audible Enhanced Audio, AAX, si AAX+)/ Protected AAC (iTunes Store)/ AIFF/ AAC/ Apple Lossless, Culoare: Gri</t>
  </si>
  <si>
    <t>MD829ZM/A</t>
  </si>
  <si>
    <t>Bratara Apple iPod touch loop (white/red)</t>
  </si>
  <si>
    <t>MD775BT/A</t>
  </si>
  <si>
    <t>Ipod Shuffle, Capacitate: 2GB, Porturi: jack 3.5mm, Formate suportate: MP3/ WAV/ Audible (format 2, 3, 4, Audible Enhanced Audio, AAX, si AAX+)/ Protected AAC (iTunes Store)/ AIFF/ AAC/ Apple Lossless, Culoare: Albastru</t>
  </si>
  <si>
    <t>MD774BT/A</t>
  </si>
  <si>
    <t>Ipod Shuffle, Capacitate: 2GB, Porturi: jack 3.5mm, Formate suportate: MP3/ WAV/ Audible (format 2, 3, 4, Audible Enhanced Audio, AAX, si AAX+)/ Protected AAC (iTunes Store)/ AIFF/ AAC/ Apple Lossless, Culoare: Galben</t>
  </si>
  <si>
    <t>MD773BT/A</t>
  </si>
  <si>
    <t>Ipod Shuffle, Capacitate: 2GB, Porturi: jack 3.5mm, Formate suportate: MP3/ WAV/ Audible (format 2, 3, 4, Audible Enhanced Audio, AAX, si AAX+)/ Protected AAC (iTunes Store)/ AIFF/ AAC/ Apple Lossless, Culoare: Roz</t>
  </si>
  <si>
    <t>MD721BT/A</t>
  </si>
  <si>
    <t>Ipod Touch generatia 5, 4.0" Multi-Touch IPS Retina Display (1136 x 640), Capacitate: 64GB, Porturi: jack 3.5mm/ Lightning, Formate suportate: HE-AAC/ Motion JPEG (M-JPEG): pana la 35 Mbps, 1280 x 720 pixels/ WAV/ MP3 VBR/ Protected AAC/ MPEG-4 video: pana la 2.5 Mbps, 640 x 480 pixels/ Apple Lossless/ MP3/ AAC/ H.264 video: 720p/ Audible (format 2,3,4 Audible Enhanced Audio, AAX si AAX+), Camera Video 5MPx, Flash, Senzor lumina ambientala, WI-FI, Accelerometru, Culoare: Alb</t>
  </si>
  <si>
    <t>BATTERY</t>
  </si>
  <si>
    <t>BATTERY - GENIUS</t>
  </si>
  <si>
    <t>G-39800016101</t>
  </si>
  <si>
    <t>Baterie externa Genius, portabila, ECO-U540, 5400MAH, 2xUSB, Amperaj iesire 2.1A, conector Micro-USB inclus, argintiu</t>
  </si>
  <si>
    <t>G-39800016102</t>
  </si>
  <si>
    <t>Baterie externa Genius, portabila, ECO-U540, 5400MAH, 2xUSB, Amperaj iesire 2.1A, conector Micro-USB inclus, auriu</t>
  </si>
  <si>
    <t>G-39800010102</t>
  </si>
  <si>
    <t>Baterie externa Genius, portabila, ECO-U828, 8000MAH, 2xUSB, Amperaj iesire 2.1A, conector Micro-USB inclus, argintiu</t>
  </si>
  <si>
    <t>BATTERY - SERIOUX</t>
  </si>
  <si>
    <t>SRX-850A</t>
  </si>
  <si>
    <t>Baterie externa Serioux, portabila, SRX-850A, 8000mAh, tenisiune intrare: 5V 1A, tensiune iesire max 2A, 1xUSB 5V 1.5A / 1xcablu microUSB 5V 1A, culoare alba cu margine galbena, protectie la supraincarcare, functie de lanterna, dimensiuni 14.7x7.2x1.2cm, greutate 152gr</t>
  </si>
  <si>
    <t>SRX-600Y</t>
  </si>
  <si>
    <t>Baterie externa Serioux, portabila, SRX-600Y, 6000mAh, tensiune intrare: 5V 1A, tensiune iesire max 2.5A, 2xUSB ( 1x1A / 1x2.1A ), culoare neagra, protectie la supraincarcare, design slim, carcasa aluminiu, dimensiuni 13.7x7.1x0.7cm, greutate 138gr</t>
  </si>
  <si>
    <t>SRX-560P</t>
  </si>
  <si>
    <t>Baterie externa Serioux, portabila, SRX-560P, 5000mAh, tensiune intrare: 5V 1A, tensiune iesire: 5V 1A, culoare alba, protectie la supraincarcare, dimensiuni 12.3x7x1.1cm, greutate 111gr</t>
  </si>
  <si>
    <t>SRX-201PP</t>
  </si>
  <si>
    <t>Baterie externa Serioux, portabila, SRX-201PP, 2200mAh, tensiune intrare 5V 800mAh, tensiune iesire 5V 1000mAh, cablu microUSB inclus, culoare mov, dimensiuni 9.6x2.5x2.5cm, greutate 70gr</t>
  </si>
  <si>
    <t>SRX-201MS</t>
  </si>
  <si>
    <t>Baterie externa Serioux, portabila, SRX-201MS, 2200mAh, tensiune intrare 5V 800mAh, tensiune iesire 5V 1000mAh, cablu microUSB inclus, culoare Marsala, dimensiuni 9.6x2.5x2.5cm, greutate 70gr</t>
  </si>
  <si>
    <t>BATTERY - TP-LINK</t>
  </si>
  <si>
    <t>PB50</t>
  </si>
  <si>
    <t>Baterie externa TP-Link, portabila, PB50, 10000mAH, 2xUSB2.0, 2A, neagra, poate incarca o tableta / smart-phone de pana la 5 ori</t>
  </si>
  <si>
    <t>TL-PB10400</t>
  </si>
  <si>
    <t>Baterie externa TP-Link, portabila, TL-PB10400, 10400mAH, 2xUSB, 2A, alba, protectii multiple de protectie, functie de lanterna, poate incarca o tableta / smart-phone de pana la 5 ori</t>
  </si>
  <si>
    <t>BATTERY - APC</t>
  </si>
  <si>
    <t>M10BK-EC</t>
  </si>
  <si>
    <t>Baterie externa APC portabila M10 10000mAh 1x USB 2.4A/5V 1x USB 1A/5V, adaptor alimentare USB inclus, negru</t>
  </si>
  <si>
    <t>M10WH-EC</t>
  </si>
  <si>
    <t>Baterie externa APC portabila M10 10000mAh 1x USB 2.4A/5V 1x USB 1A/5V, adaptor alimentare USB inclus, alb</t>
  </si>
  <si>
    <t>M5BK-EC</t>
  </si>
  <si>
    <t>Baterie externa APC portabila M5 5000mAh 1x USB 2.4A/5V 1x USB 1A/5V, adaptor alimentare USB inclus, negru</t>
  </si>
  <si>
    <t>M5WH-EC</t>
  </si>
  <si>
    <t>Baterie externa APC portabila M5 5000mAh 1x USB 2.4A/5V 1x USB 1A/5V, adaptor alimentare USB inclus, alb</t>
  </si>
  <si>
    <t>M3BK-EC</t>
  </si>
  <si>
    <t>Baterie externa APC portabila M3 3000mAh 1x USB 1A/5V, adaptor alimentare USB, negru</t>
  </si>
  <si>
    <t>M3BL-EC</t>
  </si>
  <si>
    <t>Baterie externa APC portabila M3 3000mAh 1x USB 1A/5V, adaptor alimentare USB, albastru</t>
  </si>
  <si>
    <t>M3RD-EC</t>
  </si>
  <si>
    <t>Baterie externa APC portabila M3 3000mAh 1x USB 1A/5V, adaptor alimentare USB, rosu</t>
  </si>
  <si>
    <t>M3SR-EC</t>
  </si>
  <si>
    <t>Baterie externa APC portabila M3 3000mAh 1x USB 1A/5V, adaptor alimentare USB, argintiu</t>
  </si>
  <si>
    <t>M3TM-EC</t>
  </si>
  <si>
    <t>Baterie externa APC portabila M3 3000mAh 1x USB 1A/5V, adaptor alimentare USB, gri</t>
  </si>
  <si>
    <t>OTHER DISPLAY ACC</t>
  </si>
  <si>
    <t>BENQ</t>
  </si>
  <si>
    <t>OTHER DISPLAY ACC - BENQ</t>
  </si>
  <si>
    <t>5J.J3F28.E01</t>
  </si>
  <si>
    <t>Adaptor Wireless BenQ USB compatibil cu MX661, GP10, GP3, MS619ST, MX620ST, MW621ST</t>
  </si>
  <si>
    <t>5J.J8L26.20E</t>
  </si>
  <si>
    <t>Kit stilouri interactive BenQ PW01U PointWrite compatibil cu MX852UST/MW853UST/MX852UST+/MW853UST+</t>
  </si>
  <si>
    <t>5J.J3T09.001</t>
  </si>
  <si>
    <t>Geanta BENQ QS01 compatibila cu MS500/ MX501/ MX710/ MX711/ MX660/ MX660P/ MS612ST/ MX613ST/ MS614/ MX615/ MX615+/ MS500+/ TX501/ MS513P/ MX514P/ MW814ST/ MX816ST/ MW817ST/ MX716/ MX701/ MS500H/ MS502/ MX503/ MX520/ MW721/ W1070/ W1080ST/ MW663/ MX662/ MX720/ MW721/ MS616ST/ MX618ST/ MX819ST/ MW820ST/ MH680/ TH680/ MS619ST/ MX620ST/ MW621ST/ MS504/ MX505/ MS521P/ MS512H/ MX522P</t>
  </si>
  <si>
    <t>5J.JAG27.01E</t>
  </si>
  <si>
    <t>Presenter BenQ PSR01, fascicul laser</t>
  </si>
  <si>
    <t>5J.J8L26.10E</t>
  </si>
  <si>
    <t>Kit interactiune BenQ PT01 compatibil cu MX852UST/MW853UST (funct. impreuna cu PW01U)</t>
  </si>
  <si>
    <t>5J.J8L26.11E</t>
  </si>
  <si>
    <t>Kit interactiune BenQ PT02 compatibil cu MX852UST/MW853UST (funct. impreuna cu PW01U)</t>
  </si>
  <si>
    <t>OTHER DISPLAY ACC - PHILIPS</t>
  </si>
  <si>
    <t>PTA529/00</t>
  </si>
  <si>
    <t>OCHELARI 3D PHILIPS PTA529/00</t>
  </si>
  <si>
    <t>OTHER DISPLAY ACC - SAMSUNG</t>
  </si>
  <si>
    <t>SBB-B32DV4/EN</t>
  </si>
  <si>
    <t>MODUL LFD SAMSUNG SBB-B32DV4</t>
  </si>
  <si>
    <t>VG-KBD1000/XU</t>
  </si>
  <si>
    <t>Tastatura Wireless Samsung VG-KBD1000</t>
  </si>
  <si>
    <t>OTHER DISPLAY ACC - SONY</t>
  </si>
  <si>
    <t>TDGBT500A</t>
  </si>
  <si>
    <t>Ochelari Active 3D Sony TDG-BT500A, reincarcabil, Negru</t>
  </si>
  <si>
    <t>IFU-PN250A</t>
  </si>
  <si>
    <t>PEN interactiune MASTER SONY IFU-PN250A compatibil cu SW526C/SW536C/SW620C/SW630C/SW635C</t>
  </si>
  <si>
    <t>IFU-PN250B</t>
  </si>
  <si>
    <t>PEN interactiune SLAVE SONY IFU-PN250A compatibil cu SW526C/SW536C/SW620C/SW630C/SW635C</t>
  </si>
  <si>
    <t>IFU-WLM3</t>
  </si>
  <si>
    <t>WIRELESS ADAPTER SONY IFU-WLM3</t>
  </si>
  <si>
    <t>OTHER DISPLAY ACC - ACER</t>
  </si>
  <si>
    <t>MC.JG111.007</t>
  </si>
  <si>
    <t>Acer interactive SmartPen 2 only the Pen</t>
  </si>
  <si>
    <t>MC.JFZ11.00B</t>
  </si>
  <si>
    <t>Ochelari 3D ACER E4W Alb/ Argintiu, 144Hz, 30h, 32g, foldable, rechargeable EMEA</t>
  </si>
  <si>
    <t>MC.JG111.006</t>
  </si>
  <si>
    <t>Acer interactive SmartPen 2 Kit incl Pen / RF module/ USBA cable/ NXboard software</t>
  </si>
  <si>
    <t>MC.JKY11.009</t>
  </si>
  <si>
    <t>WIRELESS HD-KIT ACER MWIHD1 HDMI- MHL</t>
  </si>
  <si>
    <t>EPSON</t>
  </si>
  <si>
    <t>OTHER DISPLAY ACC - EPSON</t>
  </si>
  <si>
    <t>V12H731P01</t>
  </si>
  <si>
    <t>Adaptor Wireless Epson ELPAP10</t>
  </si>
  <si>
    <t>V12H418P13</t>
  </si>
  <si>
    <t>Adaptor Wireless Epson ELPAP07 (EB-19/45/14/17/42/43/47/48/9/D/G)</t>
  </si>
  <si>
    <t>V12H548001</t>
  </si>
  <si>
    <t>Ochelari EPSON 3D - ELPGS03, compatibilitate: EH-TW8100, EH-TW9100, EH-TW6100, EH-TW5910, EH-TW6100W, EH-TW6100W, EH-TW6100W, EH-TW6100, EH-TW5910, EH-TW9100, EH-TW9100W, Epson EH-TW8100, EH-TW9100W, EH-TW550, Epson EH-TW550 with HC lamp</t>
  </si>
  <si>
    <t>SPORTS ACCESSORIES</t>
  </si>
  <si>
    <t>SPORTS ACCESSORIES - GARMIN</t>
  </si>
  <si>
    <t>GR-010-01058-00</t>
  </si>
  <si>
    <t>Stick USB pentru dispozitivele Garmin (gama vivo)</t>
  </si>
  <si>
    <t>GR-010-12157-01</t>
  </si>
  <si>
    <t>Curea ceas Garmin Vivoactive, silicon, Alb</t>
  </si>
  <si>
    <t>GR-010-12157-02</t>
  </si>
  <si>
    <t>Curea ceas Garmin Vivoactive, silicon, Gri</t>
  </si>
  <si>
    <t>GR-010-12157-00</t>
  </si>
  <si>
    <t>Curea ceas Garmin Vivoactive, silicon, Negru</t>
  </si>
  <si>
    <t>GR-010-12157-03</t>
  </si>
  <si>
    <t>Curea ceas Garmin Vivoactive, silicon, Rosu</t>
  </si>
  <si>
    <t>GR-010-12157-04</t>
  </si>
  <si>
    <t>Curea ceas Garmin Vivoactive, silicon, Albastru</t>
  </si>
  <si>
    <t>GR-010-12157-05</t>
  </si>
  <si>
    <t>Curea ceas Garmin Vivoactive, silicon, Roz</t>
  </si>
  <si>
    <t>GR-010-12157-06</t>
  </si>
  <si>
    <t>Curea ceas Garmin Vivoactive, silicon, Violet</t>
  </si>
  <si>
    <t>GR-010-12149-15</t>
  </si>
  <si>
    <t>Set 3 curele interschimbabile pentru Garmin Vivofit, large, Portocaliu/ Roz/ Verde</t>
  </si>
  <si>
    <t>GR-010-12149-05</t>
  </si>
  <si>
    <t>Set 3 curele interschimbabile pentru Garmin Vivofit, small, Portocaliu/ Roz/ Verde</t>
  </si>
  <si>
    <t>GR-010-12149-03</t>
  </si>
  <si>
    <t>Set 3 curele interschimbabile pentru Garmin Vivofit, small, Negru/ Gri/ Rosu</t>
  </si>
  <si>
    <t>GR-010-12149-02</t>
  </si>
  <si>
    <t>Set 3 curele interschimbabile pentru Garmin Vivofit, large, Negru/ Gri/ Rosu</t>
  </si>
  <si>
    <t>GR-010-12157-07</t>
  </si>
  <si>
    <t>Curea ceas Vivoactive Garmin, piele, neagru</t>
  </si>
  <si>
    <t>GR-010-12157-08</t>
  </si>
  <si>
    <t>Curea ceas Garmin Vivoactive, piele, Alb</t>
  </si>
  <si>
    <t>GR-010-12157-10</t>
  </si>
  <si>
    <t>Incarcator Garmin pentru ceas Vivoactive cu functie de transfer date</t>
  </si>
  <si>
    <t>GR-010-12336-00</t>
  </si>
  <si>
    <t>Set 3 curele interschimbabile pentru Garmin Vivofit 2, large, Netral (Negru/ Gri/ Alb)</t>
  </si>
  <si>
    <t>GR-010-12336-01</t>
  </si>
  <si>
    <t>Set 3 curele interschimbabile pentru Garmin Vivofit 2, large, Downtown (Visiniu/ Gri/ Bleumarin)</t>
  </si>
  <si>
    <t>GR-010-12336-02</t>
  </si>
  <si>
    <t>Set 3 curele interschimbabile pentru Garmin Vivofit 2, large, Active (Rosu/ Albastru/ Verde)</t>
  </si>
  <si>
    <t>GR-010-12336-03</t>
  </si>
  <si>
    <t>Set 3 curele interschimbabile pentru Garmin Vivofit 2, large, Serenity (Mint/ Cloud/ Lilac)</t>
  </si>
  <si>
    <t>GR-010-12336-04</t>
  </si>
  <si>
    <t>Set 3 curele interschimbabile pentru Garmin Vivofit 2, large, Energy (Galben/ Roz/ Violet)</t>
  </si>
  <si>
    <t>GR-010-12336-10</t>
  </si>
  <si>
    <t>Set 3 curele interschimbabile pentru Garmin Vivofit 2, small, Netral (Negru/ Gri/ Alb)</t>
  </si>
  <si>
    <t>GR-010-12336-11</t>
  </si>
  <si>
    <t>Set 3 curele interschimbabile pentru Garmin Vivofit 2, small, Downtown (Visiniu/ Gri/ Bleumarin)</t>
  </si>
  <si>
    <t>GR-010-12336-12</t>
  </si>
  <si>
    <t>Set 3 curele interschimbabile pentru Garmin Vivofit 2, small, Active (Rosu/ Albastru/ Verde)</t>
  </si>
  <si>
    <t>GR-010-12336-13</t>
  </si>
  <si>
    <t>Set 3 curele interschimbabile pentru Garmin Vivofit 2, small, Serenity (Mint/ Cloud/ Lilac)</t>
  </si>
  <si>
    <t>GR-010-12336-14</t>
  </si>
  <si>
    <t>Set 3 curele interschimbabile pentru Garmin Vivofit 2, small, Energy (Galben/ Roz/ Violet)</t>
  </si>
  <si>
    <t>GR-010-12149-01</t>
  </si>
  <si>
    <t>Set 3 curele interschimbabile pentru Garmin Vivofit, small, Violet/ Albastru deschis/ Albastru</t>
  </si>
  <si>
    <t>GR-010-12149-00</t>
  </si>
  <si>
    <t>Set 3 curele interschimbabile pentru Garmin Vivofit, large, Violet/ Albastru deschis/ Albastru</t>
  </si>
  <si>
    <t>GR-010-10997-07</t>
  </si>
  <si>
    <t>Centura premium de monitorizare ritm cardiac, Garmin, compatibila cu dipozitive din seria Edge, Colorado, Oregon, Forerunner</t>
  </si>
  <si>
    <t>GR-010-10997-00</t>
  </si>
  <si>
    <t>Centura monitorizare ritm cardiac, Garmin, compatibila cu dipozitive din seria Edge, Colorado, Oregon si Forerunner</t>
  </si>
  <si>
    <t>GR-010-12103-00</t>
  </si>
  <si>
    <t>Senzor viteza Garmin pentru bicicleta, Garmin, compatibil cu dispozitive Edge, eTrex, Fenix, Forerunner</t>
  </si>
  <si>
    <t>THERMAL GREASE</t>
  </si>
  <si>
    <t>THERMAL GREASE - SPIRE</t>
  </si>
  <si>
    <t>SP-700/0.5G</t>
  </si>
  <si>
    <t>Pasta termoconductoare Spire Silver Grease SP-700, 0.5g</t>
  </si>
  <si>
    <t>X2-431/0.5</t>
  </si>
  <si>
    <t>Pasta termoconductoare Spire X2 WhiteGrease X2-431, 0.5g, bulk</t>
  </si>
  <si>
    <t>X2-431/0.3</t>
  </si>
  <si>
    <t>Pasta termoconductoare Spire X2 WhiteGrease X2-431, 0.3g, bulk</t>
  </si>
  <si>
    <t>SP-456/1G</t>
  </si>
  <si>
    <t>Pasta termoconductoare Spire SilverGrease SP-456, 1g, retail</t>
  </si>
  <si>
    <t>SP-802/0.5G</t>
  </si>
  <si>
    <t>Pasta termoconductoare Spire BlueFrost SP-802, 0.5g, retail</t>
  </si>
  <si>
    <t>SP-420/0.3G</t>
  </si>
  <si>
    <t>Pasta termoconductoare Spire WhiteGrease SP-420, 0.3g, bulk</t>
  </si>
  <si>
    <t>ACTION CAM</t>
  </si>
  <si>
    <t>DRIFT</t>
  </si>
  <si>
    <t>ACTION CAM - DRIFT</t>
  </si>
  <si>
    <t>VIDEO CAMERA</t>
  </si>
  <si>
    <t>DR-10-007-00</t>
  </si>
  <si>
    <t>Camera video Drift Action camera Ghost-S, senzor Sony CMOS, FullHD 1920x1080 60fps, HD 720p la 120fps ( slow motion ) rezolutie foto 12MP, lentile rotative 300 grade, functie burst pana la 30 cadre/secunda, functie time lapse la 12MP, fotografiere in mod video la 8MP, video tagging, mod DVR auto, display 2.0" color TFT cu Corning Gorilla Glass, microfon cu functie de supresie a zgomotului incorporat, memorie interna 256MB Flash+2GB SDRAM, memorie externa exensibila pana la 64GB, telecomanda inclusa, autonomie maxima 3.5h, acumulator 1700mAh, greutate 171 gr, culoare negru</t>
  </si>
  <si>
    <t>DR-10-006-00</t>
  </si>
  <si>
    <t>Camera video Drift Action camera Stealth 2, senzor CMOS 3MP 1/3", FullHD 1920x1080 30fps, rezolutie foto 12MP, lentile rotative 300 grade, functie burst pana la 3 cadre/secunda, functie time lapse la 3MP, fotografiere in mod video la 2MP, video tagging, mod DVR auto, display 1.3" monocrom cu iluminare de fundal, microfon incorporat, memorie interna 256MB Flash+2GB SDRAM, memorie externa exensibila pana la 32GB, autonomie maxima 3h, acumulator 1500mAh, greutate 97 gr, culoare negru</t>
  </si>
  <si>
    <t>OTHER PH-VID ACC</t>
  </si>
  <si>
    <t>OTHER PH-VID ACC - DRIFT</t>
  </si>
  <si>
    <t>DR-30-018-00</t>
  </si>
  <si>
    <t>Accesoriu action camera Drift Head Strap Mount, compatibilitate Ghost-T, Stealth 1, HD Ghost, Drift HD</t>
  </si>
  <si>
    <t>DR-51-002-00</t>
  </si>
  <si>
    <t>Accesoriu action camera Drift Protective Carry Case Black, compatibilitate Ghost-T, Stealth 1, HD Ghost, Drift HD</t>
  </si>
  <si>
    <t>DR-30-014-00</t>
  </si>
  <si>
    <t>Accesoriu action camera Drift Timelapse,  compatibilitate Ghost-T, Stealth 1, HD Ghost, Drift HD</t>
  </si>
  <si>
    <t>DR-30-003-01</t>
  </si>
  <si>
    <t>Accesoriu action camera Drift, Adhesive Mount Kit, compatibilitate Ghost-S, Stealth 2, HD Ghost, Drift HD</t>
  </si>
  <si>
    <t>-20</t>
  </si>
  <si>
    <t>30</t>
  </si>
  <si>
    <t>-15</t>
  </si>
  <si>
    <t>-70</t>
  </si>
  <si>
    <t>PANASONIC</t>
  </si>
  <si>
    <t>20</t>
  </si>
  <si>
    <t>3</t>
  </si>
  <si>
    <t>7</t>
  </si>
  <si>
    <t>8</t>
  </si>
  <si>
    <t>TOOLS</t>
  </si>
  <si>
    <t>SERVER RACKABLE</t>
  </si>
  <si>
    <t>SERVER RACKABLE - HP</t>
  </si>
  <si>
    <t>SERVER</t>
  </si>
  <si>
    <t>717170-421</t>
  </si>
  <si>
    <t>Server Rackabil HP ProLiant DL320e Gen8 v2 Intel Xeon E3- 1220v3 Quad Core (3.10GHz 8MB) 4GB (1 x 4GB) PC3-12800 DDR3 1600MHz UDIMM 2 x Hot Plug 3.5in Large Form Factor Smart Carrier Dynamic Smart Array B120i No Optical 300W 1yr Next Business Day Warranty</t>
  </si>
  <si>
    <t>784108-425</t>
  </si>
  <si>
    <t>Server Rackabil HP ProLiant DL180 Gen9 Intel Xeon E5-2620v3 6-Core (2.40GHz 15MB) Processor 16GB (1 x 16GB) PC4-17000P-R 2133MHz RDIMM 8 x Hot Plug 2.5in Small Form Factor Smart Carrier Smart Array P440/4GB FBWC 2 x 800W 3yr Parts 1yr Onsite Warranty</t>
  </si>
  <si>
    <t>783365-425</t>
  </si>
  <si>
    <t>Server Rackabil HP ProLiant DL160 Gen9 Intel Xeon E5-2620v3 6-Core (2.40GHz 15MB) 16GB (1 x 16GB) PC4-17000P-R 2133MHz RDIMM 8 x Hot Plug 2.5in Small Form Factor Smart Carrier Smart Array P440/4GB FBWC DVD-RW 800W 3yr Parts 1yr Onsite Warranty</t>
  </si>
  <si>
    <t>768347-425</t>
  </si>
  <si>
    <t>Server Rackabil HP ProLiant DL380 Gen9 Intel Xeon E5-2620v3 6-Core (2.40GHz 15MB) 16GB (2 x 8GB) PC4-17000P-R 2133MHz RDIMM 2 x 300GB (15k rpm) Hot Plug 2.5in Small Form Factor Smart Carrier SAS Smart Array P440ar/2G Module DVD-RW 500W 3yr Next Business Day Warranty</t>
  </si>
  <si>
    <t>K8P43A</t>
  </si>
  <si>
    <t>Server Rackabil HP ProLiant DL380 Gen9 Intel Xeon E5-2609v3 6-Core (1.90GHz 15MB) 16GB (1 x 16GB) PC4-17000P-R 2133MHz RDIMM 2 x 300GB (10k rpm) Hot Plug 2.5in Small Form Factor Smart Carrier SAS Smart Array P440ar/2G DVD-RW 500W 3yr Next Business Day Warranty</t>
  </si>
  <si>
    <t>752687-B21</t>
  </si>
  <si>
    <t>Server Rackabil HP ProLiant DL380 Gen9 Intel® Xeon® E5-2620v3 6-Core (2.40GHz 15MB) 16GB (1 x 16GB) PC4-17000P-R 2133MHz RDIMM 8 x Hot Plug 2.5in Small Form Factor Smart Carrier Smart Array P440ar/2G Module No Optical 500W 3yr Next Business Day Warranty</t>
  </si>
  <si>
    <t>K8P42A</t>
  </si>
  <si>
    <t>Server Rackabil HP ProLiant DL380 Gen9 Intel Xeon E5-2620v3 6-Core (2.40GHz 15MB) 16GB (1 x 16GB) PC4-17000P-R 2133MHz RDIMM 3 x 300GB (10k rpm) Hot Plug 2.5in Small Form Factor Smart Carrier SAS Smart Array P440ar/2G DVD-RW 2 x 500W 3yr Next Business Day Warranty</t>
  </si>
  <si>
    <t>774437-425</t>
  </si>
  <si>
    <t>Server Rackabil HP ProLiant DL360 Gen9 Intel Xeon E5-2620v3 6-Core (2.40GHz 15MB) 16GB (1 x 16GB) PC4-17000P-R 2133MHz RDIMM 2 x 300GB (10k rpm) Hot Plug 2.5in Small Form Factor Smart Carrier SAS Smart Array P440ar/2G Module DVD-RW 500W 3yr Next Business Day Warranty</t>
  </si>
  <si>
    <t>K8N31A</t>
  </si>
  <si>
    <t>Server Rackabil HP ProLiant DL360 Gen9 Intel Xeon E5-2603v3 6-Core (1.60GHz 15MB) 16GB (2 x 8GB) PC4-17000P-R 2133MHz RDIMM 2 x 300GB (10k rpm) Hot Plug 2.5in Small Form Factor Smart Carrier SAS Smart Array P440ar/2G DVD-RW 2 x 500W 3yr Next Business Day Warranty</t>
  </si>
  <si>
    <t>-220</t>
  </si>
  <si>
    <t>755262-B21</t>
  </si>
  <si>
    <t>Server Rackabil HP ProLiant DL360 Gen9 Intel® Xeon® E5-2630v3 8-Core (2.40GHz 20MB) 16GB (1 x 16GB) PC4-17000P-R 2133MHz RDIMM 8 x Hot Plug 2.5in Small Form Factor Smart Carrier Smart Array P440ar/2G with Megacell No Optical 500W 3yr Next Business Day Warranty</t>
  </si>
  <si>
    <t>-145</t>
  </si>
  <si>
    <t>K8N30A</t>
  </si>
  <si>
    <t>Server Rackabil HP ProLiant DL360 Gen9 Intel Xeon E5-2609v3 6-Core (1.90GHz 15MB) 16GB (1 x 16GB) PC4-17000P-R 2133MHz RDIMM 2 x 300GB (10k rpm) Hot Plug 2.5in Small Form Factor Smart Carrier SAS Smart Array P440ar/2G DVD-RW 500W 3yr Next Business Day Warranty</t>
  </si>
  <si>
    <t>722315B21/94576338</t>
  </si>
  <si>
    <t>Server Rackabil HP ProLiant DL320e Gen8 Intel® Xeon® E3-1270v3 Quad Core (3.50GHz 8MB) 2x8GB 2Rx8 PC3L-12800E-11 Kit, No HDD, Hot Plug 2.5in Small Form Factor Smart Carrier SATA, HP Smart Array P222/512MB FBWC Ctrlr, DVD-RW 300W</t>
  </si>
  <si>
    <t>784107-425</t>
  </si>
  <si>
    <t>Server Rackabil HP ProLiant DL180 Gen9 Intel® Xeon® E5-2609v3 6-Core (1.90GHz 15MB) 8GB (1 x 8GB) PC4-17000P-R 2133MHz RDIMM 4 x Non-Hot Plug 3.5in Large Form Factor H240 Smart Host Bus Adapter No Optical 550W 3yr Parts 1yr Onsite Warranty</t>
  </si>
  <si>
    <t>-51</t>
  </si>
  <si>
    <t>788098-425</t>
  </si>
  <si>
    <t>Server Rackabil HP ProLiant DL120 Gen9 Intel Xeon E5-2620v3 6-Core (2.40GHz 15MB) 8GB (1 x 8GB) PC4-17000P-R 2133MHz RDIMM 8 x Hot Plug 2.5in Small Form Factor Smart Carrier H240 Smart Host Bus Adapter DVD-RW 550W 3yr Parts 1yr Onsite Warranty</t>
  </si>
  <si>
    <t>788097-425</t>
  </si>
  <si>
    <t>Server Rackabil HP ProLiant DL120 Gen9 Intel Xeon E5-2603v3 6-Core (1.60GHz 15MB) 8GB (1 x 8GB) PC4-17000P-R 2133MHz RDIMM 4 x Hot Plug 3.5in Large Form Factor Smart Carrier Dynamic Smart Array B140i SATA DVD-RW 550W 3yr Parts 1yr Onsite Warranty</t>
  </si>
  <si>
    <t>788149-425</t>
  </si>
  <si>
    <t>Server Rackabil HP ProLiant DL80 Gen9 Intel Xeon E5-2603v3 6-Core (1.60GHz 15MB) 4GB (1 x 4GB) PC4-17000P-R 2133MHz RDIMM 8 x Hot Plug 3.5in Large Form Factor Smart Carrier Dynamic Smart Array B140i SATA No Optical 550W 1yr Next Business Day Warranty</t>
  </si>
  <si>
    <t>33</t>
  </si>
  <si>
    <t>SERVER TOWER</t>
  </si>
  <si>
    <t>SERVER TOWER - HP</t>
  </si>
  <si>
    <t>776975-425</t>
  </si>
  <si>
    <t>Server Tower HP ProLiant ML350 Gen9 Intel Xeon E5-2609v3 6-Core (1.90GHz 15MB) 16GB (1 x 16GB) PC4-17000P-R 2133MHz RDIMM 2 x 300GB (10k rpm) Hot Plug 2.5in Small Form Factor Smart Carrier SAS Smart Array P440ar/2G Module DVD-RW 500W 3yr Next Business Day Warranty</t>
  </si>
  <si>
    <t>765819-421</t>
  </si>
  <si>
    <t>Server Tower HP ProLiant ML350 Gen9 Intel® Xeon® E5-2609v3 6-Core (1.90GHz 15MB) 8GB (1 x 8GB) PC4-17000P-R DDR4 2133MHz RDIMM 8 x Hot Plug 3.5in Large Form Factor Smart Carrier Dynamic Smart Array B140i SATA Only No Optical 500W 3yr Next Business Day Warranty</t>
  </si>
  <si>
    <t>-44</t>
  </si>
  <si>
    <t>724162-425</t>
  </si>
  <si>
    <t>Server Tower HP ProLiant ML310e Gen8 Intel® Xeon® E3-1220v3 Quad Core (3.10GHz 8MB) 4GB (1 x 4GB) PC3L-10600 DDR3 1333MHz UDIMM (Low Voltage) 1TB (7.2k Rpm) Non-Hot Plug 3.5in SATA Dynamic Smart Array B120i DVD-RW 350W 1yr NBD Warranty</t>
  </si>
  <si>
    <t>470065-798</t>
  </si>
  <si>
    <t>Server Tower HP ProLiant ML310e Gen8 v2 Intel® Xeon® E3-1220v3 Quad Core (3.10GHz 8MB) 4GB (1 x 4GB) PC3L-10600E DDR3 1333MHz UDIMM (Low Voltage) 2 x 1TB (7.2k Rpm) Non-Hot Plug 3.5in SATA Dynamic Smart Array B120i DVD-RW 350W 3yr NBD Warranty</t>
  </si>
  <si>
    <t>814483-421</t>
  </si>
  <si>
    <t>Server Tower HP ProLiant ML10 v2 Intel Pentium G3240 Dual-Core (3.10GHz 3MB) 4GB (1 x 4GB) PC3-12800E DDR3 UDIMM 4 x Non-Hot Plug 3.5in Dynamic Smart Array B120i No Optical 350W 1yr Parts Only Warranty</t>
  </si>
  <si>
    <t>K8J99A</t>
  </si>
  <si>
    <t>Server Tower HP ProLiant ML350 Gen9 Intel Xeon E5-2620v3 6-Core (2.40GHz 15MB) 16GB (1 x 16GB) PC4-17000P-R 2133MHz RDIMM 2 x 300GB (10k rpm) Hot Plug 2.5in Small Form Factor Smart Carrier SAS Smart Array P440ar/2G DVD-RW 500W 3yr Next Business Day Warranty</t>
  </si>
  <si>
    <t>712317-421</t>
  </si>
  <si>
    <t>HP ProLiant MicroServer Gen8 Intel Celeron G1610T Dual-Core (2.30GHz 2MB 35W) 2GB (1 x 2GB) PC3-12800 DDR3 1600MHz UDIMM 4 x Non-Hot Plug 3.5in Dynamic Smart Array B120i 150W 1yr Parts Only Warranty</t>
  </si>
  <si>
    <t>SERVER RACKABLE - DELL</t>
  </si>
  <si>
    <t>PER630262016G1100W</t>
  </si>
  <si>
    <t>Server rackabil DELL PowerEdge R630, Rack 2Soket, Intel Xeon E5-2620v3 2.4GHz, 15M Cache, 8.8040GT/s QPI, No Turbo, 6C/12T, 85W, Max Mem 1866MHz, 2 x 8GB RDIMM,2133MT/s, Dual Rank, x8 Data Width, Performance Optimized, Bezel, PERCH730 Integrated RAID Controller 1GB Cache, Broadcom 5720 QP 1Gb NetworkDaughter Card, DVD+/-RW, SATA, Internal, Single, Hot-plug Power Supply (1+0), 1100W,iDRAC8 Enterprise, Chassis with up to 8 Hard Drives 2.5" and 2 PCIe Slots,ReadyRails Sliding Rack Rails with Cable Management Arm, 3Yr Basic Warranty - Next Business Day</t>
  </si>
  <si>
    <t>PER63008G750W</t>
  </si>
  <si>
    <t>Server rackabil DELL PowerEdge R630, Rack 2Socket, Intel Xeon E5-2609v3 1.9GHz, 15M Cache, 6.40GT/s QPI, No Turbo, 6C/6T, 85W, Max Mem1600MHz, 8GB RDIMM, 2133MT/s, Dual Rank, x8 Data Width, Performance Optimized, Bezel, PERC H330 Integrated RAID Controller, Broadcom 5720 QP 1Gb Network Daughter Card, DVD+/-RW, SATA, Internal, Single Hot-plug Power Supply (1+ 0), 750W, iDRAC8 Enterprise, Chassis with up to 8 Hard Drives 2.5" and 2 PCIe Slots,ReadyRails Sliding Rack Rails with Cable Management Arm, 3Yr Basic Warranty - Next Business Day</t>
  </si>
  <si>
    <t>R530260916G300750W</t>
  </si>
  <si>
    <t>Server Rackabil Dell PowerEdge R530, Rack 2Socket, Intel Xeon E5-2609v3 1.9GHz,15M Cache,6.40GT/s QPI,No Turbo,No HT,6C/6T (85W) Max Mem 1600MHz, 2 x 8GB RDIMM, 2133MT/s, Dual Rank, x8 Data Width, Performance Optimized, Bezel, PERC H330 Integrated RAID Controller, On-Board LOM 1GBE (Dual Port for Towers, Quad Port for Racks and Blades ), DVD+/-RW, SATA, Internal, Single, Hot-plug Power Supply (1+0), 750W,iDRAC8 Enterprise, Chassis with up to 8 Hard Drives 3.5" 1 x 300GB 15K RPM SAS 6Gbps 2.5in, Hot-plug Hard Drive 3.5in HYB CARR 13G, ReadyRails Sliding Rails Without Cable Management Arm, 3Yr Basic Warranty - Next Business Day</t>
  </si>
  <si>
    <t>DLPER730262016750W</t>
  </si>
  <si>
    <t>Server rackabil DELL PowerEdge R730, Rack 2Soket, Intel Xeon E5-2620v3 2.4GHz, 15M Cache, 8.00GT/s QPI, Turbo, 6C/12T, 85W, Max Mem 1866MHz, 2 x 8GB RDIMM, 2133MT/s, Dual Rank, x8 Data Width, Performance Optimized, Bezel, PERC H730 Integrated RAID Controller 1GB Cache, Broadcom 5720 QP 1Gb Network Daughter Card, DVD+/-RW, SATA, Internal, SIngle Hot-plug Power Supply (1+0), 750W,iDRAC8 Enterprise, Chassis with up to 8 Hard Drives 3.5" and 2 PCIe Slots, ReadyRails Sliding Rack Rails without Cable Management Arm, 3Yr Basic Warranty - Next</t>
  </si>
  <si>
    <t>PER63016G750W</t>
  </si>
  <si>
    <t>Server rackabil DELL PowerEdge R630, Rack 2Socket, Intel Xeon E5-2609v3 1.9GHz, 15M Cache, 6.40GT/s QPI, No Turbo, 6C/6T, 85W, Max Mem1600MHz, 2 x 8GB RDIMM, 2133MT/s, Dual Rank, x8 Data Width, Performance Optimized, Bezel, PERC H730 Integrated RAID Controller 1GB Cache, Broadcom 5720 QP 1Gb Network Daughter Card, DVD+/-RW, SATA, Internal, Single Hot-plug Power Supply (1+ 0), 750W,iDRAC8 Enterprise, Chassis with up to 8 Hard Drives 2.5" and 2 PCIe Slots,ReadyRails Sliding Rack Rails with Cable Management Arm, 3Yr Basic Warranty - Next Business Day</t>
  </si>
  <si>
    <t>R430262016300550W</t>
  </si>
  <si>
    <t>Server rackabil DELL PowerEdge R430, Intel(R) Xeon(R) E5-2620v3 2.40GHz, 15M Cache, 8.00GT/s QPI, Turbo, 6C/12T, 85W, 2 x 8GB RDIMM, 2133 MHz, Dual Rank, x8, PERC H330 Integrated RAID Controller, 1 x 300GB 10K RPM SAS 12Gbps 2.5in Hot-plug Hard Drive,3.5in HYB CARR, DVD+/-RW, SATA, Internal ,Single Hot Plug Power Supply 550W, 2/4-Post Static Rails, iDRAC8 Enterprise, 3Yr Basic Warranty - Next Business Day</t>
  </si>
  <si>
    <t>PER730263016G750WR</t>
  </si>
  <si>
    <t>Server rackabil DELL PowerEdge R730, Rack 2Soket, Intel Xeon E5-2630v3 2.4GHz, 20M Cache,8.00GT/s QPI, Turbo, 8C/16T, 85W, Max Mem 1866MHz, 2 x 8GB RDIMM,2133MT/s, Dual Rank, x8 Data Width, Performance Optimized, Bezel, PERC H730 Integrated RAID Controller 1GB Cache, Broadcom 5720 QP 1Gb Network Daughter Card, DVD+/-RW, SATA, Internal, Dual Hot-plug Power Supply (1+0), 750W,iDRAC8 Enterprise, Chassis with up to 8 Hard Drives 3.5" and 2 PCIe Slots,ReadyRails Sliding Rack Rails without Cable Management Arm, 3Yr Basic Warranty - Next Business Day</t>
  </si>
  <si>
    <t>PER730262016G750W</t>
  </si>
  <si>
    <t>Server rackabil DELL PowerEdge R730, Rack 2Soket, Intel Xeon E5-2620v3 2.4GHz, 15M Cache, 8.8040GT/s QPI, No Turbo, 6C/12T, 85W, Max Mem 1866MHz, 2 x 8GB RDIMM, 2133MT/s, Dual Rank, x8 Data Width, Performance Optimized, Bezel, PERC H730 Integrated RAID Controller 1GB Cache, Broadcom 5720 QP 1Gb Network Daughter Card, DVD+/-RW, SATA, Internal, Dual Hot-plug Power Supply (1+0), 750W,iDRAC8 Enterprise, Chassis with up to 8 Hard Drives 3.5" and 2 PCIe Slots,ReadyRails Sliding Rack Rails without Cable Management Arm, 3Yr Basic Warranty - Next Business Day</t>
  </si>
  <si>
    <t>PER63016G750WR</t>
  </si>
  <si>
    <t>Server rackabil DELL PowerEdge R630, Rack 2Socket, Intel Xeon E5-2609v3 1.9GHz, 15M Cache, 6.40GT/s QPI, No Turbo, 6C/6T, 85W, Max Mem1600MHz, 2 x 8GB RDIMM, 2133MT/s, Dual Rank, x8 Data Width, Performance Optimized, Bezel, PERC H730 Integrated RAID Controller 1GB Cache, Broadcom 5720 QP 1Gb Network Daughter Card, DVD+/-RW, SATA, Internal, Dual Hot-plug Power Supply (1+ 1), 750W,iDRAC8 Enterprise, Chassis with up to 8 Hard Drives 2.5" and 2 PCIe Slots,ReadyRails Sliding Rack Rails with Cable Management Arm, 3Yr Basic Warranty - Next Business Day</t>
  </si>
  <si>
    <t>R5202407V8H3H7</t>
  </si>
  <si>
    <t>Server rackabil DELL PowerEdge R520, Intel® Xeon® E5-2407 v2 2.40GHz, 10M Cache, 6.4GT/s QPI, Turbo, 4C, 80W, Max Mem 1333MHz, 1 x 8GB RDIMM, 1600MT/s, Low Volt, Single Rank, x4 Data Width, No Disk Installed, Performance Optimized, Bezel, PERC H310 Integrated RAID Controller, 8X DVD+/-RW Drive SATA,Dual, Hot-plug, Redundant Power Supply (1+1), 750W,  iDRAC7 Enterprise, Chassis up to 8 x 3.5 Hot Plug Hard Drives, ReadyRails Sliding Rails Without Cable Management Arms, 3Yr Basic Warranty - Next Business Day</t>
  </si>
  <si>
    <t>DL-272387595</t>
  </si>
  <si>
    <t>Server rackabil DELL PowerEdge R320, Intel® Xeon® E5-2407 v2 2.40GHz, 10M Cache, 6.4GT/s QPI, Turbo, 4C, 80W, Max Mem 1333MHz, 1x4GB RDIMM, 1600MT/s, Low Volt, Single Rank, x8 Data Width, No HDD installed, PERC H310 Integrated RAID Controller,DVD+/-RW, SATA, Internal for 4HDD chassis, Single Cabled Power Supply 350W,ReadyRails Sliding Rack Rails without Cable Management Arm,iDRAC7 Express, Chassis with up to 4 HDD, 3Yr Basic Warranty - Next Business Day</t>
  </si>
  <si>
    <t>R220E312208G</t>
  </si>
  <si>
    <t>Server rackabil DELL PowerEdge R220, Intel® Xeon® E3-1220 v3 3.1GHz, 8M Cache, Turbo, 4C/4T, 80W, 8GB UDIMM, 1600 MT/s, Low Volt, Single Rank, x8 Data Width , C0 - Diskless Configuration, No Drives, No Operating system, HDD Cage for 2.5" Cabled Hard Drives, DVD ROM, SATA, INTERNAL,iDRAC6 Express,  No Operating system, 1U/2U Static Rails for 2- Post and 4-Post Racks , 3Yr Basic Warranty - Next Business Day</t>
  </si>
  <si>
    <t>R53026308G300G2200</t>
  </si>
  <si>
    <t>Server Rackabil Dell PowerEdge R530, Rack 2Socket, Intel Xeon E5-2630v3 2.4GHz, 20M Cache, 8.00GT/s QPI, Turbo, 8C/16T, 85W, Max Mem 1866MHz, 2 x 8GB RDIMM, 2133MT/s, Dual Rank, x8 Data Width, Performance Optimized, Bezel, PERC H730 Integrated RAID Controller 1GB Cache, On-Board LOM 1GBE (Dual Port for Towers, Quad Port for Racks and Blades ), DVD+/-RW, SATA, Internal, Dual Hot-plug Power Supply (1+1), 1100W,iDRAC8 Enterprise, Chassis with up to 8 Hard Drives 3.5" 1 x 300GB 15K RPM SAS 6Gbps 2.5in Hot-plug Hard Drive 3.5in HYB CARR 13G, ReadyRails Sliding Rails Without Cable Management Arm, 3Yr Basic Warranty - Next Business Day</t>
  </si>
  <si>
    <t>R2208G2XHDD35</t>
  </si>
  <si>
    <t>Server Rackabil DELL PowerEdge R220, 1U 1 Soket Rack, Intel Xeon E3-1241 v3 3.5GHz, 8M Cache, Turbo, 4C/8T, 80W, 1 x 8GB UDIMM, 1600 MT/s, Low Volt, Dual Rank, x8 Data Width , No Drives, No Operating system, No Controller, HDD Cage for 2x3.5" Cabled Hard Drives, DVD ROM, SATA, INTERNAL,iDRAC 7 Express,  No Operating system, 1U/2U Static Rails for 2-Post and 4-Post Racks , 3Yr Basic Warranty - Next Business Day</t>
  </si>
  <si>
    <t>R430262016600550W</t>
  </si>
  <si>
    <t>Server rackabil DELL PowerEdge R430, Intel(R) Xeon(R) E5-2620v3 2.40GHz, 15M Cache, 8.00GT/s QPI, Turbo, 6C/12T, 85W, 2 x 8GB RDIMM, 2133 MHz, Dual Rank, x8, PERC H330 Integrated RAID Controller, 1 x 300GB 10K RPM SAS 6Gbps 2.5in Hot-plug Hard Drive,3.5in HYB CARR, DVD+/-RW, SATA, Internal ,Single Hot Plug Power Supply 550W, 2/4-Post Static Rails, iDRAC8 Enterprise, 3Yr Basic Warranty - Next Business Day</t>
  </si>
  <si>
    <t>SERVER TOWER - DELL</t>
  </si>
  <si>
    <t>PET630263016G1100W</t>
  </si>
  <si>
    <t>Server Tower DELL PowerEdge T630, Tower 2Socket, Intel Xeon E5-2630 2.40GHz, 20M Cache, 8.00GT/s QPI, Turbo, 8C/16T, 85W, Max Men 1866MHz, Bezel, 2x8GB RDIMM, 2133 MHz, Dual Rank, x8 Data With, No Hard Drive, PERC H730P Adapter RAID Controller, 2GB NV Cache, Network Controller 2x1Gb, Chassis with up to 8, 3.5" Hard Drives Hot-Plug, Tower Configuration, DVD+/-RW, SATA,Internal, Single, Hot-plug, Power Supply (1+0), 1100W, iDRAC8 Enterprise, 39M Basic Warranty - Next Business Day</t>
  </si>
  <si>
    <t>PET63026208G750W</t>
  </si>
  <si>
    <t>Server Tower DELL PowerEdge T630, Tower 2Socket, Intel Xeon E5-2620 v3 2.4GHz,15M Cache,8.00GT/s QPI,Turbo,HT,6C/12T (85W) Max Mem 1866MHz, 8GB RDIMM, 2133 MHz, Dual Rank, x8 Data With, No HDD, PERC H330 RAID Controller, Chassis with up to 8, 3.5" Hard Drives Hot-Plug, Tower Configuration, DVD+/-RW, SATA, Internal, Single Hot-plug, Redundant Power Supply (1+0), 750W, iDRAC8 Express, 3Yr Basic Warranty - Next Business Day</t>
  </si>
  <si>
    <t>PET320E524208G</t>
  </si>
  <si>
    <t>Server Tower DELL PowerEdge T320, Intel® Xeon® E5-2420 v2 2.20GHz, 15M Cache, 7.2GT/s QPI, Turbo, 6C, 80W, 1 x 8GB RDIMM, 1600MT/s, Low Volt, Single Rank, x4 Data Width, No Hard Drive (No Controller, No RAID), DVD+/-RW, SATA, INTERNAL,Single, Hot-plug Power Supply (1+1), 495W, iDRAC7 Enterprise, 3.5" Chassis with up to 8 Hot Plug Hard Drives, 3Yr Basic Warranty - Next Business Day</t>
  </si>
  <si>
    <t>PET110E312404G</t>
  </si>
  <si>
    <t>Server Tower DELL PowerEdge T110 II, Intel® Xeon® E3-1240v2 Processor (3.4GHz, 4C/8T, 8M Cache, 69W, Turbo), 4GB UDIMM, 1600 MT/s, Low Volt, Single Rank, x4 Data Width, C0 4HD - Diskless Configuration (No Controller, No HDDs, No OS), 16X DVD+/-RW ROM Drive SATA with SATA Cable, Up to 4x 3.5" Cabled HDDs, 3Yr Basic Warranty - Next Business Day</t>
  </si>
  <si>
    <t>PET110E312304G</t>
  </si>
  <si>
    <t>Server Tower DELL PowerEdge T110 II, Intel® Xeon® E3-1230v2 Processor (3.3GHz, 4C/8T, 8M Cache, 69W, Turbo), 4GB UDIMM, 1600 MT/s, Low Volt, Single Rank, x4 Data Width, C0 4HD - Diskless Configuration (No Controller, No HDDs, No OS), 16X DVD+/-RW ROM Drive SATA with SATA Cable, Up to 4x 3.5" Cabled HDDs, 3Yr Basic Warranty - Next Business Day</t>
  </si>
  <si>
    <t>PET110E312204G</t>
  </si>
  <si>
    <t>Server Tower DELL PowerEdge T110 II, Intel® Xeon® E3-1220v2 Processor (3.1GHz, 4C/4T, 8M Cache, 69W, Turbo), 4GB UDIMM, 1600 MT/s, Low Volt, Single Rank, x4 Data Width, C0 4HD - Diskless Configuration (No Controller, No HDDs, No OS), 16X DVD+/-RW ROM Drive SATA with SATA Cable, Up to 4x 3.5" Cabled HDDs, 3Yr Basic Warranty - Next Business Day</t>
  </si>
  <si>
    <t>DL-272361478A</t>
  </si>
  <si>
    <t>Server Tower DELL PowerEdge T20, Intel® Xeon® E3-1225v3 (3.2GHz, 8M Cache, 4C/4T, Turbo, 84W),1x4GB UDIMM, 1600 MT/s, Low Volt, Single Rank, x4 Data Width, 1x1TB 7.2K Entry SATA 3.5in Cabled Hard Drive, No internal optical drive, Single Power Supply, 290W,3Yr Basic Warranty - Next Business Day</t>
  </si>
  <si>
    <t>T430E5262016G300G</t>
  </si>
  <si>
    <t>Server Tower DELL PowerEdge T430, Intel Xeon E5-2620 v3 2.4GHz,15M Cache,8.00GT/s QPI,Turbo,HT,6C/12T (85W) Max Mem 1866MHz, 2x8GB RDIMM, 2133MT/s, Dual Rank, x8 Data Width,iDRAC8 Enterprise, integrated Dell Remote Access Controller, Enterprise, 300GB 10K RPM SAS 6Gbps 2.5in Hot-plug Hard Drive,3.5in HYB CARR, PERC H330 Integrated RAID Controller, DVD+/-RW, SATA, Internal, Single, Hot-plug Power Supply (1+0),750W</t>
  </si>
  <si>
    <t>IBM</t>
  </si>
  <si>
    <t>SERVER RACKABLE - IBM</t>
  </si>
  <si>
    <t>7914E6G</t>
  </si>
  <si>
    <t>Server rackabil IBM Express x3550 M4, Xeon E5-2603v2 1.8GHz 10M 4C 1333MHz (80W), 4GB (1x 4GB (1Rx4, 1.35V) 1600MHz LP RDIMM), O/B 2.5" HS SAS/SATA(4), M1115, Multiburner, 1x550W HS PSU</t>
  </si>
  <si>
    <t>SERVER RACKABLE - THECUS</t>
  </si>
  <si>
    <t>N12000PRO</t>
  </si>
  <si>
    <t>THECUS WSS 12 BAY XEON E3-1275, 8GB</t>
  </si>
  <si>
    <t>W12000</t>
  </si>
  <si>
    <t>Windows Storage Server Thecus, 12 BAYuri, Procesor Xeon E3-1225, 8GB DDR3, HDD 320GB pentru sistemul de operare, RJ45x3, USB2.0x6, USB3.0x2, SATA IIIx12, eSATAx1, HDMIx1,Indicatoare cu LED pentru alimentare si activitatea HDD-urilor Activitate (verde)/Eroare(rosu),format 2U pentru monmtarea in rack.</t>
  </si>
  <si>
    <t>SERVER PROCESSOR</t>
  </si>
  <si>
    <t>SERVER PROCESSOR - HP</t>
  </si>
  <si>
    <t>SERVER COMPONENETS</t>
  </si>
  <si>
    <t>755382-B21</t>
  </si>
  <si>
    <t>Procesor Server HP DL360 Gen9 Intel® Xeon® E5-2620v3 (2.40GHz/6- core/15MB/85W) Processor Kit</t>
  </si>
  <si>
    <t>719051-B21</t>
  </si>
  <si>
    <t>Procesor Server HP DL380 Gen9 Intel Xeon E5-2620v3 (2.4GHz/6- core/15MB/85W) Processor Kit</t>
  </si>
  <si>
    <t>755384-B21</t>
  </si>
  <si>
    <t>Procesor Server HP DL360 Gen9 Intel® Xeon® E5-2630v3 (2.4GHz/8-core/20MB/85W) Processor Kit</t>
  </si>
  <si>
    <t>654782-B21</t>
  </si>
  <si>
    <t>Procesor Server HP DL360p Gen8 Intel® Xeon® E5-2620 (2.0GHz/6-core/15MB/95W) Processor Kit</t>
  </si>
  <si>
    <t>733925-B21</t>
  </si>
  <si>
    <t>Procesor Server HP DL180 Gen9 Intel Xeon E5-2609v3 (1.9GHz/6- core/15MB/85W) Processor Kit</t>
  </si>
  <si>
    <t>726661-B21</t>
  </si>
  <si>
    <t>Procesor Server HP ML350 Gen9 Intel Xeon E5-2609v3 (1.9GHz/6- core/15MB/85W) Processor Kit</t>
  </si>
  <si>
    <t>SERVER DRAM MEMORY</t>
  </si>
  <si>
    <t>SERVER DRAM MEMORY - HP</t>
  </si>
  <si>
    <t>726719-B21</t>
  </si>
  <si>
    <t>Memorie Server HP 16GB (1x16GB) Dual Rank x4 DDR4-2133 Memory Kit</t>
  </si>
  <si>
    <t>713985-B21</t>
  </si>
  <si>
    <t>Memorie Server HP 16GB (1x16GB) Dual Rank x4 PC3L-12800R (DDR3-1600) Registered CAS-11 Low Voltage Memory Kit(Gen8V2 Servers)</t>
  </si>
  <si>
    <t>713983-B21</t>
  </si>
  <si>
    <t>Memorie Server HP 8GB (1x8GB) Dual Rank x4 PC3L-12800R (DDR3-1600) Registered CAS-11 Low Voltage Memory Kit(Gen8V2 Servers)</t>
  </si>
  <si>
    <t>726718-B21</t>
  </si>
  <si>
    <t>Memorie Server HP 8GB (1x8GB) Single Rank x4 DDR4-2133 Memory Kit</t>
  </si>
  <si>
    <t>647897-B21</t>
  </si>
  <si>
    <t>Memorie Server HP 8GB (1x8GB) Dual Rank x4 PC3L-10600R (DDR3-1333) Registered CAS-9 Low Voltage Memory Kit ( Gen8 Servers)</t>
  </si>
  <si>
    <t>647899-B21</t>
  </si>
  <si>
    <t>Memorie Server HP 8GB (1x8GB) Single Rank x4 PC3-12800R (DDR3-1600) Registered CAS-11 Memory Kit ( Gen8 Servers)</t>
  </si>
  <si>
    <t>647909-B21</t>
  </si>
  <si>
    <t>Memorie Server HP 8GB (1x8GB) Dual Rank x8 PC3L-10600E (DDR3-1333) Unbuffered CAS-9 Low Voltage Memory Kit( Gen8 Servers)</t>
  </si>
  <si>
    <t>731765-B21</t>
  </si>
  <si>
    <t>647893-B21</t>
  </si>
  <si>
    <t>Memorie Server HP 4GB (1x4GB) Single Rank x4 PC3L-10600R (DDR3-1333) Registered CAS-9 Low Voltage Memory Kit ( Gen8 Servers)</t>
  </si>
  <si>
    <t>647895-TV1</t>
  </si>
  <si>
    <t>Memorie Server HP 4GB (1x4GB) Single Rank x4 PC3-12800R (DDR3-1600) Registered CAS-11 Memory Kit ( Gen8 Servers)</t>
  </si>
  <si>
    <t>713981-B21</t>
  </si>
  <si>
    <t>Memorie Server HP 4GB (1x4GB) Single Rank x4 PC3L-12800R (DDR3-1600) Registered CAS-11 Low Voltage Memory Kit</t>
  </si>
  <si>
    <t>647907-B21</t>
  </si>
  <si>
    <t>Memorie Server HP 4GB (1x4GB) Dual Rank x8 PC3L-10600E (DDR3-1333) Unbuffered CAS-9 Low Voltage Memory Kit</t>
  </si>
  <si>
    <t>669322-B21</t>
  </si>
  <si>
    <t>Memorie Server HP 4GB (1x4GB) Dual Rank x8 PC3-12800E (DDR3-1600) Unbuffered CAS-11 Memory Kit</t>
  </si>
  <si>
    <t>647879R-B21</t>
  </si>
  <si>
    <t>ACCESORII SERVER  8GB1RX4PC3-12800R-11RFRBDKIT 647879R-B21</t>
  </si>
  <si>
    <t>SERVER INTERNAL HDD</t>
  </si>
  <si>
    <t>SERVER INTERNAL HDD - HP</t>
  </si>
  <si>
    <t>693687-B21</t>
  </si>
  <si>
    <t>HDD Server HP 4TB 6G SATA 7.2k 3.5in Midline SC HDD</t>
  </si>
  <si>
    <t>628061-B21</t>
  </si>
  <si>
    <t>HDD Server HP 3TB 6G SATA 7.2k 3.5in SC Midline HDD</t>
  </si>
  <si>
    <t>628065-B21</t>
  </si>
  <si>
    <t>HDD Server HP 3TB 6G SATA 7.2k 3.5in Non-hot Plug Midline HDD</t>
  </si>
  <si>
    <t>507616-B21</t>
  </si>
  <si>
    <t>HDD Server HP 2TB 6G SAS 7.2K Rpm LFF 3.5" Dual Port Midline 1yr Warranty Hard Drive</t>
  </si>
  <si>
    <t>507774-B21</t>
  </si>
  <si>
    <t>HDD Server HP 2TB 3G SATA 7.2K Rpm LFF 3.5" Non-hot Plug Midline 1yr Warranty Hard Drive</t>
  </si>
  <si>
    <t>658079-B21</t>
  </si>
  <si>
    <t>HDD Server HP 2TB 6G SATA 7.2K Rpm LFF 3.5" SC Midline 1yr Warranty Hard Drive</t>
  </si>
  <si>
    <t>659339-B21</t>
  </si>
  <si>
    <t>HDD Server HP 2TB 6G SATA 7.2k Rpm 3.5in Non-hot Plug Midline HDD</t>
  </si>
  <si>
    <t>718162-B21</t>
  </si>
  <si>
    <t>HDD Server HP 1.2TB 6G SAS 10K RPM SFF 2.5" SC DUAL PORT ENT 3YR WARRANTY</t>
  </si>
  <si>
    <t>605835-B21</t>
  </si>
  <si>
    <t>HDD Server HP 1TB 6G SAS 7.2K Rpm SFF 2.5" Dual Port Midline 1yr Warranty Hard Drive</t>
  </si>
  <si>
    <t>652749-B21</t>
  </si>
  <si>
    <t>HDD Server HP 1TB 6G SAS 7.2K Rpm SFF 2.5" SC Midline 1yr Warranty Hard Drive ( Gen8 Servers)</t>
  </si>
  <si>
    <t>507614-B21</t>
  </si>
  <si>
    <t>HDD Server HP 1TB 6G SAS 7.2K Rpm LFF 3.5" Dual Port Midline 1yr Warranty Hard Drive</t>
  </si>
  <si>
    <t>652753-B21</t>
  </si>
  <si>
    <t>HDD Server HP 1TB 6G SAS 7.2K Rpm LFF 3.5" SC Midline 1yr Warranty Hard Drive ( Gen8 Servers)</t>
  </si>
  <si>
    <t>655710-B21</t>
  </si>
  <si>
    <t>HDD Server HP 1TB 6G SATA 7.2K Rpm SFF 2.5" SC Midline 1yr Warranty Hard Drive ( Gen8 Servers)</t>
  </si>
  <si>
    <t>657750-B21</t>
  </si>
  <si>
    <t>HDD Server HP 1TB 6G 7.2k Rpm HPL SATA LFF (3.5in) Smart Carrier Midline 1yr Warranty Hard Drive ( Gen8 Servers)</t>
  </si>
  <si>
    <t>659337-B21</t>
  </si>
  <si>
    <t>HDD Server HP 1TB 6G SATA 7.2K Rpm LFF 3.5" Non-hot plug Midline 1yr Warranty Hard Drive</t>
  </si>
  <si>
    <t>652589-B21</t>
  </si>
  <si>
    <t>HDD Server HP 900GB 6G SAS 10K Rpm SFF 2.5" SC Enterprise 3yr Warranty Hard Drive</t>
  </si>
  <si>
    <t>759212-B21</t>
  </si>
  <si>
    <t>HDD Server HP 600GB 12G SAS 15K 2.5" Smart Carrier ENT HDD</t>
  </si>
  <si>
    <t>652583-B21</t>
  </si>
  <si>
    <t>HDD Server HP 600GB 6G SAS 10K Rpm SFF 2.5" SC Enterprise 3yr Warranty Hard Drive ( Gen8 Servers)</t>
  </si>
  <si>
    <t>507610-B21</t>
  </si>
  <si>
    <t>HDD Server HP 500GB 6G SAS 7.2K Rpm SFF 2.5" Dual Port Midline 1yr Warranty Hard Drive</t>
  </si>
  <si>
    <t>652745-B21</t>
  </si>
  <si>
    <t>HDD Server HP 500GB 6G SAS 7.2K Rpm SFF 2.5" SC Midline 1yr Warranty Hard Drive</t>
  </si>
  <si>
    <t>655708-B21</t>
  </si>
  <si>
    <t>HDD Server HP 500GB 6G SATA 7.2K Rpm SFF 2.5" SC Midline 1yr Warranty Hard Drive (Gen8 Servers)</t>
  </si>
  <si>
    <t>658071-B21</t>
  </si>
  <si>
    <t>HDD Server HP 500GB 6G SATA 7.2K Rpm LFF 3.5" SC Midline 1yr Warranty Hard Drive</t>
  </si>
  <si>
    <t>458928-TV1</t>
  </si>
  <si>
    <t>HDD Server HP 500GB 3G SATA 7.2K Rpm LFF 3.5" Midline 1yr Warranty Hard Drive</t>
  </si>
  <si>
    <t>652615-B21</t>
  </si>
  <si>
    <t>HDD Server HP 450GB 6G SAS 15K rpm LFF (3.5-inch) SC Enterprise 3yr Warranty Hard Drive  ( Gen8 servers)</t>
  </si>
  <si>
    <t>627117-B21</t>
  </si>
  <si>
    <t>HDD Server HP 300GB 6G SAS 15K Rpm SFF 2.5" Hot Plug Enterprise 3 yr Warranty Hard Drive</t>
  </si>
  <si>
    <t>652611-B21</t>
  </si>
  <si>
    <t>HDD Server HP 300GB 6G SAS 15K Rpm SFF 2.5" SC Enterprise 3yr Warranty Hard Drive ( Gen8 Servers)</t>
  </si>
  <si>
    <t>516814-B21</t>
  </si>
  <si>
    <t>HDD Server HP 300GB 6G SAS 15K Rpm LFF 3.5" Dual Port Enterprise 3yr Warranty Hard Drive</t>
  </si>
  <si>
    <t>652564-B21</t>
  </si>
  <si>
    <t>HDD Server HP 300GB 6G SAS 10K Rpm SFF 2.5" SC Enterprise 3yr Warranty Hard Drive ( Gen8 Servers)</t>
  </si>
  <si>
    <t>512547-B21</t>
  </si>
  <si>
    <t>HDD Server HP 146GB 6G SAS 15K Rpm SFF 2.5" Dual Port Enterprise 3yr Warranty Hard Drive</t>
  </si>
  <si>
    <t>652605-B21</t>
  </si>
  <si>
    <t>HDD Server HP 146GB 6G SAS 15K Rpm SFF 2.5" SC Enterprise 3yr Warranty Hard Drive ( Gen8 Servers)</t>
  </si>
  <si>
    <t>717965-B21</t>
  </si>
  <si>
    <t>HDD Server HP 120GB 6G SATA VE SFF 2.5" SC EB 3yr Warranty Hard Drive SSD</t>
  </si>
  <si>
    <t>SERVER CASE</t>
  </si>
  <si>
    <t>SERVER CASE - HP</t>
  </si>
  <si>
    <t>722320-B21</t>
  </si>
  <si>
    <t>Front Bezel HP MicroServer Gen8 Faceplate Kit</t>
  </si>
  <si>
    <t>SERVER PSU</t>
  </si>
  <si>
    <t>SERVER PSU - HP</t>
  </si>
  <si>
    <t>656363-B21</t>
  </si>
  <si>
    <t>Sursa Server HP 750W Common Slot Platinum Plus Hot Plug Power Supply Kit</t>
  </si>
  <si>
    <t>512327-B21</t>
  </si>
  <si>
    <t>Sursa Server HP 750W Common Slot Gold Hot Plug Power Supply Kit</t>
  </si>
  <si>
    <t>656362-B21</t>
  </si>
  <si>
    <t>Sursa Server HP 460W Common Slot Platinum Plus Hot Plug Power Supply Kit( Gen8 Servers)</t>
  </si>
  <si>
    <t>503296-B21</t>
  </si>
  <si>
    <t>Sursa Server HP 460W Common Slot Gold Hot Plug Power Supply Kit</t>
  </si>
  <si>
    <t>SERVER ADAPTER</t>
  </si>
  <si>
    <t>SERVER ADAPTER - HP</t>
  </si>
  <si>
    <t>SERVER ACCESSORIES</t>
  </si>
  <si>
    <t>593722-B21</t>
  </si>
  <si>
    <t>Adaptor Server HP NC365T 4-port Ethernet Server Adapter</t>
  </si>
  <si>
    <t>SERVER CONTROLLER RAID</t>
  </si>
  <si>
    <t>SERVER CONTROLLER RAID - HP</t>
  </si>
  <si>
    <t>631667-B21</t>
  </si>
  <si>
    <t>Controller raid Server HP Smart Array P222/512 FBWC 6Gb 1-port Int/1-port Ext SAS Controller</t>
  </si>
  <si>
    <t>614988-B21</t>
  </si>
  <si>
    <t>Controller raid Server HP SC08e 6G 2 port SAS Host Bus Adapter</t>
  </si>
  <si>
    <t>631670-B21</t>
  </si>
  <si>
    <t>ACCESORII SERVER HP SMART ARRAY P420/1GB FBWC CONTROLLER 631670-B21</t>
  </si>
  <si>
    <t>SERVER INT FLASH MEM</t>
  </si>
  <si>
    <t>SERVER INT FLASH MEM - HP</t>
  </si>
  <si>
    <t>462968-B21</t>
  </si>
  <si>
    <t>Memorie Controller HP 256MB P-series Cache Upgrade</t>
  </si>
  <si>
    <t>SERVER PCI RISER</t>
  </si>
  <si>
    <t>SERVER PCI RISER - HP</t>
  </si>
  <si>
    <t>662883-B21</t>
  </si>
  <si>
    <t>Backplane HP 380/385 Gen8 8-SFF Cage/Bkpln Kit</t>
  </si>
  <si>
    <t>SERVER ACC CABLES</t>
  </si>
  <si>
    <t>SERVER ACC CABLES - HP</t>
  </si>
  <si>
    <t>407339-B21</t>
  </si>
  <si>
    <t>Cablu Server HP External Mini SAS 2m Cable</t>
  </si>
  <si>
    <t>496013-B21</t>
  </si>
  <si>
    <t>Cablu Server HP Mini SAS to Mini SAS 28in Cable Assembly</t>
  </si>
  <si>
    <t>AJ836A</t>
  </si>
  <si>
    <t>Cablu Server HP 5 m Multimode OM3 LC/LC FC Cable</t>
  </si>
  <si>
    <t>AF568A</t>
  </si>
  <si>
    <t>Cablu ServerHP 1.83m 10A C13 EU Power Cord</t>
  </si>
  <si>
    <t>QK732A</t>
  </si>
  <si>
    <t>Cablu Server HP Premier Flex LC/LC Multi-mode OM4 2 fiber 1m Cable</t>
  </si>
  <si>
    <t>SERVER MANAG PORT KIT</t>
  </si>
  <si>
    <t>SERVER MANAG PORT KIT - HP</t>
  </si>
  <si>
    <t>512485-B21</t>
  </si>
  <si>
    <t>Licenta Server HP iLO Advanced including 1yr 24x7 Technical Support and Updates Single Server License</t>
  </si>
  <si>
    <t>530521-B21</t>
  </si>
  <si>
    <t>Licenta Server HP Lights-Out 100i (LO100i) Advanced including 1yr 24x7 Support Single Server License</t>
  </si>
  <si>
    <t>OTHER SERVER ACC</t>
  </si>
  <si>
    <t>OTHER SERVER ACC - HP</t>
  </si>
  <si>
    <t>J2R04A</t>
  </si>
  <si>
    <t>UPS HP R/T3000 G4 High Voltage INTL Uninterruptible Power System, Rack/Tower, 1 kW - 3 kW</t>
  </si>
  <si>
    <t>BD774A</t>
  </si>
  <si>
    <t>Licenta HP Integrated Lights-Out Essentials including 3yr 24x7 Tech Support and Updates Single Svr License</t>
  </si>
  <si>
    <t>720478-B21</t>
  </si>
  <si>
    <t>Sursa Server HP 500W FS Platinum Hot-plug Power Supply Kit</t>
  </si>
  <si>
    <t>708495-B21</t>
  </si>
  <si>
    <t>Processor Server HP DL380e Gen8 Intel® Xeon® E5-2403v2 (1.8GHz/4-core/10MB/80W) Processor Kit</t>
  </si>
  <si>
    <t>262588-B21</t>
  </si>
  <si>
    <t>KVM HP IP Console 1 pack Interface Adapter</t>
  </si>
  <si>
    <t>726736-B21</t>
  </si>
  <si>
    <t>Controller HP Smart Array P440ar/2G</t>
  </si>
  <si>
    <t>BW903A</t>
  </si>
  <si>
    <t>Rack HP 642 1075mm Pallet Intelligent Series Rack</t>
  </si>
  <si>
    <t>BW906A</t>
  </si>
  <si>
    <t>Side Panel HP 42U 1075mm Side Panel Kit</t>
  </si>
  <si>
    <t>417705-B21</t>
  </si>
  <si>
    <t>Conversie HP Tower to Rack Conv Tray Universal Kit</t>
  </si>
  <si>
    <t>652241-B21</t>
  </si>
  <si>
    <t>DVD-RW Server HP 9.5mm SATA DVD-RW JackBlack Optical Drive</t>
  </si>
  <si>
    <t>726537-B21</t>
  </si>
  <si>
    <t>DVD-RW HP 9.5mm SATA DVD-RW Jb Gen9 Kit</t>
  </si>
  <si>
    <t>652235-B21</t>
  </si>
  <si>
    <t>DVD-RW Server HP 12.7mm Slim SATA DVD-RW JackBlack Optical Drive</t>
  </si>
  <si>
    <t>652232-B21</t>
  </si>
  <si>
    <t>DVD-ROM Server HP 12.7mm Slim SATA DVD-ROM JackBlack Optical Drive(Gen8)</t>
  </si>
  <si>
    <t>624192-B21</t>
  </si>
  <si>
    <t>DVD-RW ServerHP Half-Height SATA DVD RW JackBlack Optical Drive</t>
  </si>
  <si>
    <t>SERVER PROCESSOR - DELL</t>
  </si>
  <si>
    <t>338-BDTP</t>
  </si>
  <si>
    <t>Procesor Server DELL Intel(R) Xeon(R) E5-2630 v2 2.60GHz 15M Cache 7.2GT/s QPI Turbo HT 6C 80W Max Mem 1600MHz</t>
  </si>
  <si>
    <t>DL-272161308</t>
  </si>
  <si>
    <t>Procesor Server DELL Intel(R) Xeon(R) E5-2630 2.30GHz 15M Cache 7.2GT/s QPI Turbo 6C 95W (Heatsink Not Included)</t>
  </si>
  <si>
    <t>338-BECY</t>
  </si>
  <si>
    <t>Procesor Server DELL Intel Xeon E5-2420 v2 2.20GHz, 15M Cache, 7.2GT/s QPI, Turbo, 6C, 80W, Max Mem 1600MHz</t>
  </si>
  <si>
    <t>338-BDTD</t>
  </si>
  <si>
    <t>Procesor Server DELL Intel(R) Xeon(R) E5-2609 v2 2.50GHz 10M Cache 6.4GT/s QPI No Turbo 4C 80W Max Mem 1333MHz</t>
  </si>
  <si>
    <t>338-BEDN</t>
  </si>
  <si>
    <t>Procesor Server DELL Intel(R) Xeon(R) E5-2407 v2 2.40GHz, 10M Cache, 6.4GT/s QPI Turbo 4C 80W Max Mem 1333MHz</t>
  </si>
  <si>
    <t>338-BFCU</t>
  </si>
  <si>
    <t>Procesor DELL Intel Xeon E5-2630 v3 2.4GHz,20M Cache,8.00GT/s QPI,Turbo,HT,8C/16T(85W) Max Mem for PowerEdge R730</t>
  </si>
  <si>
    <t>SERVER DRAM MEMORY - DELL</t>
  </si>
  <si>
    <t>370-ABQW</t>
  </si>
  <si>
    <t>Memorie Server Dell 8GB RDIMM, 1600MT/s, Low Volt, Dual Rank, x8 Data Width, Customer Install</t>
  </si>
  <si>
    <t>370-ABHL</t>
  </si>
  <si>
    <t>Memorie Server DELL DDR III 16GB RDIMM, 1600MHz, Low Volt, Dual Rank, x4 Data Width - Kit</t>
  </si>
  <si>
    <t>370-20147</t>
  </si>
  <si>
    <t>Memorie Server DELL DDR III 16GB Dual Rank LV RDIMM 1333MHz - Kit</t>
  </si>
  <si>
    <t>370-21999</t>
  </si>
  <si>
    <t>Memorie Server DELL DDR III 8GB Dual Rank RDIMM 1600MHz - Kit</t>
  </si>
  <si>
    <t>370-23504</t>
  </si>
  <si>
    <t>Memorie Server DELL DDR III 8GB Single Rank LV RDIMM 1600MHz - Kit</t>
  </si>
  <si>
    <t>370-23455</t>
  </si>
  <si>
    <t>Memorie Server DELL DDR III 8GB Dual Rank LV UDIMM 1600MHz - Kit</t>
  </si>
  <si>
    <t>370-ABEO</t>
  </si>
  <si>
    <t>Memorie Server DELL DDR III  4GB RDIMM, 1600 MT/s, Low Volt, Single Rank, x8 Data Width - Kit</t>
  </si>
  <si>
    <t>370-ABEP</t>
  </si>
  <si>
    <t>Memorie Server DELL DDR III 4GB (1x4G) UDIMM 1600Mhz Single Ranked x4 Data Width Low Volt</t>
  </si>
  <si>
    <t>370-23390</t>
  </si>
  <si>
    <t>Memorie Server DELL DDR III 4GB Dual Rank x8 LV UDIMM 1600MHz - Kit</t>
  </si>
  <si>
    <t>DL-272351833D</t>
  </si>
  <si>
    <t>Memorie Server DELL DDR III 4GB Single Rank LV RDIMM 1333MHz - Kit</t>
  </si>
  <si>
    <t>DL-272237110</t>
  </si>
  <si>
    <t>Memorie Server DELL DDR III 4GB Dual Rank RDIMM 1600MHz - Kit</t>
  </si>
  <si>
    <t>370-22463</t>
  </si>
  <si>
    <t>Memorie Server DELL DDR III 16GB RDIMM, 1333MHz, Low Volt, Dual Rank, x4 Data Width</t>
  </si>
  <si>
    <t>370-ABUK</t>
  </si>
  <si>
    <t>Memorie Server DELL DDR III 16GB RDIMM, 2133MHz, Dual Rank, x4 Data Width - Kit</t>
  </si>
  <si>
    <t>SERVER INTERNAL HDD - DELL</t>
  </si>
  <si>
    <t>400-ADPJ</t>
  </si>
  <si>
    <t>Hard disk Server DELL 600GB 15K RPM SAS 6Gbps 2.5in Hot-plug Drive, 3.5in HYB CARR, CusKit</t>
  </si>
  <si>
    <t>400-24988</t>
  </si>
  <si>
    <t>HDD Server DELL 300GB SAS 6Gbps 15k 2.5" Hybrid HD Hot Plug Fully Assembled in 3.5" Carrier - Kit</t>
  </si>
  <si>
    <t>400-AEES</t>
  </si>
  <si>
    <t>HDD Server Dell 600GB 10K RPM SAS 6Gbps 2.5in Hot-plug Hard</t>
  </si>
  <si>
    <t>400-AEEU</t>
  </si>
  <si>
    <t>HDD Server Dell 600GB 10K RPM SAS 6Gbps 2.5in Hot-plug Hard Drive in 3.5inch Hybrid Drive</t>
  </si>
  <si>
    <t>400-AEFB</t>
  </si>
  <si>
    <t>HDD Server Dell 1TB 7.2K RPM SATA 6Gbps 3.5in Hot-plug Hard Drive,13G,CusKit</t>
  </si>
  <si>
    <t>400-AEFD</t>
  </si>
  <si>
    <t>HDD Server Dell 1TB 7.2K RPM SATA 6Gbps 2.5in Hot-plug Hard</t>
  </si>
  <si>
    <t>400-AEFJ</t>
  </si>
  <si>
    <t>HDD Server Dell 1TB 7.2K RPM NLSAS 6Gbps 3.5in Hot-plug Hard</t>
  </si>
  <si>
    <t>400-AEGG</t>
  </si>
  <si>
    <t>HDD Server Dell 2TB 7.2K RPM SATA 6Gbps 3.5in Hot-plug Hard</t>
  </si>
  <si>
    <t>400-AEGK</t>
  </si>
  <si>
    <t>HDD Server Dell 4TB 7.2K RPM SATA 6Gbps 3.5in Hot-plug Hard</t>
  </si>
  <si>
    <t>400-26604</t>
  </si>
  <si>
    <t>HDD Server DELL 4TB Near-Line SAS 6Gbps 7.5k 3.5" HD Hot Plug Fully Assembled</t>
  </si>
  <si>
    <t>400-26648</t>
  </si>
  <si>
    <t>HDD Server DELL 4TB 7.2k SATA 3Gbps 3.5" Cabled  Non Assembled</t>
  </si>
  <si>
    <t>400-26650</t>
  </si>
  <si>
    <t>HDD Server DELL 4TB 7.2k Rpm SATA 3Gbps 3.5" Hot Plug Fully Assembled</t>
  </si>
  <si>
    <t>400-26294</t>
  </si>
  <si>
    <t>HDD Server DELL 3TB 7.2k SATA 3.5in Cabled Non Assembled</t>
  </si>
  <si>
    <t>400-23135</t>
  </si>
  <si>
    <t>HDD Server DELL 3TB Near Line SAS 6Gbps 7.2k 3.5" HD Hot Plug Fully Assembled</t>
  </si>
  <si>
    <t>400-26812</t>
  </si>
  <si>
    <t>HDD Server DELL 2TB Near-Line SAS 6Gbps 3.5" 7.2k Hot-plug Fully Assembled</t>
  </si>
  <si>
    <t>400-19134</t>
  </si>
  <si>
    <t>HDD Server DELL 2TB SATA 7.2k 3.5" HD Cabled Non Assembled</t>
  </si>
  <si>
    <t>400-20625</t>
  </si>
  <si>
    <t>HDD Server DELL 2TB Near Line SAS 6Gbps 7.2k 3.5" HD Cabled Non Assembled</t>
  </si>
  <si>
    <t>400-22283</t>
  </si>
  <si>
    <t>HDD Server DELL 1TB SATA 3Gbps 7.2k 2.5" HD Hot Plug Fully Assembled</t>
  </si>
  <si>
    <t>400-ADYQ</t>
  </si>
  <si>
    <t>HDD Server DELL 1TB SATA 7.2k Rpm 2.5" HD Cabled Non Assembled</t>
  </si>
  <si>
    <t>400-21306</t>
  </si>
  <si>
    <t>HDD Server DELL 1TB Near Line SAS 6Gbps 7.2k 3.5" HD Hot Plug Fully Assembled</t>
  </si>
  <si>
    <t>400-18496</t>
  </si>
  <si>
    <t>HDD Server DELL 1TB SATA 7.2k 3.5" HD Cabled Non Assembled</t>
  </si>
  <si>
    <t>400-17954</t>
  </si>
  <si>
    <t>HDD Server DELL 1TB SATA 7.2k 3.5" HD Hot Plug Fully Assembled</t>
  </si>
  <si>
    <t>400-ACRS</t>
  </si>
  <si>
    <t>HDD Server DELL 1TB SATA 7.2k Rpm 3.5" HD Cabled Non Assembled (Dell T20)</t>
  </si>
  <si>
    <t>400-22928</t>
  </si>
  <si>
    <t>HDD Server DELL 900GB SAS 6Gbps 10k 2.5" Hybrid HD Hot Plug Fully Assembled in 3.5" Carrier - Kit</t>
  </si>
  <si>
    <t>400-22929</t>
  </si>
  <si>
    <t>HDD Server DELL 900GB SAS 6Gbps 10k 2.5" HD Hot Plug Fully Assembled - Kit</t>
  </si>
  <si>
    <t>400-20091</t>
  </si>
  <si>
    <t>HDD Server DELL 600GB SAS 6Gbps 15k 3.5" HD Cabled Non Assembled</t>
  </si>
  <si>
    <t>400-20613</t>
  </si>
  <si>
    <t>HDD Server DELL  600GB SAS 6Gbps 15k 3.5" HD Hot Plug Fully Assembled</t>
  </si>
  <si>
    <t>400-24171</t>
  </si>
  <si>
    <t>HDD Server DELL 300GB SAS 6Gbps 15k 2.5" HD Hot Plug Fully Assembled</t>
  </si>
  <si>
    <t>400-19339</t>
  </si>
  <si>
    <t>HDD Server DELL 300GB SAS 6Gbps 15k 3.5" HD Hot Plug Fully Assembled</t>
  </si>
  <si>
    <t>400-20471</t>
  </si>
  <si>
    <t>HDD Server DELL 300GB SAS 6GBPS 10k 2.5" HD Cabled Non Assembled</t>
  </si>
  <si>
    <t>400-21619</t>
  </si>
  <si>
    <t>HDD Server DELL 300GB SAS 6Gbps 10k 2.5" HD Hot Plug Fully Assembled</t>
  </si>
  <si>
    <t>400-26662</t>
  </si>
  <si>
    <t>1.2TB 10K RPM SAS 6Gbps 2.5in Hot-plug Hard Drive - Kit</t>
  </si>
  <si>
    <t>400-21031</t>
  </si>
  <si>
    <t>600GB SAS 6Gbps 10k 2.5" HD Hot Plug Fully Assembled - Kit</t>
  </si>
  <si>
    <t>400-20088</t>
  </si>
  <si>
    <t>DELL 300GB SAS 6GBPS 2.5" KIT</t>
  </si>
  <si>
    <t>SERVER PSU - DELL</t>
  </si>
  <si>
    <t>DL-272159523</t>
  </si>
  <si>
    <t>Sursa Server DELL High Output Second Power Supply (1 PSU) 750W, Performance BIOS Setting for R510</t>
  </si>
  <si>
    <t>DL-272312719</t>
  </si>
  <si>
    <t>Sursa Server DELL Power Supply, 495W, Hot-plug - Kit</t>
  </si>
  <si>
    <t>450-AEES</t>
  </si>
  <si>
    <t>Sursa Server Dell Single, Hot-plug Power Supply (1+0), 750w</t>
  </si>
  <si>
    <t>450-AEBN</t>
  </si>
  <si>
    <t>Sursa DELL Single, Hot-plug Power Supply (1+0), 750W,CusKit</t>
  </si>
  <si>
    <t>SERVER COOLER</t>
  </si>
  <si>
    <t>SERVER COOLER - DELL</t>
  </si>
  <si>
    <t>412-10174</t>
  </si>
  <si>
    <t>DELL Heat Sink, PowerEdge R720/R720xd - Kit</t>
  </si>
  <si>
    <t>412-AAFW</t>
  </si>
  <si>
    <t>Kit - 2U CPU Heatsink for PowerEdge R730 without GPU, or PowerEdge R730x</t>
  </si>
  <si>
    <t>SERVER ADAPTER - DELL</t>
  </si>
  <si>
    <t>540-11148</t>
  </si>
  <si>
    <t>Placa de retea DELL Broadcom 5719 QP 1Gb Network Interface Card - Kit</t>
  </si>
  <si>
    <t>540-BBHG</t>
  </si>
  <si>
    <t>Placa de retea DELL Broadcom 5720 QP 1Gb Network Daughter Card - Kit</t>
  </si>
  <si>
    <t>DL-272194903</t>
  </si>
  <si>
    <t>DL-272312835</t>
  </si>
  <si>
    <t>Placa de retea DELL Broadcom 5720 DP 1Gb Network Interface Card - Kit</t>
  </si>
  <si>
    <t>SERVER CONTROLLER RAID - DELL</t>
  </si>
  <si>
    <t>405-12175</t>
  </si>
  <si>
    <t>Controller raid Server PERC H710 Integrated RAID Controller, 512MB NV Cache, Full Height Adapter - Kit</t>
  </si>
  <si>
    <t>405-11540</t>
  </si>
  <si>
    <t>Controller raid Server DELL PERC H200 Integrated RAID Controller, Cable to be ordered separately - Kit</t>
  </si>
  <si>
    <t>405-12172</t>
  </si>
  <si>
    <t>Controller raid Server DELL PERC H310 Integrated RAID Controller, Full-Type - Kit</t>
  </si>
  <si>
    <t>405-12144</t>
  </si>
  <si>
    <t>Controller raid Server DELL PERC H310 Integrated RAID Controller, Mini-Type - Kit</t>
  </si>
  <si>
    <t>470-12373</t>
  </si>
  <si>
    <t>Cablu Server DELL Cable for PERC H200 Controller for T110 II Chassis - Kit</t>
  </si>
  <si>
    <t>470-12370</t>
  </si>
  <si>
    <t>Cablu Server DELL Cable for PERC H200 Controller for R210 II Chassis - Kit</t>
  </si>
  <si>
    <t>SERVER PCI RISER - DELL</t>
  </si>
  <si>
    <t>DL-272298083</t>
  </si>
  <si>
    <t>Riser DELL PCIe Riser for 2CPUs - Kit R420</t>
  </si>
  <si>
    <t>SERVER ACC CABLES - DELL</t>
  </si>
  <si>
    <t>DL-272369616</t>
  </si>
  <si>
    <t>Cablu Server Dell SAS Connecttor External Kit 1M 470-11675</t>
  </si>
  <si>
    <t>OTHER SERVER ACC - DELL</t>
  </si>
  <si>
    <t>400-AJOQ</t>
  </si>
  <si>
    <t>HDD Server DELL 300GB 10K RPM SAS 12Gbps 2.5in Hot-plug Hard Drive,CusKit</t>
  </si>
  <si>
    <t>400-AEEE</t>
  </si>
  <si>
    <t>Dell HDD 300GB 10K RPM SAS 6Gbps 2.5in Hot-plug Hard Drive,13G,CusKit</t>
  </si>
  <si>
    <t>338-BFCT</t>
  </si>
  <si>
    <t>Procesor Server Dell Intel Xeon E5-2609 v3 1.9GHz,15M Cache,6.40GT/s QPI,NoTurbo,No HT,6C/6T (85W) Max Mem 1600MHz,Customer Kit</t>
  </si>
  <si>
    <t>338-BFCV</t>
  </si>
  <si>
    <t>Procesor Server Dell Intel Xeon E5-2620 v3 2.4GHz,15M Cache,8.00GT/s QPI,Turbo,HT,6C/12T(85W) Max Mem 1866MHz,Customer Kit</t>
  </si>
  <si>
    <t>406-BBEK</t>
  </si>
  <si>
    <t>Placa de retea DELL Qlogic 2562 DP 8Gb FC HBA FH</t>
  </si>
  <si>
    <t>450-18113</t>
  </si>
  <si>
    <t>Sursa server DELL Power Supply 495W Hot-plug pentru T320</t>
  </si>
  <si>
    <t>450-18466</t>
  </si>
  <si>
    <t>Sursa Server DELL  Power Supply, 550W, Hot-plug - Kit</t>
  </si>
  <si>
    <t>450-18115</t>
  </si>
  <si>
    <t>Sursa Server DELL  Power Supply, 750W, Hot-plug - Kit pentru T420</t>
  </si>
  <si>
    <t>400-ACRR</t>
  </si>
  <si>
    <t>Cablu Server Dell T20 Sata Power Expansion For Optical Drive and/or more than 4 HDD 400-ACRR</t>
  </si>
  <si>
    <t>470-AAPW</t>
  </si>
  <si>
    <t>Cablu DELL STACKING CABLE N2000 OR N3000</t>
  </si>
  <si>
    <t>770-11328</t>
  </si>
  <si>
    <t>Sine DELL 2/4-POST STATIC RACK RAILS - KIT</t>
  </si>
  <si>
    <t>429-14852</t>
  </si>
  <si>
    <t>DVD -RW Server DELL CUS,DVD+/-RW,SATA,12.7,TSST (for PowerEdge T20)</t>
  </si>
  <si>
    <t>412-10184</t>
  </si>
  <si>
    <t>DELL Heat Sink for Additional Processor - Kit R320 / R420 / R520</t>
  </si>
  <si>
    <t>412-10196</t>
  </si>
  <si>
    <t>DELL Heat Sink for Additional Processor, T320/T420 - Kit</t>
  </si>
  <si>
    <t>400-AEEG</t>
  </si>
  <si>
    <t>HDD Server DELL 300GB 10K RPM SAS 6Gbps 2.5in</t>
  </si>
  <si>
    <t>370-ABUN</t>
  </si>
  <si>
    <t>Memorie Server DELL 8GB RDIMM, 2133MT/s, Dual Rank</t>
  </si>
  <si>
    <t>400-21712</t>
  </si>
  <si>
    <t>2TB SATA 7.2k 3.5 HD Hot Plug Fully Asse</t>
  </si>
  <si>
    <t>450-18467</t>
  </si>
  <si>
    <t>Fan 12V 40x40 - Kit</t>
  </si>
  <si>
    <t>SERVER PROCESSOR - IBM</t>
  </si>
  <si>
    <t>00FE671</t>
  </si>
  <si>
    <t>Procesor Server IBM Express Intel® Xeon® 6C Processor Model E5-2630v2 80W 2.6GHz/1600MHz/15MB</t>
  </si>
  <si>
    <t>SERVER DRAM MEMORY - IBM</t>
  </si>
  <si>
    <t>00FE673</t>
  </si>
  <si>
    <t>Memorie Server IBM Express 4GB (1x4GB, 1Rx4, 1.35V) PC3L-12800 CL11 ECC DDR3 1600MHz LP RDIMM</t>
  </si>
  <si>
    <t>SERVER PROCESSOR - INTEL</t>
  </si>
  <si>
    <t>BX80635E52630V2</t>
  </si>
  <si>
    <t>INTEL XEON - BX80635E52630V2</t>
  </si>
  <si>
    <t>B635E52620V2</t>
  </si>
  <si>
    <t>IN CPU XEON E5-2620v2 BX80635E52620V2</t>
  </si>
  <si>
    <t>SERVER INTERNAL HDD - IBM</t>
  </si>
  <si>
    <t>81Y9935</t>
  </si>
  <si>
    <t>HDD Server IBM Express 300GB 2.5in SFF HS 15K 6Gbps SAS HDD</t>
  </si>
  <si>
    <t>SERVER INTERNAL HDD - SEAGATE</t>
  </si>
  <si>
    <t>ST4000NM0024</t>
  </si>
  <si>
    <t>Seagate ST4000NM0024 4TB 7200 RPM 128MB Cache SATA 6.0Gb/s 3.5" Enterprise Hard Drive Bare Drive</t>
  </si>
  <si>
    <t>ST2000NM0023</t>
  </si>
  <si>
    <t>HDD intern Seagate, 3.5", 2TB, Constellation ES.3, SAS, 7200rpm, 128MB, Enterprise</t>
  </si>
  <si>
    <t>ST4000NM0034</t>
  </si>
  <si>
    <t>HDD server Seagate, 4TB, 7200rpm, ENTERPRISE, 3.5", 128MB, SAS</t>
  </si>
  <si>
    <t>ST3600057SS</t>
  </si>
  <si>
    <t>HDD server Seagate, 600GB, 15.000rpm, Cheetah, 3.5", 16MB, SAS</t>
  </si>
  <si>
    <t>ST4000NM0023</t>
  </si>
  <si>
    <t>HDD server Seagate, 4TB, 7200rpm, Constellation ES.3, 3.5" 128MB, SAS, Enterprise</t>
  </si>
  <si>
    <t>ST4000NM0033</t>
  </si>
  <si>
    <t>HDD intern Seagate, 3.5", 4TB, Constellation ES.3, SATA3, 7200rpm, 128MB, Enterprise</t>
  </si>
  <si>
    <t>ST91000640NS</t>
  </si>
  <si>
    <t>HDD server Seagate, 1TB, 7200rpm, Constellation.2, 2.5", 64MB, SATA3, Enterprise-class Internal Hard Drive Bare Drive</t>
  </si>
  <si>
    <t>ST2000NM0033</t>
  </si>
  <si>
    <t>HDD intern Seagate, 3.5", 2TB, Constellation ES.3, 7200rpm, 128MB, Enterprise</t>
  </si>
  <si>
    <t>ST1000NM0033</t>
  </si>
  <si>
    <t>HDD server Seagate, 1TB, 7200rpm, Constellation ES.3, 3.5", 128MB, SATA3, Enterprise</t>
  </si>
  <si>
    <t>SERVER INTERNAL HDD - WD</t>
  </si>
  <si>
    <t>WD4000FYYZ</t>
  </si>
  <si>
    <t>HDD intern WD, 3.5", 4TB, RE, SATA3, 7200rpm, 64MB, Enterprise</t>
  </si>
  <si>
    <t>WD4000F9YZ</t>
  </si>
  <si>
    <t>HDD intern WD, 3.5", 4TB, SE, SATA3, 7200rpm, 64MB, Enterprise/Datacenter</t>
  </si>
  <si>
    <t>WD3001FYYG</t>
  </si>
  <si>
    <t>HDD intern WD, 3.5", 3TB, RE SAS, SATA3, 7200rpm, 32MB, Enterprise</t>
  </si>
  <si>
    <t>WD6000HLHX</t>
  </si>
  <si>
    <t>HDD intern WD, 3.5", 600GB, VelociRaptor, SATA3, 10.000rpm, 32MB, Enterprise</t>
  </si>
  <si>
    <t>WD3000F9YZ</t>
  </si>
  <si>
    <t>HDD intern WD, 3.5", 3TB, SE, SATA3, 7200rpm, 64MB, Enterprise/Datacenter</t>
  </si>
  <si>
    <t>WD2000FYYZ</t>
  </si>
  <si>
    <t>HDD intern WD, 3.5", 2TB, RE, SATA3, 7200rpm, 64MB, Enterprise</t>
  </si>
  <si>
    <t>WD2000F9YZ</t>
  </si>
  <si>
    <t>HDD intern WD, 3.5", 2TB, SE, SATA3, 7200rpm, 64MB, Enterprise/Datacenter</t>
  </si>
  <si>
    <t>WD1003FBYZ</t>
  </si>
  <si>
    <t>HDD intern WD, 3.5", 1TB, RE, SATA3, 7200rpm, 64MB, Enterprise/Datacenter</t>
  </si>
  <si>
    <t>WD5003ABYZ</t>
  </si>
  <si>
    <t>HDD intern WD, 3.5", 500GB, RE, SATA3, 7200rpm, 64MB, Enterprise/Datacenter</t>
  </si>
  <si>
    <t>WD3000FYYZ</t>
  </si>
  <si>
    <t>HDD intern WD, 3.5", 3TB, RE, SATA3, 7200rpm, 64MB, Enterprise</t>
  </si>
  <si>
    <t>NTW STOR BUSINESS</t>
  </si>
  <si>
    <t>NTW STOR BUSINESS - HP</t>
  </si>
  <si>
    <t>NETWORK</t>
  </si>
  <si>
    <t>AW593B</t>
  </si>
  <si>
    <t>Storage HP P2000 G3 SAS MSA Dual Controller LFF Array System</t>
  </si>
  <si>
    <t>NTW STOR INT HDD</t>
  </si>
  <si>
    <t>NTW STOR INT HDD - HP</t>
  </si>
  <si>
    <t>AP858A</t>
  </si>
  <si>
    <t>HDD storage HP P2000 300GB 6G SAS 15K Rpm LFF Dual Port Enterprise Hard Drive</t>
  </si>
  <si>
    <t>STORAGE CABLE</t>
  </si>
  <si>
    <t>STORAGE CABLE - HP</t>
  </si>
  <si>
    <t>STORAGE ACCESSORIES</t>
  </si>
  <si>
    <t>QK734A</t>
  </si>
  <si>
    <t>Cablu storage Server HP Premier Flex LC/LC Multi-mode OM4 2 Fiber 5m Cable</t>
  </si>
  <si>
    <t>STORAGE CONTROLLER</t>
  </si>
  <si>
    <t>STORAGE CONTROLLER - HP</t>
  </si>
  <si>
    <t>AP836AR</t>
  </si>
  <si>
    <t>Controller Storage HP P2000 G3 MSAFibre Channel</t>
  </si>
  <si>
    <t>AJ762BR</t>
  </si>
  <si>
    <t>Placa de retea HP 81E 8Gb SP PCI-e FC Rfrbd HBA</t>
  </si>
  <si>
    <t>NTW STOR BUSINESS - SEAGATE</t>
  </si>
  <si>
    <t>STCT200</t>
  </si>
  <si>
    <t>Storage Seagate,  Business Storage, 2 Bay, fara HDD, ARM Dual-core 1.2GHz CPU / 512MB DDRIII / Kensington Security Slot / 2 x USB 3.0 Ports / 2 x 10/100/1000 Base-TX / 2 x SATA II channels / Hot swappable HDD trays / Support of 2.5- and 3.5-inch HDD / JBOD, RAID 0,1 / AES 256-bit volume encryption / CHAP authentication for iSCSI target / Windows XP®, Vista, 7, 8, Windows Server 2003/2008R2/2012, Mac OS 10.6 and later, Linux /Unix</t>
  </si>
  <si>
    <t>STCT2000200</t>
  </si>
  <si>
    <t>Storage Seagate, Business Storage, 2 Bay, 2TB, (2x1TB NAS HDD), ARM Dual-core 1.2GHz CPU /512MB DDRIII / Kensington Security Slot / 2 x USB 3.0 Ports / 2 x 10/100/1000 Base-TX / 2 x SATA II channels / Hot swappable HDD trays / Support of 2.5- and 3.5-inch HDD / JBOD, RAID 0,1 / AES 256-bit volume encryption / CHAP authentication for iSCSI target / Windows XP®, Vista, 7, 8, Windows Server 2003/2008R2/2012, Mac OS 10.6 and later, Linux/Unix</t>
  </si>
  <si>
    <t>STCT8000200</t>
  </si>
  <si>
    <t>Storage Seagate, Business Storage, 2 Bay, 8TB, 8TB (2x4TB NAS HDD), ARM Dual-core 1.2GHz CPU /512MB DDRIII / Kensington Security Slot / 2 x USB 3.0 Ports / 2 x 10/100/1000 Base-TX / 2 x SATA II channels / Hot swappable HDD trays / Support of 2.5- and 3.5-inch HDD / JBOD, RAID 0,1 / AES 256-bit volume encryption / CHAP authentication for iSCSI target / Windows XP®, Vista, 7, 8, Windows Server 2003/2008R2/2012, Mac OS 10.6 and later, Linux/Unix</t>
  </si>
  <si>
    <t>STCU16000200</t>
  </si>
  <si>
    <t>Storage Seagate, Business Storage, 4 Bay, 16TB (4x4TB NAS HDD), ARM Dual-core 1.2GHz CPU / 512MB DDRIII / Kensington Security Slot / 2 x USB 3.0 Ports / 2 x 10/100/1000 Base-TX / 4 x SATA II channels / Hot swappable HDD trays / Support of 2.5- and 3.5-inch HDD / JBOD, RAID 0,1 ,RAID 5, RAID 5 w/hot spare (for 3 and more HDD configurations), RAID 6 (for 3 and more HDD configurations), RAID 10 / AES 256-bit volume encryption / CHAPauthentication for iSCSI target / Windows XP®, Vista, 7, 8, Windows Server 2003/2008R2/2012, Mac OS 10.6 and later, Linux/Unix</t>
  </si>
  <si>
    <t>STCU200</t>
  </si>
  <si>
    <t>Storage Seagate, Business Storage, 4 Bay, fara HDD, ARM Dual-core 1.2GHz CPU / 512MB DDRIII / Kensington Security Slot / 2 x USB 3.0 Ports / 2 x 10/100/1000 Base-TX / 4 x SATA II channels / Hot swappable HDD trays / Support of 2.5- and 3.5-inch HDD / JBOD, RAID 0,1,RAID 5, RAID 5 w/hot spare (for 3 and more HDD configurations), RAID 6 (for 3 and more HDD configurations), RAID 10 / AES 256-bit volume encryption / CHAPauthentication for iSCSI target / Windows XP®, Vista, 7, 8, Windows Server 2003/2008R2/2012, Mac OS 10.6 and later, Linux/Unix</t>
  </si>
  <si>
    <t>STCU4000200</t>
  </si>
  <si>
    <t>Storage Seagate, Business Storage, 4 Bay,  4TB (2x2TB NAS HDD), ARM Dual-core 1.2GHz CPU / 512MB DDRIII / Kensington Security Slot / 2 x USB 3.0 Ports / 2 x 10/100/1000 Base-TX / 4 x SATA II channels / Hot swappable HDD trays / Support of 2.5- and 3.5-inch HDD / JBOD, RAID 0,1 ,RAID 5, RAID 5 w/hot spare (for 3 and more HDD configurations), RAID 6 (for 3 and more HDD configurations), RAID 10 / AES 256-bit volume encryption / CHAPauthentication for iSCSI target / Windows XP®, Vista, 7, 8, Windows Server 2003/2008R2/2012, Mac OS 10.6 and later, Linux/Unix</t>
  </si>
  <si>
    <t>STDD200</t>
  </si>
  <si>
    <t>Storage Seagate, NAS PRO Storage, 2 Bay, fara HDD, 1.7Ghz dual-core Intel® 64-bit processor / 2GB DDRIII / Kensington Security Slot / One-touch backup / 2 x USB 3.0 Ports / 1 x USB 2.0 port / 2 x 10/100/1000 Base-TX / 2 x SATA II channels / Hot swappable HDD trays / Support of 2.5- and 3.5-inch HDD / JBOD, RAID 0,1 / AES 256-bit volume encryption / CHAP authentication for iSCSI target / Windows XP®, Vista, 7, 8, Windows Server 2003/2008R2/2012, Mac OS 10.6 and later, Linux /Unix</t>
  </si>
  <si>
    <t>STDD4000200</t>
  </si>
  <si>
    <t>Storage Seagate, NAS PRO Storage, 2 Bay, 4TB (2x2TB NAS HDD), 1.7Ghz dual-core Intel® 64-bit processor / 2GB DDRIII / Kensington Security Slot / One-touch backup / 2 x USB 3.0 Ports / 1 x USB 2.0 port / 2 x 10/100/1000 Base-TX / 2 x SATA II channels / Hot swappable HDD trays / Support of 2.5- and 3.5-inch HDD / JBOD, RAID 0,1 / AES 256-bit volume encryption / CHAP authentication for iSCSI target / Windows XP®, Vista, 7, 8, Windows Server 2003/2008R2/2012, Mac OS 10.6 and later, Linux /Unix</t>
  </si>
  <si>
    <t>STDD8000200</t>
  </si>
  <si>
    <t>Storage Seagate, NAS PRO Storage, 2 Bay, 8TB (2x4TB NAS HDD), 1.7Ghz dual-core Intel® 64-bit processor / 2GB DDRIII / Kensington Security Slot / One-touch backup / 2 x USB 3.0 Ports / 1 x USB 2.0 port / 2 x 10/100/1000 Base-TX / 2 x SATA II channels / Hot swappable HDD trays / Support of 2.5- and 3.5-inch HDD / JBOD, RAID 0,1 / AES 256-bit volume encryption / CHAP authentication for iSCSI target / Windows XP®, Vista, 7, 8, Windows Server 2003/2008R2/2012, Mac OS 10.6 and later, Linux /Unix</t>
  </si>
  <si>
    <t>STDE16000200</t>
  </si>
  <si>
    <t>Storage Seagate, NAS PRO Storage, 4 Bay, fara HDD, 1.7Ghz dual-core Intel® 64-bit processor / 2GB DDRIII / Kensington Security Slot / One-touch backup / LCD display panel for system status / 2 x USB 3.0 Ports / 1 x USB 2.0 port / 2 x 10/100/1000 Base-TX / 4 x SATA II channels / Hot swappable HDD trays / Support of 2.5- and 3.5-inch HDD / JBOD, RAID 0,1, RAID 5, RAID 5 w/hot spare (for 3 and more HDD configurations), RAID 6 (for 3 and more HDD configurations), RAID 10 / AES 256-bit volume encryption / CHAP authentication for iSCSI target / Windows XP®, Vista, 7, 8, Windows Server 2003/2008R2/2012, Mac OS 10.6 and later, Linux /Unix</t>
  </si>
  <si>
    <t>STDE200</t>
  </si>
  <si>
    <t>STDE8000200</t>
  </si>
  <si>
    <t>Storage Seagate, NAS PRO Storage, 6 Bay, 8TB, (4x2TB NAS HDD), 1.7Ghz dual-core Intel® 64-bit processor / 2GB DDRIII / Kensington Security Slot / One-touch backup / LCD display panel for system status / 2 x USB 3.0 Ports / 1 x USB 2.0 port / 2 x 10/100/1000 Base-TX / 4 x SATA II channels / Hot swappable HDD trays / Support of 2.5- and 3.5-inch HDD / JBOD, RAID 0,1, RAID 5, RAID 5 w/hot spare (for 3 and more HDD configurations), RAID 6 (for 3 and more HDD configurations), RAID 10 / AES 256-bit volume encryption / CHAP authentication for iSCSI target / Windows XP®, Vista, 7, 8, Windows Server 2003/2008R2/2012, Mac OS 10.6 and later, Linux /Unix</t>
  </si>
  <si>
    <t>STDF12000200</t>
  </si>
  <si>
    <t>Storage Seagate, NAS PRO Storage, 6 Bay, 12TB, (6x2TB NAS HDD), 1.7Ghz dual-core Intel® 64-bit processor / 2GB DDRIII / Kensington Security Slot / One-touch backup / LCD display panel for system status / 2 x USB 3.0 Ports / 1 x USB 2.0 port / 2 x 10/100/1000 Base-TX / 6 x SATA II channels / Hot swappable HDD trays / Support of 2.5- and 3.5-inch HDD / JBOD, RAID 0,1, RAID 5, RAID 5 w/hot spare (for 3 and more HDD configurations), RAID 6 (for 3 and more HDD configurations), RAID 10 / AES 256-bit volume encryption / CHAP authentication for iSCSI target / Windows XP®, Vista, 7, 8, Windows Server 2003/2008R2/2012, Mac OS 10.6 and later, Linux /Unix</t>
  </si>
  <si>
    <t>STDF200</t>
  </si>
  <si>
    <t>Storage Seagate, NAS PRO Storage, 6 Bay, fara HDD, 1.7Ghz dual-core Intel® 64-bit processor / 2GB DDRIII / Kensington Security Slot / One-touch backup / LCD display panel for system status / 2 x USB 3.0 Ports / 1 x USB 2.0 port / 2 x 10/100/1000 Base-TX / 6 x SATA II channels / Hot swappable HDD trays / Support of 2.5- and 3.5-inch HDD / JBOD, RAID 0,1, RAID 5, RAID 5 w/hot spare (for 3 and more HDD configurations), RAID 6 (for 3 and more HDD configurations), RAID 10 / AES 256-bit volume encryption / CHAP authentication for iSCSI target / Windows XP®, Vista, 7, 8, Windows Server 2003/2008R2/2012, Mac OS 10.6 and later, Linux /Unix</t>
  </si>
  <si>
    <t>STDF24000200</t>
  </si>
  <si>
    <t>Storage Seagate, NAS PRO Storage, 6 Bay, 24TB (6x4TB NAS HDD), 1.7Ghz dual-core Intel® 64-bit processor / 2GB DDRIII / Kensington Security Slot / One-touch backup / LCD display panel for system status / 2 x USB 3.0 Ports / 1 x USB 2.0 port / 2 x 10/100/1000 Base-TX / 6 x SATA II channels / Hot swappable HDD trays / Support of 2.5- and 3.5-inch HDD / JBOD, RAID 0,1, RAID 5, RAID 5 w/hot spare (for 3 and more HDD configurations), RAID 6 (for 3 and more HDD configurations), RAID 10 / AES 256-bit volume encryption / CHAP authentication for iSCSI target / Windows XP®, Vista, 7, 8, Windows Server 2003/2008R2/2012, Mac OS 10.6 and later, Linux /Unix</t>
  </si>
  <si>
    <t>STDF30000200</t>
  </si>
  <si>
    <t>Storage Seagate, NAS PRO Storage, 6 Bay, (6x5TB NAS HDD), 1.7Ghz dual-core Intel® 64-bit processor / 2GB DDRIII / Kensington Security Slot / One-touch backup / LCD display panel for system status / 2 x USB 3.0 Ports / 1 x USB 2.0 port / 2 x 10/100/1000 Base-TX / 6 x SATA II channels / Hot swappable HDD trays / Support of 2.5- and 3.5-inch HDD / JBOD, RAID 0,1, RAID 5, RAID 5 w/hot spare (for 3 and more HDD configurations), RAID 6 (for 3 and more HDD configurations), RAID 10 / AES 256-bit volume encryption / CHAP authentication for iSCSI target / Windows XP®, Vista, 7, 8, Windows Server 2003/2008R2/2012, Mac OS 10.6 and later, Linux /Unix</t>
  </si>
  <si>
    <t>STDF6000200</t>
  </si>
  <si>
    <t>Storage Seagate, NAS PRO Storage, 6 Bay, 6TB (3x2TB NAS HDD), 1.7Ghz dual-core Intel® 64-bit processor / 2GB DDRIII / Kensington Security Slot / One-touch backup / LCD display panel for system status / 2 x USB 3.0 Ports / 1 x USB 2.0 port / 2 x 10/100/1000 Base-TX / 6 x SATA II channels / Hot swappable HDD trays / Support of 2.5- and 3.5-inch HDD / JBOD, RAID 0,1, RAID 5, RAID 5 w/hot spare (for 3 and more HDD configurations), RAID 6 (for 3 and more HDD configurations), RAID 10 / AES 256-bit volume encryption / CHAP authentication for iSCSI target / Windows XP®, Vista, 7, 8, Windows Server 2003/2008R2/2012, Mac OS 10.6 and later, Linux /Unix</t>
  </si>
  <si>
    <t>NTW STOR BUSINESS - THECUS</t>
  </si>
  <si>
    <t>N10850</t>
  </si>
  <si>
    <t>Storage Thecus, N10850, 10 Bay, fara HDD, TopTower, Intel Xeon E3-1225 3.1GHz Quad Core, 4GB DDR3, USB2.0 x4, USB3.0 x4, eSATA, PCIe x8 slot x2, GbE x2, RAID 0, 1, 5, 6, 10, 50, 60, JBOD, UPS Support RS-232 / USB, LCD Display, Media / Photo / iTunes Server, Enterprise</t>
  </si>
  <si>
    <t>N4510U PRO-R</t>
  </si>
  <si>
    <t>Storage Thecus, N4510U PRO-R, 4 Bay, fara HDD, 1U rack-mount, Intel ATOM D2701 2.13GHz Dual Core, 2GB DDR3, USB2.0 x4, USB3.0 x2, HDMI x1, VGA x1, eSATA, PCIe x1 slot, GbE x2, RAID 0, 1, 5, 6, 10, JBOD, UPS Support USB, LCD Display, Media / Photo / iTunes Server, Enterprise, Redundant Power Supply 250W</t>
  </si>
  <si>
    <t>N4510U PRO-S</t>
  </si>
  <si>
    <t>Storage Thecus, N4510U PRO-S, 4 Bay, fara HDD, 1U rack-mount, Intel ATOM D2701 2.13GHz Dual Core, 2GB DDR3, USB2.0 x4, USB3.0 x2, HDMI x1, VGA x1, eSATA, PCIe x1 slot, GbE x2, RAID 0, 1, 5, 6, 10, JBOD, UPS Support USB, LCD Display, Media / Photo / iTunes Server, Enterprise</t>
  </si>
  <si>
    <t>N4510US</t>
  </si>
  <si>
    <t>Storage Thecus, N4510US, 4 Bay, fara HDD, 1U rack-mount, Intel ATOM D2550 1.86GHz Dual Core, 2GB DDR3, USB2.0 x4, USB3.0 x2, HDMI x1, VGA x1, eSATA, PCIe x1 slot, GbE x2, RAID 0, 1, 5, 6, 10, JBOD, UPS Support, LCD Display, Media / Photo / iTunes Server, Enterprise</t>
  </si>
  <si>
    <t>N4800ECO</t>
  </si>
  <si>
    <t>Storage Thecus, N4800ECO, 4 Bay, fara HDD,  tower, Intel ATOM D2701 2.13GHz Dual Core, 2GB DDR3, USB2.0 x2, USB3.0 x2, eSATA, HDMI x1, VGA x1, GbE x2, RAID 0, 1, 5, 6, 10, JBOD, LCD Display, Media / Photo / iTunes Server, SMB</t>
  </si>
  <si>
    <t>N5550</t>
  </si>
  <si>
    <t>Storage Thecus, N5550, 5 Bay, fara HDD,  tower, Intel ATOM D2550 1.86GHz Dual Core, 2GB DDR3, USB2.0 x4, USB3.0 x1, eSATA, HDMI x1, VGA x1, GbE x2, RAID 0, 1, 5, 6, 10, JBOD, LCD Display, Media / Photo / iTunes Server, SMB</t>
  </si>
  <si>
    <t>N5810PRO</t>
  </si>
  <si>
    <t>THECUS NAS 5BAY TWR INTEL ATOM D2550 2GB</t>
  </si>
  <si>
    <t>N6850</t>
  </si>
  <si>
    <t>Storage Thecus, N6850, 6 Bay, fara HDD,  TopTower, Intel Pentium G620 2.66GHz Dual Core, 2GB DDR3, USB2.0 x4, USB3.0 x4, PCIe x8 slot x2, GbE x2, RAID 0, 1, 5, 6, 10, 50, JBOD, UPS Support RS-232 / USB, LCD Display, Media / Photo / iTunes Server, Enterprise</t>
  </si>
  <si>
    <t>N7710</t>
  </si>
  <si>
    <t>Storage Thecus, N7710, 7 Bay, fara HDD,  tower, Intel Pentium G850 2.9Ghz Dual Core, 4GB DDR3, Dual DOM, USB2.0 x6, USB3.0 x2, PCIe x8 slot, GbE x2, RAID 0, 1, 5, 6, 10, 50, JBOD, UPS Support USB, LCD Display, Media / Photo / iTunes Server, Enterprise</t>
  </si>
  <si>
    <t>N7710-G</t>
  </si>
  <si>
    <t>Storage Thecus, N7710-G, 7 Bay, fara HDD, tower, Intel Pentium G850 2.9Ghz Dual Core, 4GB DDR3, Dual DOM, USB2.0 x6, USB3.0 x2, PCIe x8 slot, GbE x2, NIC 10G, RAID 0, 1, 5, 6, 10, 50, JBOD, UPS Support USB, LCD Display, Enterprise</t>
  </si>
  <si>
    <t>N8810U</t>
  </si>
  <si>
    <t>Storage Thecus, N8810U, 8 Bay, fara HDD, 2U rack-mount, Intel Pentium G850 2.9Ghz Dual Core, 4GB DDR3, Dual DOM, USB2.0 x6, USB3.0 x 2, PCIe x8 slot, GbE x2, RAID 0, 1, 5, 6, 10, 50, 60, JBOD, UPS Support USB, LCD Display, Media / Photo / iTunes Server, Enterprise</t>
  </si>
  <si>
    <t>N8810U-G</t>
  </si>
  <si>
    <t>Storage Thecus, N8810U-G, 8 Bay, fara HDD, 2U rack-mount, Intel Pentium G850 2.9Ghz Dual Core, 4GB DDR3, Dual DOM, USB2.0 x6, USB3.0 x 2, PCIe x8 slot, GbE x2, NIC 10G, RAID 0, 1, 5, 6, 10, 50, 60, JBOD, UPS Support USB, LCD Display, Enterprise</t>
  </si>
  <si>
    <t>N8850</t>
  </si>
  <si>
    <t>Storage Thecus, N8850, 8 Bay, fara HDD, TopTower, Intel Core i3 2120 3.3GHz Dual Core, 4GB DDR3, USB2.0 x4, USB3.0 x4, eSATA, PCIe x8 slot x2, GbE x2, RAID 0, 1, 5, 6, 10, 50, 60, JBOD, UPS Support RS-232 / USB, LCD Display, Media / Photo / iTunes Server, Enterprise</t>
  </si>
  <si>
    <t>-82</t>
  </si>
  <si>
    <t>NTW STOR CONSUMER</t>
  </si>
  <si>
    <t>NTW STOR CONSUMER - WD</t>
  </si>
  <si>
    <t>WDBWAZ0120JBK</t>
  </si>
  <si>
    <t>NAS WD, 2 Bay, 12Tb(2x6Tb), Marvell ARMADA 385, 1.3 GHz Dual Core , 1 GB RAM DDR3, EX2100 My Cloud Expert Series, Gigabit Ethernet x2, USB 3.0 x2,RAID 0, 1, JBOD, and Spanning</t>
  </si>
  <si>
    <t>WDBWAZ0080JBK</t>
  </si>
  <si>
    <t>NAS WD, 2 Bay, 8Tb(2x4Tb), Marvell ARMADA 385, 1.3 GHz Dual Core , 1 GB RAM DDR3, EX2100 My Cloud Expert Series, Gigabit Ethernet x2, USB 3.0 x2,RAID 0, 1, JBOD, and Spanning</t>
  </si>
  <si>
    <t>WDBWAZ0040JBK</t>
  </si>
  <si>
    <t>NAS WD, 2 Bay, 4Tb(2x2Tb), Marvell ARMADA 385, 1.3 GHz Dual Core , 1 GB RAM DDR3, EX2100 My Cloud Expert Series, Gigabit Ethernet x2, USB 3.0 x2,RAID 0, 1, JBOD, and Spanning</t>
  </si>
  <si>
    <t>WDBCTL0020HWT</t>
  </si>
  <si>
    <t>NAS WD, 1 Bay, 2TB, My Cloud Personal Cloud Storage, Gigabit Ethernet, USB 3.0</t>
  </si>
  <si>
    <t>WDBCTL0030HWT</t>
  </si>
  <si>
    <t>NAS WD, 1 Bay, 3TB, My Cloud Personal Cloud Storage, Gigabit Ethernet, USB 3.0</t>
  </si>
  <si>
    <t>WDBCTL0040HWT</t>
  </si>
  <si>
    <t>NAS WD, 1 Bay, 4TB, My Cloud Personal Cloud Storage, Gigabit Ethernet, USB 3.0</t>
  </si>
  <si>
    <t>WDBLGT0040KBK</t>
  </si>
  <si>
    <t>NAS WD, 2 Bay, 4 TB, Intel Atom™ D525 1.8 GHz Dual Core , 2 GB RAM, DX4000 Small Office Storage Server, Gigabit Ethernet x2, USB 3.0 x2, RAID 1 / 5, Intel Atom dual core, Windows Storage Server 2008 R2 Essentials</t>
  </si>
  <si>
    <t>WDBLGT0080KBK</t>
  </si>
  <si>
    <t>NAS WD, 4 Bay, 8TB, Intel Atom™ D525 1.8 GHz Dual Core , 2 GB RAM, Sentinel  DX4000 Small Office Storage Server, Gigabit Ethernet x2, USB 3.0 x2, RAID 1 / 5, Intel Atom dual core, Windows Storage Server 2008 R2 Essentials</t>
  </si>
  <si>
    <t>WDBLGT0160KBK</t>
  </si>
  <si>
    <t>NAS WD, 4 Bay, 16TB, Intel Atom™ D525 1.8 GHz Dual Core , 2 GB RAM, DX4000 Small Office Storage Server, Gigabit Ethernet x2, USB 3.0 x2, RAID 1 / 5, Intel Atom dual core, Windows Storage Server 2008 R2 Essentials</t>
  </si>
  <si>
    <t>WDBVKW0000NCH</t>
  </si>
  <si>
    <t>NAS WD, 2 Bay,  Processor 1.2 GHz, 512 MB DDR3,</t>
  </si>
  <si>
    <t>WDBVKW0040JCH</t>
  </si>
  <si>
    <t>NAS WD, 2 Bay, Processor 1.2 GHz, 512 MB DDR3,</t>
  </si>
  <si>
    <t>WDBVKW0080JCH</t>
  </si>
  <si>
    <t>Storage WD, MY CLOUD EX2, 2 Bay, 8TB, Personal Cloud Storage Gigabit Ethernet, USB 3.0 x2, RAID 0, 1, JBOD</t>
  </si>
  <si>
    <t>WDBWWD0000NBK</t>
  </si>
  <si>
    <t>NAS WD, 4 Bay, Processor 2.0 GHz, 512 MB DDR3,</t>
  </si>
  <si>
    <t>WDBWWD0080KBK</t>
  </si>
  <si>
    <t>WDBWWD0120KBK</t>
  </si>
  <si>
    <t>WDBWWD0160KBK</t>
  </si>
  <si>
    <t>NAS WD, 4 Bay, Processor 2.0 GHz, 512 MB DDR3, Personal Cloud Storage Gigabit Ethernet x2, USB 3.0 x2 RAID 0, 1, 5, 10, JBOD and spanning</t>
  </si>
  <si>
    <t>WDBZVM0040JWT</t>
  </si>
  <si>
    <t>Storage WD, Mirror Personal Cloud Storage, 2 Bay, 4TB, Gigabit Ethernet, USB 3.0 expansion port (x2), Dual-drive storage, Mirrored data protection, RAID 1/0/JBOD, Automatic file backup, Password protection</t>
  </si>
  <si>
    <t>WDBZVM0060JWT</t>
  </si>
  <si>
    <t>Storage WD, Mirror Personal Cloud Storage, 2 Bay, 6TB, Gigabit Ethernet, USB 3.0 expansion port (x2), Dual-drive storage, Mirrored data protection, RAID 1/0/JBOD, Automatic file backup, Password protection</t>
  </si>
  <si>
    <t>WDBZVM0080JWT</t>
  </si>
  <si>
    <t>Storage WD, Mirror Personal Cloud Storage, 2 Bay, 8TB, Gigabit Ethernet, USB 3.0 expansion port (x2), Dual-drive storage, Mirrored data protection, RAID 1/0/JBOD, Automatic file backup, Password protection</t>
  </si>
  <si>
    <t>WDBWZE0000NBK</t>
  </si>
  <si>
    <t>NAS WD, 4 Bay, Diskless, ARM 1.6 GHz Dual Core , 2GB RAM DDR3, EX4100 My Cloud Expert Series, Gigabit Ethernet x2, USB 3.0 x3, RAID 0, 1, 5, 10, JBOD, and Spanning</t>
  </si>
  <si>
    <t>WDBWAZ0000NBK</t>
  </si>
  <si>
    <t>NAS WD, 2 Bay, Diskless, Marvell ARMADA 385, 1.3 GHz Dual Core , 1 GB RAM DDR3, EX2100 My Cloud Expert Series, Gigabit Ethernet x2, USB 3.0 x2,RAID 0, 1, JBOD, and Spanning</t>
  </si>
  <si>
    <t>WDBNEZ0000NBK</t>
  </si>
  <si>
    <t>NAS WD, 4 Bay, Diskless, Intel Atom™ C2338 1.7 GHz Dual Core , 2 GB RAM DDR3, DL4100 My Cloud Business Series, Gigabit Ethernet x2, USB 3.0 x2, RAID 0, 1, 5, 10, JBOD, and Spanning</t>
  </si>
  <si>
    <t>WDBBAZ0000NBK</t>
  </si>
  <si>
    <t>NAS WD, 2 Bay, Diskless, Intel Atom™ C2350 1.7 GHz Dual Core , 1 GB RAM, DL2100 My Cloud Business Series, Gigabit Ethernet x2, USB 3.0 x2, RAID 0, 1, JBOD, and Spanning</t>
  </si>
  <si>
    <t>NTW STOR CONSUMER - SEAGATE</t>
  </si>
  <si>
    <t>STCS8000201</t>
  </si>
  <si>
    <t>NAS Seagate, 2 Bay, 8TB, Personal Cloud Media Storage, Ethernet: RJ-45</t>
  </si>
  <si>
    <t>STCS6000201</t>
  </si>
  <si>
    <t>NAS Seagate, 2 Bay, 6TB, Personal Cloud Media Storage, Ethernet: RJ-45</t>
  </si>
  <si>
    <t>STCS4000201</t>
  </si>
  <si>
    <t>NAS Seagate, 2 Bay, 4TB, Personal Cloud Media Storage, Ethernet: RJ-45</t>
  </si>
  <si>
    <t>STCR5000200</t>
  </si>
  <si>
    <t>NAS Seagate, 1 Bay, 5TB, Personal Cloud Media Storage, Ethernet: RJ-45</t>
  </si>
  <si>
    <t>STCR4000200</t>
  </si>
  <si>
    <t>NAS Seagate, 1 Bay, 4TB, Personal Cloud Media Storage, Ethernet: RJ-45</t>
  </si>
  <si>
    <t>STCR3000200</t>
  </si>
  <si>
    <t>NAS Seagate, 1 Bay, 3TB, Personal Cloud Media Storage, Ethernet: RJ-45</t>
  </si>
  <si>
    <t>NTW STOR CONSUMER - THECUS</t>
  </si>
  <si>
    <t>N2310</t>
  </si>
  <si>
    <t>NAS Thecus, 2 Bay, tower, AMCC APM 86491 800Mhz, 512MB DDR3, USB 2.0 x1, USB 3.0 x1, GbE x 1, RAID 0, 1, JBOD, Media / Photo / iTunes Server, Thecus OS6 intelligent NAS</t>
  </si>
  <si>
    <t>N4310</t>
  </si>
  <si>
    <t>NAS Thecus, 4 Bay, tower, AMCC SOC APM86491RDK 1GHz, 1GB DDR3, USB3.0 x2, HDMI x1, GbE x1, RAID 0,1,5,6 si JBOD, Media / Photo / iTunes, FTP Server, AES Data Encryption, Thecus OS6 intelligent NAS</t>
  </si>
  <si>
    <t>N4560</t>
  </si>
  <si>
    <t>NAS Thecus, 4 Bay, tower, Intel ATOM SOC CE5335 EvanSport 1.6GHz Dual Core, 2GB DDR3, USB2.0 x2, USB3.0 x1, HDMI x1, GbE x1, RAID 0, 1, 5, 6, 10, JBOD, LCD Display, Media / Photo / iTunes Server, Thecus OS6 intelligent NAS</t>
  </si>
  <si>
    <t>W2000+</t>
  </si>
  <si>
    <t>THECUS WSS 2 BAY ATOM D2701,4GB, 1SSD</t>
  </si>
  <si>
    <t>W4000+</t>
  </si>
  <si>
    <t>THECUS WSS 4 BAY ATOM D2701, 4GB</t>
  </si>
  <si>
    <t>-11</t>
  </si>
  <si>
    <t>W5000</t>
  </si>
  <si>
    <t>THECUS WSS 5 BAY ATOM D2550, 2GB</t>
  </si>
  <si>
    <t>NTW STOR CONSUMER - LACIE</t>
  </si>
  <si>
    <t>LC-9000317</t>
  </si>
  <si>
    <t>NAS Lacie, 2 Bay, 8TB, FireWire 800 USB 3.0 / 7200RPMLacie 2big Quadra USB 3.0 / 2-Bay RAID Array / 2 hot swappable drives / RAID 0, 1</t>
  </si>
  <si>
    <t>LC-9000343EK</t>
  </si>
  <si>
    <t>NAS Lacie, 1 Bay, 2TB, 1GHz processor, 256MB RAM, 1x Gigabit Ethernet (Network-Attached Storage), Up to 60MB/s, File Server: SMB, AFP, FTP, SFTP, Web Access: HTTP ,HTTPS, Others: Apple Bonjour™, BitTorrent™, DHCP, Apipa, Backup PC - Mac (software included)</t>
  </si>
  <si>
    <t>LC-9000344EK</t>
  </si>
  <si>
    <t>NAS Lacie, 1 Bay, 3TB, 1GHz processor, 256MB RAM, 1x Gigabit Ethernet (Network-Attached Storage), Up to 60MB/s, File Server: SMB, AFP, FTP, SFTP, Web Access: HTTP ,HTTPS, Others: Apple Bonjour™, BitTorrent™, DHCP, Apipa, Backup PC - Mac (software included)</t>
  </si>
  <si>
    <t>LC-9000345EK</t>
  </si>
  <si>
    <t>NAS Lacie, 1 Bay, 4TB, 1GHz processor, 256MB RAM, 1x Gigabit Ethernet (Network-Attached Storage), Up to 60MB/s, File Server: SMB, AFP, FTP, SFTP, Web Access: HTTP ,HTTPS, Others: Apple Bonjour™, BitTorrent™, DHCP, Apipa, Backup PC - Mac (software included)</t>
  </si>
  <si>
    <t>LC-9000398EK</t>
  </si>
  <si>
    <t>NAS Lacie, 5 Bay, 20TB, Preconfigured RAID 0 array / RAID 1 / JBOD configuration using Mac® OS Disk Utility / Protocols : Data: PCI Expres s, Video: Dual-Mode DisplayPort / Average Transfer Rate :  785MB/s read, 695MB/s write / Aluminum enclosure / Noctua® magnetic levitation cooling fan: high-performance, quiet, zero-vibration</t>
  </si>
  <si>
    <t>NTW STOR CONSUMER - D-LINK</t>
  </si>
  <si>
    <t>DNR-312L</t>
  </si>
  <si>
    <t>NAS D-Link, 1 Bay, NAS/NVR, ShareCenter Cloud, mydlink enabled, SATA II, 3.5, GbE x 1, USB, black, HDMI, suporta 9 camere IP</t>
  </si>
  <si>
    <t>DNS-320L</t>
  </si>
  <si>
    <t>NAS D-Link, 2 Bay, NAS, ShareCenter Cloud, mydlink enabled, SATA II, 3.5'', GbE x 1, USB, black</t>
  </si>
  <si>
    <t>DNS-327L</t>
  </si>
  <si>
    <t>NAS D-Link, 2 Bay, NAS, ShareCenter Cloud Network Storage Enclosure, suporta 4 camere IP, mydlink enabled, SATA II, 3.5, GbE x 1, USB, white</t>
  </si>
  <si>
    <t>NTW STOR CONSUMER - NETGEAR</t>
  </si>
  <si>
    <t>RN21400-100NES</t>
  </si>
  <si>
    <t>NAS Netgear, 4 Bay, Diskless, Quad core 1.4Ghz, 2048Mb RAM, SATA/SSD 2.5" or 3.5", 3*USB3.0, eSATA, 2*GigabitLAN, Maximum Capacity 24TB</t>
  </si>
  <si>
    <t>RN10200-100EUS</t>
  </si>
  <si>
    <t>NAS Netgear, 2 Bay, Diskless, Marvell 1.2Ghz, 512Mb ram, SATA/SSD 2.5" or 3.5", USB2.0 x 1, USB3.0 x 2, eSATA x 1, Gigabit LAN x 1, Maximum Capacity 8TB</t>
  </si>
  <si>
    <t>RN10400-100EUS</t>
  </si>
  <si>
    <t>NAS Netgear, 4 Bay, Diskless, Marvell 1.2Ghz, 512Mb ram, SATA/SSD 2.5" or 3.5", USB2.0 x 1, USB3.0 x 2, eSATA x 1, Gigabit LAN x 2, Maximum Capacity 16TB</t>
  </si>
  <si>
    <t>AIRLIVE</t>
  </si>
  <si>
    <t>NTW STOR CONSUMER - AIRLIVE</t>
  </si>
  <si>
    <t>NAS-235</t>
  </si>
  <si>
    <t>NAS AIRLIVE. 2 Bay, tower, SATA II, RAID 0,1, Gigabit, Samba</t>
  </si>
  <si>
    <t>SWITCH</t>
  </si>
  <si>
    <t>SWITCH - HP</t>
  </si>
  <si>
    <t>NETWORKING ACTIVE</t>
  </si>
  <si>
    <t>SWITCH &amp; ACCESSORIES</t>
  </si>
  <si>
    <t>J9791A</t>
  </si>
  <si>
    <t>Switch HP 1405 5 porturi FastEthernet porturi Layer 2 unmanaged</t>
  </si>
  <si>
    <t>J9793A</t>
  </si>
  <si>
    <t>Switch HP 1405 8 porturi FastEthernet porturi Layer 2 unmanaged</t>
  </si>
  <si>
    <t>JD858A</t>
  </si>
  <si>
    <t>Switch HP 1405 16 porturi FastEthernet porturi Layer 2 unmanaged</t>
  </si>
  <si>
    <t>J9792A</t>
  </si>
  <si>
    <t>Switch HP 1405 5 porturi Gigabit porturi Layer 2 unmanaged</t>
  </si>
  <si>
    <t>pret promo</t>
  </si>
  <si>
    <t>J9794A</t>
  </si>
  <si>
    <t>Switch HP 1405 8 porturi Gigabit porturi Layer 2 unmanaged</t>
  </si>
  <si>
    <t>JD844A</t>
  </si>
  <si>
    <t>Switch HP 1405 16 porturi Gigabit porturi Layer 2 unmanaged</t>
  </si>
  <si>
    <t>J9661A</t>
  </si>
  <si>
    <t>Switch HP 1410 8 porturi FastEthernet porturi Layer 2 unmanaged</t>
  </si>
  <si>
    <t>J9662A</t>
  </si>
  <si>
    <t>Switch HP 1410 16 porturi FastEthernet porturi rackabil Layer 2 unmanaged</t>
  </si>
  <si>
    <t>J9663A</t>
  </si>
  <si>
    <t>Switch HP 1410 24 porturi FastEthernet rackabil Layer 2 unmanaged</t>
  </si>
  <si>
    <t>J9664A</t>
  </si>
  <si>
    <t>Switch HP 1410 24 porturi FastEthernet 2 porturi Gigabit rackabil Layer 2 unmanaged</t>
  </si>
  <si>
    <t>J9559A</t>
  </si>
  <si>
    <t>Switch HP 1410 8 porturi Gigabit porturi Layer 2 unmanaged</t>
  </si>
  <si>
    <t>J9560A</t>
  </si>
  <si>
    <t>Switch HP 1410 16 porturi Gigabit porturi rackabil Layer 2 unmanaged</t>
  </si>
  <si>
    <t>produs EOS. inlocuit de JH016A.</t>
  </si>
  <si>
    <t>J9561A</t>
  </si>
  <si>
    <t>Switch HP 1410 24 porturi Gigabit 2 porturi combo rackabil Layer 2 unmanaged</t>
  </si>
  <si>
    <t>produs EOS. Inlocuit de JH017A.</t>
  </si>
  <si>
    <t>JG708A</t>
  </si>
  <si>
    <t>Switch HP 1410 24 porturi Gigabit porturi rackabil Layer 2 unmanaged</t>
  </si>
  <si>
    <t>JH016A</t>
  </si>
  <si>
    <t>Switch HP 1420 16 porturi Gigabit porturi rackabil Layer 2 unmanaged</t>
  </si>
  <si>
    <t>nou. pret promo. inlocuitor pentru J9560A.</t>
  </si>
  <si>
    <t>JH017A</t>
  </si>
  <si>
    <t>Switch HP 1420 24 porturi Gigabit 2 porturi SFP rackabil Layer 2 unmanaged</t>
  </si>
  <si>
    <t>nou. pret promo. inlocuitor pentru J9561A.</t>
  </si>
  <si>
    <t>JG912A</t>
  </si>
  <si>
    <t>Switch HP 1620 8 porturi Gigabit 48Gbps rackabil Layer 2 smart-managed</t>
  </si>
  <si>
    <t>JG913A</t>
  </si>
  <si>
    <t>Switch HP 1620 24 porturi Gigabit 48Gbps rackabil Layer 2 smart-managed</t>
  </si>
  <si>
    <t>JG914A</t>
  </si>
  <si>
    <t>Switch HP 1620 48 porturi Gigabit 96Gbps rackabil Layer 2 smart-managed</t>
  </si>
  <si>
    <t>J9800A</t>
  </si>
  <si>
    <t>Switch HP 1810 8 porturi FastEthernet 1 port Gigabit Layer 2 smart-managed</t>
  </si>
  <si>
    <t>J9801A</t>
  </si>
  <si>
    <t>Switch HP 1810 24 porturi FastEthernet 2 porturi combo rackabil Layer 2 smart-managed</t>
  </si>
  <si>
    <t>J9979A</t>
  </si>
  <si>
    <t>Switch HP 1820 8 porturi Gigabit porturi 11.9 Mpps Layer 2 smart-managed</t>
  </si>
  <si>
    <t>J9980A</t>
  </si>
  <si>
    <t>Switch HP 1820 24 porturi Gigabit 2 porturi SFP Layer 2 smart-managed</t>
  </si>
  <si>
    <t>-27.5</t>
  </si>
  <si>
    <t>JG538A</t>
  </si>
  <si>
    <t>Switch HP 1910 24 porturi FastEthernet 2 porturi SFP dual-personality 8.8Gbps rackabil L3 managed</t>
  </si>
  <si>
    <t>JG539A</t>
  </si>
  <si>
    <t>Switch HP 1910 24 porturi FastEthernet 2 porturi SFP dual-personality 8.8Gbps rackabil L3 managed PoE</t>
  </si>
  <si>
    <t>JG540A</t>
  </si>
  <si>
    <t>Switch HP 1910 48 porturi FastEthernet 2 porturi SFP Gigabit 2 porturi Gigabit 17.6 Gbps rackabil L3 managed</t>
  </si>
  <si>
    <t>JG920A</t>
  </si>
  <si>
    <t>Switch HP 1920 8 porturi Gigabit 2 porturi SFP 14.8 Mpps rackabil Layer 2+ smart-managed</t>
  </si>
  <si>
    <t>JG923A</t>
  </si>
  <si>
    <t>Switch HP 1920 16 porturi Gigabit 4 porturi SFP 29.8 Mpps rackabil Layer 2+ smart-managed</t>
  </si>
  <si>
    <t>JG924A</t>
  </si>
  <si>
    <t>Switch HP 1920 24 porturi Gigabit 4 porturi SFP 41.7 Mpps rackabil Layer 3 managed</t>
  </si>
  <si>
    <t>pret promo. inlocuitor pentru JE006A.</t>
  </si>
  <si>
    <t>JG927A</t>
  </si>
  <si>
    <t>Switch HP 1920 48 porturi Gigabit 4 porturi SFP 77.4 Mpps rackabil Layer 3 managed</t>
  </si>
  <si>
    <t>JG960A</t>
  </si>
  <si>
    <t>Switch HP 1950 24 porturi Gigabit 2 porturi SFP+, 2 porturi 10Gb RJ45 95.2 Mpps rackabil stackabil (virtual) Layer 3 Lite smart-managed</t>
  </si>
  <si>
    <t>JG961A</t>
  </si>
  <si>
    <t>Switch HP 1950 48 porturi Gigabit 2 porturi SFP+, 2 porturi 10Gb RJ45 130.9 Mpps rackabil stackabil (virtual) Layer 3 Lite smart-managed</t>
  </si>
  <si>
    <t>J9298A</t>
  </si>
  <si>
    <t>Switch HP 2520 8 porturi Gigabit 2 porturi combo rackabil L2 managed PoE fanless</t>
  </si>
  <si>
    <t>produs EOS. inlocuit de J9774A.</t>
  </si>
  <si>
    <t>J9782A</t>
  </si>
  <si>
    <t>Switch HP 2530 24 porturi FastEthernet 2 porturi combo rackabil Layer 2 managed</t>
  </si>
  <si>
    <t>J9779A</t>
  </si>
  <si>
    <t>Switch HP 2530 24 porturi FastEthernet 2 porturi combo rackabil Layer 2 managed, PoE+</t>
  </si>
  <si>
    <t>J9781A</t>
  </si>
  <si>
    <t>Switch HP 2530 48 porturi FastEthernet 2 porturi combo rackabil Layer 2 managed</t>
  </si>
  <si>
    <t>J9777A</t>
  </si>
  <si>
    <t>Switch HP 2530 8 porturi Gigabit 2 porturi dual-personality rackabil Layer 2 managed</t>
  </si>
  <si>
    <t>pret lichidare de stoc</t>
  </si>
  <si>
    <t>J9774A</t>
  </si>
  <si>
    <t>Switch HP 2530 8 porturi Gigabit 2 porturi dual-personality rackabil stackabil virtual Layer 2 managed, PoE+</t>
  </si>
  <si>
    <t>J9776A</t>
  </si>
  <si>
    <t>Switch HP 2530 24 porturi Gigabit 4 porturi SFP rackabil Layer 2 managed</t>
  </si>
  <si>
    <t>J9773A</t>
  </si>
  <si>
    <t>Switch HP 2530 24 porturi Gigabit 4 porturi SFP rackabil Layer 2 managed, PoE+</t>
  </si>
  <si>
    <t>J9775A</t>
  </si>
  <si>
    <t>Switch HP 2530 48 porturi Gigabit 4 porturi SFP rackabil Layer 2 managed</t>
  </si>
  <si>
    <t>50</t>
  </si>
  <si>
    <t>J9772A</t>
  </si>
  <si>
    <t>Switch HP 2530 48 porturi Gigabit 4 porturi SFP rackabil Layer 2 managed, PoE+</t>
  </si>
  <si>
    <t>J9565A</t>
  </si>
  <si>
    <t>Switch HP 2615 8 porturi FastEthernet 2 porturi combo rackabil Layer 3 managed, PoE</t>
  </si>
  <si>
    <t>J9623A</t>
  </si>
  <si>
    <t>Switch HP 2620 24 porturi FastEthernet 2 porturi Gigabit rackabil Layer 3 managed</t>
  </si>
  <si>
    <t>J9624A</t>
  </si>
  <si>
    <t>Switch HP 2620 24 porturi FastEthernet 2 porturi combo rackabil Layer 3 managed, PoE+</t>
  </si>
  <si>
    <t>J9625A</t>
  </si>
  <si>
    <t>J9626A</t>
  </si>
  <si>
    <t>Switch HP 2620 48 porturi FastEthernet 2 porturi combo rackabil Layer 3 managed</t>
  </si>
  <si>
    <t>J9627A</t>
  </si>
  <si>
    <t>Switch HP 2620 48 porturi FastEthernet 2 porturi combo rackabil Layer 3 managed, PoE+</t>
  </si>
  <si>
    <t>J9726A</t>
  </si>
  <si>
    <t>Switch HP 2920 24 porturi Gigabit 4 porturi dual-personality rackabil stackabil sursa redundanta Layer 3 managed, port RJ-45/USBmicroB dual-personality 1 port OOB management 2 sloturi module (nepopulate) 1 slot modul stackare</t>
  </si>
  <si>
    <t>JE072A</t>
  </si>
  <si>
    <t>Switch HP 5120 48 porturi Gigabit 4 porturi SFP 77.4 Mpps rackabil stackabil Layer 3 managed</t>
  </si>
  <si>
    <t>JG299AR</t>
  </si>
  <si>
    <t>Switch HP 3600 24 porturi FastEthernet 4 porturi SFP rackabil Layer 3 managed</t>
  </si>
  <si>
    <t>SWITCH ACCESSORIES</t>
  </si>
  <si>
    <t>SWITCH ACCESSORIES - HP</t>
  </si>
  <si>
    <t>JD095C</t>
  </si>
  <si>
    <t>HP Cablu DAC X240 10G SFP+ SFP+ 0.65m  (JD095C)</t>
  </si>
  <si>
    <t>JD092B</t>
  </si>
  <si>
    <t>HP Transceiver X130 10G SFP+ LC SR (JD092B)</t>
  </si>
  <si>
    <t>SWITCH CONNECT MODULE</t>
  </si>
  <si>
    <t>SWITCH CONNECT MODULE - HP</t>
  </si>
  <si>
    <t>J4858C</t>
  </si>
  <si>
    <t>Modul HP transceiver X121 SFP 1 port 1G LC SX</t>
  </si>
  <si>
    <t>J4859C</t>
  </si>
  <si>
    <t>Modul HP transceiver X121 SFP 1 port 1G LC LX</t>
  </si>
  <si>
    <t>JD118B</t>
  </si>
  <si>
    <t>Modul HP transceiver X120 SFP 1 port 1G LC SX</t>
  </si>
  <si>
    <t>JD119B</t>
  </si>
  <si>
    <t>Modul HP transceiver X120 SFP 1 port 1G LC LX</t>
  </si>
  <si>
    <t>SWITCH - ALLIED TELESIS</t>
  </si>
  <si>
    <t>AT-FS705L-50</t>
  </si>
  <si>
    <t>Switch ALLIED TELESIS FS700 5 porturi FastEthernet porturi rackabil Layer 2 unmanaged, 5 ani garantie prin inregistrare on-line</t>
  </si>
  <si>
    <t>2.8</t>
  </si>
  <si>
    <t>AT-FS705LE-50</t>
  </si>
  <si>
    <t>2.3</t>
  </si>
  <si>
    <t>AT-FS708LE-50</t>
  </si>
  <si>
    <t>Switch ALLIED TELESIS FS700 8 porturi FastEthernet porturi rackabil Layer 2 unmanaged, 5 ani garantie prin inregistrare on-line</t>
  </si>
  <si>
    <t>AT-FS708-50</t>
  </si>
  <si>
    <t>AT-FS708/POE-50</t>
  </si>
  <si>
    <t>Switch ALLIED TELESIS FS700 8 porturi FastEthernet 1 port SFP rackabil Layer 2 unmanaged, PoE, 5 ani garantie prin inregistrare on-line</t>
  </si>
  <si>
    <t>AT-FS716L-50</t>
  </si>
  <si>
    <t>Switch ALLIED TELESIS FS700 16 porturi FastEthernet porturi rackabil Layer 2 unmanaged, 5 ani garantie prin inregistrare on-line</t>
  </si>
  <si>
    <t>AT-FS724L-50</t>
  </si>
  <si>
    <t>Switch ALLIED TELESIS FS700 24 porturi FastEthernet porturi rackabil Layer 2 unmanaged, 5 ani garantie prin inregistrare on-line</t>
  </si>
  <si>
    <t>AT-FS750/16-50</t>
  </si>
  <si>
    <t>Switch ALLIED TELESIS FS750 16 porturi FastEthernet 2 porturi SFP rackabil Layer 2 smart-managed, 5 ani garantie prin inregistrare on-line</t>
  </si>
  <si>
    <t>40</t>
  </si>
  <si>
    <t>AT-FS750/24-50</t>
  </si>
  <si>
    <t>Switch ALLIED TELESIS FS750 24 porturi FastEthernet 2 porturi SFP rackabil Layer 2 smart-managed, 5 ani garantie prin inregistrare on-line</t>
  </si>
  <si>
    <t>40.5</t>
  </si>
  <si>
    <t>AT-GS900/5E-50</t>
  </si>
  <si>
    <t>Switch ALLIED TELESIS GS900 5 porturi Gigabit porturi Layer 2 unmanaged, 5 ani garantie prin inregistrare on-line</t>
  </si>
  <si>
    <t>AT-GS900/8-50</t>
  </si>
  <si>
    <t>Switch ALLIED TELESIS GS900 8 porturi Gigabit porturi rackabil Layer 2 unmanaged, 5 ani garantie prin inregistrare on-line</t>
  </si>
  <si>
    <t>AT-GS900/16-50</t>
  </si>
  <si>
    <t>Switch ALLIED TELESIS GS900 16 porturi Gigabit porturi rackabil Layer 2 unmanaged, 5 ani garantie prin inregistrare on-line</t>
  </si>
  <si>
    <t>AT-GS900/24-50</t>
  </si>
  <si>
    <t>Switch ALLIED TELESIS GS900 24 porturi Gigabit porturi rackabil Layer 2 unmanaged, 5 ani garantie prin inregistrare on-line</t>
  </si>
  <si>
    <t>AT-GS950/8-50</t>
  </si>
  <si>
    <t>Switch ALLIED TELESIS GS950 8 porturi Gigabit 1 port SFP rackabil Layer 2 smart-managed, 5 ani garantie prin inregistrare on-line</t>
  </si>
  <si>
    <t>AT-GS950/8POE-50</t>
  </si>
  <si>
    <t>Switch ALLIED TELESIS GS950 8 porturi Gigabit 2 porturi SFP rackabil Layer 2 smart-managed, PoE, 5 ani garantie prin inregistrare on-line</t>
  </si>
  <si>
    <t>AT-GS950/16-50</t>
  </si>
  <si>
    <t>Switch ALLIED TELESIS GS950 16 porturi Gigabit 2 porturi SFP rackabil Layer 2 smart-managed, 5 ani garantie prin inregistrare on-line</t>
  </si>
  <si>
    <t>AT-GS950/24-50</t>
  </si>
  <si>
    <t>Switch ALLIED TELESIS GS950 24 porturi Gigabit 4 porturi SFP rackabil Layer 2 smart-managed, 5 ani garantie prin inregistrare on-line</t>
  </si>
  <si>
    <t>AT-GS950/48-50</t>
  </si>
  <si>
    <t>Switch ALLIED TELESIS GS950 48 porturi Gigabit 4 porturi SFP rackabil Layer 2 smart-managed, 5 ani garantie prin inregistrare on-line</t>
  </si>
  <si>
    <t>AT-FS970M/8-50</t>
  </si>
  <si>
    <t>Switch ALLIED TELESIS 970M 8 porturi FastEthernet 2 porturi combo rackabil stackabil Layer 2 managed, 5 ani garantie prin inregistrare on-line</t>
  </si>
  <si>
    <t>AT-FS970M/24C-50</t>
  </si>
  <si>
    <t>Switch ALLIED TELESIS 970M 24 porturi FastEthernet 2 porturi combo rackabil stackabil Layer 2 managed, 5 ani garantie prin inregistrare on-line</t>
  </si>
  <si>
    <t>AT-8000S/16-50</t>
  </si>
  <si>
    <t>Switch ALLIED TELESIS 8000S 16 porturi FastEthernet 1 port SFP rackabil stackabil Layer 2 managed, 5 ani garantie prin inregistrare on-line</t>
  </si>
  <si>
    <t>AT-8000S/24-50</t>
  </si>
  <si>
    <t>Switch ALLIED TELESIS 8000S 24 porturi FastEthernet 2 porturi SFP rackabil stackabil Layer 2 managed, 5 ani garantie prin inregistrare on-line</t>
  </si>
  <si>
    <t>AT-8000S/48-50</t>
  </si>
  <si>
    <t>Switch ALLIED TELESIS 8000S 48 porturi FastEthernet 2 porturi SFP rackabil stackabil Layer 2 managed, 5 ani garantie prin inregistrare on- line</t>
  </si>
  <si>
    <t>AT-8000GS/24-50</t>
  </si>
  <si>
    <t>Switch ALLIED TELESIS 8000GS 24 porturi Gigabit 4 porturi combo rackabil stackabil Layer 2 managed, 5 ani garantie prin inregistrare on-line</t>
  </si>
  <si>
    <t>190</t>
  </si>
  <si>
    <t>AT-8000GS/24POE-50</t>
  </si>
  <si>
    <t>Switch ALLIED TELESIS 8000GS 24 porturi Gigabit 4 porturi combo rackabil stackabil Layer 2 managed, PoE, 5 ani garantie prin inregistrare on-line</t>
  </si>
  <si>
    <t>AT-8000GS/48-50</t>
  </si>
  <si>
    <t>Switch ALLIED TELESIS 8000GS 48 porturi Gigabit 4 porturi combo rackabil stackabil Layer 2 managed, 5 ani garantie prin inregistrare on-line</t>
  </si>
  <si>
    <t>AT-9000/28-50</t>
  </si>
  <si>
    <t>Switch ALLIED TELESIS 9000 24 porturi Gigabit 4 porturi SFP rackabil Layer 2 managed, 5 ani garantie prin inregistrare on-line</t>
  </si>
  <si>
    <t>AT-9000/28SP-50</t>
  </si>
  <si>
    <t>AT-9000/52-50</t>
  </si>
  <si>
    <t>Switch ALLIED TELESIS 9000 48 porturi Gigabit 4 porturi SFP rackabil Layer 2 managed, 5 ani garantie prin inregistrare on-line</t>
  </si>
  <si>
    <t>SWITCH CONNECT MODULE - ALLIED TELESIS</t>
  </si>
  <si>
    <t>AT-SPSX</t>
  </si>
  <si>
    <t>Modul Allied Telesis transceiver SFP 1 port LC multi-mode 850nm, 500m, hot-swap, 5 ani garantie prin inregistrare on-line</t>
  </si>
  <si>
    <t>AT-SPLX10</t>
  </si>
  <si>
    <t>Modul Allied Telesis transceiver SFP 1 port LC single-mode 1310nm, 10km, hot-swap, 5 ani garantie prin inregistrare on-line</t>
  </si>
  <si>
    <t>AT-SPFX/2</t>
  </si>
  <si>
    <t>Modul Allied Telesis transceiver SFP 1 port LC multi-mode 1310nm, 2km, hot-swap, 5 ani garantie prin inregistrare on-line</t>
  </si>
  <si>
    <t>AT-SPEX</t>
  </si>
  <si>
    <t>SWITCH - D-LINK</t>
  </si>
  <si>
    <t>GO-SW-5G</t>
  </si>
  <si>
    <t>Switch D-Link GO-SW-5G 5 porturi Gigabit, desktop, plastic, DLinkGO</t>
  </si>
  <si>
    <t>DES-1005D</t>
  </si>
  <si>
    <t>D-Link, Switch Desktop 5 porturi 10/100Mbps, fara management, plastic, negru</t>
  </si>
  <si>
    <t>DES-1005P</t>
  </si>
  <si>
    <t>Switch D-Link DES-1005P, 5 porturi 10/100Mbps, 1 port PoE 802.3af, desktop, fara management</t>
  </si>
  <si>
    <t>DES-1008D</t>
  </si>
  <si>
    <t>Switch D-Link DES-1008D, 8 porturi 10/100Mbps, desktop, fara management, plastic, negru</t>
  </si>
  <si>
    <t>DES-1008PA</t>
  </si>
  <si>
    <t>Switch D-Link DES-1008PA, 8 porturi 10/100Mbps,  4 porturi PoE 802.3af, desktop, fara management</t>
  </si>
  <si>
    <t>DES-1016D</t>
  </si>
  <si>
    <t>Switch D-Link DES-1016D, 16 porturi 10/100Mbps, Desktop / Rackmount, fara management, metal, negru</t>
  </si>
  <si>
    <t>DES-1024D</t>
  </si>
  <si>
    <t>Switch D-Link DES-1024D, 24 porturi 10/100Mbps, Desktop / Rackmount, fara management, metal, negru</t>
  </si>
  <si>
    <t>DES-105</t>
  </si>
  <si>
    <t>Switch D-Link DES-105, 5 porturi 10/100Mbps, desktop, fara management, metal, negru</t>
  </si>
  <si>
    <t>DES-108</t>
  </si>
  <si>
    <t>Switch D-Link DES-108, 8 porturi 10/100Mbps, desktop, fara management, metal, negru</t>
  </si>
  <si>
    <t>DES-1100-16</t>
  </si>
  <si>
    <t>Switch D-Link DES-1100-16, 16 porturi 10/100Mbps, metal, 11" Desktop, Easy Smart</t>
  </si>
  <si>
    <t>DES-1100-24</t>
  </si>
  <si>
    <t>Switch D-Link DES-1100-24,  24 porturi 10/100Mbps, metal, 11" Desktop, Easy Smart</t>
  </si>
  <si>
    <t>DES-1210-08P</t>
  </si>
  <si>
    <t>Switch D-Link DES-1210-08P, 8 porturi 10/100Mbps, 8 porturi PoE 802.3af, PoE Budget 78W, 8K MAC, fanless, 7.5", Capacity 1.6Gbps, Web Smart</t>
  </si>
  <si>
    <t>DES-1210-28</t>
  </si>
  <si>
    <t>Switch D-Link DES-1210-28, 24 porturi 10/100Mbps, 2 porturi Combo 1000BaseT/SFP, 2 porturi Gigabit, 8K MAC, Capacity 12.8Gbps, fanless, 19" Rackmount, Web Smart</t>
  </si>
  <si>
    <t>DES-1210-28P</t>
  </si>
  <si>
    <t>Switch D-Link DES-1210-28P, 24 porturi 10/100Mbps, 2 porturi Combo 1000BaseT/SFP, 2 porturi Gigabit, 24 porturi PoE 802.3af, PoE Budget 193W, Capacity 12.8Gbps, 8K MAC, 3*fan, 19" Rackmount, Web Smart</t>
  </si>
  <si>
    <t>25</t>
  </si>
  <si>
    <t>DES-1210-52</t>
  </si>
  <si>
    <t>Switch D-Link DES-1210-52, 48 porturi 10/100Mbps, 2 porturi Combo 1000BaseT/SFP, 2 porturi Gigabit, Capacity 17.6Gbps, 16K MAC, fanless, 19" Rackmount, Web Smart</t>
  </si>
  <si>
    <t>DGS-1005D</t>
  </si>
  <si>
    <t>Switch D-Link DGS-1005D, 5 porturi Gigabit, Capacity 10Gbps, fara management, desktop, plastic, alb</t>
  </si>
  <si>
    <t>DGS-1008D</t>
  </si>
  <si>
    <t>Switch D-Link DGS-1008D, 8 porturi Gigabit,  Capacity 16Gbps, fara management, desktop, plastic, alb</t>
  </si>
  <si>
    <t>DGS-1008P</t>
  </si>
  <si>
    <t>Switch D-Link DGS-1008,  8 porturi Gigabit, 4 porturi PoE 802.3af, PoE Budget 52W, Capacity 16Gbps, dektop, metal, negru</t>
  </si>
  <si>
    <t>DGS-1016D</t>
  </si>
  <si>
    <t>Switch D-Link DGS-1016D, 16 porturi Gigabit, Capacity 32Gbps, desktop/rackmount, fara management,metal, negru</t>
  </si>
  <si>
    <t>DGS-1024D</t>
  </si>
  <si>
    <t>Switch D-Link DGS-1024D, 24 porturi Gigabit, Capacity 48Gbps, desktop, fara management, metal, negru,</t>
  </si>
  <si>
    <t>DGS-105</t>
  </si>
  <si>
    <t>Switch D-Link DGS-105, 5 porturi Gigabit, Capacity 10Gbps, desktop, fara management, metal, negru</t>
  </si>
  <si>
    <t>DGS-108</t>
  </si>
  <si>
    <t>Switch D-Link DGS-108, 8 porturi Gigabit, Capacity 16Gbps, desktop, fara management, metal, negru</t>
  </si>
  <si>
    <t>DGS-1100-08</t>
  </si>
  <si>
    <t>Switch D-Link DGS-1100-08, 8 porturi Gigabit, Capacity 16Gbps, 8K MAC, Desktop, Easy Smart, fanless, metal</t>
  </si>
  <si>
    <t>DGS-1100-08P</t>
  </si>
  <si>
    <t>Switch D-Link DGS-1100-08P, 8 porturi Gigabit, PoE 802.3af, PoE budget 64W, Capacity 16Gbps, 8K MAC, Desktop, Easy Smart, fanless, metal</t>
  </si>
  <si>
    <t>DGS-1100-16</t>
  </si>
  <si>
    <t>Switch D-Link DGS-1100-16, 16 porturi Gigabit, Capacity 32Gbps, 8K MAC, 11" Desktop/Rackmount, Easy Smart, fanless, metal</t>
  </si>
  <si>
    <t>DGS-1100-18</t>
  </si>
  <si>
    <t>Switch D-Link DGS-1100-18, 16 porturi Gigabit, 2 porturi SFP, Capacity 36Gbps, 8K MAC, 11" Desktop/Rackmount, Easy Smart, fanless, metal</t>
  </si>
  <si>
    <t>DGS-1100-24</t>
  </si>
  <si>
    <t>Switch D-Link DGS-1100-24, 24 porturi Gigabit, Capacity 48Gbps, 8K MAC, 11" Desktop/Rackmount, Easy Smart, fanless, metal</t>
  </si>
  <si>
    <t>DGS-1100-26</t>
  </si>
  <si>
    <t>Switch D-Link DGS-1100-26, 24 porturi Gigabit, 2 porturi SFP, Capacity 52Gbps, 11" Desktop/Rackmount, Easy Smart, fanless, metal</t>
  </si>
  <si>
    <t>DGS-1210-08P</t>
  </si>
  <si>
    <t>Switch D-Link DGS-1210-08P, 8 porturi Gigabit PoE 802.3af, PoE budget 45W, 2 porturi combo 1000BaseT/SFP, Capacity 20Gbps, 16K MAC, WebSmart, fanless</t>
  </si>
  <si>
    <t>DGS-1210-10</t>
  </si>
  <si>
    <t>Switch D-Link DGS-1210-10, 8 porturi Gigabit 802.3, 2 porturi combo 1000BaseT/SFP, Capacity 20Gbps, 16K MAC, WebSmart, fanless</t>
  </si>
  <si>
    <t>DGS-1210-10P</t>
  </si>
  <si>
    <t>Switch D-Link DGS-1210-10P, 8 porturi Gigabit PoE 802.3af, PoE budget 78W, 2 porturi combo 1000BaseT/SFP, Capacity 20Gbps, 16K MAC, WebSmart, fanless</t>
  </si>
  <si>
    <t>DGS-1210-16</t>
  </si>
  <si>
    <t>Switch D-Link DGS-1210-16, 12 porturi Gigabit, 4 porturi combo 1000BaseT/SFP, Capacity 32Gbps, 8K MAC, 19" Rackmount, WebSmart, fanless</t>
  </si>
  <si>
    <t>DGS-1210-20</t>
  </si>
  <si>
    <t>Switch D-Link DGS-1210-20, 16 porturi Gigabit, 4 porturi SFP, Capacity 40Gbps, 16K MAC, 19" Rackmount, WebSmart, fanless</t>
  </si>
  <si>
    <t>DGS-1210-24</t>
  </si>
  <si>
    <t>Switch D-Link DGS-1210-24, 20 porturi Gigabit, 4 porturi combo 1000BaseT/SFP, Capacity 48Gbps, 8K MAC, 19" Rackmount, WebSmart, fanless</t>
  </si>
  <si>
    <t>DGS-1210-24P</t>
  </si>
  <si>
    <t>Switch D-Link DGS-1210-24P, 12 porturi Gigabit, 12 porturi Gigabit PoE 802.3af/802.3at, 4 porturi SFP, PoE budget 85W, Capacity 56Gbps, 16K MAC, 19" Rackmount, WebSmart, 2*fan</t>
  </si>
  <si>
    <t>17</t>
  </si>
  <si>
    <t>DGS-1210-28</t>
  </si>
  <si>
    <t>Switch D-Link DGS-1210-28, 24 porturi Gigabit, 4 porturi SFP, Capacity 56Gbps, 16K MAC, 19" Rackmount, WebSmart, fanless</t>
  </si>
  <si>
    <t>DGS-1210-28P</t>
  </si>
  <si>
    <t>Switch D-Link DGS-1210-28P, 24 porturi Gigabit PoE Base-T, 4 porturi SFP 1000Mbps, Capacity 56Gbps, 19" Rackmount, WebSmart, 2*fan</t>
  </si>
  <si>
    <t>DGS-1210-48</t>
  </si>
  <si>
    <t>Switch D-Link DGS-1210-48, 44 porturi Gigabit, 4 porturi combo 1000BaseT/SFP, Capacity 96Gbps, 8K MAC, 19" Rackmount, WebSmart, 2*fan</t>
  </si>
  <si>
    <t>DGS-1210-52</t>
  </si>
  <si>
    <t>Switch D-Link DGS-1210-52, 48 porturi Gigabit, 4 porturi SFP, Capacity 104Gbps, 16K MAC, 19" Rackmount, WebSmart, 1*fan</t>
  </si>
  <si>
    <t>DGS-1510-20</t>
  </si>
  <si>
    <t>Switch D-Link DGS-1510-20, 16 porturi Gigabit, 2 porturi SFP, 2 porturi SFP+ 10G, Capacity 76Gbps, Stack fizic 40G max 6 unitati, 16K MAC, 19" Rackmount Stackable, SmartPro, , console, 1*fan</t>
  </si>
  <si>
    <t>DGS-1510-28</t>
  </si>
  <si>
    <t>Switch D-Link DGS-1510-28, 24 porturi Gigabit, 2 porturi SFP, 2 porturi SFP+ 10G, Capacity 92Gbps, Stack fizic 40G max 6 unitati, 16K MAC, 19" Rackmount Stackable, SmartPro, console, 1*fan</t>
  </si>
  <si>
    <t>DGS-3120-24PC/SI</t>
  </si>
  <si>
    <t>Switch D-Link DGS-3120-24PC/SI, 20 porturi Gigabit PoE, 4 porturi combo 1000Base-T PoE/SFP, PoE budget 370W (740W impreuna cu DPS-700), Capacity 88Gbps, Stack fizic 40G max 6 unitati, 16K MAC, 19" Rackmount, Stackable, L2 Managed, console, SD card slot, fan</t>
  </si>
  <si>
    <t>DGS-3120-24TC/SI</t>
  </si>
  <si>
    <t>Switch D-Link DGS-3120-24TC/SI, 20 porturi Gigabit, 4 porturi combo 1000Base-T/SFP, Capacity 88Gbps, Stack fizic 40G max 6 unitati, 16K MAC, 19" Rackmount, Stackable,  L2 Managed, console, SD card slot, fan</t>
  </si>
  <si>
    <t>DGS-3120-48TC/SI</t>
  </si>
  <si>
    <t>Switch D-Link DGS-3120-48TC/SI, 44 porturi Gigabit, 4 porturi combo 1000Base-T/SFP, Capacity 136Gbps, Stack fizic 40G max 6 unitati, 16K MAC, 19" Rackmount, Stackable, L2 Managed Switch console, SD card slot, fan,</t>
  </si>
  <si>
    <t>DGS-3420-28SC</t>
  </si>
  <si>
    <t>Switch D-Link DGS-3420-28SC, 20 porturi SFP, 4 porturi combo 1000Base-T/SFP, 4 porturi SFP+, 128Gbps, Stackable, Layer 2+ Management, sursa redundanta optionala DPS500, alarm port, SD Card, forwarding rate 95.24Mbps,</t>
  </si>
  <si>
    <t>GO-SW-16G</t>
  </si>
  <si>
    <t>Switch D-Link GO-SW-16G, 16 porturi Gigabit, desktop, plastic, DLinkGO</t>
  </si>
  <si>
    <t>GO-SW-24G</t>
  </si>
  <si>
    <t>Switch D-Link GO-SW-24G, 24 porturi Gigabit, desktop, plastic, DLinkGO</t>
  </si>
  <si>
    <t>GO-SW-5E</t>
  </si>
  <si>
    <t>Switch D-Link GO-SW-5E, 5 porturi 10/100Mbps, desktop, plastic, DLinkGO</t>
  </si>
  <si>
    <t>GO-SW-8E</t>
  </si>
  <si>
    <t>Switch D-Link GO-SW-8E, 8 porturi 10/100Mbps, desktop, plastic, DLinkGO</t>
  </si>
  <si>
    <t>GO-SW-8G</t>
  </si>
  <si>
    <t>Switch D-Link GO-SW-8G, 8 porturi Gigabit, desktop, plastic, DLinkGO</t>
  </si>
  <si>
    <t>SWITCH CONNECT MODULE - D-LINK</t>
  </si>
  <si>
    <t>DEM-310GT</t>
  </si>
  <si>
    <t>Modul D-Link, Mini-GBIC SFP to 1000BaseLX, 10 km, sM, LC</t>
  </si>
  <si>
    <t>-12</t>
  </si>
  <si>
    <t>DEM-311GT</t>
  </si>
  <si>
    <t>Modul D-Link, Mini-GBIC SFP to 1000BaseSX, 550 m, MM, LC</t>
  </si>
  <si>
    <t>DEM-312GT2</t>
  </si>
  <si>
    <t>D-Link, Modul Mini-GBIC SFP to 1000BaseSX, 2 Km, MM, LC</t>
  </si>
  <si>
    <t>SWITCH - UBIQUITI</t>
  </si>
  <si>
    <t>ES-24-250W</t>
  </si>
  <si>
    <t>Ubiquiti EdgeSwitch 24 Port Gigabit 24V, 250W</t>
  </si>
  <si>
    <t>9</t>
  </si>
  <si>
    <t>US-24-250W</t>
  </si>
  <si>
    <t>Ubiquiti UniFiSwitch 24 Port Gigabit 24V, 250W</t>
  </si>
  <si>
    <t>ES-24-500W</t>
  </si>
  <si>
    <t>Ubiquiti EdgeSwitch 24 Port Gigabit 24V, 500W</t>
  </si>
  <si>
    <t>ES-48-500W</t>
  </si>
  <si>
    <t>Ubiquiti EdgeSwitch 48 Port Gigabit 24V, 500W</t>
  </si>
  <si>
    <t>SWITCH - NETGEAR</t>
  </si>
  <si>
    <t>GS105GE</t>
  </si>
  <si>
    <t>Switch Netgear GS105GE, 5 porturi Gigabit, 16Gbps Bandwidth, MTBF 1 million hours (114 years), ProSafe, Desktop, metal, supports wall-mount</t>
  </si>
  <si>
    <t>GS110TP-200EUS</t>
  </si>
  <si>
    <t>Switch Netgear GS110TP, ProSAFE 8 porturi Gigabit POE, 2 Gigabit Fiber SFP, Managed</t>
  </si>
  <si>
    <t>FS205-100PES</t>
  </si>
  <si>
    <t>Switch Netgear FS205, 5 porturi 10/100, desktop, plastic, MTBF 533000 hours</t>
  </si>
  <si>
    <t>FS208-100PES</t>
  </si>
  <si>
    <t>Switch Netgear FS208, 8 porturi 10/100, desktop, plastic, MTBF 533000 hours</t>
  </si>
  <si>
    <t>FS305-100PES</t>
  </si>
  <si>
    <t>Switch Netgear FS305, 5 porturi 10/100, desktop, metal</t>
  </si>
  <si>
    <t>FS308-100PES</t>
  </si>
  <si>
    <t>Switch Netgear FS308, 8 porturi 10/100, desktop, metal</t>
  </si>
  <si>
    <t>GS108E-300PES</t>
  </si>
  <si>
    <t>Switch Netgear GS108E, 8 porturi Gigabit plus, desktop</t>
  </si>
  <si>
    <t>0.8</t>
  </si>
  <si>
    <t>GS108GE</t>
  </si>
  <si>
    <t>Switch Netgear GS108GE, 8 porturi Gigabit, 16Gbps Bandwidth, MTBF 1 million hours (114 years), ProSafe, Desktop, metal, supports wall-mount</t>
  </si>
  <si>
    <t>GS108T-200GES</t>
  </si>
  <si>
    <t>Switch Netgear GS108T, ProSAFE 8 porturi Gigabit, Managed</t>
  </si>
  <si>
    <t>GS205-100PES</t>
  </si>
  <si>
    <t>Switch Netgear GS205, 5 porturi Gigabit, desktop, plastic</t>
  </si>
  <si>
    <t>GS208-100PES</t>
  </si>
  <si>
    <t>Switch Netgear GS208, 8 porturi Gigabit, desktop, plastic</t>
  </si>
  <si>
    <t>GS308-100PES</t>
  </si>
  <si>
    <t>Switch Netgear GS308, SOHO 8 porturi Gigabit</t>
  </si>
  <si>
    <t>GS724T-400EUS</t>
  </si>
  <si>
    <t>Switch Netgear GS724T, 24 porturi Gigabit, 48Gbps Bandwidth, MTBF 282515 hours, ProSafe, desktop, metal, rack-mount kit inclus</t>
  </si>
  <si>
    <t>LINKSYS</t>
  </si>
  <si>
    <t>SWITCH - LINKSYS</t>
  </si>
  <si>
    <t>SE4008</t>
  </si>
  <si>
    <t>Switch LINKSYS SE4008, 8 porturi Gigabit, desktop, plastic, WRT</t>
  </si>
  <si>
    <t>4</t>
  </si>
  <si>
    <t>SE2500</t>
  </si>
  <si>
    <t>Switch LINKSYS SE2500, 5 porturi Gigabit, desktop, plastic</t>
  </si>
  <si>
    <t>SE2800</t>
  </si>
  <si>
    <t>Switch Linksys SE2800, 8 porturi Gigabit, desktop, fara management, negru</t>
  </si>
  <si>
    <t>SWITCH - TP-LINK</t>
  </si>
  <si>
    <t>TL-SG1005D</t>
  </si>
  <si>
    <t>Switch TP-Link TL-SG1005D, 5 porturi Gigabit, Desktop, plastic</t>
  </si>
  <si>
    <t>TL-SG1024</t>
  </si>
  <si>
    <t>Switch TP-Link TL-SG1024, 24 porturi Gigabit, 48Gbps Capacity, 1U 19" Rackmount, Flow Control</t>
  </si>
  <si>
    <t>T1500-28PCT</t>
  </si>
  <si>
    <t>Switch TP-Link T1500-28PCT, 24 porturi 10/100Mbps, 4 porturi Gigabit, 2 porturi SFP, Rackmount, Layer 2 Management, Port/Voice/MAC/Protocol- Based VLAN, STP/RSTP/MSTP, IGMP V1/V2/V3 Snooping, COS, DSCP, Rate Limiting, 802.1x, IEEE 802.3ad, L2/3/4 ACL(240 entries), Port Mirroring, SSL, SSH, CLI, SNMP, RMON</t>
  </si>
  <si>
    <t>T1600G-52TS</t>
  </si>
  <si>
    <t>Switch TP-Link T1600G-52TS, 48 porturi Gigabit, 4 porturi combo SFP, Rackmount, Smart, Tag-based VLAN, STP/RSTP/MSTP, IGMP V1/V2/V3 Snooping, 802.1P Qos, Rate Limiting, Port Trunking, Port Mirroring, SNMP, RMON</t>
  </si>
  <si>
    <t>TL-SF1005D</t>
  </si>
  <si>
    <t>Switch TP-Link TL-SF1005D, 5 porturi 10/100Mbps, Desktop, plastic</t>
  </si>
  <si>
    <t>TL-SF1008D</t>
  </si>
  <si>
    <t>Switch TP-Link TL-SF1008D, 8 porturi 10/100Mbps, Desktop, plastic</t>
  </si>
  <si>
    <t>TL-SF1008P</t>
  </si>
  <si>
    <t>Switch TP-Link TL-SF1008P, 8 porturi 10/100Mbps, 4 porturi PoE, metal</t>
  </si>
  <si>
    <t>TL-SF1016</t>
  </si>
  <si>
    <t>Switch TP-Link TL-SF1016,  16 porturi 10/100Mbps, 1U 19" Rackmount, metal</t>
  </si>
  <si>
    <t>TL-SF1016D</t>
  </si>
  <si>
    <t>Switch TP-Link TL-SF1016D, 16 porturi 10/100Mbps, Desktop, plastic</t>
  </si>
  <si>
    <t>TL-SF1016DS</t>
  </si>
  <si>
    <t>Switch TP-Link TL-SF1016DS, 16 porturi 10/100Mbps, 1U 13" Rackmount, metal</t>
  </si>
  <si>
    <t>TL-SF1024</t>
  </si>
  <si>
    <t>Switch TP-Link TL-SF1024, 24 porturi 10/100Mbps, 1U 19" Rackmount, metal</t>
  </si>
  <si>
    <t>TL-SF1024D</t>
  </si>
  <si>
    <t>Switch TP-Link TL-SF1024D, 24 porturi 10/100Mbps, Desktop/ Rackmount, 13" metal</t>
  </si>
  <si>
    <t>TL-SF1024M</t>
  </si>
  <si>
    <t>Switch TP-Link TL-SF1024M, 24 porturi 10/100Mbps, platic</t>
  </si>
  <si>
    <t>TL-SF1048</t>
  </si>
  <si>
    <t>Switch TP-Link TL-SF1048, 48 porturi 10/100Mbps, 1U 19" Rackmount, metal</t>
  </si>
  <si>
    <t>TL-SG1008</t>
  </si>
  <si>
    <t>Switch TP-Link TL-SG1008, 8 porturi Gigabit, 1U 13" Rackmount, Flow Control</t>
  </si>
  <si>
    <t>TL-SG1008D</t>
  </si>
  <si>
    <t>Switch TP-Link TL-SG1008D, 8 porturi Gigabit, Desktop, plastic</t>
  </si>
  <si>
    <t>TL-SG1008P</t>
  </si>
  <si>
    <t>Switch TP-Link TL-SG1008P, 8 porturi Gigabit, 4 porturi PoE IEEE 802.3af, metal, PoE Budget 53W</t>
  </si>
  <si>
    <t>TL-SG1008PE</t>
  </si>
  <si>
    <t>Switch TP-Link TL-SG1008PE, 8 porturi Gigabit, 8 porturi PoE+ IEEE 802.3af/at, 13" Rackmount, metal, PoE Budget 124W</t>
  </si>
  <si>
    <t>TL-SG1016</t>
  </si>
  <si>
    <t>Switch TP-Link TL-SG1016, 16 porturi Gigabit, 1U 19" Rackmount, 32Gbps Capacity, Flow Control</t>
  </si>
  <si>
    <t>TL-SG1016D</t>
  </si>
  <si>
    <t>Switch TP-Link TL-SG1016D, 16 porturi Gigabit, Desktop/ Rackmount, 13" metal</t>
  </si>
  <si>
    <t>TL-SG1016DE</t>
  </si>
  <si>
    <t>Switch TP-Link TL-SG1016DE, 16 porturi Gigabit, , 1U 19" Rackmount, Easy Smart, 32Gbps Capacity, Tag-based VLAN, QoS, IGMP Snooping, Fanless</t>
  </si>
  <si>
    <t>TL-SG1024D</t>
  </si>
  <si>
    <t>Switch TP-Link TL-SG1024D, 24 porturi Gigabit, Desktop/ Rackmount, 13" metal</t>
  </si>
  <si>
    <t>TL-SG1024DE</t>
  </si>
  <si>
    <t>Switch TP-Link TL-SG1024DE, 24 porturi Gigabit, 1U 19" Rackmount, Easy Smart, 48Gbps Capacity, Tag-based VLAN, QoS, IGMP Snooping, Fanless</t>
  </si>
  <si>
    <t>TL-SG1048</t>
  </si>
  <si>
    <t>Switch TP-Link TL-SG1048, 48 porturi Gigabit, 96Gbps Capacity, 1U 19" Rackmount, Flow Control</t>
  </si>
  <si>
    <t>TL-SG105</t>
  </si>
  <si>
    <t>Switch TP-Link TL-SG105, 5 porturi Gigabit, Desktop, metal, suporta IGMP Snooping; IEEE 802.1p QoS, Plug and Play</t>
  </si>
  <si>
    <t>TL-SG105E</t>
  </si>
  <si>
    <t>Switch TP-Link TL-SG105E, 5 porturi Gigabit, Desktop, Easy Smart, 16Gbps Capacity, Tag- based VLAN, QoS, IGMP Snooping, Fanless</t>
  </si>
  <si>
    <t>TL-SG108</t>
  </si>
  <si>
    <t>Switch TP-Link TL-SG108, 8 porturi Gigabit, desktop, metal, suporta IGMP Snooping; IEEE 802.1p QoS, Plug and Play</t>
  </si>
  <si>
    <t>TL-SG108E</t>
  </si>
  <si>
    <t>Switch TP-Link TL-SG108E, 8 porturi Gigabit, Easy Smart, 16Gbps Capacity, Tag-based VLAN, QoS, IGMP Snooping, Fanless</t>
  </si>
  <si>
    <t>TL-SG2008</t>
  </si>
  <si>
    <t>Switch TP-Link TL-SG2008, 8 porturi Gigabit, Smart, Rackmount, TTag-based VLAN, STP/RSTP/MSTP, IGMP V1/V2/V3 Snooping, DHCP Filtering, 802.1P Qos, Rate Limiting, Voice VLAN,  Port Trunking, LACP, Port Mirroring, SNMP, RMON</t>
  </si>
  <si>
    <t>TL-SG2210P</t>
  </si>
  <si>
    <t>Switch TP-Link TL-SG2210P, 8 porturi Gigabit, PoE IEEE 802.3af, smart, metal</t>
  </si>
  <si>
    <t>TL-SG2216</t>
  </si>
  <si>
    <t>Switch TP-Link TL-SG2216, 16 porturi Gigabit, 2 porturi combo SFP, Rackmount, Smart, Tag-based VLAN, STP/RSTP/MSTP, IGMP V1/V2/V3 Snooping, 802.1P Qos, Rate Limiting, Port Trunking, Port Mirroring, SNMP, RMON</t>
  </si>
  <si>
    <t>TL-SG2424</t>
  </si>
  <si>
    <t>Switch TP-Link TL-SG2424, 24 porturi Gigabit, 4 porturi combo RJ45/SFP, Rackmount, Smart, Tag-based VLAN, STP/RSTP/MSTP, IGMP V1/V2/V3 Snooping, 802.1P Qos, Rate Limiting, Port Trunking, Port Mirroring, SNMP, RMON</t>
  </si>
  <si>
    <t>TL-SG2424P</t>
  </si>
  <si>
    <t>Switch TP-Link TL-SG2424P, 24 porturi Gigabit, 4 porturi combo RJ45/SFP, POE+, buget 180W, Rackmount, Smart, Tag-based VLAN, STP/RSTP/MSTP, IGMP V1/V2/V3 Snooping, 802.1P Qos, Rate Limiting, Port Trunking, Port Mirroring, SNMP, RMON</t>
  </si>
  <si>
    <t>-19</t>
  </si>
  <si>
    <t>TL-SG2452</t>
  </si>
  <si>
    <t>Switch TP-Link TL-SG2452, 48 porturi Gigabit, 4 porturi combo SFP, Rackmount, Smart, Tag-based VLAN, STP/RSTP/MSTP, IGMP V1/V2/V3 Snooping, 802.1P Qos, Rate Limiting, Port Trunking, Port Mirroring, SNMP, RMON</t>
  </si>
  <si>
    <t>-36</t>
  </si>
  <si>
    <t>TL-SG3210</t>
  </si>
  <si>
    <t>Switch TP-Link TL-SG3210, 8 porturi Gigabit, 2 sloturi SFP, Rackmount, Layer 2 Management, Port/Tag/MAC/Protocol-based VLAN, GVRP, S TP/RSTP/MSTP, Port Isolation, IGMP V1/V2/V3 Snooping, L2/L3/L4 Traffic Classification/ Priority Management,  Voice VLAN, Rate Limiting, 802.1x, IEEE 802.3ad, L2/3/4 ACL, Port Mirroring, SSL, SSH, CLI, SNMP, RMON, Jetstream</t>
  </si>
  <si>
    <t>TL-SG3216</t>
  </si>
  <si>
    <t>Switch TP-Link TL-SG3216, 16 porturi Gigabit, 2 sloturi combo SFP, Rackmount, Layer 2 management,  Port/Tag/MAC/Protocol-based VLAN, GVRP, STP/RSTP/MSTP, Port Isolation, IGMP V1/V2/V3 Snooping, L2/L3/L4 Traffic Classification/ Priority Management, Voice VLAN, Rate Limiting, 802.1x, IEEE 802.3ad, L2/3/4 ACL, Port Mirroring, SSL, SSH, CLI, SNMP, RMON, JetStream</t>
  </si>
  <si>
    <t>TL-SG3424</t>
  </si>
  <si>
    <t>Switch TP-Link TL-SG3424, 24 porturi Gigabit, 4 sloturi combo SFP, Rackmount, Layer 2 Management, Port/Tag/MAC/Protocol-based VLAN, GVRP, STP/RSTP/MSTP, Port Isolation, IGMP V1/V2/V3 Snooping, L2/L3/L4 Traffic Classification/ Priority Management, Voice VLAN, Rate Limiting, 802.1x, IEEE 802.3ad, L2/3/4 ACL, Port Mirroring, SSL, SSH, CLI, SNMP, RMON, JetStream</t>
  </si>
  <si>
    <t>TL-SG3424P</t>
  </si>
  <si>
    <t>Switch TP-Link TL-SG3424P, 24 porturi Gigabit PoE, 4 sloturi combo SFP, Rackmount, Layer 2 management, power budget 320W, Port/T ag/ MAC/Protocol-based VLAN, STP/RSTP/MSTP, Port Isolation, IGMP V1/V2 Snooping, 802.1p QoS, Rate Limiting, Port Mirroring, LACP, 802.1x, L2/3/4 ACL,  SSL, SSH, CLI, SNMP, RMON, JetStream</t>
  </si>
  <si>
    <t>TL-SG5412F</t>
  </si>
  <si>
    <t>Switch TP-Link TL-SG5412F, 12 porturi Gigabit SFP, 4 porturi Gigabit , Rackmount, Layer 2 management, 128 Static Routing rules, Port /Tag/Voice/MAC/Pr otocol-Based VLAN, Q-in-Q(Double VLAN), GVRP, MVR, STP/RSTP/MSTP, IGMP V1/V2/V3 Snooping, COS, DSCP, Rate Limiting, 802.1x, IEEE 802.3ad, L2/3/4 ACL, IP Clustering, Port  Mirroring, IP Source Guard, SSL, SSH, CLI, SNMP, RMON, JetStream</t>
  </si>
  <si>
    <t>TL-SG5428</t>
  </si>
  <si>
    <t>Switch TP-Link TL-SG5428, 24 porturi Gigabit, 4 porturi SFP, Rackmount, Layer 2 Management, 128 Static Routing rules, Port/Tag/Voice /MAC/Protocol-Based VLAN, Q-in-Q(Double VLAN), GVRP, MVR, STP/RSTP/MSTP, IGMP V1/V2/V3Snooping, COS, DSCP, Rate Limiting, 802.1x, IEEE 802.3ad, L2/3/4 ACL, IP Clustering, Port  Mirroring, IP Source Guard, SSL, SSH, CLI, SNMP, RMON, JetStream</t>
  </si>
  <si>
    <t>TL-SL1226</t>
  </si>
  <si>
    <t>Switch TP-Link TL-SL1226, 24 porturi 10/100Mbps, 2 porturi Gigabit, 1U Rackmount, steel case</t>
  </si>
  <si>
    <t>TL-SL2210</t>
  </si>
  <si>
    <t>Switch TP-Link TL-SL2210, 8 porturi 10/100Mbps, 1 port Gigabit, 1 port SFP, 1U Rackmount, Smart, Tag-based VLAN, STP/RSTP/MSTP, IGMP V1/V2/V3 Snooping, DHCP Filtering, 802.1P Qos, Rate Limiting, Voice VLAN,  Port Trunking, LACP, Port Mirroring, SNMP, RMON</t>
  </si>
  <si>
    <t>TL-SL2428</t>
  </si>
  <si>
    <t>Switch TP-Link TL-SL2428, 24 porturi 10/100Mbps, 4 porturi Gigabit, 2 porturi SFP Combo, 1U Rackmount, Smart, Tag-based VLAN, STP/RSTP/MSTP, IGMP V1/V2/V3 Snooping, 802.1P Qos, Rate Limiting, Port Trunking, Port Mirroring, SNMP, RMON</t>
  </si>
  <si>
    <t>TL-SL2452</t>
  </si>
  <si>
    <t>Switch TP-Link TL-SL2452, 48porturi 10/100Mbps, 4 porturi Gigabit, 2 porturi SFP, 1U Rackmount, Smart, Tag-based VLAN, STP/RSTP/MSTP, IGMP V1/V2/V3 Snooping, 802.1P Qos, Rate Limiting, Port Trunking, Port Mirroring, SNMP, RMON</t>
  </si>
  <si>
    <t>TL-SL3428</t>
  </si>
  <si>
    <t>Switch TP-Link TL-SL3428, 24 porturi 10/100Mbps, 2 porturi Gigabit, 2 porturi SFP, 1U Rackmount, L2 Lite Management, Port Mirror/Trunking, Port/Tag-based VLAN, Spanning Tree, 802.1X, IGMP Snooping, Console, Telnet, Web-based and SNMP management</t>
  </si>
  <si>
    <t>TL-SL3452</t>
  </si>
  <si>
    <t>Switch TP-Link TL-SL3452, 48 porturi 10/100Mbps, 2 porturi Gigabit, 2 porturi SFP, 1U Rackmount, L2 Lite Management, Port Mirror/Trunking, Port/Tag-based VLAN, Spanning Tree, 802.1X, IGMP Snooping, Console, Telnet, Web-based and SNMP, RMON,</t>
  </si>
  <si>
    <t>TL-SL5428E</t>
  </si>
  <si>
    <t>Switch TP-Link TL-SL5428E, 24 porturi 10/100Mbps, 4 porturi Gigabit, 2 porturi SFP, 1U Rackmount, Layer 2 Management, Port/Tag/Voice /MAC/Protocol-Based VLAN, Q-in-Q(Double VLAN), GVRP, MVR, STP/RSTP/MSTP, IGMP V1/V2/V3 Snooping, COS, DSCP, Rate Limiting, 802.1x, IEEE 802.3ad, L2/3/4 ACL(240 entries), IP Clustering, Port  Mirroring, IP Source Guard, SSL, SSH, CLI, SNMP, RMON, JetStream</t>
  </si>
  <si>
    <t>SWITCH CONNECT MODULE - TP-LINK</t>
  </si>
  <si>
    <t>TL-SM311LM</t>
  </si>
  <si>
    <t>Modul TP-Link, Modul Mini-GBIC SFP to 1000BaseSX, 550 m, Multi Mode, LC</t>
  </si>
  <si>
    <t>TL-SM311LS</t>
  </si>
  <si>
    <t>Modul TP-Link, Mini-GBIC SFP to 1000BaseLX, 10 km, Single Mode, LC</t>
  </si>
  <si>
    <t>TL-SM321A</t>
  </si>
  <si>
    <t>Modul TP-Link, Mini-GBIC SFP to 1000BaseBX-U, Bi-Di, WDM, TX: 1550nm, RX: 1310nm, 10km, Single Mode, LC. Se foloseste in pereche cu TL-SM321B</t>
  </si>
  <si>
    <t>TL-SM321B</t>
  </si>
  <si>
    <t>Modul TP-Link, Mini-GBIC SFP to 1000BaseBX-U, Bi-Di, WDM, TX: 1310nm, RX: 1550nm, 10km, Single Mode, LC. Se foloseste in pereche cu TL-SM321A</t>
  </si>
  <si>
    <t>SWITCH - DELL</t>
  </si>
  <si>
    <t>DNX1008PSWM</t>
  </si>
  <si>
    <t>Dell Networking X1008P Smart Web Managed Switch, 8x 1GbE PoE ports</t>
  </si>
  <si>
    <t>DNX1008SWM</t>
  </si>
  <si>
    <t>Dell Networking X1008 Smart Web Managed Switch, 8x 1GbE ports, AC or POE</t>
  </si>
  <si>
    <t>DNX1018SWM</t>
  </si>
  <si>
    <t>Dell Networking X1018 Smart Web Managed Switch, 16x 1GbE and 2x 1GbE SFP</t>
  </si>
  <si>
    <t>DNX1026SWM</t>
  </si>
  <si>
    <t>Dell Networking X1026 Smart Web Managed Switch, 24x 1GbE and 2x 1GbE SFP</t>
  </si>
  <si>
    <t>DNX1052SWM</t>
  </si>
  <si>
    <t>Dell Networking X1052 Smart Web Managed Switch, 48x 1GbE and 4x 10GbE SFP+ ports</t>
  </si>
  <si>
    <t>DNX4012SWM</t>
  </si>
  <si>
    <t>Dell Networking X4012 Smart Web Managed Switch, 12x 10GbE SFP+ ports</t>
  </si>
  <si>
    <t>DN2048P210ABNY</t>
  </si>
  <si>
    <t>Switch Dell Networking N2048P 48 porturi Gigabit 2 porturi SFP+ rackabil stackabil Layer 2+ managed 2 porturi stackare, PoE+</t>
  </si>
  <si>
    <t>DN2024P210ABNW</t>
  </si>
  <si>
    <t>Switch Dell Networking N2024P 24 porturi Gigabit 2 porturi SFP rackabil stackabil Layer 2+ managed 2 porturi stackare</t>
  </si>
  <si>
    <t>DN2048210ABNX</t>
  </si>
  <si>
    <t>Switch Dell Networking N2048 48 porturi Gigabit 2 porturi SFP rackabil stackabil Layer 2+ managed 2 porturi stackare</t>
  </si>
  <si>
    <t>DN210ABNV</t>
  </si>
  <si>
    <t>Switch Dell Networking N2024, L2, 24 porturi Gigabit 2 porturi SFP+ rackabil, stackabil Layer 2+ managed 2 porturi stackare, PoE+</t>
  </si>
  <si>
    <t>PC281621027776</t>
  </si>
  <si>
    <t>Switch Dell Networking PowerConnect 2816 16 porturi Gigabit porturi 23.7 Mpps rackabil Layer 2 smart-managed</t>
  </si>
  <si>
    <t>PC280821027775</t>
  </si>
  <si>
    <t>Switch Dell Networking PowerConnect 2808 8 porturi Gigabit porturi 11.9 Mpps rackabil Web-Managed Switch</t>
  </si>
  <si>
    <t>MEDIA CONVERTER</t>
  </si>
  <si>
    <t>MEDIA CONVERTER - ALLIED TELESIS</t>
  </si>
  <si>
    <t>AT-MC103XL-20</t>
  </si>
  <si>
    <t>Switch media convertor Allied Telesis 1 port FastEthernet - 1 port SC single-mode, 5 ani garantie prin inregistrare on-line</t>
  </si>
  <si>
    <t>AT-MC102XL-20</t>
  </si>
  <si>
    <t>Switch media convertor Allied Telesis 1 port FastEthernet - 1 port SC multi-mode, 5 ani garantie prin inregistrare on-line</t>
  </si>
  <si>
    <t>AT-MC101XL-20</t>
  </si>
  <si>
    <t>Switch media convertor Allied Telesis 1 port FastEthernet - 1 port ST multi-mode, 5 ani garantie prin inregistrare on-line</t>
  </si>
  <si>
    <t>AT-MC1008/SP-60</t>
  </si>
  <si>
    <t>Switch media convertor Allied Telesis 1 port Gigabit - 1 port SFP, 5 ani garantie prin inregistrare on-line</t>
  </si>
  <si>
    <t>AT-FS238B/1-60</t>
  </si>
  <si>
    <t>Switch media convertor Allied Telesis 1 port SC single-mode single-fiber - 1 port FastEthernet 15km (Type-B), WDM, 5 ani garantie prin inregistrare on-line</t>
  </si>
  <si>
    <t>AT-FS238A/1-60</t>
  </si>
  <si>
    <t>Switch media convertor Allied Telesis 1 port SC single-mode single-fiber - 1 port FastEthernet 15km (Type-A), WDM, 5 ani garantie prin inregistrare on-line</t>
  </si>
  <si>
    <t>AT-FS232/2-60</t>
  </si>
  <si>
    <t>Switch media convertor Allied Telesis 1 port FastEthernet - 1 port SC single-mode 40km, EML, 5 ani garantie prin inregistrare on-line</t>
  </si>
  <si>
    <t>AT-FS232/1-60</t>
  </si>
  <si>
    <t>Switch media convertor Allied Telesis 1 port FastEthernet - 1 port SC single-mode 15km, EML, 5 ani garantie prin inregistrare on-line</t>
  </si>
  <si>
    <t>AT-FS202-60</t>
  </si>
  <si>
    <t>AT-FS232-60</t>
  </si>
  <si>
    <t>Switch media convertor Allied Telesis 1 port FastEthernet - 1 port SC multi-mode EML, 5 ani garantie prin inregistrare on-line</t>
  </si>
  <si>
    <t>MEDIA CONVERTER - TP-LINK</t>
  </si>
  <si>
    <t>MC220L</t>
  </si>
  <si>
    <t>Switch media convertor TP-Link, 2 porturi (1xSFP Gigabit, 1x10/100/1000 Mbps (RJ-45)), 1000Base-T to 1000Base-SX/LX/LH, SFP, montabil in sasiu</t>
  </si>
  <si>
    <t>MC100CM</t>
  </si>
  <si>
    <t>Switch media convertor TP-Link, 2 porturi (1x100Mbps SC, 1x10/100 Mbps (RJ-45)),  10/100Base-TX to 100Base-FX (SC), Multi-Mode, 2Km, montabil in sasiu</t>
  </si>
  <si>
    <t>MC110CS</t>
  </si>
  <si>
    <t>Switch media convertor TP-Link, 2 porturi (1x10/100 Mbps (RJ-45, 1x100Mbps SC), 10/100Base-TX to 100Base-FX (SC), Single-Mode, 20Km, montabil in sasiu</t>
  </si>
  <si>
    <t>MC111CS</t>
  </si>
  <si>
    <t>Switch media convertor TP-Link, 2 porturi (1x100Mbps SC, 10/100 Mbps (RJ-45)), BiDi 10/100Base-TX to 100Base-FX (SC), Single-Mode, 20Km, WDM type A (se foloseste in pereche cu MC112CS), single fiber, montabil in sasiu</t>
  </si>
  <si>
    <t>MC112CS</t>
  </si>
  <si>
    <t>Switch media convertor TP-Link, 2 porturi (1x100Mbps SC, 1x10/100 Mbps (RJ-45)),  BiDi 10/100Base-TX to 100Base-FX (SC), Single-Mode, 20Km, WDM type B (se foloseste in pereche cu MC111CS), single fiber, montabil in sasiu</t>
  </si>
  <si>
    <t>MC200CM</t>
  </si>
  <si>
    <t>Switch media convertor TP-Link, 2 porturi (1x1000M SC/UPC port, 1x1000M RJ45 port (Auto MDI/MDIX), 1000Base-T to 1000Base-SX (SC), Multi-Mode, 550m, montabil in sasiu</t>
  </si>
  <si>
    <t>MC210CS</t>
  </si>
  <si>
    <t>Switch media convertor TP-Link, 2 porturi (1x1000Mbps SC, 1x10/100/1000 Mbps (RJ-45)), 1000Base-T to 1000Base-LX/LH (SC), Single-Mode, 15Km, montabil in sasiu</t>
  </si>
  <si>
    <t>MEDIA CONV. CHASSIS</t>
  </si>
  <si>
    <t>MEDIA CONV. CHASSIS - TP-LINK</t>
  </si>
  <si>
    <t>TL-MC1400</t>
  </si>
  <si>
    <t>Sasiu Media Converter TP-Link, 14 sloturi, fara management, Rackmount 19" / 2U, suport sursa de alimentare redundanta, o sursa AC preinstalata</t>
  </si>
  <si>
    <t>PRINT SERVER</t>
  </si>
  <si>
    <t>PRINT SERVER - D-LINK</t>
  </si>
  <si>
    <t>DP-301P+</t>
  </si>
  <si>
    <t>Print Server D-Link, 10/100Mbps, 1 port paralel, Port LAN RJ45,  TCP/IP, NetBEUI, AppleTalk</t>
  </si>
  <si>
    <t>DPR-1061</t>
  </si>
  <si>
    <t>Print Server D-Link, 10/100Mbps, 1 port paralel, 2 porturi USB2.0, Multifunction</t>
  </si>
  <si>
    <t>PRINT SERVER - TP-LINK</t>
  </si>
  <si>
    <t>TL-PS110P</t>
  </si>
  <si>
    <t>Print Server TP-Link, 10/100Mbps, port paralel, suporta Alerte E-mail, Internet Printing Protocol (IPP) SMB si POST, print job log</t>
  </si>
  <si>
    <t>TL-PS110U</t>
  </si>
  <si>
    <t>Print Server TP-Link, 10/100Mbps, USB2.0, suporta Alerte E-mail, Internet Printing Protocol (IPP) SMB si POST, print job log</t>
  </si>
  <si>
    <t>TL-PS310U</t>
  </si>
  <si>
    <t>Print Server si Storage Server TP-Link, 10/100Mbps, USB2.0, suporta POST, firmwire upgradabil</t>
  </si>
  <si>
    <t>TL-WPS510U</t>
  </si>
  <si>
    <t>Print Server wireless TP-Link, 10/100Mbps, USB2.0, Atheros, 2.4GHz, antena detasabila</t>
  </si>
  <si>
    <t>POWERLINE</t>
  </si>
  <si>
    <t>POWERLINE - D-LINK</t>
  </si>
  <si>
    <t>DHP-309AV</t>
  </si>
  <si>
    <t>Kit POWERLINE D-Link, Homeplug AV+, 200Mbps, Mini, port 10/100Mbps, QoS, criptare AES 128-bit, contine 2 buc DHP-308AV</t>
  </si>
  <si>
    <t>DHP-P309AV</t>
  </si>
  <si>
    <t>Kit POWERLINE D-Link, Homeplug AV+, 500Mbps, AC Passthrough, Mini, port 10/100Mbps, QoS, criptare AES 128-bit, IEEE1901, contine 2 buc DHP-P308AV</t>
  </si>
  <si>
    <t>POWERLINE - LINKSYS</t>
  </si>
  <si>
    <t>PLEK500</t>
  </si>
  <si>
    <t>Kit Powerline LINKSYS PLEK500, Homeplug AV2, 500Mbps, 1xLAN Gigabit, criptare AES 128-bit, contine 2 buc PLEK500</t>
  </si>
  <si>
    <t>PLWK400</t>
  </si>
  <si>
    <t>Kit Powerline LINKSYS PLWK400, Homeplug AV, 200Mbps 1xLAN 10/100Mbps, WPS, contine 1 buc PLE400  si 1 buc PLW400</t>
  </si>
  <si>
    <t>POWERLINE - TP-LINK</t>
  </si>
  <si>
    <t>TL-WPA4220KIT</t>
  </si>
  <si>
    <t>TP-Link, KIT PowerLine 500Mbps, Extender Wireless N300, HomePlug AV, 2 porturi 10/100Mbps, Plug and Play, WiFi Clone, contine 1 buc TL-WPA4220 si 1 buc TL-PA4010</t>
  </si>
  <si>
    <t>TL-PA2010KIT</t>
  </si>
  <si>
    <t>TP-Link, Kit PowerLine 200Mbps, NANO size, HomePlug AV, 2 bucati</t>
  </si>
  <si>
    <t>TL-PA4010KIT</t>
  </si>
  <si>
    <t>TP-Link, Kit PowerLine 500Mbps, Ultra Compact Size, HomePlug AV, Green Powerline, Plug and Play, 2 bucati TL-PA4010</t>
  </si>
  <si>
    <t>TL-PA4010PKIT</t>
  </si>
  <si>
    <t>Kit POWERLINE TP-Link, HomePlug AV, 500Mbps, Ultra Compact Size, Pass Through, Green Powerline, Plug and Play, 2 bucati TL-PA4010P</t>
  </si>
  <si>
    <t>TL-PA8010PKIT</t>
  </si>
  <si>
    <t>TP-Link AV1200 Gigabit Passthrough Powerline Starter Kit, 1200Mbps Powerline Datarate, 1*Gigabit Ethernet ports, HomePlug AV2, HomePlug AV, Twin Pack</t>
  </si>
  <si>
    <t>TL-PA8030PKIT</t>
  </si>
  <si>
    <t>AV1200 3-Port Gigabit Passthrough Powerline Starter Kit, 1200Mbps Powerline Datarate, Line-Neutral/Line-Ground 2*2 MIMO, 3 Gigabit Ethernet ports, HomePlug AV2, Green Powerline,  Plug and Play, Twin Pack</t>
  </si>
  <si>
    <t>POE DEVICE</t>
  </si>
  <si>
    <t>POE DEVICE - TP-LINK</t>
  </si>
  <si>
    <t>TL-POE10R</t>
  </si>
  <si>
    <t>PoE Splitter TP-Link, TL-POE10R, IEEE 802.3, 2*10/100/1000Mbps RJ45, Amperaj 2A, negru</t>
  </si>
  <si>
    <t>TL-POE150S</t>
  </si>
  <si>
    <t>TP-Link, PoE Injector, IEEE 802.3af, plastic case, pocket size, plug and play</t>
  </si>
  <si>
    <t>TL-POE200</t>
  </si>
  <si>
    <t>Kit adaptoare PoE TP-Link, TL-POE200, 2 x 10/100 Mbps RJ-45, alb</t>
  </si>
  <si>
    <t>ETHERNET ROUTER</t>
  </si>
  <si>
    <t>ETHERNET ROUTER - HP</t>
  </si>
  <si>
    <t>ROUTER &amp; ACCESSORIES</t>
  </si>
  <si>
    <t>JD663B</t>
  </si>
  <si>
    <t>Router HP MSR20-21 2 porturi WAN FastEthernet 8 porturi LAN FastEthernet throughput max. 180Kpps AC wireless, 1 port USB, 1 slot CF, 2 sloturi SIC</t>
  </si>
  <si>
    <t>JF812A</t>
  </si>
  <si>
    <t>Router HP MSR900 2 porturi WAN FastEthernet 4 porturi LAN FastEthernet throughput max. 70Kpps</t>
  </si>
  <si>
    <t>JF815A</t>
  </si>
  <si>
    <t>Router HP MSR920 2 porturi WAN FastEthernet 8 porturi LAN FastEthernet throughput max. 100Kpps b/g wireless</t>
  </si>
  <si>
    <t>ETHERNET ROUTER - D-LINK</t>
  </si>
  <si>
    <t>DSR-1000N</t>
  </si>
  <si>
    <t>Router D-Link DSR-1000N, 2xWAN Gigabit, 4xLAN Gigabit, 130Mbps Firewall, 70Mbps VPN, 60.000 sesiuni concurente, 70 VPN tunnels</t>
  </si>
  <si>
    <t>DSR-250N</t>
  </si>
  <si>
    <t>Router D-Link DSR-250N, 1xWAN Gigabit, 8xLAN Gigabit, 45Mbps Firewall, 35Mbps VPN, 20.000 sesiuni concurente, 25 VPN tunnels</t>
  </si>
  <si>
    <t>DSR-500N</t>
  </si>
  <si>
    <t>Router D-Link DSR-500N, 2xWAN Gigabit, 4xLAN Gigabit, N, 4 porturi Gigabit LAN, 70Mbps Firewall, 35Mbps VPN, 30.000 sesiuni concurente, 35 VPN tunnels, 1xUSB2.0</t>
  </si>
  <si>
    <t>ETHERNET ROUTER - UBIQUITI</t>
  </si>
  <si>
    <t>ER-8</t>
  </si>
  <si>
    <t>Router Ubiquiti ER-8, 1xWAN Gigabit, 8xLAN Gigabit, 8xRJ45, rack-mount</t>
  </si>
  <si>
    <t>ERLITE-3</t>
  </si>
  <si>
    <t>UBIQUITI ROUTER 3PORT</t>
  </si>
  <si>
    <t>ERPRO-8</t>
  </si>
  <si>
    <t>Router Ubiquiti ERPRO-8, 1xWAN Gigabit, 6xLAN Gigabit, 2xRJ45/SFP, Telnet, SSH, SNMP, DHCP, Web management, 1U</t>
  </si>
  <si>
    <t>ETHERNET ROUTER - TP-LINK</t>
  </si>
  <si>
    <t>TL-ER5120</t>
  </si>
  <si>
    <t>Router TP-Link TL-ER5120, 1xWAN Gigabit, 1xLAN Gigabit, 3xWAN/LAN configurabile, 1xConsola, Advanced Firewall, Bandwidth Control, Session Limit, PPPoE Server, IM/P2P blocking, Port Mirror, DDNS, UPnP, Port VLAN, VPN pass-through</t>
  </si>
  <si>
    <t>TL-ER6020</t>
  </si>
  <si>
    <t>Router TP-Link TL-ER6020, 2xWAN Gigabit, 2xLAN Gigabit, 1xLAN/DMZ, 1xConsole, pana la 50 tunele VPN IPsec, 16 tunele PPTP si 16 L2TP, Intelligent Load Balance, Link Backup, IM/P2P Application Blocking, Guarantee &lt;(&gt;&lt;&lt;)&gt;(&gt;&lt;(&gt;&lt;&lt;)&gt;&lt;(&gt;&lt;&lt;)&gt;)&gt;(&gt;&lt;(&gt;&lt;&lt;)&gt;(&gt;&lt;(&gt;&amp;&lt;)&gt;&lt;(&gt;&lt;&lt;)&gt;)&gt;&lt;(&gt;&lt;&lt;)&gt;(&gt; &lt;(&gt;&lt;&lt;)&gt;&lt;(&gt;&lt;&lt;)&gt;)&gt;)&gt; Limited Bandwidth, URL/Keywords Filtering, Static Routing, RIP v1/v2, DoS/DDoS Defense, PPPoE Server, Port VLAN, Port Mirror</t>
  </si>
  <si>
    <t>TL-ER604W</t>
  </si>
  <si>
    <t>Router TP-Link TL-ER604W, 1xWAN Gigabit, 3xLAN gigabit, 1xWAN/LAN Gigabit, N300, pana la 30 tunele VPN IPsec, 8 tunele PPTP si 8 L2TP, 2 antene detasabile 5dBi, WDS, multi-SSID, Guest network, Intelligent Load Balance, IM/P2P Application Blocking, URL/Keywords Filtering, RIP v1/v2, DoS/DDoS Defense, PPPoE Server, Port VLAN, Port Mirror</t>
  </si>
  <si>
    <t>TL-ER6120</t>
  </si>
  <si>
    <t>Router TP-Link TL-ER6120, 2xWAN Gigabit, 2xLAN Gigabit, 1xLAN/DMZ , pana la 100 tunele VPN IPsec, 32 tunele PPTP si 32 L2TP, Intelligent Load Balance, Link Backup, IM/P2P Application Blocking, Guarantee &lt;(&gt;&lt;&lt;)&gt;(&gt; &lt;(&gt;&lt;&lt;)&gt;&lt;(&gt;&lt;&lt;)&gt;)&gt;(&gt; &lt;(&gt;&lt;&lt;)&gt;(&gt;&lt;(&gt;&amp;&lt;)&gt;&lt;(&gt;&lt;&lt;)&gt;)&gt;&lt;(&gt;&lt;&lt;)&gt;(&gt;&lt;(&gt;&lt;&lt;)&gt;&lt;(&gt;&lt;&lt;)&gt;)&gt;)&gt; Limited Bandwidth, URL/Keywords Filtering, Static Routing, RIP v1/v2, DoS/DDoS Defense, PPPoE Server, Port VLAN, Port Mirror</t>
  </si>
  <si>
    <t>TL-R402M</t>
  </si>
  <si>
    <t>Router TP-Link TL-R402M, 1xWAN 10/100, 4xLAN 10/100, Dial-on-demand, firewall, DHCP, DMZ host, VPN pass-through, supports PPPoE, Dynamic IP, Static IP, L2TP Internet Access</t>
  </si>
  <si>
    <t>TL-R470T+</t>
  </si>
  <si>
    <t>Router TP-Link TL-R470T+, 1xWAN 10/100, 1xLAN 10/100, 3xWAN/LAN configurabile, Small Office and Net Café, Load Balance, Advanced fir ewall, Port Bandwidth Control, Port Mirror, DDNS, UPnP, VPN pass-through</t>
  </si>
  <si>
    <t>TL-R480T+</t>
  </si>
  <si>
    <t>Router TP-Link TL-R480T+, 1xWAN 10/100, 1xLAN 10/100, 3xWAN/LAN configurabile,  SMB, Procesor 400MHz, Load Balance, Advanced firewall, Port Bandwidth Control, Port Mirror, DDNS, UPnP, VPN pass-through</t>
  </si>
  <si>
    <t>TL-R600VPN</t>
  </si>
  <si>
    <t>Router TP-Link TL-R600VPN, 1xWAN gigabit, 4xLAN Gigabit, 20 tunele VPN IPsec, 16 tunele PPTP si 16 L2TP, Dial-on-demand, SPI Firewall, IP&lt;(&gt; &lt;&lt;)&gt;(&gt; &lt;(&gt;&lt;&lt;)&gt;&lt;(&gt;&lt;&lt;)&gt;)&gt;(&gt;&lt;(&gt;&lt;&lt;)&gt;(&gt;&lt;(&gt;&amp;&lt;)&gt;&lt;(&gt;&lt;&lt;)&gt;)&gt;&lt;(&gt;&lt;&lt;)&gt;(&gt;&lt;(&gt;&lt;&lt;)&gt;&lt;(&gt;&lt;&lt;)&gt;)&gt;)&gt;MAC Binding, Bandwidth Control, Parental control, DDNS, UPnP, 802.1X, DHCP, DMZ host</t>
  </si>
  <si>
    <t>TL-R860</t>
  </si>
  <si>
    <t>Router TP-Link TL-R860, 1xWAn, 8xLAn, Dial-on-demand, Advanced firewall, Parental control, DDNS, UPnP, 802.1X, DHCP, DMZ host, VPN pass-through, suporta PPPoE, Dynamic IP, Static IP, L2TP, PPTP, BigPond Cable Internet Acce</t>
  </si>
  <si>
    <t>WLESS ROUTER</t>
  </si>
  <si>
    <t>WLESS ROUTER - ALLIED TELESIS</t>
  </si>
  <si>
    <t>WIRELESS</t>
  </si>
  <si>
    <t>AT-WR2304N-50</t>
  </si>
  <si>
    <t>Router Wireless Allied Telesis WR2340N 1 FastEthernet 4 FastEthernet 2 antene externe 2.4GHz wireless N300 WDS, 5 ani garantie prin inregistrare on-line</t>
  </si>
  <si>
    <t>WLESS ROUTER - D-LINK</t>
  </si>
  <si>
    <t>DIR-510L</t>
  </si>
  <si>
    <t>Router Wireless D-link DIR-510L, 1xWAN 10/100, Antena interna, dual-band AC750 (450/350Mbps), modem 3G/4G LTE, PowerBank 4000mAh 2xUSB2.0</t>
  </si>
  <si>
    <t>DIR-518L</t>
  </si>
  <si>
    <t>Router Wireless D-link DIR-518L, 1xWAN 10/100, antene interne, AC600 (300/300Mbps), 3G,  1xUSB2.0</t>
  </si>
  <si>
    <t>DIR-600</t>
  </si>
  <si>
    <t>Router Wireless D-link DIR-600, 1xWAN 10/100, 4xLAN 10/100, 1 antena externa, N150</t>
  </si>
  <si>
    <t>DIR-605L</t>
  </si>
  <si>
    <t>Router Wireless D-link DIR-605L, 1xWAN 10/100, 4xLAN 10/100, 2 antene 3dBi, N300</t>
  </si>
  <si>
    <t>DIR-615</t>
  </si>
  <si>
    <t>Router Wireless D-link DIR-615, 1xWAN 10/100, 4xLAN 10/100, 2 antene 2dBi, N300</t>
  </si>
  <si>
    <t>DIR-655</t>
  </si>
  <si>
    <t>Router Wireless D-link DIR-655, 1xWAN Gigabit, 4xLAN Gigabit, 3 Antene Externe, N300, 1xUSB2.0</t>
  </si>
  <si>
    <t>DIR-810L</t>
  </si>
  <si>
    <t>Router Wireless D-link DIR-810L, 1xWAN 10/100, 4xLAN 10/100, antene interne, dual-band AC750 (433/300Mbps)</t>
  </si>
  <si>
    <t>DIR-816L</t>
  </si>
  <si>
    <t>Router Wireless D-link DIR-816L, 1xWAN 10/100, 4xLAN 10/100, 2 antene extene 5dBi, dual-band AC750 (433/300Mbps), 1xUSB2.0</t>
  </si>
  <si>
    <t>DIR-818LW</t>
  </si>
  <si>
    <t>Router Wireless D-link DIR-818LW, 1xWAN Gigabit, 4xLAN Gigabit, 3 antene interne, dual-band AC750 (433/300Mbps), 1xUSB3.0</t>
  </si>
  <si>
    <t>DIR-845L</t>
  </si>
  <si>
    <t>Router Wireless D-link DIR-845L, 1xWAN Gigabit, 4xLAN Gigabit, Antene Interne, dual-band N600 (300/300Mbps), 1xUSB2.0, SmartBeam</t>
  </si>
  <si>
    <t>DIR-850L</t>
  </si>
  <si>
    <t>Router Wireless D-link DIR-850L, 1xWAN Gigabit, 4xLAN Gigabit, Antene Interne, dual-band AC1200 (867/300Mbps), 1xUSB2.0</t>
  </si>
  <si>
    <t>DIR-860L</t>
  </si>
  <si>
    <t>Router Wireless D-link DIR-860L, 1xWAN Gigabit, 4xLAN Gigabit, Antene Interne, dual-band AC1200 (867/300Mbps), 1xUSB3.0</t>
  </si>
  <si>
    <t>DIR-868L</t>
  </si>
  <si>
    <t>Router Wireless D-link DIR-868L, 1xWAN Gigabit, 4xLAN Gigabit, Antene Interne, dual-band AC1750 (1300/450Mps), 1xUSB3.0</t>
  </si>
  <si>
    <t>DIR-880L</t>
  </si>
  <si>
    <t>Router Wireless D-Link DIR-880L, 1xWAN Gigabit, 4xLAN Gigabit,  3 antene externe detasabile, dual-band AC1900 (1300/600Mbps), 1xUSB3.0, 1xUSB2.0, AC SmartBeam, 3x3 MIMO, glossy white</t>
  </si>
  <si>
    <t>DIR-890L</t>
  </si>
  <si>
    <t>Router Wireless D-Link DIR-890L, 1xWAN Gigabit, 4xLAN Gigabit, 6 antene externe detasabile, dual-band AC3200 (1300/600Mbps), 1xUSB3.0, 1xUSB2.0, glossy red</t>
  </si>
  <si>
    <t>DWR-116</t>
  </si>
  <si>
    <t>Router Wireless D-link DWR-116, 1xWAN 10/100, 4xLAN 10/100, 2 antene externe 3dBi, N300, compatibil modem 3G/4G LTE</t>
  </si>
  <si>
    <t>DWR-512</t>
  </si>
  <si>
    <t>Router Wireless D-link DWR-512, 1xWAN 10/100, 4xLAN 10/100, 1 Antena externa, N150, 3G, Slot SIM</t>
  </si>
  <si>
    <t>DWR-730</t>
  </si>
  <si>
    <t>Router Wireless D-link DWR-730, antena interna, N150, 3G, baterie 2380mAh, compatibil orice SIM de la operatori, portabil</t>
  </si>
  <si>
    <t>DWR-830</t>
  </si>
  <si>
    <t>Router Wireless D-link DWR-830, antena interna, N300, 3G, 1xMicroUSB ,1xMicroSD, baterie 2000mAh Li-Ion,afisaj LCD, portabil</t>
  </si>
  <si>
    <t>DWR-921</t>
  </si>
  <si>
    <t>Router Wireless D-Link DWR-921, 1xWAN 10/100, 4xLAN 10/100, 2 antene externe detasabile, 4G/3G</t>
  </si>
  <si>
    <t>GO-RT-AC750</t>
  </si>
  <si>
    <t>Router Wireless D-link GO-RT-AC750, 1xWAN 10/100, 4xLAN 10/100, 2 antene externe, dual-band AC750 (433/300Mbps)</t>
  </si>
  <si>
    <t>GO-RT-N150</t>
  </si>
  <si>
    <t>Router Wireless D-link GO-RT-N150, 1xWAN 10/100, 4xLAN 10/100, N150, DLinkGO</t>
  </si>
  <si>
    <t>0.6</t>
  </si>
  <si>
    <t>GO-RT-N300</t>
  </si>
  <si>
    <t>Router Wireless D-link GO-RT-N300, 1xWAN 10/100, 4xLAN 10/100, antena interna, N300, DLinkGO</t>
  </si>
  <si>
    <t>GO-RTW-N300</t>
  </si>
  <si>
    <t>Router Wireless D-link GO-RTW-N300, 1xWAN 10/100, 1xLAN 10/100, antena interna, N300</t>
  </si>
  <si>
    <t>WLESS ROUTER - NETGEAR</t>
  </si>
  <si>
    <t>R6250-100PES</t>
  </si>
  <si>
    <t>Router Wireless Netgear, R6250, 1xWAN Gigabit, 4xLAN Gigabit, USB3.0, Netgear genie App, Beamforming+, Dual-Core 800 MHz processor, For large homes</t>
  </si>
  <si>
    <t>AC785-100EUS</t>
  </si>
  <si>
    <t>Router Wireless NetGear AC785, 3G-4G, port cartela SIM, portabil, compatibil cu SIM-urile 3G HSPA+ (850/2100MHz), 4G LTE (700/900/1800/2100/2600 MHz), N600, Dual TS-9 Connectors</t>
  </si>
  <si>
    <t>EX6200-100PES</t>
  </si>
  <si>
    <t>Range Extender Netgear EX6200, 1xWAn Gigabit, 4xLAN Gigabit, 2 antene detasabile 5dBi, dual-band AC1200(900/300Mbps), 1xUSB3.0,  Beamforming+</t>
  </si>
  <si>
    <t>JWNR2010-100PES</t>
  </si>
  <si>
    <t>Router Wireless Netgear JWNR2010, N300, 1xWAN 10/100, 4xLAN 10/100, 2 antene externe 5dBi</t>
  </si>
  <si>
    <t>PR2000-100EUS</t>
  </si>
  <si>
    <t>Router Wireless Netgear PR2000, N300, 1xWAN 10/100, 1xLAN 10/100, antena externa, N300, 1xUSB2.0, 1xmicroUSB, portabil</t>
  </si>
  <si>
    <t>R7000-100PES</t>
  </si>
  <si>
    <t>Router Wireless Netgear R7000, Nighthawk, 1xWAN Gigabit, 4xLAN Gigabit, 3 antene detasabile, dual-band AC1900 (1300/600Mbps), 1xUSB2.0, 1xUSB3.0, Netgear genie App, Beamforming+, Dual-Core 1GHz processor</t>
  </si>
  <si>
    <t>R8000-100PES</t>
  </si>
  <si>
    <t>Router Wireless Netgear R8000 Nighthawk X6, 1xWAN Gigabit, 4xLAN Gigabit, 6 antene externe, tri-band AC3200 (1300/1300/600Mbps), 1xUSB3.0, 1xUSB2.0, Netgear genie App, beamforming+, Procesor dual-core 1Ghz si 3 procesoare de descarcare, 128Mb Flash, 256Mb RAM</t>
  </si>
  <si>
    <t>WNDR3700-100PES</t>
  </si>
  <si>
    <t>Router Wireless Netgear WNDR3700, 1xWAN Gigabit, 4xLAN Gigabit, antene interne, dual-band N600 (300/300Mbps), 1xUSB2.0, Netgear Genie App, Ready Share, Live parental Controls,</t>
  </si>
  <si>
    <t>WNDR4300-100PES</t>
  </si>
  <si>
    <t>Router Wireless Netgear WNDR4300, 1xWAN Gigabit, 4xLAN Gigabit, dual- band N750 (450/300Mbps), 1xUSB2.0, Netgear Genie App</t>
  </si>
  <si>
    <t>WNR3500L-100PES</t>
  </si>
  <si>
    <t>Router Wireless Netgear WNR3500L, 1xWAN Gigabit, 3xLAN Gigabit, antene interne, N300, 1xUSB2.0, Netgear Genie App, Ready Share, Live parental Controls</t>
  </si>
  <si>
    <t>WNR614-100PES</t>
  </si>
  <si>
    <t>Router Wireless Netgear WNR614, 1xWAN Gigabit, 4xLAN Gigabit, antene interne, N300</t>
  </si>
  <si>
    <t>WLESS ROUTER - LINKSYS</t>
  </si>
  <si>
    <t>E1200</t>
  </si>
  <si>
    <t>ROUTER WLESS LINKSYS E1200-EE</t>
  </si>
  <si>
    <t>EA2700</t>
  </si>
  <si>
    <t>Router Wireless Linksys EA2700, 1xWAN Gigabit, 4xLAN Gigabit, 4 antene interne, dual-band N600 (300/300Mbps), MIMO</t>
  </si>
  <si>
    <t>EA6700</t>
  </si>
  <si>
    <t>Router Wireless Linksys EA6700, 1xWAN Gigabit, 4xLAN Gigabit, 6 antene interne, dual-band AC1750 (1300/450Mbps), 1xUSB3.0, 1xUSB2.0, beamforming, parental control, guest network</t>
  </si>
  <si>
    <t>21</t>
  </si>
  <si>
    <t>EA8500</t>
  </si>
  <si>
    <t>Router Wireless Linksys EA8500, 1xWAN Gigabit, 4xLAN Gigabit, 4 antene externe, dual-band AC2600 (1733/800Mbps), 1xUSB3.0, 1xUSB2.0, beamforming, parental control, guest network, MU-MIMO</t>
  </si>
  <si>
    <t>WRT54GL</t>
  </si>
  <si>
    <t>Router Wireless LINKSYS WRT54GL, 1xWAN 10/100, 1xLAN 10/100, 2 antene externe, WRT</t>
  </si>
  <si>
    <t>E1700</t>
  </si>
  <si>
    <t>Router Wireless Linksys E1700, 1xWAN Gigabit, 4xLAN Gigabit, 2 antene detasabile, N300</t>
  </si>
  <si>
    <t>E2500</t>
  </si>
  <si>
    <t>Router Wireless Linksys E2500, 1xWAN 10/100, 4xLAN 10/100, 4 antene interne, dual-band N600 (300/300Mbps)</t>
  </si>
  <si>
    <t>E8350</t>
  </si>
  <si>
    <t>Router Wireless Linksys E8350, 1xWAn Gigabit, 4xLAN Gigabit, 4 antene externe, dual-band AC2400 (1734/600Mbps), USB3.0</t>
  </si>
  <si>
    <t>E900</t>
  </si>
  <si>
    <t>Router Wireless Linksys E900, 1WAN 10/100, 4xLAN 10/100, 2 antene interne, N300</t>
  </si>
  <si>
    <t>EA2750</t>
  </si>
  <si>
    <t>Router Wireless Linksys EA2750, 1xWAN Gigabit, 4xLAN Gigabit, 2 antene externe, USB 2.0, dual-band N600 (300/300Mbps)</t>
  </si>
  <si>
    <t>EA4500</t>
  </si>
  <si>
    <t>Router Wireless Linksys EA4500, 1xWAN Gigabit, 4xLAN Gigabit, 4 antene interne, dual-band N900 (450/450Mbps), MIMO</t>
  </si>
  <si>
    <t>EA6100</t>
  </si>
  <si>
    <t>Router Wireless Linksys EA6100, 1xWAn Gigabit, 4xLAN Gigabit, 2 antene, dual-band AC1200 (867/300Mbps), USB2.0</t>
  </si>
  <si>
    <t>EA6300</t>
  </si>
  <si>
    <t>Router Wireless Linksys EA6300, 1xWAn Gigabit, 4xLAN Gigabit, 4 antene interne, dual-band AC1200 (867/300Mbps), USB3.0</t>
  </si>
  <si>
    <t>EA6350</t>
  </si>
  <si>
    <t>Router Wireless Linksys EA6350, 1xWAn Gigabit, 4xLAN Gigabit, 4 antene interne, dual-band AC1200+ (867/300Mbps), USB3.0</t>
  </si>
  <si>
    <t>EA6400</t>
  </si>
  <si>
    <t>Router Wireless LINKSYS, EA6400, 1xWAN Gigabit, 4xLAN Gigabit, 1xUSB3.0, control parental, retea guest</t>
  </si>
  <si>
    <t>WRT1900AC</t>
  </si>
  <si>
    <t>Router Wireless Linksys WRT1900AC, 1xWAN Gigabit, 4xLAN Gigabit, 2.4-5 GHz, 4 antene detasabile, dual-band AC1900 (1300/600Mbps), 1xUSB3.0, 1xUSB 2.0/eSATA combo</t>
  </si>
  <si>
    <t>WRT1900ACS</t>
  </si>
  <si>
    <t>Router Wireless Linksys WRT1900ACS, 1xWAN Gigabit, 4xLAN Gigabit, 2.4-5 GHz, 4 antene detasabile, dual-band AC1900 (1300/600Mbps), 1xUSB3.0, 1xUSB 2.0/eSATA combo</t>
  </si>
  <si>
    <t>WLESS ROUTER - ASUS</t>
  </si>
  <si>
    <t>RT-AC3200</t>
  </si>
  <si>
    <t>Router Wireless Asus RT-AC3200, 1xWAN Gigabit, 4xLAN Gigabit, 6 antene detasabile, tri-band AC3200 (600/1300/1300Mbps), 1xUSB2.0, 1xUSB3.0, 3G/4G sharing, TurboQAM, AiCloud, Printer server, Download Master, AiDisK, Multiple SSIDs, Parental Control, Black</t>
  </si>
  <si>
    <t>RT-AC51U</t>
  </si>
  <si>
    <t>Router Wireless Asus RT-AC51U, 1xWAN Gigabit, 4xLAN Gigabit, 2*antene interne, dual-band AC750 (433/300Mbps), 1xUSB2.1, 3G/4G Sharing, Asus AiCloud, VPN Server/ Print Server/ FTP Server, Black</t>
  </si>
  <si>
    <t>RT-AC55U</t>
  </si>
  <si>
    <t>Router Wireless Asus RT-AC55U, 1xWAN Gigabit, 4xLAN Gigabit, 2*antene interne, dual-band AC1200 (867/300Mbps), 1xUSB2.0, 1xUSB3.0, 3G/4G Sharing, Asus AiCloud, Asus WRT, VPN Server/ Print Server/ FTP Server, Black</t>
  </si>
  <si>
    <t>RT-AC66U</t>
  </si>
  <si>
    <t>Router Wireless Asus RT-AC66U, 1xWAN Gigabit, 4xLAN Gigabit, 3 antene detasabile, dual-band AC1750 (1300/450Mbps), 2xUSB2.0, AiCloud, AiRadar, Asus WRT, VPN Server/ Print Server/ FTP server, Black Diamond</t>
  </si>
  <si>
    <t>RT-AC66W</t>
  </si>
  <si>
    <t>Router Wireless Asus RT-AC66W, 1xWAN Gigabit, 4xLAN Gigabit, 3*antene detasabile, dual-band AC1750 (1300/450Mbps), 2xUSB2.0, AiCloud, AiRadar, Asus WRT, VPN Server/ Print Server/ FTP server, white</t>
  </si>
  <si>
    <t>RT-AC68U</t>
  </si>
  <si>
    <t>Router Wireless Asus RT-AC68U, 1xWAN Gigabit, 4xLAN Gigabit, 3 antene detasabile, dual-band AC1900 (1300/600Mbps), 1xUSB3.0, 3G/4G sharing, Dual-core Processor, TurboQAM, AiCloud, Printer server, Download Master, AiDisK, Multiple SSIDs, Parental Control, Black Diamond</t>
  </si>
  <si>
    <t>RT-AC68W</t>
  </si>
  <si>
    <t>Router Wireless Asus RT-AC68U, 1xWAN Gigabit, 4xLAN Gigabit, 3 antene detasabile, dual-band AC1900 (1300/600Mbps), 1xUSB3.0, 3G/4G sharing, Dual-core Processor, TurboQAM, AiCloud, Printer server, Download Master, AiDisK, Multiple SSIDs, Parental Control, White</t>
  </si>
  <si>
    <t>RT-AC87U</t>
  </si>
  <si>
    <t>Router Wireless Asus RT-AC87U, 1xWAN Gigabit, 4xLAN Gigabit, 4 antene detasabile, dual-band AC2400 (1734/600Mbps), 1xUSB2.0, 1xUSB3.0, 3G/4G sharing, Dual-core Processor, TurboQAM, AiCloud, Printer server, Download Master, AiDisK, Multiple SSIDs, Parental Control, Black Diamond</t>
  </si>
  <si>
    <t>RT-N10U</t>
  </si>
  <si>
    <t>Router Wireless Asus RT-N10U, 1xWAN 10/100, 4xLAN 10/100, antena detsabila 5dBi, N150, 1xUSB2.0,  4*SSID, Print server, v.A, Black D iamond</t>
  </si>
  <si>
    <t>RT-N12_D1</t>
  </si>
  <si>
    <t>Router Wireless Asus RT-N12_D1, 1xWAN 10/100, 4xLAN 10/100, 2 antene detasabile 5dBi, N300,  4*SSID, 30K sesiuni concurente, Hardware EZ Switch, Repeater / AP mode, v.D1, Black Diamond</t>
  </si>
  <si>
    <t>RT-N14U</t>
  </si>
  <si>
    <t>Router Wireless Asus RT-N14U, 1xWAN 10/100, 4xLAN 10/100, 2 antene interne, N300, 1xUSB2.0, 3G/4G sharing, Asus AiCloud, Asus-WRT, Print Server/ FTP Server/ Guest Access/ Download Master, v.A, Black Diamond</t>
  </si>
  <si>
    <t>RT-N18U</t>
  </si>
  <si>
    <t>Router Wireless Asus RT-N18U, 1xWAN Gigabit, 4xLAn Gigabit, 3 antene detasabile 5dBi, dual-band N600 (300/300Mbps), 1xUSB2.0, 1xUSB3.0, 3G/4G sharing, Turbo QAM, EZQoS, AP / Range Extender / Media Bridge, Print Server/ FTP server, 300K sesiuni concurente, Download Master, Black Diamond</t>
  </si>
  <si>
    <t>RT-N56U</t>
  </si>
  <si>
    <t>Router Wireless Asus RT-N56U, 1xWAN Gigabit, 4xLAN Gigabit, 3 antene interne, dual-band N600 (300/300Mbps), 2xUSB2.0,  Print Server/ FTP server, 300K sesiuni concurente, Download Master, AiRadar, Black Diamond</t>
  </si>
  <si>
    <t>RT-N66U</t>
  </si>
  <si>
    <t>Router Wireless Asus RT-N66U, 1xWAN Gigabit, 4xLAN Gigabit, 3 antene detasabile, dual-band N900 (450/450Mbps), 2xUSB2.0,  Asus WRT, VPN Server/ Print Server / FTP server, Black Diamond</t>
  </si>
  <si>
    <t>RT-N66W</t>
  </si>
  <si>
    <t>Router Wireless Asus RT-N66W, 1xWAN Gigabit, 4xLAN Gigabit, 3 antene detasabile, dual-band N900 (450/450Mbps), 2xUSB2.0,  Asus WRT, VPN Server/ Print Server / FTP server, white</t>
  </si>
  <si>
    <t>WLESS ROUTER - TP-LINK</t>
  </si>
  <si>
    <t>TL-MR3420</t>
  </si>
  <si>
    <t>Router Wireless TP-Link TL-MR3420, 1xWAN 10/100, 4xLAN 10/100, 2 antene detasabile, N300, 3G/4G sharing, compatibil cu modemurile USB LTE/HSPA+/HSUPA/HSDPA/UMTS/EVDO, 3G/WAN failover,</t>
  </si>
  <si>
    <t>TL-WR1043ND</t>
  </si>
  <si>
    <t>Router Wireless TP-Link TL-WR1043ND, 1xWAN Gigabit, 1xLAN Gigabit, 3 antene detasabile 5dBi, N300, 1xUSB2.0, Print Server, 3T3R, V2 800+ Mbps Hardware NAT</t>
  </si>
  <si>
    <t>ARCHER C2</t>
  </si>
  <si>
    <t>Router Wireless TP-Link ARCHER C2, 1xWAN Gigabit, 4xLAN Gigabit, 2 antene detasabile, dual-band AC750 (433/300Mbps), 1xUSB2.0</t>
  </si>
  <si>
    <t>ARCHER C20</t>
  </si>
  <si>
    <t>Router Wireless TP-Link ARCHER C20, 1xWAN 10/100, 4xLAN 10/100, 2 antene interne, dual-band AC750 (433/300Mbps), 1xUSB2.0, Buton Wireless ON/OFF, buton WPS</t>
  </si>
  <si>
    <t>ARCHER C20I</t>
  </si>
  <si>
    <t>Router Wireless TP-Link ARCHER C20I, 1xWAN 10/100, 4xLAN 10/100, 3 antene interne, dual-band AC750 (433/300Mbps), 1xUSB2.0, Buton Wireless ON/OFF, buton WPS</t>
  </si>
  <si>
    <t>ARCHER C2600</t>
  </si>
  <si>
    <t>Router Wireless TP-Link ARCHER C2600, 1xWAN 10/100/1000, 4xLAN 10/100/1000, 4 antene detasabile, dual-band AC2600 (1733/800Mbps), 2xUSB3.0, Buton Wireless/Power/Led ON/OFF, buton WPS/Reset</t>
  </si>
  <si>
    <t>ARCHER C5</t>
  </si>
  <si>
    <t>Router Wireless TP-Link ARCHER C5, 1xWAN Gigabit, 4xLAN Gigabit, 2 antene detasabile, dual-band AC1200 (867/300Mbps), 1xUSB2.0,  Buton Wireless ON/OFF</t>
  </si>
  <si>
    <t>ARCHER C7</t>
  </si>
  <si>
    <t>Router Wireless TP-Link ARCHER C7, 1xWAN Gigabit, 4xLAN Gigabit, 3 antene detasabil 5dBi, 3 antene interne, dual-band AC1750 (1300/4 50Mbps), 2xUSB2.0, Buton Wireless ON/OFF, buton WPS, 900+ Mbps Hardware NAT</t>
  </si>
  <si>
    <t>ARCHER C8</t>
  </si>
  <si>
    <t>Router Wireless TP-Link ARCHER C8, 1xWAN Gigabit, 4xLAN Gigabit, 3 antene detasabile, dual-band AC1750 (1300/450Mbps), 1xUSB3.0, 1xUSB2.0, Buton Wireless ON/OFF</t>
  </si>
  <si>
    <t>ARCHER C9</t>
  </si>
  <si>
    <t>Router Wireless TP-Link ARCHER C9, 1xWAN Gigabit, 4xLAN Gigabit, 3 antene detasabile, dual-band AC1750 (1300/600Mbps), 1xUSB3.0, 1xUSB2.0, Buton Wireless ON/OFF</t>
  </si>
  <si>
    <t>M5250</t>
  </si>
  <si>
    <t>Router Wireless TP-Link M5250, 3G HSPA+, 1xmicroSD, portabil, acumulator 2000mAh, compatibil cu SIM-urile HSPA+/HSUPA/HSDPA/UMTS 3G</t>
  </si>
  <si>
    <t>M5350</t>
  </si>
  <si>
    <t>Router Wireless TP-Link M5350, 3G HSPA+, 1xmicroSD, portabil, acumulator 2000mAh, compatibil cu SIM-urile HSPA+/HSUPA/HSDPA/UMTS 3G</t>
  </si>
  <si>
    <t>M5360</t>
  </si>
  <si>
    <t>Router Wireless TP-Link M5360, 3G HSPA+, 1xUSB2.0, Power Bank 5200mAh, 1xmicroSD, portabil, compatibil cu SIM-urile HSPA+/HSUPA/HSDPA/UMTS 3G</t>
  </si>
  <si>
    <t>M7350</t>
  </si>
  <si>
    <t>Router Wireless TP-Link M7350, 4G, port cartela SIM, 1xmicroUSB, 1xmicroSD, portabil, acumulator 2550mAh, compatibil cu SIM-urile DC- HSPA+/HSPA/UMTS (900/2100MHz), EDGE/GPRS/GSM (850/900/1800/1900MHz), antena interna</t>
  </si>
  <si>
    <t>TL-MR3020</t>
  </si>
  <si>
    <t>Router Wireless TP-Link TL-MR3020, 1xWAN 10/100, antena interna, N150, 3G/4G sharing, 1xUSB2.0, portabil, compatibil cu modemurile USB LTE/HSPA+/HSUPA/HSDPA/UMTS/EVDO, 3G/WAN failover, alimentat de alimentator sau pe USB2.0, antena interna</t>
  </si>
  <si>
    <t>TL-MR3040</t>
  </si>
  <si>
    <t>Router Wireless TP-Link TL-MR3040, 1xWAN, antena interna, N150, 3G/4G sharing, 1xUSB2.0, portabil, acumulator 2000mAh, compatibil cu modemurile USB LTE/HSPA+/HSUPA/HSDPA/UMTS/EVDO, 3G/ WAN failover,</t>
  </si>
  <si>
    <t>TL-MR3220</t>
  </si>
  <si>
    <t>Router Wireless TP-Link TL-MR3220, 1xWAN 10/100, 4xLAN 10/100, antena detasabila, N150, 3G/4G share, 1xUSB2.0, compatibil cu modemurile USB LTE/HSPA+/HSUPA/HSDPA/UMTS/EVDO, 3G/WAN failover</t>
  </si>
  <si>
    <t>TL-WDR3500</t>
  </si>
  <si>
    <t>Router Wireless TP-Link TL-WDR3500, 1xWAN 10/100, 4xLAN 10/100, 2 antene detasabile, dual-band N600 (300/300Mbps), 1xUSB2.0, storage/FTP /Media /Print server</t>
  </si>
  <si>
    <t>TL-WDR3600</t>
  </si>
  <si>
    <t>Router Wireless TP-Link TL-WDR3600, 1xWAN Gigabit, 4xLAN Gigabit, 2 antene detasabile, dual-band N600 (300/300Mbps), 2xUSB2.0, Wireless ON/OFF button, 800+ Mbps Hardware NAT</t>
  </si>
  <si>
    <t>TL-WDR4300</t>
  </si>
  <si>
    <t>Router Wireless TP-Link TL-WDR4300, 1xWAn Gigabit, 4xLAN Gigabit, 3 antene detasabile, dual-band N750 (450/300Mbps), 2xUSB2.0, storage/FTP /Media /Print server</t>
  </si>
  <si>
    <t>TL-WR1042ND</t>
  </si>
  <si>
    <t>Router Wireless TP-Link TL-WR1042ND, 1xWAN Gigabit, 1xLAN Gigabit, 2 antene detasabile 3dBi, N300, 1xUSB2.0, Print Server, 2T2R, Wireless On/Off button</t>
  </si>
  <si>
    <t>TL-WR702N</t>
  </si>
  <si>
    <t>Router Wireless TP-Link TL-WR702N, 1WAN 10/100, antena interna, N150, 1xmicro USB2.0, portabil</t>
  </si>
  <si>
    <t>TL-WR720N</t>
  </si>
  <si>
    <t>TP-Link, Router Wireless N150, 2 porturi 10/100Mbps, SPI Firewall, antena interna, Atheros, 1T1R</t>
  </si>
  <si>
    <t>TL-WR741ND</t>
  </si>
  <si>
    <t>Router Wireless TP-Link TL-WR741ND, 1WAN 10/100, 4xLAN 10/100, 1 antena detasabila 5dBi, N150, Atheros, 1T1R</t>
  </si>
  <si>
    <t>TL-WR743ND</t>
  </si>
  <si>
    <t>Router Wireless TP-Link TL-WR743ND, 1WAN 10/100, 4xLAN 10/100, 1 antena detasabila 5dBi, N150, AP / Client Router , PoE, WISP, SPI Firewall, Atheros, 1T1R</t>
  </si>
  <si>
    <t>TL-WR840N</t>
  </si>
  <si>
    <t>Router Wireless TP-Link TL-WR840N, 1WAN 10/100, 4xLAN 10/100, 2 antene interne, N300, SPI Firewall, WDS Wireless bridge, QoS, buton Wireless ON/OFF, Broadcom, MIMO 2T2R</t>
  </si>
  <si>
    <t>TL-WR841N</t>
  </si>
  <si>
    <t>Router Wireless TP-Link TL-WR841N, 1WAN 10/100, 4xLAN 10/100, 2 antene fixe 5dBi, N300, Atheros, 2T2R</t>
  </si>
  <si>
    <t>TL-WR841ND</t>
  </si>
  <si>
    <t>Router Wireless TP-Link TL-WR841ND, 1xWAN 10/100, 4xLAN 10/100, 2 antene detasabile 5dBi, N300, Atheros, 2T2R</t>
  </si>
  <si>
    <t>TL-WR842ND</t>
  </si>
  <si>
    <t>Router Wireless TP-Link TL-WR842ND, 1xWAN 10/100, 4xLAN 10/100, 2 antene detasabile 5dBi, N300, 1xUSB2.0, Atheros, 2T2R</t>
  </si>
  <si>
    <t>TL-WR843ND</t>
  </si>
  <si>
    <t>Router Wireless TP-Link TL-WR843ND, 1xWAN 10/100, 4xLAN 10/100, 2 antene detasabile 5dBi, N300,  AP / Client Router , PoE, WISP, SPI Firewall, Atheros, 2T2R</t>
  </si>
  <si>
    <t>TL-WR940N</t>
  </si>
  <si>
    <t>Router Wireless TP-Link TL-WR940N, 1xWAN 10/100, 4xLAN 10/100, 3 antene fixe 3dBi, N450, Atheros, 3T3R MIMO</t>
  </si>
  <si>
    <t>TL-WR941ND</t>
  </si>
  <si>
    <t>Router Wireless TP-Link TL-WR941ND, 1xWAN 10/100, 4xLAN 10/100, 3 antene detasabile 3dBi, N300, Atheros, 3T3R MIMO</t>
  </si>
  <si>
    <t>WLESS ROUTER - APPLE</t>
  </si>
  <si>
    <t>ME918Z/A</t>
  </si>
  <si>
    <t>Router Wireless AirPort Extreme, suport dual-band simultan (2.4GHz şi 5GHz), 802.11a/c, porturi: 1xWAN Gigabit Ethernet/3xLAN Gigabit Ethernet/1xUSB 2.0</t>
  </si>
  <si>
    <t>MC414Z/A</t>
  </si>
  <si>
    <t>Router Wireless AirPort Express Base Station, dual-band 2.4GHz/5GHz, 10/100 Mbps, 802.11 a/b/g/n, 1xWAN, 1xLAN, 1xUSB, Analog/Optical Audio Jack</t>
  </si>
  <si>
    <t>WLESS ACCESS POINT</t>
  </si>
  <si>
    <t>WLESS ACCESS POINT - HP</t>
  </si>
  <si>
    <t>J9622A</t>
  </si>
  <si>
    <t>Access Point HP MSM466 1 port Gigabit wireless a/b/g/n 6 antene interne (3) 2.4GHz / (3) 5GHz dual-radio, 1 port serial consola</t>
  </si>
  <si>
    <t>J9799A</t>
  </si>
  <si>
    <t>Access Point HP M220 1 port Gigabit wireless N 2 antene interne MIMO omnidirectionale 2.5/5GHz 5GHz single-radio, PoE</t>
  </si>
  <si>
    <t>WIRELESS CONTROLLER</t>
  </si>
  <si>
    <t>WIRELESS CONTROLLER - D-LINK</t>
  </si>
  <si>
    <t>DWC-1000</t>
  </si>
  <si>
    <t>Wireless Controller D-Link, DWC-1000, Layer 3, Gigabit, poate controla pana la 24 AP-uri (default 6), 4 porturi LAN, 2porturi optionale, 2 porturi USB 2.0, 1 port Console, 70 IPSec VPN, 25 PPTP/L2TL VPN, 20 SSL VPN</t>
  </si>
  <si>
    <t>WLESS ACCESS POINT - D-LINK</t>
  </si>
  <si>
    <t>DAP-1360</t>
  </si>
  <si>
    <t>Wireless Access point D-Link DAP-1360, 1xLAN 10/100, N300, 2 antene detasabile 2dBi, open source</t>
  </si>
  <si>
    <t>DAP-2310</t>
  </si>
  <si>
    <t>Wireless Access point D-Link DAP-2310, 1xLAN Gigabit, N300, 2 antene 2dBi, Ethernet Bridge</t>
  </si>
  <si>
    <t>DAP-2360</t>
  </si>
  <si>
    <t>Wireless Access point D-Link DAP-2360, 1xLAN Gigabit, N300, 2 antene detasabile 5dBi, PoE 802.3af, Plenum Chassis, metal, Managed, A irPremier, MIMO, Desktop / Wall mount, AP / WDS Bridge / Wireless Client, 8*SSID, L2 Roaming</t>
  </si>
  <si>
    <t>DAP-2553</t>
  </si>
  <si>
    <t>Wireless Access point D-Link DAP-2553, 1xLAN Gigabit, dual-band N600, 3 antene detasabile 3/5dBi, 1 port Gigabit, PoE 802.3af, plastic, Managed, AirPremier, MIMO, Desktop / Wall mount, AP / WDS Bridge / Wireless Client, 4*SSID, L2 Roaming</t>
  </si>
  <si>
    <t>-9</t>
  </si>
  <si>
    <t>DAP-2590</t>
  </si>
  <si>
    <t>Wireless Access point D-Link DAP-2590, 1xLAN Gigabit, dual-band N600, 3 antene detasabile 4/6dBi, PoE 802.3af, Plenum Chassis, metal, Managed, AirPremier, MIMO, Desktop / Wall mount, AP / WDS Bridge / Wireless Client, 8*SSID, L2 Roaming</t>
  </si>
  <si>
    <t>DAP-2660</t>
  </si>
  <si>
    <t>Wireless Access point D-Link DAP-2660, 1xLAN, dual-band AC1200, 4 antene interne, PoE 802.3af, Plenum Chassis, plastic, Managed, MIMO, Desktop / Wall / ceiling mount, AP / WDS Bridge / Wireless Client, 16*SSID, L2 Roaming</t>
  </si>
  <si>
    <t>46</t>
  </si>
  <si>
    <t>DAP-2690</t>
  </si>
  <si>
    <t>Wireless Access point D-Link DAP-2690, 1xLAN Gigabit, dual-band N600, 4 antene detasabile 4/6dBi, PoE 802.3af, Plenum Chassis, metal, Managed, console, AirPremier, , MIMO, Desktop / Wall mount, AP / WDS Bridge / Wireless Client, 16*SSID, L2 Roaming</t>
  </si>
  <si>
    <t>DAP-2695</t>
  </si>
  <si>
    <t>Wireless Access point D-Link DAP-2695, 1xLAN Gigabit, dual-band AC1750, 6 antene detasabile 4/6dBi, PoE 802.3at, Plenum Chassis, metal, Managed, console, AirPremier, MIMO, Desktop / Wall mount, AP / WDS Bridge / Wireless Client, 16*SSID, L2 Roaming</t>
  </si>
  <si>
    <t>DAP-3310</t>
  </si>
  <si>
    <t>Wireless Access point D-Link DAP-3310, 2xLAN 10/100, N300, , 2 antene interne 10dBi, OUTDOOR, PoE 802.3af Pass Through, IPX6, MIMO, Wall / Pole mount, AP / WDS Bridge / Wireless Client, multiple SSID, L2 Roaming</t>
  </si>
  <si>
    <t>DWL-2600AP</t>
  </si>
  <si>
    <t>DLINK AP IND 1P DWL-2600AP</t>
  </si>
  <si>
    <t>DWL-3600AP</t>
  </si>
  <si>
    <t>Wireless Access point D-Link, DWL-3600AP, 1xLAN Gigabit, N300, 2 antene externe, Indoor, AirPremier, PoE, Managed (Web GUI, CLI, SNMP), MIMO, Plenum rated, pana la 16 AP-uri virtuale (VAP) per radio, suporta AP Clustering, se poate controla cu DWC-1000</t>
  </si>
  <si>
    <t>DWL-6600AP</t>
  </si>
  <si>
    <t>D-Link, Unified Access Point Wireless N600, Dual-band, Indoor, AirPremier, Gigabit, PoE, Managed (Web GUI, CLI, SNMP), IEEE 802.11a/ b/g/n concurrent, 2x2 MIMO antene interne,  UL2043 plenum rated, pana la 16 AP-uri virtuale (VAP) per radio, 32 VAP pe AP, suporta AP Clustering, se poate controla cu DWS-4026, DWS-3160 si DWC-1000  via Web GUI, CLI sau SNMP</t>
  </si>
  <si>
    <t>DWL-8600AP</t>
  </si>
  <si>
    <t>D-Link, Unified Access Point Wireless N300, Dual-band, Indoor, AirPremier, Gigabit, PoE, Managed (Web GUI, CLI, SNMP), IEEE 802.11a/ b/g/n concurrent, antene detasabile (gain: 5.5dBi - 5GHz / 2.5dBi - 2.4GHz), Plenum rated, metal,  pana la 16 AP-uri virtuale (VAP) per radio, 32 VAP pe AP, suporta AP Clustering, se poate controla cu DWS-3024/24L, include Injector PoE si adaptor AC extern</t>
  </si>
  <si>
    <t>WLESS ACCESS POINT - UBIQUITI</t>
  </si>
  <si>
    <t>UAP-OUTDOOR+</t>
  </si>
  <si>
    <t>Acess Point Ubiquiti UAP-Outdoor+, 2xWAN 10/100, 2 antene externe 5dBi, N300, 2x2 MIMO, kit montare tavan/perete inclus, 183 metri</t>
  </si>
  <si>
    <t>UAP</t>
  </si>
  <si>
    <t>Acess Point Ubiquiti UAP, 1xWAN 10/100, antena interna 3dBi, N300, 2x2 MIMO, kit montare tavan inclus, 122 metri</t>
  </si>
  <si>
    <t>UAP-3</t>
  </si>
  <si>
    <t>Acess Point Ubiquiti UAP, 1xWAN 10/100, antena interna 3dBi, N300, 2x2 MIMO, kit montare tavan inclus, 122 metri, 3 bucati</t>
  </si>
  <si>
    <t>UAP-AC</t>
  </si>
  <si>
    <t>Acess Point Ubiquiti UAP-AC, 2xWAN Gigabit, 2 antene interne de 5dBi, AC1750 (1300/450Mbps), 3x3 MIMO, kit montare tavan inclus, 122 metri</t>
  </si>
  <si>
    <t>UAP-AC-3</t>
  </si>
  <si>
    <t>Acess Point Ubiquiti UAP-AC, 2xWAN Gigabit, 2 antene interne de 5dBi, AC1750 (1300/450Mbps), 3x3 MIMO, kit montare tavan inclus, 122 metri, 3- Pack</t>
  </si>
  <si>
    <t>UAP-AC-OUTDOOR</t>
  </si>
  <si>
    <t>Acess Point Ubiquiti UAP-AC-Outdoor, 2xWAN Gigabit, 2 antene interne de 5dBi, AC1750 (1300/450Mbps), 3x3 MIMO, kit montare tavan/perete inclus, 183 metri</t>
  </si>
  <si>
    <t>UAP-LR</t>
  </si>
  <si>
    <t>Acess Point Ubiquiti UAP-LR, 1xWAN 10/100, antena interna 3dBi, N300, 2x2 MIMO, kit montare tavan inclus, long range, 183 metri</t>
  </si>
  <si>
    <t>UAP-LR-3</t>
  </si>
  <si>
    <t>Acess Point Ubiquiti UAP-LR, 1xWAN 10/100, antena interna 3dBi, N300, 2x2 MIMO, kit montare tavan inclus, long range, 183 metri, 3 bucati</t>
  </si>
  <si>
    <t>UAP-PRO</t>
  </si>
  <si>
    <t>Acess Point Ubiquiti UAP-Pro, 1xWAN Gigabit, antene interne de 4dBi si 5dBi, N450, 3x3 MIMO, kit montare tavan inclus, 122 metri</t>
  </si>
  <si>
    <t>USG</t>
  </si>
  <si>
    <t>Security Gateway Ubiquiti USG, 3xLAN Gigabit, 1xRJ45 console, Dual-Core 500 MHz, MIPS64, 512 MB DDR2 RAM, 2 GB flash, montabil pe perete</t>
  </si>
  <si>
    <t>WLESS ACCESS POINT - LINKSYS</t>
  </si>
  <si>
    <t>WAP300N</t>
  </si>
  <si>
    <t>Wireless Access Point LINKSYS WAP300N, 1xLA 10/100, N300 dual-band, 2 antene externe</t>
  </si>
  <si>
    <t>WLESS ACCESS POINT - TP-LINK</t>
  </si>
  <si>
    <t>CPE210</t>
  </si>
  <si>
    <t>Acess Point TP-Link CPE210, 2x10/100Mbps port, 2 antene interne de 9dBi, N300, 2x2 MIMO</t>
  </si>
  <si>
    <t>CPE510</t>
  </si>
  <si>
    <t>Acess Point TP-Link CPE510, 2x10/100Mbps port, 2 antene interne de 13dBi, N300, 2x2 MIMO</t>
  </si>
  <si>
    <t>EAP110</t>
  </si>
  <si>
    <t>Acess Point TP-Link EAP110, 1xFast Eternet, 2*antena interna 3dBi, N300, kit montare tavan inclus</t>
  </si>
  <si>
    <t>EAP120</t>
  </si>
  <si>
    <t>Acess Point TP-Link EAP120, 1xGigabit, 2*antena interna 4dBi, N300, kit montare tavan inclus</t>
  </si>
  <si>
    <t>EAP220</t>
  </si>
  <si>
    <t>Acess Point TP-Link EAP220, 1xGigabit, 4*antena interna 4dBi, N600, kit montare tavan inclus</t>
  </si>
  <si>
    <t>TL-WA5110G</t>
  </si>
  <si>
    <t>Wireless Access point TP-Link TL-WA5110G, 1xLAN 10/100, G54, antena detasabila 4dBi, High Power, 26dBm (400mw), INDOOR, Atheros, 2.4GHz, PoE, WISP, Client Router/ AP/ AP Client/ Repeater/ Bridge</t>
  </si>
  <si>
    <t>TL-WA5210G</t>
  </si>
  <si>
    <t>Wireless Access point TP-Link TL-WA5210G, 1xLAN 10/100, G54, antena 12dBi directionala, OUTDOOR, High power, up to 27dBm, 2.4GHz, PoE, Atheros, WISP Client Router, High Sensitivity, Weather proof</t>
  </si>
  <si>
    <t>TL-WA701ND</t>
  </si>
  <si>
    <t>Wireless Access point TP-Link TL-WA701ND, 1xLAN 10/100, N150, Ping Watchdog, antena detasabila 4dBi, indoor, 2.4GHz, PoE, AP/ Client/ Bridge/ Repeater, Multi-SSID, WMM</t>
  </si>
  <si>
    <t>TL-WA7210N</t>
  </si>
  <si>
    <t>Wireless Access point TP-Link TL-WA7210N, 1xLAN 10/100, N150, antena 12dBi directionala, OUTDOOR, High power, up to 27dBmm 2.4GHz, PoE, Atheros, WISP Client Router, High Sensitivity, Weather proof, 1 External Reverse SMA Connector, 1 Grounding Terminal</t>
  </si>
  <si>
    <t>TL-WA7510N</t>
  </si>
  <si>
    <t>Wireless Access point TP-Link TL-WA7510N, 1xLAn 10/100, N150, antena 15dBi directionala, Outdoor, High power, up to 27dBmm 5GHz, PoE, Atheros, WISP Client Router, High Sensitivity, Weather proof, 1 Grounding Terminal</t>
  </si>
  <si>
    <t>TL-WA801ND</t>
  </si>
  <si>
    <t>Wireless Access point TP-Link TL-WA801ND, 1xLAN 10/100, N300, 2 antene detasabile 4dbi, indoor, PoE, 2T2R, QSS Push Button, AP/ Client/ Bridge/ Repeater, Multi-SSID, WMM, Ping Watchdog</t>
  </si>
  <si>
    <t>TL-WA901ND</t>
  </si>
  <si>
    <t>Wireless Access point TP-Link TL-WA901ND, 1xLAN 10/100, N450, 3 antene detasabile 4dbi, indoor, PoE, Atheros, 3T3R, QSS Push Button, AP/ Client/ Bridge/ Repeater, Multi-SSID, WMM, Ping Watchdog</t>
  </si>
  <si>
    <t>WLESS ACCESS POINT - NETGEAR</t>
  </si>
  <si>
    <t>WAC120-100PES</t>
  </si>
  <si>
    <t>Wireless Access point Netgear WAC120, 1xLAN Gigabit, dual-band AC1200, 867/300Mbps, Maximum 64 clients</t>
  </si>
  <si>
    <t>WLESS ANTENNAS &amp; ACC</t>
  </si>
  <si>
    <t>WLESS ANTENNAS &amp; ACC - TP-LINK</t>
  </si>
  <si>
    <t>TL-ANT2405CL</t>
  </si>
  <si>
    <t>Antena TP-Link, TL-ANT2405CL, interior, Omni-directionala 2.4GHz 5dBi, conector RP-SMA, L Type, fara cradle, fara cablu</t>
  </si>
  <si>
    <t>TL-ANT2406A</t>
  </si>
  <si>
    <t>TP-Link, Antena Indoor directionala Desktop 2.4GHz 6dBi, conector RP-SMA, cablu 1.3 metri</t>
  </si>
  <si>
    <t>TL-ANT2408C</t>
  </si>
  <si>
    <t>Antena TP-Link, TL-ANT2408C, interior, Omni-directionala Desktop 2.4GHz 8dBi, conector RP-SMA, cablu 1.3 metri</t>
  </si>
  <si>
    <t>TL-ANT2408CL</t>
  </si>
  <si>
    <t>TP-Link, Antena Indoor Omni-directionala 2.4GHz 8dBi, conector RP-SMA, L Type, fara cradle, fara cablu</t>
  </si>
  <si>
    <t>TL-ANT2409A</t>
  </si>
  <si>
    <t>Antena TP-Link, TL-ANT2409A, exterior, directionala Panel 2.4GHz 9dBi, conector RP-SMA, cablu 1 metru</t>
  </si>
  <si>
    <t>TL-ANT2409B</t>
  </si>
  <si>
    <t>Antena TP-Link, TL-ANT2409B, exterior, directionala Panel 2.4GHz 9dBi, conector N-Type, cablu 1 metru</t>
  </si>
  <si>
    <t>TL-ANT2412D</t>
  </si>
  <si>
    <t>Antena TP-Link, TL-ANT2412D, exterior, Omni-directionala 2.4GHz 12dBi, conector N-Type</t>
  </si>
  <si>
    <t>TL-ANT2414A</t>
  </si>
  <si>
    <t>Antena TP-Link, TL-ANT2414A, exterior, directionala Panel 2.4GHz 14dBi, conector RP-SMA, cablu 1 metru</t>
  </si>
  <si>
    <t>TL-ANT2414B</t>
  </si>
  <si>
    <t>Antena TP-Link, TL-ANT2414B, exterior, directionala Panel 2.4GHz 14dBi, conector N-Type, cablu 1 metru</t>
  </si>
  <si>
    <t>TL-ANT2415D</t>
  </si>
  <si>
    <t>Antena TP-Link, TL-ANT2415D, exterior, Omni-directionala 2.4GHz 15dBi, conector N-Type</t>
  </si>
  <si>
    <t>TL-ANT2424B</t>
  </si>
  <si>
    <t>Antena TP-Link, TL-ANT2424B, exterior, GRID 2.4GHz 24dBi, conector N-Type</t>
  </si>
  <si>
    <t>TL-ANT24EC12N</t>
  </si>
  <si>
    <t>Cablu extensie antena Low-loss TP-Link, TL-ANT24EC12N, 2.4GHz, 12 metri, N-Type Tata / Mama</t>
  </si>
  <si>
    <t>TL-ANT24EC3S</t>
  </si>
  <si>
    <t>Cablu extensie antena Low-loss TP-Link, TL-ANT24EC3S,2.4GHz, 3 metri, RP-SMA Tata / Mama</t>
  </si>
  <si>
    <t>TL-ANT24EC5S</t>
  </si>
  <si>
    <t>Cablu extensie antena Low-loss TP-Link, TL-ANT24EC5S, 2.4GHz, 5 metri, RP-SMA Tata / Mama</t>
  </si>
  <si>
    <t>TL-ANT24EC6N</t>
  </si>
  <si>
    <t>Cablu extensie antena Low-loss TP-Link, TL-ANT24EC6N, 2.4GHz, 6 metri, N-Type Tata / Mama</t>
  </si>
  <si>
    <t>TL-ANT24PT3</t>
  </si>
  <si>
    <t>Cablu pigtail TP-Link, TL-ANT24PT3, 2.4GHz / 5GHz, 3 metri, N-Type Tata la RP-SMA Tata</t>
  </si>
  <si>
    <t>TL-ANT24SP</t>
  </si>
  <si>
    <t>TP-Link, Surge Protector, 2.4GHz, N-Type Tata / Mama, protejeaza echipamentele de fulgere si supra-tensiuni</t>
  </si>
  <si>
    <t>TL-ANT5830B</t>
  </si>
  <si>
    <t>Antena TP-Link, TL-ANT5830B, exterior, GRID Parabolic, 5GHz 30dBi, conector N-Type</t>
  </si>
  <si>
    <t>WLESS RANGE EXTENDER</t>
  </si>
  <si>
    <t>WLESS RANGE EXTENDER - D-LINK</t>
  </si>
  <si>
    <t>DAP-1320</t>
  </si>
  <si>
    <t>Wireless Range Extender D-Link, N300, 2 antene interne, 2.4GHz, suporta aplicatiile iOS/ Android</t>
  </si>
  <si>
    <t>DAP-1520</t>
  </si>
  <si>
    <t>Wireless Range Extender D-Link, AC750, 2 antene interne, Dual-band, 433/300Mbps,Wall Plug, WPS, QRS Mobile suport aplicatii iOS / Android</t>
  </si>
  <si>
    <t>WLESS RANGE EXTENDER - NETGEAR</t>
  </si>
  <si>
    <t>WNCE2001-100PES</t>
  </si>
  <si>
    <t>Wireless Range Extender Netgear N300, WiFi Entertainment Adapter (pentru SMART TV-uri) Wireless N300 Single-band, 300Mbps, 1 port 1 0/100Mbps</t>
  </si>
  <si>
    <t>EX2700-100PES</t>
  </si>
  <si>
    <t>Range Extender Netgear EX2700, 2 antene detasabile, 300Mbps, 802.11n b/g/n 2.4GHz, 1 Ethernet port</t>
  </si>
  <si>
    <t>WN1000RP-100PES</t>
  </si>
  <si>
    <t>Range Extender Netgear WN1000RP, N150, 802.11n  b/g/n, 300MB/s, Wifi Band: 2.4GHz</t>
  </si>
  <si>
    <t>WN3000RP-200PES</t>
  </si>
  <si>
    <t>Range Extender Netgear WN3000RP, N300, 802.11n  b/g/n, 300MB/s, 1 Ethernet port, Wifi Band: 2.4GHz, 2 antene detasabile</t>
  </si>
  <si>
    <t>WLESS RANGE EXTENDER - LINKSYS</t>
  </si>
  <si>
    <t>RE3000W</t>
  </si>
  <si>
    <t>Wireless Range Extender LINKSYS RE3000W, N300 single-band, 1 port 10/100Mbps</t>
  </si>
  <si>
    <t>WLESS RANGE EXTENDER - ASUS</t>
  </si>
  <si>
    <t>RP-N14</t>
  </si>
  <si>
    <t>Wireless Range Extender Asus, N300, 2 antene interne, wall plug, multi-function, 1 port 10/100Mbps, Access Point / Range Extender / Wireless Adapter, Signal indicator. One-touch LED light., 3.5mm audio output (internet Radio function), v.A</t>
  </si>
  <si>
    <t>RP-N53</t>
  </si>
  <si>
    <t>Wireless Range Extender Asus, N600, 2 antene interne, Dual-band, wall plug, multi-function, 1 port 10/100Mbps, Access Point / Range Extender / Wireless Adapter, Signal indicator. One-touch LED light, 3.5mm audio output (internet Radio function), v.A</t>
  </si>
  <si>
    <t>WLESS RANGE EXTENDER - TP-LINK</t>
  </si>
  <si>
    <t>RE200</t>
  </si>
  <si>
    <t>Wireless Range Extender TP-Link, AC750, 2 antene interioare, Wall Plugged, 433/300Mbps, FARA port LAN/WAN, Range extender button / Range extender mode</t>
  </si>
  <si>
    <t>RE210</t>
  </si>
  <si>
    <t>Wireless Range Extender TP-Link, AC750, 433/300Mbps, 2 antene externe, 1*Gigabit port, Range Extender Button</t>
  </si>
  <si>
    <t>RE450</t>
  </si>
  <si>
    <t>Wireless Range Extender TP-Link, AC1750, 1300/450Mbps, 3 antene externe, 1*Gigabit port, Range Extender Button</t>
  </si>
  <si>
    <t>TL-WA730RE</t>
  </si>
  <si>
    <t>Wireless Range Extender TP-Link, N150, antena detasabila, 2.4GHz, 5dBi, auto-extender button, AP / Range extender mode, Atheros, 1T1R</t>
  </si>
  <si>
    <t>TL-WA750RE</t>
  </si>
  <si>
    <t>Wireless Range Extender TP-Link, N150, Wall Plugged, antena interna, 2.4GHz, 1 port LAN/WAN, Range extender button / Range extender mode, Atheros, 1T1R</t>
  </si>
  <si>
    <t>TL-WA830RE</t>
  </si>
  <si>
    <t>Wireless Range Extender TP-Link, N300, 2 antene detasabile, 2.4GHz, 5dBi, auto-extender button, AP / Range extender mode, Atheros, 2T2R</t>
  </si>
  <si>
    <t>TL-WA850RE</t>
  </si>
  <si>
    <t>TP-Link, Range Extender Wireless N300, Wall Plugged, 2.4GHz, 2 antene interne, 1 port LAN/WAN, Range extender button / Range extender mode, Atheros, 2T2R</t>
  </si>
  <si>
    <t>TL-WA854RE</t>
  </si>
  <si>
    <t>TP-Link, Range Extender Wireless N300, Wall Plugged, 2.4GHz, 2 antene interne, FARA port LAN/WAN, Range extender button / Range extender mode, Atheros, 2T2R</t>
  </si>
  <si>
    <t>TL-WA860RE</t>
  </si>
  <si>
    <t>TP-Link, Range Extender Wireless N300, Wall Plugged, 2.4GHz, 2 antene interne, 1 port LAN/WAN, Range extender button / Range extender mode, TL-WA860RE</t>
  </si>
  <si>
    <t>TL-WA890EA</t>
  </si>
  <si>
    <t>Wireless Range Extender TP-Link, N600,300/300Mbps, 2 antene interne, WiFi Entertainment Adapter (pentru SMART TV-uri), 4 porturi 10/100Mbps, Buton WPS, Atheros, 2T2R,</t>
  </si>
  <si>
    <t>KVM</t>
  </si>
  <si>
    <t>KVM - D-LINK</t>
  </si>
  <si>
    <t>KVM &amp; REMOTE MANAG</t>
  </si>
  <si>
    <t>DKVM-2K</t>
  </si>
  <si>
    <t>Switch KVM D-Link, 2 porturi, PS/2, cabluri incluse</t>
  </si>
  <si>
    <t>DKVM-2KU</t>
  </si>
  <si>
    <t>Switch KVM D-Link, 2 porturi+USB, PS/2, cabluri incluse</t>
  </si>
  <si>
    <t>DKVM-4K</t>
  </si>
  <si>
    <t>Switch KVM D-Link, 4 porturi, PS/2, 2 cabluri incluse</t>
  </si>
  <si>
    <t>-1.2</t>
  </si>
  <si>
    <t>DKVM-4U</t>
  </si>
  <si>
    <t>Switch KVM D-Link, 4 porturi+USB, PS/2, 2 cabluri incluse</t>
  </si>
  <si>
    <t>KVM ACCESSORIES</t>
  </si>
  <si>
    <t>KVM ACCESSORIES - D-LINK</t>
  </si>
  <si>
    <t>DKVM-402</t>
  </si>
  <si>
    <t>Cablu D-link, 3m, pentru Switch-urile KVM DKVM-440 si DKVM-450</t>
  </si>
  <si>
    <t>DKVM-CB</t>
  </si>
  <si>
    <t>Cablu D-link, 1.8m, pentru Switch-urile KVM DKVM-2 si DKVM-4</t>
  </si>
  <si>
    <t>DKVM-CU</t>
  </si>
  <si>
    <t>Cablu D-link, 1.8m, pentru Switch-ul KVM DKVM-4U</t>
  </si>
  <si>
    <t>SENSORS</t>
  </si>
  <si>
    <t>SENSORS - UBIQUITI</t>
  </si>
  <si>
    <t>HOME AUTOMATION</t>
  </si>
  <si>
    <t>MFI-THS</t>
  </si>
  <si>
    <t>Senzor de temperatura Ubiquiti mFi-THS, 1xRJ45, acuratete la peste 25 grade celsius  0.5 grade, acuratete intre -10 si +50 grade celsius 1.3 grade celsius, timp de raspuns maxim 15 secunde, temperatura de functionare intre -25 si 60 de grade celsius</t>
  </si>
  <si>
    <t>SMART HOME</t>
  </si>
  <si>
    <t>SMART HOME - UBIQUITI</t>
  </si>
  <si>
    <t>MPORT</t>
  </si>
  <si>
    <t>MFI Networked Machine Interface and Monitor, UBIQUITI MFI mPORT, Porturi: 10/100 Eternet, 2*  mFi RJ45 ; 1* antena interna, Conectivitate: Eternet, Wi-Fi</t>
  </si>
  <si>
    <t>MPORT-S</t>
  </si>
  <si>
    <t>MFI Networked Machine Interface and Monitor, UBIQUITI MFI mPORT-S, Porturi: 10/100 Eternet, DB9 Serial; 2x antene, Conectivitate: Eternet, Wi-Fi</t>
  </si>
  <si>
    <t>34</t>
  </si>
  <si>
    <t>MPOWER</t>
  </si>
  <si>
    <t>Prelungitor Ubiquiti mPower, 3 prize pentru monitorizarea si controlul consumului de energie prin intermediul conexiunii wireless N si a aplicatiei mFi Controller, 16 MB RAM, 8 MB Flash, kit montare perete inclus</t>
  </si>
  <si>
    <t>MPOWER-MINI</t>
  </si>
  <si>
    <t>Priza Ubiquiti mPower-Mini pentru monitorizarea si controlul consumului de energie prin intermediul conexiunii wireless N si a aplicatiei mFi Controller</t>
  </si>
  <si>
    <t>SENSORS - D-LINK</t>
  </si>
  <si>
    <t>DCH-G020</t>
  </si>
  <si>
    <t>MOTION SENSOR MY HOME D-LINK DCH-G020</t>
  </si>
  <si>
    <t>DCH-S150</t>
  </si>
  <si>
    <t>MOTION SENSOR MY HOME D-LINK DCH-S150</t>
  </si>
  <si>
    <t>DCH-S160</t>
  </si>
  <si>
    <t>WI-FI WATER SENSOR D-LINK DCH-S160</t>
  </si>
  <si>
    <t>DCH-S220</t>
  </si>
  <si>
    <t>WI-FI SIREN D-LINK DCH-S220</t>
  </si>
  <si>
    <t>DCH-Z110</t>
  </si>
  <si>
    <t>DOOR/WINDOW SENSOR MY HOME D-LINK DCH-Z110</t>
  </si>
  <si>
    <t>DCH-Z120</t>
  </si>
  <si>
    <t>HOME BATTERY MOTION SENSOR MY HOME D-LINK DCH-Z120</t>
  </si>
  <si>
    <t>DCH-Z510</t>
  </si>
  <si>
    <t>HOME SIREN MY HOME D-LINK DCH-Z510</t>
  </si>
  <si>
    <t>SMART HOME - D-LINK</t>
  </si>
  <si>
    <t>DCH-M225</t>
  </si>
  <si>
    <t>DLINK EXTENDER WIFI DCH-M225</t>
  </si>
  <si>
    <t>CO NTW ADAPTER</t>
  </si>
  <si>
    <t>CO NTW ADAPTER - D-LINK</t>
  </si>
  <si>
    <t>NETWORK ADAPTER</t>
  </si>
  <si>
    <t>DUB-E100</t>
  </si>
  <si>
    <t>Placa de retea D-Link, USB2.0, 10/100</t>
  </si>
  <si>
    <t>DGE-528T</t>
  </si>
  <si>
    <t>Placa de retea D-Link, PCI-E, 32bit, Gigabit, Low Profile bracket inclus</t>
  </si>
  <si>
    <t>DUB-1312</t>
  </si>
  <si>
    <t>Placa de retea D-Link, USB3.0, Gigabit</t>
  </si>
  <si>
    <t>CO NTW ADAPTER - LINKSYS</t>
  </si>
  <si>
    <t>USB3GIG</t>
  </si>
  <si>
    <t>Placa de retea Linksys USB3GIG, USB-Gigabit, USB3.0</t>
  </si>
  <si>
    <t>CO NTW ADAPTER - TP-LINK</t>
  </si>
  <si>
    <t>TF-3200</t>
  </si>
  <si>
    <t>Placa de retea TP-Link, 10/100Mbps, PCI, IC PLUS IP100A</t>
  </si>
  <si>
    <t>TF-3239DL</t>
  </si>
  <si>
    <t>Placa de retea TP-Link, PCI, 32bit, 10/100, Realtek RTL8139D</t>
  </si>
  <si>
    <t>TG-3269</t>
  </si>
  <si>
    <t>Placa de retea TP-Link, PCI, 32bit, Gigabit, Realtek RTL8169SC, Auto MDI/MDIX</t>
  </si>
  <si>
    <t>TG-3468</t>
  </si>
  <si>
    <t>Placa de retea TP-Link, PCI-E,  32bit,  Gigabit, Realtek RTL8168B, Auto MDI/MDIX</t>
  </si>
  <si>
    <t>UE300</t>
  </si>
  <si>
    <t>Adaptor TP-Link, USB3.0 la Gigabit Ethernet Network, &lt;(&gt;&lt;&lt;)&gt;1000Mbps</t>
  </si>
  <si>
    <t>WIRELESS ADAPTER</t>
  </si>
  <si>
    <t>WIRELESS ADAPTER - D-LINK</t>
  </si>
  <si>
    <t>DWA-127</t>
  </si>
  <si>
    <t>Adaptor wireless D-link, N150, USB2.0, HIGH Gain, antena externa</t>
  </si>
  <si>
    <t>DWA-131</t>
  </si>
  <si>
    <t>Adaptor wireless D-link, N300, USB2.0, NANO</t>
  </si>
  <si>
    <t>DWA-140</t>
  </si>
  <si>
    <t>Adaptor wireless D-link, N300, USB2.0, MINI, 2 antene interne</t>
  </si>
  <si>
    <t>DWA-171</t>
  </si>
  <si>
    <t>Adaptor wireless D-link, AC600 Dual-band, 433/150Mbps, MICRO, USB2.0, buton WPS</t>
  </si>
  <si>
    <t>DWA-172</t>
  </si>
  <si>
    <t>Adaptor wireless D-link, AC600 HIGH GAIN Dual-band, 433/150Mbps, USB2.0, buton WPS, antena externa 3dBi</t>
  </si>
  <si>
    <t>DWA-182</t>
  </si>
  <si>
    <t>Adaptor wireless D-link, AC1200 Dual-band, 866/300Mbps, USB 3.0, cradle, rev.C</t>
  </si>
  <si>
    <t>DWA-192</t>
  </si>
  <si>
    <t>Adaptor wireless D-link, AC1900 Dual-band, 1300/600Mbps, USB 3.0</t>
  </si>
  <si>
    <t>GO-USB-N150</t>
  </si>
  <si>
    <t>Adaptor wireless D-link, N150, USB2.0, DLinkGO</t>
  </si>
  <si>
    <t>WIRELESS ADAPTER - NETGEAR</t>
  </si>
  <si>
    <t>A6100-100PES</t>
  </si>
  <si>
    <t>Adaptor wireless Netgear, AC600 Dual-band, 433/150Mbps, USB2.0</t>
  </si>
  <si>
    <t>0.5</t>
  </si>
  <si>
    <t>A6210-100PES</t>
  </si>
  <si>
    <t>Adaptor wireless Netgear, AC1200 Dual-band, 867/300Mbps, USB3.0</t>
  </si>
  <si>
    <t>WNA1000M-100PES</t>
  </si>
  <si>
    <t>Adaptor wireless Netgear WNA1000M, N150, USB2.0, micro</t>
  </si>
  <si>
    <t>WNA3100M-100PES</t>
  </si>
  <si>
    <t>Adaptor wireless  Netgear WNA3100M, N300, USB2.0, mini</t>
  </si>
  <si>
    <t>WIRELESS ADAPTER - LINKSYS</t>
  </si>
  <si>
    <t>AE1200</t>
  </si>
  <si>
    <t>Adaptor Wireless Linksys AE1200, N300, USB2.0, MIMO</t>
  </si>
  <si>
    <t>AE2500</t>
  </si>
  <si>
    <t>Adaptor Wireless Linksys AE2500, N300, USB2.0, 2 antene interne, lucreaza pe frecventa 2.4GHZ sau 5GHZ, MIMO</t>
  </si>
  <si>
    <t>AE3000</t>
  </si>
  <si>
    <t>Adaptor Wireless Linksys AE3000, N450 Dual-band, USB2.0, 3 antene interne, 3x3</t>
  </si>
  <si>
    <t>AE6000</t>
  </si>
  <si>
    <t>Adaptor Wireless LINKSYS AE6000, AC580 Dual-band,430/150 Mbps, USB2.0</t>
  </si>
  <si>
    <t>WUSB6300</t>
  </si>
  <si>
    <t>Adaptor Wireless Linksys WUSB6300, AC1200 Dual-band, USB3.0, 867/300Mbps, antena interna</t>
  </si>
  <si>
    <t>WIRELESS ADAPTER - ASUS</t>
  </si>
  <si>
    <t>PCE-N15</t>
  </si>
  <si>
    <t>Adaptor wireless Asus, N300, PCI-E, 2 antene detasabile,  low profile bracket inclus, v.A</t>
  </si>
  <si>
    <t>USB-N10 NANO</t>
  </si>
  <si>
    <t>Adaptor wireless Asus, N150, USB, NANO, v.A</t>
  </si>
  <si>
    <t>WIRELESS ADAPTER - TP-LINK</t>
  </si>
  <si>
    <t>ARCHER T2U</t>
  </si>
  <si>
    <t>Adaptor wireless TP-Link, AC600  Dual-band, 433/150Mbps, USB2.0, Realtek</t>
  </si>
  <si>
    <t>ARCHER T4U</t>
  </si>
  <si>
    <t>Adaptor wireless TP-Link, AC1200  Dual-band, 867/300Mbps, USB3.0, Realtek, 2T2R</t>
  </si>
  <si>
    <t>ARCHER T4UH</t>
  </si>
  <si>
    <t>Adaptor wireless TP-Link, ARCHER T4UH, AC1200 Dual-band, 867/300Mbps, USB3.0, Realtek, 2T2R</t>
  </si>
  <si>
    <t>ARCHER T9E</t>
  </si>
  <si>
    <t>Adaptor wireless TP-Link, ARCHER T9E, AC1900 Dual-band, 1300/600Mbps, PCIEx</t>
  </si>
  <si>
    <t>TL-WDN3200</t>
  </si>
  <si>
    <t>Adaptor wireless TP-Link, N600 Dual-band, 300/300Mbps, USB2.0, Atheros, 3T3R</t>
  </si>
  <si>
    <t>TL-WDN3800</t>
  </si>
  <si>
    <t>Placa retea TP-Link, wireless, N600, dual band, PCI Express, 2.4GHz/5GHz, Atheros, 2T2R, 2 antene 2dBi detasabile</t>
  </si>
  <si>
    <t>TL-WDN4800</t>
  </si>
  <si>
    <t>Adaptor wireless TP-Link, N900 Dual-band, 450/450Mbps, PCI-E, Atheros, 3T3R, 3 antene 2dBi detasabile</t>
  </si>
  <si>
    <t>TL-WN7200ND</t>
  </si>
  <si>
    <t>Adaptor wireless TP-Link, N150 HIGH POWER, USB2.0, pana la 500mW, antena detasabila 5dBi, Ralink, 1T1R</t>
  </si>
  <si>
    <t>TL-WN721N</t>
  </si>
  <si>
    <t>Adaptor wireless TP-Link, N150, USB2.0, suporta PSP X-Link, Atheros, 1T1R</t>
  </si>
  <si>
    <t>TL-WN722N</t>
  </si>
  <si>
    <t>Adaptor wireless TP-Link, N150 HIGH GAIN, USB2.0, antena detasabila 4dBi, Atheros, 1T1R</t>
  </si>
  <si>
    <t>TL-WN723N</t>
  </si>
  <si>
    <t>Adaptor wireless TP-Link, N150, USB2.0, suporta PSP X-Link, Mini Size, Buton QSS, Realtek, 1T1R</t>
  </si>
  <si>
    <t>TL-WN725N</t>
  </si>
  <si>
    <t>Adaptor wireless TP-Link, N150, USB2.0, Realtek, NANO size</t>
  </si>
  <si>
    <t>TL-WN727N</t>
  </si>
  <si>
    <t>Adaptor wireless TP-Link, N150, USB, 2.4GHz, suporta PSP X-Link, Ralink, 1T1R</t>
  </si>
  <si>
    <t>TL-WN751ND</t>
  </si>
  <si>
    <t>Adaptor wireless TP-Link, N150, PCI, 1 antena detasabila</t>
  </si>
  <si>
    <t>TL-WN781ND</t>
  </si>
  <si>
    <t>Adaptor wireless TP-Link, N150, PCI-E, 1 antena detasabila</t>
  </si>
  <si>
    <t>TL-WN8200ND</t>
  </si>
  <si>
    <t>Adaptor wireless TP-Link, N300 HIGH POWER, mini USB, 2 antene detasabile 5dBi, Realtek, 1T2R</t>
  </si>
  <si>
    <t>TL-WN821N</t>
  </si>
  <si>
    <t>Adaptor wireless TP-Link, N300, USB2.0, Atheros, 2T2R</t>
  </si>
  <si>
    <t>TL-WN822N</t>
  </si>
  <si>
    <t>Adaptor wireless TP-Link, N300 HIGH GAIN, USB2.0, 2 antene fixe, Atheros, 2T2R, buton QSS, cablu extensie USB</t>
  </si>
  <si>
    <t>TL-WN823N</t>
  </si>
  <si>
    <t>Adaptor wireless TP-Link, N300, USB2.0, Realtek, 2T2R, MINI size</t>
  </si>
  <si>
    <t>TL-WN851ND</t>
  </si>
  <si>
    <t>Adaptor wireless TP-Link, N300, PCI, Atheros, 2 antene detasabile</t>
  </si>
  <si>
    <t>TL-WN881ND</t>
  </si>
  <si>
    <t>Adaptor wireless TP-Link, N300, PCI-E, 2 antene detasabile</t>
  </si>
  <si>
    <t>TL-WN951N</t>
  </si>
  <si>
    <t>Adaptor wireless TP-Link, N300, PCI, 3T3R, Atheros, 3 antene detasabile</t>
  </si>
  <si>
    <t>FREE STANDING CABINET</t>
  </si>
  <si>
    <t>TRITON</t>
  </si>
  <si>
    <t>FREE STANDING CABINET - TRITON</t>
  </si>
  <si>
    <t>NETWORKING PASIVE</t>
  </si>
  <si>
    <t>CABINET</t>
  </si>
  <si>
    <t>RMA-15-A68-BAX-A1</t>
  </si>
  <si>
    <t>Rack de podea 19" Triton 15U 600x800mm usa fata sticla panouri laterale/spate detasabile sectiuni pentru ventilatie activa, sectiuni acces cabluri sus/jos/spate IP20 negru</t>
  </si>
  <si>
    <t>RMA-15-A68-CAX-A1</t>
  </si>
  <si>
    <t>Rack de podea 19" Triton 15U 600x800mm usa fata sticla panouri laterale/spate detasabile sectiuni pentru ventilatie activa, sectiuni acces cabluri sus/jos/spate, IP20 gri</t>
  </si>
  <si>
    <t>RMA-15-A81-BAX-A1</t>
  </si>
  <si>
    <t>Rack de podea 19" Triton 15U 800x1000mm usa fata sticla panouri laterale/spate detasabile sectiuni pentru ventilatie activa, sectiuni acces cabluri sus/jos/spate IP20 negru</t>
  </si>
  <si>
    <t>RMA-15-A81-CAX-A1</t>
  </si>
  <si>
    <t>Rack de podea 19 Triton 15U 800x1000mm usa fata sticla panouri laterale/spate detasabile sectiuni pentru ventilatie activa, sectiuni  acces cabluri sus/jos/spate IP20 gri</t>
  </si>
  <si>
    <t>nou</t>
  </si>
  <si>
    <t>RMA-22-A68-BAX-A1</t>
  </si>
  <si>
    <t>Rack de podea 19" Triton 22U 600x800mm usa fata sticla panouri laterale/spate detasabile sectiuni pentru ventilatie activa, sectiuni acces cabluri sus/jos/spate IP20 negru</t>
  </si>
  <si>
    <t>RMA-22-A68-CAX-A1</t>
  </si>
  <si>
    <t>Rack de podea 19 Triton 22U 600x800mm usa fata sticla panouri laterale/spate detasabile sectiuni pentru ventilatie activa, sectiuni acces cabluri sus/jos/spate IP20 gri</t>
  </si>
  <si>
    <t>RMA-27-A68-BAX-A1</t>
  </si>
  <si>
    <t>Rack de podea 19" Triton 27U 600x800mm usa fata sticla panouri laterale/spate detasabile sectiuni pentru ventilatie activa, sectiuni acces cabluri sus/jos/spate IP20 negru</t>
  </si>
  <si>
    <t>RMA-27-A68-CAX-A1</t>
  </si>
  <si>
    <t>Rack de podea 19 Triton 27U 600x800mm usa fata sticla panouri laterale/spate detasabile sectiuni pentru ventilatie activa, sectiuni acces cabluri sus/jos/spate IP20 gri</t>
  </si>
  <si>
    <t>RMA-27-A61-BAX-A1</t>
  </si>
  <si>
    <t>Rack de podea 19" Triton 27U 600x1000mm usa fata sticla panouri laterale/spate detasabile sectiuni pentru ventilatie activa, sectiuni acces cabluri sus/jos/spate IP20 negru</t>
  </si>
  <si>
    <t>RMA-27-A61-CAX-A1</t>
  </si>
  <si>
    <t>Rack de podea 19" Triton 27U 600x1000mm usa fata sticla panouri laterale/spate detasabile sectiuni pentru ventilatie activa, sectiuni acces cabluri sus/jos/spate IP20 gri</t>
  </si>
  <si>
    <t>RMA-27-L61-BAX-A1</t>
  </si>
  <si>
    <t>Rack de podea 19" Triton 27U 600x1000mm usa fata metal perforat panouri laterale/spate detasabile sectiuni pentru ventilatie activa, sectiuni acces cabluri sus/jos/spate IP20 negru</t>
  </si>
  <si>
    <t>RMA-27-L61-CAX-A1</t>
  </si>
  <si>
    <t>Rack de podea 19 Triton 27U 600x1000mm usa fata metal perforat panouri laterale/spate detasabile sectiuni pentru ventilatie activa, sectiuni acces cabluri sus/jos/spate IP20 gri</t>
  </si>
  <si>
    <t>RMA-27-L81-BAX-A1</t>
  </si>
  <si>
    <t>Rack de podea 19" Triton 27U 800x1000mm usa fata metal perforat panouri laterale/spate detasabile sectiuni pentru ventilatie activa, sectiuni acces cabluri sus/jos/spate, picioare reglabile IP20 negru</t>
  </si>
  <si>
    <t>RMA-37-A68-BAX-A1</t>
  </si>
  <si>
    <t>Rack de podea 19" Triton 37U 600x800mm usa fata sticla panouri laterale/spate detasabile sectiuni pentru ventilatie activa, sectiuni acces cabluri sus/jos/spate IP20 negru</t>
  </si>
  <si>
    <t>RMA-37-A68-CAX-A1</t>
  </si>
  <si>
    <t>Rack de podea 19 Triton 37U 600x800mm usa fata sticla panouri laterale/spate detasabile sectiuni pentru ventilatie activa, sectiuni acces cabluri sus/jos/spate IP20 gri</t>
  </si>
  <si>
    <t>RMA-37-A61-BAX-A1</t>
  </si>
  <si>
    <t>Rack de podea 19" Triton 37U 600x1000mm usa fata sticla panouri laterale/spate detasabile sectiuni pentru ventilatie activa, sectiuni acces cabluri sus/jos/spate IP20 negru</t>
  </si>
  <si>
    <t>RMA-37-A61-CAX-A1</t>
  </si>
  <si>
    <t>Rack de podea 19 Triton 37U 600x1000mm usa fata sticla panouri laterale/spate detasabile sectiuni pentru ventilatie activa, sectiuni  acces cabluri sus/jos/spate IP20 gri</t>
  </si>
  <si>
    <t>RMA-42-A68-BAX-A1</t>
  </si>
  <si>
    <t>Rack de podea 19" Triton 42U 600x800mm usa fata sticla panouri laterale/spate detasabile sectiuni pentru ventilatie activa, sectiuni acces cabluri sus/jos/spate IP20 negru</t>
  </si>
  <si>
    <t>RMA-42-A68-CAX-A1</t>
  </si>
  <si>
    <t>Rack de podea 19 Triton 42U 600x800mm usa fata sticla panouri laterale/spate detasabile sectiuni pentru ventilatie activa, sectiuni acces cabluri sus/jos/spate IP20 gri</t>
  </si>
  <si>
    <t>RMA-42-A61-BAX-A1</t>
  </si>
  <si>
    <t>Rack de podea 19" Triton 42U 600x1000mm usa fata sticla panouri laterale/spate detasabile sectiuni pentru ventilatie activa, sectiuni acces cabluri sus/jos/spate IP20 negru</t>
  </si>
  <si>
    <t>RMA-42-A61-CAX-A1</t>
  </si>
  <si>
    <t>Rack de podea 19 Triton 42U 600x1000mm usa fata sticla panouri laterale/spate detasabile sectiuni pentru ventilatie activa, sectiuni  acces cabluri sus/jos/spate IP20 gri</t>
  </si>
  <si>
    <t>RMA-42-A88-BAX-A1</t>
  </si>
  <si>
    <t>Rack de podea 19" Triton 42U 800x800mm usa fata sticla panouri laterale/spate detasabile sectiuni pentru ventilatie activa, sectiuni acces cabluri sus/jos/spate IP20 negru</t>
  </si>
  <si>
    <t>RMA-42-A88-CAX-A1</t>
  </si>
  <si>
    <t>Rack de podea 19 Triton 42U 800x800mm usa fata sticla panouri laterale/spate detasabile sectiuni pentru ventilatie activa, sectiuni acces cabluri sus/jos/spate IP20 gri</t>
  </si>
  <si>
    <t>RMA-42-A81-BAX-A1</t>
  </si>
  <si>
    <t>Rack de podea 19" Triton 42U 800x1000mm usa fata sticla panouri laterale/spate detasabile sectiuni pentru ventilatie activa, sectiuni acces cabluri sus/jos/spate IP20 negru</t>
  </si>
  <si>
    <t>RMA-42-A81-CAX-A1</t>
  </si>
  <si>
    <t>Rack de podea 19 Triton 42U 800x1000mm usa fata sticla panouri laterale/spate detasabile sectiuni pentru ventilatie activa, sectiuni  acces cabluri sus/jos/spate IP20 gri</t>
  </si>
  <si>
    <t>RMA-42-L81-BAX-A1</t>
  </si>
  <si>
    <t>Rack de podea 19" Triton 42U 800x1000mm usa fata metal perforat panouri laterale/spate detasabile sectiuni pentru ventilatie activa, sectiuni acces cabluri sus/jos/spate IP20 negru</t>
  </si>
  <si>
    <t>RMA-42-L81-CAX-A1</t>
  </si>
  <si>
    <t>Rack de podea 19 Triton 42U 800x1000mm usa fata metal perforat panouri laterale/spate detasabile sectiuni pentru ventilatie activa, sectiuni acces cabluri sus/jos/spate IP20 gri</t>
  </si>
  <si>
    <t>RMA-32-A86-BAX-AB</t>
  </si>
  <si>
    <t>Rack de podea 19" Triton 32U 800x600mm usa fata sticla panouri laterale/spate detasabile sectiuni pentru ventilatie activa, sectiuni acces cabluri sus/jos/spate posibilitate extindere capacitate pana la 1500kg negru</t>
  </si>
  <si>
    <t>RMA-32-A88-BAX-AB</t>
  </si>
  <si>
    <t>Rack de podea 19" Triton 32U 800x800mm usa fata sticla panouri laterale/spate detasabile sectiuni pentru ventilatie activa, sectiuni acces cabluri sus/jos/spate posibilitate extindere capacitate pana la 1500kg negru</t>
  </si>
  <si>
    <t>RMA-32-A89-BAX-AB</t>
  </si>
  <si>
    <t>Rack de podea 19" Triton 32U 800x900mm usa fata sticla panouri laterale/spate detasabile sectiuni pentru ventilatie activa, sectiuni acces cabluri sus/jos/spate posibilitate extindere capacitate pana la 1500kg negru</t>
  </si>
  <si>
    <t>RMA-32-A81-BAX-AB</t>
  </si>
  <si>
    <t>Rack de podea 19" Triton 32U 800x1000mm usa fata sticla panouri laterale/spate detasabile sectiuni pentru ventilatie activa, sectiuni acces cabluri sus/jos/spate posibilitate extindere capacitate pana la 1500kg negru</t>
  </si>
  <si>
    <t>WALLMOUNT CABINET</t>
  </si>
  <si>
    <t>WALLMOUNT CABINET - TRITON</t>
  </si>
  <si>
    <t>RUA-06-AS4-ZAX-A1</t>
  </si>
  <si>
    <t>Rack de perete Triton sectiune simpla 6U 400mm adancime usa sticla panouri laterale detasabile, sectiuni acces cabluri sus/jos/spate securizare cu cheie, 1 pereche montanti reglabili, fabricat din tabla galvanizata IP30 gri</t>
  </si>
  <si>
    <t>RUA-09-AS4-ZAX-A1</t>
  </si>
  <si>
    <t>Rack de perete Triton sectiune simpla 9U 400mm adancime usa sticla panouri laterale detasabile, sectiuni acces cabluri sus/jos/spate securizare cu cheie, 1 pereche montanti reglabili, fabricat din tabla galvanizata IP30 gri</t>
  </si>
  <si>
    <t>RUA-15-AS4-ZAX-A1</t>
  </si>
  <si>
    <t>Rack de perete Triton sectiune simpla 15U 400mm adancime usa sticla panouri laterale detasabile, sectiuni acces cabluri sus/jos/spate securizare cu cheie, 1 pereche montanti reglabili, fabricat din tabla galvanizata IP30 gri</t>
  </si>
  <si>
    <t>RBA-04-AS5-CAX-A6</t>
  </si>
  <si>
    <t>Rack de perete Triton seciune simpla 4U 500mm adancime usa sticla panouri laterale fixe sectiuni ventilatie activa, sectiuni acces cabluri sus/jos/spate securizare cu cheie, 1 pereche montanti reglabili IP30 gri</t>
  </si>
  <si>
    <t>RBA-06-AS5-CAX-A6</t>
  </si>
  <si>
    <t>Rack de perete Triton sectiune simpla 6U 500mm adancime usa sticla panouri laterale fixe sectiuni ventilatie activa, sectiuni acces cabluri sus/jos/spate securizare cu cheie, 1 pereche montanti reglabili IP30 gri</t>
  </si>
  <si>
    <t>RBA-04-AS6-CAX-A6</t>
  </si>
  <si>
    <t>Rack de perete Triton seciune simpla 4U 600mm adancime usa sticla panouri laterale fixe sectiuni ventilatie activa, sectiuni acces cabluri sus/jos/spate securizare cu cheie, 1 pereche montanti reglabili IP30 gri</t>
  </si>
  <si>
    <t>RBA-06-AS6-CAX-A6</t>
  </si>
  <si>
    <t>Rack de perete Triton sectiune simpla 6U 600mm adancime usa sticla panouri laterale fixe sectiuni ventilatie activa, sectiuni acces cabluri sus/jos/spate securizare cu cheie, 1 pereche montanti reglabili IP30 gri</t>
  </si>
  <si>
    <t>RBA-09-AS6-CAX-A6</t>
  </si>
  <si>
    <t>Rack de perete Triton sectiune simpla 9U 600mm adancime usa sticla panouri laterale fixe sectiuni ventilatie activa, sectiuni acces cabluri sus/jos/spate securizare cu cheie, 1 pereche montanti reglabili IP30 gri</t>
  </si>
  <si>
    <t>RBA-12-AS6-CAX-A1</t>
  </si>
  <si>
    <t>Rack de perete Triton sectiune simpla 12U 600mm adancime usa sticla panouri laterale fixe sectiuni ventilatie activa, sectiuni acces cabluri sus/jos/spate securizare cu cheie, 1 pereche montanti reglabili IP30 gri</t>
  </si>
  <si>
    <t>RBA-12-AS6-CAX-A6</t>
  </si>
  <si>
    <t>RBA-15-AS6-CAX-A6</t>
  </si>
  <si>
    <t>Rack de perete Triton sectiune simpla 15U 600mm adancime usa sticla panouri laterale fixe sectiuni ventilatie activa, sectiuni acces cabluri sus/jos/spate securizare cu cheie, 1 pereche montanti reglabili IP30 gri</t>
  </si>
  <si>
    <t>RBA-18-AS6-CAX-A6</t>
  </si>
  <si>
    <t>Rack de perete Triton sectiune simpla 18U 600mm adancime usa sticla panouri laterale fixe sectiuni ventilatie activa, sectiuni acces cabluri sus/jos/spate securizare cu cheie, 1 pereche montanti reglabili IP30 gri</t>
  </si>
  <si>
    <t>RUA-06-AS6-CAX-A1</t>
  </si>
  <si>
    <t>Rack de perete Triton sectiune simpla 6U 600mm adancime usa sticla panouri laterale detasabile sectiuni ventilatie activa, sectiuni acces cabluri sus/jos/spate securizare cu cheie, 1 pereche montanti reglabili IP30 gri</t>
  </si>
  <si>
    <t>RUA-09-AS6-CAX-A1</t>
  </si>
  <si>
    <t>Rack de perete Triton sectiune simpla 9U 600mm adancime usa sticla panouri laterale detasabile sectiuni ventilatie activa, sectiuni acces cabluri sus/jos/spate securizare cu cheie, 1 pereche montanti reglabili IP30 gri</t>
  </si>
  <si>
    <t>RUA-12-AS6-CAX-A1</t>
  </si>
  <si>
    <t>Rack de perete Triton sectiune simpla 12U 600mm adancime usa sticla panouri laterale detasabile sectiuni ventilatie activa, sectiuni acces cabluri sus/jos/spate securizare cu cheie, 1 pereche montanti reglabili IP30 gri</t>
  </si>
  <si>
    <t>RUA-15-AS6-CAX-A1</t>
  </si>
  <si>
    <t>Rack de perete Triton sectiune simpla 15U 600mm adancime usa sticla panouri laterale detasabile sectiuni ventilatie activa, sectiuni acces cabluri sus/jos/spate securizare cu cheie, 1 pereche montanti reglabili IP30 gri</t>
  </si>
  <si>
    <t>RBA-04-AD6-CAX-A6</t>
  </si>
  <si>
    <t>Rack de perete Triton sectiune dubla 4U 600mm adancime usa sticla panouri laterale fixe sectiuni ventilatie activa, sectiuni acces cabluri sus/jos/spate securizare cu cheie, 1 pereche montanti reglabili IP30 gri</t>
  </si>
  <si>
    <t>RBA-06-AD6-CAX-A6</t>
  </si>
  <si>
    <t>Rack de perete Triton sectiune dubla 6U 600mm adancime usa sticla panouri laterale fixe sectiuni ventilatie activa, sectiuni acces cabluri sus/jos/spate securizare cu cheie, 1 pereche montanti reglabili IP30 gri</t>
  </si>
  <si>
    <t>RBA-09-AD6-CAX-A6</t>
  </si>
  <si>
    <t>Rack de perete Triton sectiune dubla 9U 600mm adancime usa sticla panouri laterale fixe sectiuni ventilatie activa, sectiuni acces cabluri sus/jos/spate securizare cu cheie, 1 pereche montanti reglabili IP30 gri</t>
  </si>
  <si>
    <t>RFA-12-A95-CAX-A12</t>
  </si>
  <si>
    <t>Rack de perete Triton special 12U 900mm x 450mm adancime usa sticla securizata     gri</t>
  </si>
  <si>
    <t>CABINET ACC.</t>
  </si>
  <si>
    <t>CABINET ACC. - TRITON</t>
  </si>
  <si>
    <t>RAX-VR-RM6-X1</t>
  </si>
  <si>
    <t>Kit rigidizare rack de podea 19" Triton 600mm adancime pentru greutate de 1500kg</t>
  </si>
  <si>
    <t>RAX-VR-RM8-X1</t>
  </si>
  <si>
    <t>Kit rigidizare rack de podea 19" Triton 800mm adancime pentru greutate de 1500kg</t>
  </si>
  <si>
    <t>RAX-VR-RM9-X1</t>
  </si>
  <si>
    <t>Kit rigidizare rack de podea 19" Triton 900mm adancime pentru greutate de 1500kg \</t>
  </si>
  <si>
    <t>RAX-VR-RM1-X1</t>
  </si>
  <si>
    <t>Kit rigidizare rack de podea 19" Triton  1000mm adancime pentru greutate de 1500kg</t>
  </si>
  <si>
    <t>RAC-CH-X25-X1</t>
  </si>
  <si>
    <t>Panou ventilatie Triton pentru rack de perete, 2 ventilatoare 230V/30W cu termostat, flux axial, gri</t>
  </si>
  <si>
    <t>RAB-CH-X03-X3</t>
  </si>
  <si>
    <t>Panou ventilatie Triton pentru rack de podea 19", 2 ventilatoare 230V/60W cu termostat, flux axial, negru</t>
  </si>
  <si>
    <t>RAB-CH-X04-X3</t>
  </si>
  <si>
    <t>Panou ventilatie Triton pentru rack de podea 19", 4 ventilatoare 230V/60W cu termostat, flux axial, negru</t>
  </si>
  <si>
    <t>RAB-CH-X05-X3</t>
  </si>
  <si>
    <t>Panou ventilatie Triton pentru rack de podea 19", 6 ventilatoare 230V/60W cu termostat, flux axial, Negru</t>
  </si>
  <si>
    <t>RAC-CH-X03-X3</t>
  </si>
  <si>
    <t>Panou ventilatie Triton pentru rack de podea 19", 2 ventilatoare 230V/60W cu termostat, flux axial, gri</t>
  </si>
  <si>
    <t>RAC-CH-X04-X3</t>
  </si>
  <si>
    <t>Panou ventilatie Triton pentru rack de podea 19", 4 ventilatoare 230V/60W cu termostat, flux axial, gri</t>
  </si>
  <si>
    <t>RAB-VP-X02-A1</t>
  </si>
  <si>
    <t>Panou blank Triton 1U, cu organizator cablu, negru</t>
  </si>
  <si>
    <t>RAB-VP-X13-A1</t>
  </si>
  <si>
    <t>Organizator cabluri orizontal Triton 1U, 5 inele, negru</t>
  </si>
  <si>
    <t>RAC-VP-X13-A1</t>
  </si>
  <si>
    <t>Organizator cabluri orizontal Triton 1U, 5 inele, gri</t>
  </si>
  <si>
    <t>RAX-VP-X37-X1</t>
  </si>
  <si>
    <t>Organizator cabluri vertical Triton pentru rack-uri RMA/RZA 37U 800mm, set 4 buc</t>
  </si>
  <si>
    <t>RAX-VP-X42-X1</t>
  </si>
  <si>
    <t>Organizator cabluri vertical Triton pentru rack-uri RMA/RZA 42U 800mm, set 4 buc</t>
  </si>
  <si>
    <t>RAC-VC-X22-X2</t>
  </si>
  <si>
    <t>Organizator cabluri vertical Triton 22U, profil C, gri</t>
  </si>
  <si>
    <t>RAX-D2-X44-X3</t>
  </si>
  <si>
    <t>Inel organizator Triton 40x40mm</t>
  </si>
  <si>
    <t>RAX-D2-X88-X3</t>
  </si>
  <si>
    <t>Inel organizator Triton 80x80mm</t>
  </si>
  <si>
    <t>RAB-UP-250-A4</t>
  </si>
  <si>
    <t>Raft fix perforat Triton 19" 1U/250 capacitate incarcare 15kg, negru</t>
  </si>
  <si>
    <t>RAC-UP-250-A4</t>
  </si>
  <si>
    <t>Raft fix perforat Triton 19" 1U/250 capacitate incarcare 15kg, gri</t>
  </si>
  <si>
    <t>RAB-UP-350-A1</t>
  </si>
  <si>
    <t>Raft fix perforat Triton 19" 1U/350 capacitate incarcare 40kg, negru</t>
  </si>
  <si>
    <t>RAC-UP-350-A1</t>
  </si>
  <si>
    <t>Raft fix perforat Triton 19" 1U/350 capacitate incarcare 40kg, gri</t>
  </si>
  <si>
    <t>RAB-UP-450-A1</t>
  </si>
  <si>
    <t>Raft fix perforat Triton 19" 1U/450 capacitate incarcare 40kg, negru</t>
  </si>
  <si>
    <t>RAC-UP-450-A1</t>
  </si>
  <si>
    <t>Raft fix perforat Triton 19" 1U/450 capacitate incarcare 40kg, gri</t>
  </si>
  <si>
    <t>RAB-UP-550-A1</t>
  </si>
  <si>
    <t>Raft fix perforat Triton 19" 1U/550 capacitate incarcare 40kg, negru</t>
  </si>
  <si>
    <t>RAC-UP-550-A1</t>
  </si>
  <si>
    <t>Raft fix perforat Triton 19" 1U/550 capacitate incarcare 40kg, gri</t>
  </si>
  <si>
    <t>RAB-UP-650-A4</t>
  </si>
  <si>
    <t>Raft fix perforat Triton 19" 1U/650 capacitate incarcare 80kg, negru</t>
  </si>
  <si>
    <t>RAC-UP-650-A4</t>
  </si>
  <si>
    <t>Raft fix perforat Triton 19" 1U/650 capacitate incarcare 80kg, gri</t>
  </si>
  <si>
    <t>RAB-UP-750-A4</t>
  </si>
  <si>
    <t>Raft fix perforat Triton 19" 1U/750 capacitate incarcare 80kg, negru</t>
  </si>
  <si>
    <t>RAC-UP-750-A4</t>
  </si>
  <si>
    <t>Raft fix perforat Triton 19" 1U/750 capacitate incarcare 80kg, gri</t>
  </si>
  <si>
    <t>RAB-UP-850-A4</t>
  </si>
  <si>
    <t>Raft fix perforat Triton 19" 1U/850 capacitate incarcare 80kg, negru</t>
  </si>
  <si>
    <t>RAB-UP-X19-A1</t>
  </si>
  <si>
    <t>Raft mobil Triton 650mm max.45kg, negru</t>
  </si>
  <si>
    <t>RAB-PD-X04-A1</t>
  </si>
  <si>
    <t>PDU Triton 19" 8xSchuko DIN49440 16A, cu intrerupator, cablu 3x1.5mm 2m cu conector intrare Schuko DIN49441</t>
  </si>
  <si>
    <t>RAB-PD-X09-A1</t>
  </si>
  <si>
    <t>PDU Triton 19" 14xC13 IEC320, led control, cablu 3x1.5mm 2m cu conector intrare C14 IEC320</t>
  </si>
  <si>
    <t>RAX-MO-X03-X1</t>
  </si>
  <si>
    <t>Set suruburi Triton cu saiba si piulita captiva, set 50 buc</t>
  </si>
  <si>
    <t>RAX-MS-X81-X1</t>
  </si>
  <si>
    <t>Set 4 roti Triton 2 roti cu frana, incarcare maxima 800kg</t>
  </si>
  <si>
    <t>RAX-MS-X06-X1</t>
  </si>
  <si>
    <t>Suporti ajustabili Triton</t>
  </si>
  <si>
    <t>RAX-SV-X01-X1</t>
  </si>
  <si>
    <t>Kit impamantare Triton</t>
  </si>
  <si>
    <t>RAX-ZL-X02-A1</t>
  </si>
  <si>
    <t>Sina impamantare Triton e impamantare 19"</t>
  </si>
  <si>
    <t>RAX-MS-X84-X1</t>
  </si>
  <si>
    <t>Modul impamantare Triton 36 conexiuni, profil C, cu sine</t>
  </si>
  <si>
    <t>RAX-OJ-X07-X1</t>
  </si>
  <si>
    <t>Panou iluminare Triton cu adaptor inlcus</t>
  </si>
  <si>
    <t>SCHNEIDER</t>
  </si>
  <si>
    <t>CABINET ACC. - SCHNEIDER</t>
  </si>
  <si>
    <t>ALB45621</t>
  </si>
  <si>
    <t>Rama priza Schneider pentru fixare module 45x45mm</t>
  </si>
  <si>
    <t>VDI99074</t>
  </si>
  <si>
    <t>Suport etichete Schneider 6 porturi, rosu</t>
  </si>
  <si>
    <t>VDI99073</t>
  </si>
  <si>
    <t>Suport etichete Schneider 6 porturi, verde</t>
  </si>
  <si>
    <t>VDI99072</t>
  </si>
  <si>
    <t>Suport etichete Schneider 6 porturi, galben</t>
  </si>
  <si>
    <t>VDI99071</t>
  </si>
  <si>
    <t>Suport etichete Schneider 6 porturi, albastru</t>
  </si>
  <si>
    <t>VDI9907</t>
  </si>
  <si>
    <t>Suport etichete Schneider 6 porturi, incolor</t>
  </si>
  <si>
    <t>NSYLAM1US</t>
  </si>
  <si>
    <t>Panou iluminare Schneider pentru rack 19", 1U, 11W/230V</t>
  </si>
  <si>
    <t>NSYECVT2V440</t>
  </si>
  <si>
    <t>Panou ventilatie Schneider pentru rack cu 2 ventilatoare</t>
  </si>
  <si>
    <t>NSYECP440</t>
  </si>
  <si>
    <t>Panou obturator Schneider cu perie pentru rack VDA/VDS, montare in sectiunea inferioara/superioara</t>
  </si>
  <si>
    <t>NSYEC440</t>
  </si>
  <si>
    <t>Panou obturator Schneider pentru rack VDA/VDS, montare in sectiunea inferioara/superioara</t>
  </si>
  <si>
    <t>NSY2PLVDC42U8</t>
  </si>
  <si>
    <t>Panou lateral Schneider pentru rack 42U 800mm</t>
  </si>
  <si>
    <t>VDI8810JL</t>
  </si>
  <si>
    <t>Piesa de alaturare Schneider pentru modul 22.5/45x45mm</t>
  </si>
  <si>
    <t>VDI6039</t>
  </si>
  <si>
    <t>Kit impamantare Schneider pentru patch-panel Multiplus</t>
  </si>
  <si>
    <t>CO CABLE</t>
  </si>
  <si>
    <t>NEXANS</t>
  </si>
  <si>
    <t>CO CABLE - NEXANS</t>
  </si>
  <si>
    <t>COPPER</t>
  </si>
  <si>
    <t>N100.561</t>
  </si>
  <si>
    <t>Cablu Nexans Essential-5 Cat.5e U/UTP cutie 305m PVC AWG24 gri</t>
  </si>
  <si>
    <t>varianta LANmark-5 la N100.517.</t>
  </si>
  <si>
    <t>N100.564</t>
  </si>
  <si>
    <t>Cablu Nexans Essential-5 Cat.5e U/UTP rola 500m PVC AWG24 gri</t>
  </si>
  <si>
    <t>N100.461</t>
  </si>
  <si>
    <t>Cablu Nexans Essential-5 Cat.5e F/UTP cutie 305m PVC AWG24 gri</t>
  </si>
  <si>
    <t>N100.517</t>
  </si>
  <si>
    <t>Cablu Nexans LANmark-5 Cat.5e U/UTP cutie 305m PVC 155MHz AWG24 gri</t>
  </si>
  <si>
    <t>N100.166</t>
  </si>
  <si>
    <t>Cablu Nexans Essential-6 Cat.6 U/UTP cutie 305m PVC AWG24 gri</t>
  </si>
  <si>
    <t>N100.694G</t>
  </si>
  <si>
    <t>Cablu Nexans LANmark-6A Cat.6A F/FTP rola 500m LSZH AWG23 portocaliu</t>
  </si>
  <si>
    <t>N100.365</t>
  </si>
  <si>
    <t>Cablu Nexans LANmark-7 Cat.7 S/FTP rola 1000m LSZH AWG23 portocaliu</t>
  </si>
  <si>
    <t>CO PATCH PANEL</t>
  </si>
  <si>
    <t>CO PATCH PANEL - NEXANS</t>
  </si>
  <si>
    <t>N500.204</t>
  </si>
  <si>
    <t>Patch panel Nexans Essential-5 PCB populat 24 porturi neecranate Cat.5e 1U negru</t>
  </si>
  <si>
    <t>N500.205</t>
  </si>
  <si>
    <t>Patch panel Nexans LANmark-5 PCB populat 24 porturi neecranate Cat.5e 1U cu management cablu, top connect alb</t>
  </si>
  <si>
    <t>N500.215</t>
  </si>
  <si>
    <t>Patch panel Nexans LANmark-5 PCB populat 24 porturi ecranate Cat.5e 1U cu management cablu, top connect alb</t>
  </si>
  <si>
    <t>N521.661</t>
  </si>
  <si>
    <t>Patch panel Nexans LANmark-5 modular nepopulat 24 porturi 1U cu management cablu T-type, alb</t>
  </si>
  <si>
    <t>N521.664BK</t>
  </si>
  <si>
    <t>Patch panel Nexans LANmark-5 modular nepopulat 24 porturi 1U cu management cablu T-type, protectie praf</t>
  </si>
  <si>
    <t>N500.206</t>
  </si>
  <si>
    <t>Patch panel Nexans Essential-6 PCB populat 24 porturi neecranate Cat.6 1U rear connect negru</t>
  </si>
  <si>
    <t>N500.350BK</t>
  </si>
  <si>
    <t>Patch panel Nexans telefonie populat 50 porturi neecranate Cat.3 cu management cablu negru</t>
  </si>
  <si>
    <t>CO OUTLET</t>
  </si>
  <si>
    <t>CO OUTLET - NEXANS</t>
  </si>
  <si>
    <t>N423.550</t>
  </si>
  <si>
    <t>Modul Nexans LANmark 2 porturi Snap-in RJ 45 nepopulat cu protectie la praf, nepopulat alb</t>
  </si>
  <si>
    <t>N423.540N</t>
  </si>
  <si>
    <t>Modul Nexans LANmark 2 porturi Snap-in RJ 45 nepopulat cu protectie la praf, unghiular, nepopulat alb</t>
  </si>
  <si>
    <t>N200.050</t>
  </si>
  <si>
    <t>Rama Nexans LANmark nepopulata pentru modul 45x45, montaj ingropat alb</t>
  </si>
  <si>
    <t>N200.116</t>
  </si>
  <si>
    <t>Doza Nexans LANmark nepopulata pentru modul 45x45, montaj aplicat alb</t>
  </si>
  <si>
    <t>CO CONNECTOR</t>
  </si>
  <si>
    <t>CO CONNECTOR - NEXANS</t>
  </si>
  <si>
    <t>N420.550</t>
  </si>
  <si>
    <t>Conector Nexans LANmark-5 Cat.5e neecranat Evo Snap-in</t>
  </si>
  <si>
    <t>N420.555</t>
  </si>
  <si>
    <t>Conector Nexans LANmark-5 Cat.5e ecranat Evo Snap-in</t>
  </si>
  <si>
    <t>N420.666</t>
  </si>
  <si>
    <t>Conector Nexans LANmark-6 Cat.6 ecranat Evo Snap-in</t>
  </si>
  <si>
    <t>N420.660</t>
  </si>
  <si>
    <t>Conector Nexans LANmark-6 Cat.6 neecranat Evo Snap-in</t>
  </si>
  <si>
    <t>N420.666G</t>
  </si>
  <si>
    <t>Conector Nexans LANmark-6 Cat.6 ecranat 10G 500MHz Evo Snap-in</t>
  </si>
  <si>
    <t>N420.66A</t>
  </si>
  <si>
    <t>Conector Nexans LANmark-6A Cat.6A ecranat Evo Snap-In</t>
  </si>
  <si>
    <t>N420.730</t>
  </si>
  <si>
    <t>Conector Nexans LANmark-7 Cat.7 ecranat GG45 12Cc Evo Snap-in</t>
  </si>
  <si>
    <t>CO PATCHCORD</t>
  </si>
  <si>
    <t>CO PATCHCORD - NEXANS</t>
  </si>
  <si>
    <t>N101.112DGG</t>
  </si>
  <si>
    <t>Patch Cord NEXANS Essential-5 Cat.5E UTP 1m PVC, gri deschis</t>
  </si>
  <si>
    <t>N101.112FGG</t>
  </si>
  <si>
    <t>Patch Cord NEXANS Essential-5 Cat.5E UTP 3m PVC, gri deschis</t>
  </si>
  <si>
    <t>N115.P2A010DU</t>
  </si>
  <si>
    <t>Patch Cord NEXANS LANmark-5 Cat.5e UTP 1m PVC, gri</t>
  </si>
  <si>
    <t>N115.P2A020DU</t>
  </si>
  <si>
    <t>Patch Cord NEXANS LANmark-5 Cat.5e UTP 2m PVC, gri</t>
  </si>
  <si>
    <t>N115.P2A050DU</t>
  </si>
  <si>
    <t>Patch Cord NEXANS LANmark-5 Cat.5e UTP 5m PVC, gri</t>
  </si>
  <si>
    <t>N115.P2A100DU</t>
  </si>
  <si>
    <t>Patch Cord NEXANS LANmark-5 Cat.5e UTP 10m PVC, gri</t>
  </si>
  <si>
    <t>N115.P2B010DU</t>
  </si>
  <si>
    <t>Patch Cord NEXANS LANmark-5 Cat.5e FTP 1m PVC, gri</t>
  </si>
  <si>
    <t>N115.P2B020DU</t>
  </si>
  <si>
    <t>Patch Cord NEXANS LANmark-5 Cat.5e FTP 2m PVC, gri</t>
  </si>
  <si>
    <t>N115.P2B030DU</t>
  </si>
  <si>
    <t>Patch Cord NEXANS LANmark-5 Cat.5e FTP 3m PVC, gri</t>
  </si>
  <si>
    <t>N101.11ECGG</t>
  </si>
  <si>
    <t>Patch Cord NEXANS Essential-6 Cat.6 UTP 1m PVC, gri deschis</t>
  </si>
  <si>
    <t>N101.11EEGG</t>
  </si>
  <si>
    <t>Patch Cord NEXANS Essential-6 Cat.6 UTP 2m PVC, gri deschis</t>
  </si>
  <si>
    <t>N101.11EFGG</t>
  </si>
  <si>
    <t>Patch Cord NEXANS Essential-6 Cat.6 UTP 3m PVC, gri deschis</t>
  </si>
  <si>
    <t>N101.11EHGG</t>
  </si>
  <si>
    <t>Patch Cord NEXANS Essential-6 Cat.6 UTP 5m PVC, gri deschis</t>
  </si>
  <si>
    <t>N101.12EFGG</t>
  </si>
  <si>
    <t>Patch Cord NEXANS Essential-6 Cat.6 FTP 3m PVC, gri deschis</t>
  </si>
  <si>
    <t>N11A.U1F010DK</t>
  </si>
  <si>
    <t>Patch Cord Nexans LANmark-6 Cat.6A FTP 1m LSZH, gri</t>
  </si>
  <si>
    <t>N11A.U1F020DK</t>
  </si>
  <si>
    <t>Patch Cord Nexans LANmark-6 Cat.6A FTP 2m LSZH, gri</t>
  </si>
  <si>
    <t>N11A.U1F030DK</t>
  </si>
  <si>
    <t>Patch Cord Nexans LANmark-6 Cat.6A FTP 3m LSZH, gri</t>
  </si>
  <si>
    <t>N11G.P1B010DK</t>
  </si>
  <si>
    <t>Patch Cord NEXANS LANmark-6 Cat.6 FTP 1m LSZH, 10G 500MHz, gri</t>
  </si>
  <si>
    <t>N11G.P1B020DK</t>
  </si>
  <si>
    <t>Patch Cord NEXANS LANmark-6 Cat.6 FTP 2m LSZH, 10G 500MHz, gri deschis</t>
  </si>
  <si>
    <t>N11G.P1B030DK</t>
  </si>
  <si>
    <t>Patch Cord NEXANS LANmark-6 Cat.6 FTP 3m LSZH, 10G 500MHz, gri</t>
  </si>
  <si>
    <t>CO CONSOLID. BOX</t>
  </si>
  <si>
    <t>CO CONSOLID. BOX - NEXANS</t>
  </si>
  <si>
    <t>N521.606</t>
  </si>
  <si>
    <t>Cutie de distributie Nexans LANmark-6 Cat.6 nepopulata cu protectie la praf, pentru module Snap-in, modulara alba</t>
  </si>
  <si>
    <t>CO ACCESSORIES</t>
  </si>
  <si>
    <t>CO ACCESSORIES - NEXANS</t>
  </si>
  <si>
    <t>N102.117BK</t>
  </si>
  <si>
    <t>Ghidaj patch-cord Nexans cu capac</t>
  </si>
  <si>
    <t>N420.110</t>
  </si>
  <si>
    <t>Cable stripper Nexans cu punchdown</t>
  </si>
  <si>
    <t>CO OUTLET - SCHNEIDER</t>
  </si>
  <si>
    <t>ALB45650</t>
  </si>
  <si>
    <t>Rama Schneider nepopulata pentru priza ingropata 45x45mm alb</t>
  </si>
  <si>
    <t>ALB45440</t>
  </si>
  <si>
    <t>Doza Schneider nepopulata pentru priza aplicata 80x80mm 40mm adancime</t>
  </si>
  <si>
    <t>CO CONNECTOR - SCHNEIDER</t>
  </si>
  <si>
    <t>VDI7700SEA</t>
  </si>
  <si>
    <t>Conector Schneider Cat.6 ecranat pentru cablu rigid</t>
  </si>
  <si>
    <t>VDI7700SDB</t>
  </si>
  <si>
    <t>Conector Schneider  Cat.5e ecranat pentru cablu rigid</t>
  </si>
  <si>
    <t>VDI7700SD</t>
  </si>
  <si>
    <t>VDI7700GU</t>
  </si>
  <si>
    <t>Conector Schneider  Cat.6 neecranat 250MHz pentru cablu rigig</t>
  </si>
  <si>
    <t>VDI7700GE</t>
  </si>
  <si>
    <t>Conector Schneider  Cat.6 ecranat 250MHz pentru cablu rigig</t>
  </si>
  <si>
    <t>CO PATCHCORD - SCHNEIDER</t>
  </si>
  <si>
    <t>VDIXG3005</t>
  </si>
  <si>
    <t>Patch Cord SCHNEIDER Cat.6A S/FTP 1m LSZH, PiMF 500MHz, manson negru, gri</t>
  </si>
  <si>
    <t>CO ACCESSORIES - SCHNEIDER</t>
  </si>
  <si>
    <t>VDI7574</t>
  </si>
  <si>
    <t>Modul priza Schneider 2 porturi RJ45</t>
  </si>
  <si>
    <t>VDI9904</t>
  </si>
  <si>
    <t>Modul patch-panel Schneider rosu</t>
  </si>
  <si>
    <t>VDI9902</t>
  </si>
  <si>
    <t>Modul patch-panel Schneider galben</t>
  </si>
  <si>
    <t>VDI9901</t>
  </si>
  <si>
    <t>Modul patch-panel Schneider albastru</t>
  </si>
  <si>
    <t>VDI9900N</t>
  </si>
  <si>
    <t>Modul patch-panel Schneider alb</t>
  </si>
  <si>
    <t>VDI9574</t>
  </si>
  <si>
    <t>Modul priza Schneider 22x45 cu 2 porturi RJ45</t>
  </si>
  <si>
    <t>VDI88140</t>
  </si>
  <si>
    <t>Modul priza Schneider 45x45 cu obturator transparent, alb</t>
  </si>
  <si>
    <t>VDI88117</t>
  </si>
  <si>
    <t>Modul priza Schneider 45x45 cu obturator transparent, negru</t>
  </si>
  <si>
    <t>VDI88116</t>
  </si>
  <si>
    <t>Modul priza Schneider 45x45 cu obturator transparent, gri</t>
  </si>
  <si>
    <t>VDI88114</t>
  </si>
  <si>
    <t>Modul priza Schneider 45x45 cu obturator transparent, rosu</t>
  </si>
  <si>
    <t>VDI88113</t>
  </si>
  <si>
    <t>Modul priza Schneider 45x45 cu obturator transparent, verde</t>
  </si>
  <si>
    <t>VDI88141</t>
  </si>
  <si>
    <t>Modul priza Schneider 45x45 cu obturator albastru, alb</t>
  </si>
  <si>
    <t>VDI88142</t>
  </si>
  <si>
    <t>Modul priza Schneider 45x45 cu obturator galben, alb</t>
  </si>
  <si>
    <t>VDI88143</t>
  </si>
  <si>
    <t>Modul priza Schneider 45x45 cu obturator verde, alb</t>
  </si>
  <si>
    <t>VDI88144</t>
  </si>
  <si>
    <t>Modul priza Schneider 45x45 cu obturator rosu, alb</t>
  </si>
  <si>
    <t>VDI88200</t>
  </si>
  <si>
    <t>Modul priza Schneider 22.5x45 cu obturator transparent, alb</t>
  </si>
  <si>
    <t>VDI88201</t>
  </si>
  <si>
    <t>VDI88202</t>
  </si>
  <si>
    <t>VDI88203</t>
  </si>
  <si>
    <t>VDI88204</t>
  </si>
  <si>
    <t>VDI88205</t>
  </si>
  <si>
    <t>VDI88112</t>
  </si>
  <si>
    <t>Modul priza Schneider 45x45 cu obturator transparent, galben</t>
  </si>
  <si>
    <t>VDI88111</t>
  </si>
  <si>
    <t>Modul priza Schneider 45x45 cu obturator transparent, albastru</t>
  </si>
  <si>
    <t>VDI88206</t>
  </si>
  <si>
    <t>VDI88106</t>
  </si>
  <si>
    <t>Modul priza Schneider 45x45 cu obturator gri, alb</t>
  </si>
  <si>
    <t>VDI88105</t>
  </si>
  <si>
    <t>Modul priza Schneider 45x45 cu obturator portocaliu, alb</t>
  </si>
  <si>
    <t>VDI88104</t>
  </si>
  <si>
    <t>VDI88103</t>
  </si>
  <si>
    <t>VDI88102</t>
  </si>
  <si>
    <t>VDI88101</t>
  </si>
  <si>
    <t>VDI88100</t>
  </si>
  <si>
    <t>FO PATCH PANEL</t>
  </si>
  <si>
    <t>FO PATCH PANEL - NEXANS</t>
  </si>
  <si>
    <t>FIBER OPTIC</t>
  </si>
  <si>
    <t>N441.204</t>
  </si>
  <si>
    <t>Patch Panel Nexans LANmark-FO glisant nepopulat 24 porturi Snap-in 1U negru</t>
  </si>
  <si>
    <t>COUPLER&amp;CONNECTOR</t>
  </si>
  <si>
    <t>COUPLER&amp;CONNECTOR - NEXANS</t>
  </si>
  <si>
    <t>N205.611</t>
  </si>
  <si>
    <t>Adaptor Nexans LANmark duplex conectori LC Snap-in pentru fibra multi-mode</t>
  </si>
  <si>
    <t>N205.617</t>
  </si>
  <si>
    <t>Adaptor Nexans LANmark-OF duplex LC Snap-In pentru fibra multi-mode aqua</t>
  </si>
  <si>
    <t>N205.621</t>
  </si>
  <si>
    <t>Adaptor Nexans LANmark duplex conectori LC Snap-in pentru fibra single-mode</t>
  </si>
  <si>
    <t>N205.624</t>
  </si>
  <si>
    <t>Adaptor Nexans LANmark duplex conectori SC Snap-in pentru fibra single-mode</t>
  </si>
  <si>
    <t>N205.619</t>
  </si>
  <si>
    <t>Adaptor Nexans LANmark duplex conectori SC Snap-in pentru fibra multi-mode</t>
  </si>
  <si>
    <t>FO CONSOLID. BOX</t>
  </si>
  <si>
    <t>FO CONSOLID. BOX - NEXANS</t>
  </si>
  <si>
    <t>N890.097</t>
  </si>
  <si>
    <t>Capac cutie de distributie Nexans LANmark-FO montaj in patch panel negru</t>
  </si>
  <si>
    <t>FO PATCHCORD&amp;PIGTAIL</t>
  </si>
  <si>
    <t>FO PATCHCORD&amp;PIGTAIL - NEXANS</t>
  </si>
  <si>
    <t>N123.5LLA2</t>
  </si>
  <si>
    <t>Patch Cord Nexans LANmark-OF multi-mode duplex LC - duplex LC 2m LSZH OM3 aqua</t>
  </si>
  <si>
    <t>N123.4LLY2</t>
  </si>
  <si>
    <t>Patch Cord Nexans LANmark-OF single-mode duplex LC - duplex LC 2m LSZH galben</t>
  </si>
  <si>
    <t>N123.5CCA2</t>
  </si>
  <si>
    <t>Patch Cord Nexans LANmark-OF multi-mode duplex SC - duplex SC 2m LSZH OM3 aqua</t>
  </si>
  <si>
    <t>N123.4CCY2</t>
  </si>
  <si>
    <t>Patch Cord Nexans LANmark-OF single-mode duplex SC - duplex SC 2m LSZH galben</t>
  </si>
  <si>
    <t>N123.5CLA2</t>
  </si>
  <si>
    <t>Patch Cord Nexans LANmark-OF multi-mode duplex LC - duplex SC 2m LSZH OM3 aqua</t>
  </si>
  <si>
    <t>N123.4CLY2</t>
  </si>
  <si>
    <t>Patch Cord Nexans LANmark-OF single-mode duplex LC - duplex SC 2m LSZH galben</t>
  </si>
  <si>
    <t>N123.5CTA2</t>
  </si>
  <si>
    <t>Patch Cord Nexans LANmark-OF multi-mode duplex SC - duplex ST 2m LSZH OM3 aqua</t>
  </si>
  <si>
    <t>N123.4CTY2</t>
  </si>
  <si>
    <t>Patch Cord Nexans LANmark-OF single-mode duplex SC - duplex ST 2m LSZH galben</t>
  </si>
  <si>
    <t>N123.5MLA</t>
  </si>
  <si>
    <t>Pigtail Nexans LANmark-OF multi-mode LC multi-mode 1m LSZH OM2/OM3 50/125 Maxistrip aqua</t>
  </si>
  <si>
    <t>N123.5MCA</t>
  </si>
  <si>
    <t>Pigtail Nexans LANmark-OF multi-mode SC multi-mode 1m LSZH OM2/OM3 50/125 Maxistrip aqua</t>
  </si>
  <si>
    <t>N123.4MLY</t>
  </si>
  <si>
    <t>Pigtail Nexans LANmark-OF single-mode LC single-mode 1m LSZH Maxistrip galben</t>
  </si>
  <si>
    <t>N123.4MCY</t>
  </si>
  <si>
    <t>Pigtail Nexans LANmark-OF single-mode SC single-mode 1m LSZH Maxistrip galben</t>
  </si>
  <si>
    <t>TOOLS - NEXANS</t>
  </si>
  <si>
    <t>N420.567</t>
  </si>
  <si>
    <t>Cleste de sertizat Nexans  pentru conectori Snap-In</t>
  </si>
  <si>
    <t>N102.107</t>
  </si>
  <si>
    <t>Scula de sertizat Nexans KRONE IDC-LSA punchdown</t>
  </si>
  <si>
    <t>N890.024</t>
  </si>
  <si>
    <t>Set termoprotectori Nexans LANmark-OF pentru fusion splice 100buc 65mm</t>
  </si>
  <si>
    <t>TOOLS ACCESSORIES</t>
  </si>
  <si>
    <t>TOOLS ACCESSORIES - NEXANS</t>
  </si>
  <si>
    <t>N890.095</t>
  </si>
  <si>
    <t>Caseta splice Nexans LANmark-OF pentru 12 termoprotectori montaj in patch panel Snap-In</t>
  </si>
  <si>
    <t>TOOLS - SCHNEIDER</t>
  </si>
  <si>
    <t>VDI9158</t>
  </si>
  <si>
    <t>Dispozitiv conectare jack-uri Schneider Infra+</t>
  </si>
  <si>
    <t>UPS OFFLINE</t>
  </si>
  <si>
    <t>UPS OFFLINE - APC</t>
  </si>
  <si>
    <t>UPS</t>
  </si>
  <si>
    <t>BE400-GR</t>
  </si>
  <si>
    <t>UPS APC Back-UPS ES stand-by 400VA / 240W 8 conectori Schuko CEE7, optional extindere garantie cu 1/3 ani (WBEXTWAR1YR-SP-01/WBEXTWA R3YR-SP-01)</t>
  </si>
  <si>
    <t>BE550G-GR</t>
  </si>
  <si>
    <t>UPS APC Back-UPS ES stand-by 550VA / 330W 8 conectori Schuko CEE7, baterie APCRBC110, optional extindere garantie cu 1/3 ani (WBEXTWAR1YR- SP-01/WBEXTWA R3YR-SP-01)</t>
  </si>
  <si>
    <t>BE700G-GR</t>
  </si>
  <si>
    <t>UPS APC Back-UPS ES stand-by 700VA / 405W 8 conectori Schuko CEE7, baterie RBC17, optional extindere garantie cu 1/3 ani (WBEXTWAR1YR-SP- 01/WBEXTWA R3YR-SP-01)</t>
  </si>
  <si>
    <t>BK350EI</t>
  </si>
  <si>
    <t>UPS APC Back-UPS CS stand-by 350VA / 210W 4 conectori C13, baterie RBC2, optional extindere garantie cu 1/3 ani (WBEXTWAR1YR-SP-01/WBEXTWAR3YR- SP-01)</t>
  </si>
  <si>
    <t>BK500EI</t>
  </si>
  <si>
    <t>UPS APC Back-UPS CS stand-by 500VA / 300W 4 conectori C13, baterie RBC2, optional extindere garantie cu 1/3 ani (WBEXTWAR1YR-SP-01/WBEXTWAR3YR- SP-01)</t>
  </si>
  <si>
    <t>BK650EI</t>
  </si>
  <si>
    <t>UPS APC Back-UPS CS stand-by 650VA / 400W 4 conectori C13, baterie RBC17, optional extindere garantie cu 1/3 ani (WBEXTWAR1YR-SP- 01/WBEXTWAR3YR-SP-01)</t>
  </si>
  <si>
    <t>UPS LINE INTERACTIVE</t>
  </si>
  <si>
    <t>UPS LINE INTERACTIVE - APC</t>
  </si>
  <si>
    <t>BX500CI</t>
  </si>
  <si>
    <t>UPS APC Back-UPS BX line-interactive / aprox.sinusoida 500VA / 300W 3 conectori C13, optional extindere garantie cu 1/3 ani (WBEXTWA R1YR-SP-01/WBEXTWAR3YR-SP-01)</t>
  </si>
  <si>
    <t>BX700UI</t>
  </si>
  <si>
    <t>UPS APC Back-UPS BX line-interactive / aprox.sinusoida 700VA / 390W 4 conectori C13, baterie APCRBC110, optional extindere garantie cu 1/3 ani (WBEXTWAR1YR-SP- 01/WBEXTWAR3YR-SP-01)</t>
  </si>
  <si>
    <t>BX700U-GR</t>
  </si>
  <si>
    <t>UPS APC Back-UPS BX line-interactive / aprox.sinusoida 700VA / 390W 4 conectori Schuko CEE7, baterie APCRBC110, optional extindere garantie cu 1/3 ani (WBEXTWAR1YR-SP-01/WBEXTWAR3YR-SP-01)</t>
  </si>
  <si>
    <t>BX950U-GR</t>
  </si>
  <si>
    <t>UPS APC Back-UPS BX line-interactive / aprox.sinusoida 950VA / 480W 4 conectori Schuko CEE7, baterie RBC17, optional extindere garantie cu 1/3 ani (WBEXTWAR1YR-SP-01/WBEXTWAR3YR-SP-01)</t>
  </si>
  <si>
    <t>BX950UI</t>
  </si>
  <si>
    <t>UPS APC Back-UPS BX line-interactive / aprox.sinusoida 950VA / 480W 4 conectori C13, baterie RBC17, optional extindere garantie cu 1/3 ani (WBEXTWAR1YR-SP- 01/WBEXTWAR3YR-SP-01)</t>
  </si>
  <si>
    <t>BX1400UI</t>
  </si>
  <si>
    <t>UPS APC Back-UPS BX line-interactive / aprox.sinusoida 1400VA / 700W 4 conectori C13, baterie APCRBC113, optional extindere garantie cu 1/3 ani (WBEXTWAR1YR-SP- 01/WBEXTWAR3YR-SP-01)</t>
  </si>
  <si>
    <t>BX1400U-GR</t>
  </si>
  <si>
    <t>UPS APC Back-UPS BX line-interactive / aprox.sinusoida 1400VA / 700W 4 conectori Schuko CEE7, baterie APCRBC113, optional extindere garantie cu 1/3 ani (WBEXTWAR1YR-SP-01/WBEXTWAR3YR-SP-01)</t>
  </si>
  <si>
    <t>BR550GI</t>
  </si>
  <si>
    <t>UPS APC Back-UPS RS line-interactive / aprox.sinusoida 550VA / 330W 6 conectori C13, baterie APCRBC110, optional extindere garantie cu 1/3 ani (WBEXTWA R1YR-SP-01/WBEXTWAR3YR-SP-01)</t>
  </si>
  <si>
    <t>BR900GI</t>
  </si>
  <si>
    <t>UPS APC Back-UPS RS line-interactive / aprox.sinusoida 900VA / 540W 8 conectori C13, baterie APCRBC123, optional extindere garantie cu 1/3 ani (WBEXTWA R1YR-SP-01/WBEXTWAR3YR-SP-01)</t>
  </si>
  <si>
    <t>BR900G-GR</t>
  </si>
  <si>
    <t>UPS APC Back-UPS RS line-interactive / aprox.sinusoida 900VA / 540W 5 conectori Schuko CEE7, baterie APCRBC123, optional extindere garantie cu 1/3 ani (WBEXTWAR1YR-SP-01/WBEXTWAR3YR-SP-01)</t>
  </si>
  <si>
    <t>BR1200GI</t>
  </si>
  <si>
    <t>UPS APC Back-UPS RS line-interactive / aprox.sinusoida 1200VA / 720W 10 conectori 13, baterie APCRBC124, optional extindere garantie cu 1/3 ani (WBEXTW AR1YR-SP-01/WBEXTWAR3YR-SP-01)</t>
  </si>
  <si>
    <t>BR1200G-GR</t>
  </si>
  <si>
    <t>UPS APC Back-UPS RS line-interactive / aprox.sinusoida 1200VA / 720W 6 conectori Schuko CEE7, baterie APCRBC124, optional extindere garantie cu 1/3 ani (WBEXTWAR1YR-SP-01/WBEXTWAR3YR-SP-01)</t>
  </si>
  <si>
    <t>BR1500GI</t>
  </si>
  <si>
    <t>UPS APC Back-UPS RS line-interactive / aprox.sinusoida 1500VA / 865W 10 conectori C13, baterie APCRBC124, optional extindere garantie cu 1/3 ani (WBEXT WAR1YR-SP-01/WBEXTWAR3YR-SP-01)</t>
  </si>
  <si>
    <t>BR1500G-GR</t>
  </si>
  <si>
    <t>UPS APC Back-UPS RS line-interactive / aprox.sinusoida 1500VA / 865W 6 conectori Schuko CEE7, baterie APCRBC124, optional extindere garantie cu 1/3 ani (WBEXTWAR1YR-SP-01/WBEXTWAR3YR-SP-01)</t>
  </si>
  <si>
    <t>SC620I</t>
  </si>
  <si>
    <t>UPS APC Smart-UPS SC line-interactive / aprox.sinusoida 620VA / 390W 4 conectori C13, baterie RBC4, optional extindere garantie cu 1/3 ani (WBEXTW AR1YR-SP-01/WBEXTWAR3YR-SP-01)</t>
  </si>
  <si>
    <t>SMC1000I</t>
  </si>
  <si>
    <t>UPS APC Smart-UPS C line-interactive / sinusoidala 1000VA / 600W 8 conectori C13, baterie APCRBC142, optional extindere garantie cu 1/3 ani (WBEXTWAR1Y R-SP-02/WBEXTWAR3YR-SP-02)</t>
  </si>
  <si>
    <t>Inlocuitor pentru SC1000I.</t>
  </si>
  <si>
    <t>SMC1000I-2U</t>
  </si>
  <si>
    <t>UPS APC Smart-UPS C line-interactive / sinusoidala 1000VA / 600W 4 conectori C13 rackabil 2U, baterie APCRBC124, optional extindere garantie cu 1/3 ani (WBEXTWAR1YR-SP-02/WBEXTWAR3YR-SP-02)</t>
  </si>
  <si>
    <t>SMC1500I</t>
  </si>
  <si>
    <t>UPS APC Smart-UPS C line-interactive / sinusoidala 1500VA / 900W 8 conectori C13, baterie RBC6, optional extindere garantie cu 1/3 ani (WBEXTWAR1Y R-SP-03/WBEXTWAR3YR-SP-03)</t>
  </si>
  <si>
    <t>SMC1500I-2U</t>
  </si>
  <si>
    <t>UPS APC Smart-UPS C line-interactive / sinusoidala 1500VA / 900W 4 conectori C13 rackabil 2U, baterie APCRBC132, optional extindere garantie cu 1/3 ani (WBEXTWAR1YR-SP-03/WBEXTWAR3YR-SP-03)</t>
  </si>
  <si>
    <t>SMT750I</t>
  </si>
  <si>
    <t>UPS APC Smart-UPS SMT line-interactive / sinusoidala 750VA / 500W 6 conectori C13, baterie RBC48, optional extindere garantie cu 1/3 ani (WBEXTWAR1 YR-SP-02/WBEXTWAR3YR-SP-02)</t>
  </si>
  <si>
    <t>Garantia UPS de 3 ani si 2 ani pentru bateria din interior</t>
  </si>
  <si>
    <t>SMT750RMI2U</t>
  </si>
  <si>
    <t>UPS APC Smart-UPS SMT line-interactive / sinusoidala 750VA / 500W 4 conectori C13 rackabil 2U, baterie APCRBC123, optional extindere garantie cu 1/3 ani (WBEXTWAR1YR-SP-02/WBEXTWAR3YR-SP-02)</t>
  </si>
  <si>
    <t>SMT1000I</t>
  </si>
  <si>
    <t>UPS APC Smart-UPS SMT line-interactive / sinusoidala 1000VA / 700W 8 conectori C13, baterie RBC6, optional extindere garantie cu 1/3 ani (WBEXTWAR 1YR-SP-02/WBEXTWAR3YR-SP-02)</t>
  </si>
  <si>
    <t>SMT1000RMI2U</t>
  </si>
  <si>
    <t>UPS APC Smart-UPS SMT line-interactive / sinusoidala 1000VA / 700W 4 conectori C13 rackabil 2U, baterie APCRBC132, optional extindere garantie cu 1/3 ani (WBEXTWAR1YR-SP-03/WBEXTWAR3YR-SP-03)</t>
  </si>
  <si>
    <t>SMT1500I</t>
  </si>
  <si>
    <t>UPS APC Smart-UPS SMT line-interactive / sinusoidala 1500VA / 1000W 8 conectori C13, baterie RBC7, optional extindere garantie cu 1/3 ani (WBEXTWA R1YR-SP-03/WBEXTWAR3YR-SP-03)</t>
  </si>
  <si>
    <t>SMT1500RMI2U</t>
  </si>
  <si>
    <t>UPS APC Smart-UPS SMT line-interactive / sinusoidala 1500VA / 1000W 4 conectori C13 rackabil 2U, baterie APCRBC133, optional extindere garantie cu 1/3 ani (WBEXTWAR1YR-SP-03/WBEXTWAR3YR-SP-03)</t>
  </si>
  <si>
    <t>SMT2200I</t>
  </si>
  <si>
    <t>UPS APC Smart-UPS SMT line-interactive / sinusoidala 2200VA / 1980W 8 conectori C13 1 conectori C19, baterie RBC55, optional extindere garantie cu 1/3 ani (WBEXTWAR1YR-SP-03/WBEXTWAR3YR-SP-03)</t>
  </si>
  <si>
    <t>SMT2200RMI2U</t>
  </si>
  <si>
    <t>UPS APC Smart-UPS SMT line-interactive / sinusoidala 2200VA / 1980W 8 conectori C13 1 conectori C19 rackabil 2U, baterie RBC43, optional extindere garantie cu 1/3 ani (WBEXTWAR1YR-SP-04/WBEXTWAR3YR-SP-04)</t>
  </si>
  <si>
    <t>SMT3000I</t>
  </si>
  <si>
    <t>UPS APC Smart-UPS SMT line-interactive / sinusoidala 3000VA / 2700W 8 conectori C13 1 conectori C19, baterie RBC55, optional extindere garantie cu 1/3 ani (WBEXTWAR1YR-SP-04/WBEXTWAR3YR-SP-04)</t>
  </si>
  <si>
    <t>SMT3000RMI2U</t>
  </si>
  <si>
    <t>UPS APC Smart-UPS SMT line-interactive / sinusoidala 3000VA / 2700W 8 conectori C13 1 conectori C19 rackabil 2U, baterie RBC43, optional extindere garantie cu 1/3 ani (WBEXTWAR1YR-SP-04/WBEXTWAR3YR-SP-04)</t>
  </si>
  <si>
    <t>SMX750I</t>
  </si>
  <si>
    <t>UPS APC Smart-UPS X line-interactive 750VA / 600W 8 conectori C13 extended runtime rackabil 2U/tower, baterie APCRBC116, optional extindere garantie cu 1/3 ani (WBEXTWAR1YR-SP-02/WBEXTWAR3YR-SP-02)</t>
  </si>
  <si>
    <t>SMX1000I</t>
  </si>
  <si>
    <t>UPS APC Smart-UPS X line-interactive 1000VA / 800W 8 conectori C13 extended runtime rackabil 2U/tower, baterie APCRBC116, optional extindere garantie cu 1/3 ani (WBEXTWAR1YR-SP-02/WBEXTWAR3YR-SP-02)</t>
  </si>
  <si>
    <t>SMX1500RMI2U</t>
  </si>
  <si>
    <t>UPS APC Smart-UPS X line-interactive 1500VA / 1200W 8 conectori C13 extended runtime rackabil 2U/tower, baterie APCRBC115, optional extindere garantie cu 1/3 ani (WBEXTWAR1YR-SP-03/WBEXTWAR3YR-SP-03)</t>
  </si>
  <si>
    <t>SMX1500RMI2UNC</t>
  </si>
  <si>
    <t>UPS APC Smart-UPS X line-interactive 1500VA / 1200W 8 conectori C13 card retea, extended runtime rackabil 2U/tower, baterie APCRBC115, optional extindere garantie cu 1/3 ani (WBEXTWAR1YR-SP-04/WBEXTWAR3YR-SP-04)</t>
  </si>
  <si>
    <t>SMX2200HV</t>
  </si>
  <si>
    <t>UPS APC Smart-UPS X line-interactive 2200VA / 1980W 8 conectori C13 2 conectori C19 extended runtime rackabil 4U/tower, baterie APCRBC143, optional extindere garantie cu 1/3 ani (WBEXTWAR1YR-SP-04/WBEXTWAR3YR- SP-04)</t>
  </si>
  <si>
    <t>SUA3000XLI</t>
  </si>
  <si>
    <t>UPS APC Smart-UPS XL line-interactive 3000VA / 2700W 8 conectori C13 1 conectori C19 extended runtime rackabil 5U/tower, baterie RBC55, optional extindere garantie cu 1/3 ani (WBEXTWAR1YR-SP-04/WBEXTWAR3YR- SP-04)</t>
  </si>
  <si>
    <t>SUA5000RMI5U</t>
  </si>
  <si>
    <t>UPS APC Smart-UPS SUA line-interactive 5000VA / 4000W 8 conectori C13 2 conectori C19 rackabil 5U/tower, baterie RBC55, optional extindere garantie cu 1/3 ani (WBEXTWAR1YR-SP-05/WBEXTWAR3YR-SP-05)</t>
  </si>
  <si>
    <t>UPS ONLINE</t>
  </si>
  <si>
    <t>UPS ONLINE - APC</t>
  </si>
  <si>
    <t>SRT2200XLI</t>
  </si>
  <si>
    <t>UPS  APC  Smart-UPS SRT online dubla-conversie 2200VA / 1980W 8  conectori C13 2 conectori C19 extended runtime, baterie RBC31</t>
  </si>
  <si>
    <t>SRT2200RMXLI</t>
  </si>
  <si>
    <t>UPS  APC  Smart-UPS SRT online dubla-conversie 2200VA / 1980W 8  conectori C13 2 conectori C19 extended runtime, baterie RBC31 rackabil</t>
  </si>
  <si>
    <t>SRT3000XLI</t>
  </si>
  <si>
    <t>UPS  APC  Smart-UPS SRT online dubla-conversie 3000VA / 2700W 8  conectori C13 2 conectori C19 extended runtime, baterie APCRBC140</t>
  </si>
  <si>
    <t>SRT3000RMXLI</t>
  </si>
  <si>
    <t>UPS  APC  Smart-UPS SRT online dubla-conversie 3000VA / 2700W 8  conectori C13 2 conectori C19 extended runtime, baterie APCRBC140, rackabil</t>
  </si>
  <si>
    <t>SRT5KXLI</t>
  </si>
  <si>
    <t>UPS APC Smart-UPS SRT online dubla-conversie 5000VA / 4500W 6 conectori C13 4 conectori C19 extended runtime convertibil rack, baterie APCRBC140, optional extindere garantie cu 1/3 ani (WBEXTWAR1YR-SP- 05/WBEXTWAR3YR-SP-05)</t>
  </si>
  <si>
    <t>SRT5KRMXLI</t>
  </si>
  <si>
    <t>UPS APC Smart-UPS SRT online dubla-conversie 5000VA / 4500W 6 conectori C13 4 conectori C19 extended runtime rackabil, baterie APCRBC140, optional extindere garantie cu 1/3 ani (WBEXTWAR1YR-SP-05/WBEXTWAR3YR- SP-05)</t>
  </si>
  <si>
    <t>SRT6KXLI</t>
  </si>
  <si>
    <t>UPS APC Smart-UPS SRT online cu dubla-conversie 6000VA/6000W 6 conectori C13 4 conectori C19, extended runtime, EPO, baterie APCRBC140, optional extindere garantie cu 1/3 ani (WBEXTWAR1YR-SP-05/WBEXTWAR3YR-SP-05)</t>
  </si>
  <si>
    <t>SRT6KRMXLI</t>
  </si>
  <si>
    <t>UPS APC Smart-UPS SRT online dubla-conversie 6000VA / 6000W 6 conectori C13 4 conectori C19 extended runtime rackabil 4U, baterie APCRBC140, optional extindere garantie cu 1/3 ani (WBEXTWAR1YR-SP-05/WBEXTWAR3YR- SP-05)</t>
  </si>
  <si>
    <t>SRT8KRMXLI</t>
  </si>
  <si>
    <t>UPS APC Smart-UPS SRT online dubla-conversie 8000VA / 8000W 6 conectori C13 4 conectori C19 extended runtime rackabil 6U, baterie APCRBC140, optional extindere garantie cu 1/3 ani (WBEXTWAR1YR-SP-06/WBEXTWAR3YR- SP-06)</t>
  </si>
  <si>
    <t>SURTD3000RMXLI</t>
  </si>
  <si>
    <t>UPS APC Smart-UPS RT online dubla-conversie 3000VA / 2100W 8 conectori C13 2 conectori C19 extended runtime rackabil 3U, baterie RBC44, optional extindere garantie cu 1/3 ani (WBEXTWAR1YR-SP-04/WBEXTWAR3YR- SP-04)</t>
  </si>
  <si>
    <t>UPS BATTERY</t>
  </si>
  <si>
    <t>UPS BATTERY - APC</t>
  </si>
  <si>
    <t>RBC2</t>
  </si>
  <si>
    <t>Acumulator APC pentru BK350I, BK500EI, BE550-GR, BR500I</t>
  </si>
  <si>
    <t>RBC4</t>
  </si>
  <si>
    <t>Acumulator APC RBC4</t>
  </si>
  <si>
    <t>RBC6</t>
  </si>
  <si>
    <t>Acumulator APC pentru SUA1000I, SMT1000I</t>
  </si>
  <si>
    <t>RBC7</t>
  </si>
  <si>
    <t>Acumulator APC pentru SUA1500I, SMT1500I</t>
  </si>
  <si>
    <t>RBC17</t>
  </si>
  <si>
    <t>Acumulator APC pentru BE700-GR, BE700G-GR, BK650I</t>
  </si>
  <si>
    <t>RBC24</t>
  </si>
  <si>
    <t>Acumulator APC RBC24</t>
  </si>
  <si>
    <t>RBC30</t>
  </si>
  <si>
    <t>Acumulator APC RBC30</t>
  </si>
  <si>
    <t>RBC32</t>
  </si>
  <si>
    <t>Acumulator APC RBC32</t>
  </si>
  <si>
    <t>RBC33</t>
  </si>
  <si>
    <t>Acumulator APC pentru SC1000I</t>
  </si>
  <si>
    <t>RBC43</t>
  </si>
  <si>
    <t>Acumulator APC pentru SUA2200RMI2U, SUA3000RMI2U</t>
  </si>
  <si>
    <t>RBC48</t>
  </si>
  <si>
    <t>Acumulator APC pentru SMT750I, SUA750I</t>
  </si>
  <si>
    <t>RBC55</t>
  </si>
  <si>
    <t>Acumulator APC pentru SUA2200I, SMT2200I, SUA3000I, SMT3000I, SUA2000XLI, SUA3000XLI, SUA5000RMI5U</t>
  </si>
  <si>
    <t>APCRBC110</t>
  </si>
  <si>
    <t>Acumulator APC pentru BX650CI, BX650CI-GR, BR550GI</t>
  </si>
  <si>
    <t>APCRBC123</t>
  </si>
  <si>
    <t>Acumulator APC pentru BR900GI, BR900G-GR</t>
  </si>
  <si>
    <t>APCRBC124</t>
  </si>
  <si>
    <t>Acumulator APC pentru BR1200GI, BR1200G-GR, BR1500GI, BR1500G-GR</t>
  </si>
  <si>
    <t>SYBT5</t>
  </si>
  <si>
    <t>Acumulator APC pentru Symmetra LX</t>
  </si>
  <si>
    <t>OTHER POWER ACC</t>
  </si>
  <si>
    <t>OTHER POWER ACC - APC</t>
  </si>
  <si>
    <t>POWER ACCESSORIES</t>
  </si>
  <si>
    <t>SURTRK2</t>
  </si>
  <si>
    <t>Kit montare rack 19" APC pentru Smart-UPS RT 3/5/6/8/10kVA</t>
  </si>
  <si>
    <t>AP9630</t>
  </si>
  <si>
    <t>Card management in retea APC</t>
  </si>
  <si>
    <t>AP9631</t>
  </si>
  <si>
    <t>Card management in retea APC cu monitorizare mediu</t>
  </si>
  <si>
    <t>AP9335TH</t>
  </si>
  <si>
    <t>Senzor temperatura si umiditate APC</t>
  </si>
  <si>
    <t>PNET1GB</t>
  </si>
  <si>
    <t>Surge protector APC pentru linii de date</t>
  </si>
  <si>
    <t>LE1200I</t>
  </si>
  <si>
    <t>Stabilizator de tensiune APC</t>
  </si>
  <si>
    <t>POW WARRANTY EXT</t>
  </si>
  <si>
    <t>POW WARRANTY EXT - APC</t>
  </si>
  <si>
    <t>WBEXTWAR1YR-SP01</t>
  </si>
  <si>
    <t>Extensie garantie APC 1 an pentru produs nou din seria BX, BE, BK, BR, SC620I</t>
  </si>
  <si>
    <t>WBEXTWAR3YR-SP-01</t>
  </si>
  <si>
    <t>Extensie garantie APC 3 ani pentru produs nou din seria BX, BE, BK, BR, SC620I</t>
  </si>
  <si>
    <t>WBEXTWAR1YR-SP-02</t>
  </si>
  <si>
    <t>Extensie garantie APC 1 an pentru produs nou valabila pentru SMC1000I-2U, SMT750I/750RMI2U/1000I, SMX750I/1000I</t>
  </si>
  <si>
    <t>WBEXTWAR3YR-SP-02</t>
  </si>
  <si>
    <t>Extensie garantie APC 3 ani pentru produs nou valabila pentru SMC1000I-2U, SMT750I/750RMI2U/1000I, SMX750I/1000I</t>
  </si>
  <si>
    <t>WBEXTWAR1YR-SP-03</t>
  </si>
  <si>
    <t>Extensie garantie APC 1 an pentru produs nou valabila pentru SMC1500I/1500I-2U, SMT1000RMI2U/1500I/1500RMI2U/2200I, SMX1500RMI2U</t>
  </si>
  <si>
    <t>WBEXTWAR3YR-SP-03</t>
  </si>
  <si>
    <t>Extensie garantie APC 3 ani pentru produs nou valabila pentru SMC1500I/1500I-2U, SMT1000RMI2U/1500I/1500RMI2U/2200I, SMX1500RMI2U</t>
  </si>
  <si>
    <t>WBEXTWAR1YR-SP-04</t>
  </si>
  <si>
    <t>Extensie garantie APC 1 an pentru produs nou valabila pentru SMT3000I, SMX2200HV, SMT2200RMI2U, SMT3000RMI2U</t>
  </si>
  <si>
    <t>WBEXTWAR3YR-SP-04</t>
  </si>
  <si>
    <t>Extensie garantie APC 3 ani pentru produs nou valabila pentru SMT3000I, SMX2200HV, SMT2200RMI2U, SMT3000RMI2U</t>
  </si>
  <si>
    <t>WBEXTWAR1YR-SP-05</t>
  </si>
  <si>
    <t>Extensie garantie APC 1 an pentru produs nou valabila pentru SUA5000RMI5U, SRT5KRMXLI, SRT5KXLI</t>
  </si>
  <si>
    <t>WBEXTWAR3YR-SP-05</t>
  </si>
  <si>
    <t>Extensie garantie APC 3 ani pentru produs nou valabila pentru SUA5000RMI5U, SRT5KRMXLI, SRT5KXLI</t>
  </si>
  <si>
    <t>UPS OFFLINE - SERIOUX</t>
  </si>
  <si>
    <t>SRXU-1200S</t>
  </si>
  <si>
    <t>UPS Serioux, ProtectIT 1200S, ProtectIT 1200S, 1200VA, &gt;8min back-up (half load), 2 batteries, LCD screen, black</t>
  </si>
  <si>
    <t>SRXU-1000S</t>
  </si>
  <si>
    <t>UPS Serioux, ProtectIT 1000S, ProtectIT 1000S, 1000VA, &gt;8min back-up (half load), 2 batteries, LCD screen, black</t>
  </si>
  <si>
    <t>SRXU-850LS</t>
  </si>
  <si>
    <t>UPS Serioux, ProtectIT 850LS, 850VA, &gt;12min back-up (half load), LCD screen, black</t>
  </si>
  <si>
    <t>SRXU-650LS</t>
  </si>
  <si>
    <t>UPS Serioux ProtectIT 650LS, 650VA, &gt;8min back-up (half load), LCD screen, black</t>
  </si>
  <si>
    <t>V-MARK</t>
  </si>
  <si>
    <t>UPS OFFLINE - V-MARK</t>
  </si>
  <si>
    <t>UPS-800VP</t>
  </si>
  <si>
    <t>UPS V-Mark, UPS-800VP, 800VA, 8 min back-up (half load), LCD Display</t>
  </si>
  <si>
    <t>UPS-650VP</t>
  </si>
  <si>
    <t>UPS V-Mark, UPS-650VP, 650VA, 8 min back-up (half load), LCD Display</t>
  </si>
  <si>
    <t>UPS-650MK</t>
  </si>
  <si>
    <t>UPS V-Mark, UPS-650MK, 650VA, 8 min back-up (half load)</t>
  </si>
  <si>
    <t>UPS-500VP</t>
  </si>
  <si>
    <t>UPS V-Mark, UPS-500VP, 500VA, 8 min back-up (half load), LCD Display</t>
  </si>
  <si>
    <t>UPS-2000SD</t>
  </si>
  <si>
    <t>UPS V-Mark, UPS-2000SD,  2000VA, 8 min back-up (half load), LCD Display, Power Management Software - Cable</t>
  </si>
  <si>
    <t>UPS-1200VP</t>
  </si>
  <si>
    <t>UPS V-Mark, UPS-1200VP, 1200VA, 8 min back-up (half load), LCD Display, Power Management Software - Cable</t>
  </si>
  <si>
    <t>UPS-1000VP</t>
  </si>
  <si>
    <t>UPS V-Mark, UPS-1000VP, 1000VA, 8 min back-up (half load), LCD Display, Power Management Software - Cable</t>
  </si>
  <si>
    <t>UPS BATTERY - V-MARK</t>
  </si>
  <si>
    <t>NP7-12</t>
  </si>
  <si>
    <t>Acumulator V-Mark, NP7-12, pentru UPS V-Mark</t>
  </si>
  <si>
    <t>OTHER POWER ACC - BELKIN</t>
  </si>
  <si>
    <t>F3A102CP1.8M</t>
  </si>
  <si>
    <t>Prelungitor cablu de alimentare Belkin, 1.8m, F3A102CP1.8M</t>
  </si>
  <si>
    <t>F3A225CP1.8M</t>
  </si>
  <si>
    <t>Cablu alimentare Belkin IEC F/Euro Style M, 1.8m, F3A225CP1.8M</t>
  </si>
  <si>
    <t>POWER STRIP</t>
  </si>
  <si>
    <t>POWER STRIP - APC</t>
  </si>
  <si>
    <t>PM5-GR</t>
  </si>
  <si>
    <t>Prelungitor APC cu protectie 5 prize Schuko cablu ≤2.0m  alb</t>
  </si>
  <si>
    <t>Inlocuitor pentru P5BV-GR</t>
  </si>
  <si>
    <t>PM5V-GR</t>
  </si>
  <si>
    <t>Prelungitor APC cu protectie 5 prize Schuko cablu ≤2.0m cu protectie coax alb</t>
  </si>
  <si>
    <t>Inlocuitor pentru P5BV-GR.</t>
  </si>
  <si>
    <t>PM5T-GR</t>
  </si>
  <si>
    <t>Prelungitor APC cu protectie 5 prize Schuko cablu ≤2.0m cu protectie telefon alb</t>
  </si>
  <si>
    <t>PM5U-GR</t>
  </si>
  <si>
    <t>Prelungitor APC cu protectie 5 prize Schuko cablu ≤2.0m 2 porturi USB alb</t>
  </si>
  <si>
    <t>PM6-GR</t>
  </si>
  <si>
    <t>Prelungitor APC cu protectie 6 prize Schuko cablu ≤2.0m  alb</t>
  </si>
  <si>
    <t>PM6U-GR</t>
  </si>
  <si>
    <t>Prelungitor APC cu protectie 6 prize Schuko cablu ≤2.0m 2 porturi USB alb</t>
  </si>
  <si>
    <t>PMH63VT-GR</t>
  </si>
  <si>
    <t>Prelungitor APC cu protectie 6 prize Schuko cablu ≤3.0m protectie telefon/coax alb</t>
  </si>
  <si>
    <t>Inlocuitor pentru PH6T3-GR</t>
  </si>
  <si>
    <t>PM8-GR</t>
  </si>
  <si>
    <t>Prelungitor APC cu protectie 8 prize Schuko cablu ≤2.0m  alb</t>
  </si>
  <si>
    <t>PMF83VT-GR</t>
  </si>
  <si>
    <t>Prelungitor APC cu protectie 8 prize Schuko cablu ≤3.0m protectie telefon/coax alb</t>
  </si>
  <si>
    <t>POWER STRIP - V-MARK</t>
  </si>
  <si>
    <t>SPE</t>
  </si>
  <si>
    <t>Prelungitor V-Mark, SPE, cu protectie, 6 prize, Shuko, 1.5m, alb</t>
  </si>
  <si>
    <t>SGE</t>
  </si>
  <si>
    <t>Prelungitor V-Mark, SGE, cu protectie, 6 prize, Shuko, 1.5m, 3 mufe tel, negru</t>
  </si>
  <si>
    <t>INVERTER</t>
  </si>
  <si>
    <t>INVERTER - BELKIN</t>
  </si>
  <si>
    <t>F5C412EB140W</t>
  </si>
  <si>
    <t>Invertor de tensiune Belkin 140W, DC/AC, LED indicator, protectie supraincarcare, oprire automata la 66 grade C, F5C412eb140W</t>
  </si>
  <si>
    <t>F5C412EB300W</t>
  </si>
  <si>
    <t>Invertor de tensiune Belkin 300W, DC/AC, DC12V AC230V, LED indicator, protectie supraincarcare, oprire automata la 66 grade C, F5C412eb300W</t>
  </si>
  <si>
    <t>OEM WINDOWS PC</t>
  </si>
  <si>
    <t>OEM WINDOWS PC - MICROSOFT</t>
  </si>
  <si>
    <t>KW9-00185</t>
  </si>
  <si>
    <t>Licenta OEM Microsoft Windows 10 Home 32 bit English</t>
  </si>
  <si>
    <t>Promo!</t>
  </si>
  <si>
    <t>KW9-00165</t>
  </si>
  <si>
    <t>Licenta OEM Microsoft Windows 10 Home 32 bit Romanian</t>
  </si>
  <si>
    <t>KW9-00139</t>
  </si>
  <si>
    <t>Licenta OEM Microsoft Windows 10 Home 64 bit English</t>
  </si>
  <si>
    <t>KW9-00131</t>
  </si>
  <si>
    <t>Licenta OEM Microsoft Windows 10 Home 64 bit Romanian</t>
  </si>
  <si>
    <t>FQC-08969</t>
  </si>
  <si>
    <t>Licenta OEM Microsoft Windows 10 Pro 32 bit English</t>
  </si>
  <si>
    <t>FQC-08948</t>
  </si>
  <si>
    <t>Licenta OEM Microsoft Windows 10 Pro 32 bit Romanian</t>
  </si>
  <si>
    <t>FQC-08929</t>
  </si>
  <si>
    <t>Licenta OEM Microsoft Windows 10 Pro 64 bit English</t>
  </si>
  <si>
    <t>FQC-08908</t>
  </si>
  <si>
    <t>Licenta OEM Microsoft Windows 10 Pro 64 bit Romanian</t>
  </si>
  <si>
    <t>WN7-00658</t>
  </si>
  <si>
    <t>Licenta OEM Microsoft Windows 8.1 32 bit English</t>
  </si>
  <si>
    <t>WN7-00638</t>
  </si>
  <si>
    <t>Licenta OEM Microsoft Windows 8.1 32 bit Romanian</t>
  </si>
  <si>
    <t>WN7-00614</t>
  </si>
  <si>
    <t>Licenta OEM Microsoft Windows 8.1 64 bit English</t>
  </si>
  <si>
    <t>WN7-00606</t>
  </si>
  <si>
    <t>Licenta OEM Microsoft Windows 8.1 64 bit Romanian</t>
  </si>
  <si>
    <t>FQC-06987</t>
  </si>
  <si>
    <t>Licenta OEM Microsoft Windows 8.1 Pro 32 bit English</t>
  </si>
  <si>
    <t>FQC-06967</t>
  </si>
  <si>
    <t>Licenta OEM Microsoft Windows 8.1 Pro 32 bit Romanian</t>
  </si>
  <si>
    <t>FQC-06949</t>
  </si>
  <si>
    <t>Licenta OEM Microsoft Windows 8.1 Pro 64 bit English</t>
  </si>
  <si>
    <t>FQC-06929</t>
  </si>
  <si>
    <t>Licenta OEM Microsoft Windows 8.1 Pro 64 bit Romanian</t>
  </si>
  <si>
    <t>L3P-00033</t>
  </si>
  <si>
    <t>Licenta GGK Microsoft Windows 10 Home pentru legalizare 64 bit English</t>
  </si>
  <si>
    <t>44R-00183</t>
  </si>
  <si>
    <t>Licenta GGK Microsoft Windows 8.1 pentru legalizare 64 bit English</t>
  </si>
  <si>
    <t>44R-00223</t>
  </si>
  <si>
    <t>Licenta GGK Microsoft Windows 8.1 pentru legalizare 32 bit English</t>
  </si>
  <si>
    <t>4YR-00257</t>
  </si>
  <si>
    <t>Licenta GGK Microsoft Windows 10 Professional pentru legalizare 64 bit English</t>
  </si>
  <si>
    <t>4YR-00181</t>
  </si>
  <si>
    <t>Licenta GGK Microsoft Windows 8.1 Professional pentru legalizare 64 bit English</t>
  </si>
  <si>
    <t>4YR-00209</t>
  </si>
  <si>
    <t>Licenta GGK Microsoft Windows 8.1 Professional pentru legalizare 32 bit English</t>
  </si>
  <si>
    <t>FQC-08279</t>
  </si>
  <si>
    <t>Licenta OEM Microsoft Windows 7 Pro SP1 32 bit English</t>
  </si>
  <si>
    <t>FQC-08675</t>
  </si>
  <si>
    <t>Licenta OEM Microsoft Windows 7 Pro SP1 32 bit Romanian</t>
  </si>
  <si>
    <t>FQC-08289</t>
  </si>
  <si>
    <t>Licenta OEM Microsoft Windows 7 Pro SP1 64 bit English</t>
  </si>
  <si>
    <t>FQC-08699</t>
  </si>
  <si>
    <t>Licenta OEM Microsoft Windows 7 Pro SP1 64 bit Romanian</t>
  </si>
  <si>
    <t>6PC-00020</t>
  </si>
  <si>
    <t>Licenta GGK Microsoft Windows 7 Professional SP1 pentru legalizare 32/64bit English</t>
  </si>
  <si>
    <t>QLF-00311</t>
  </si>
  <si>
    <t>Licenta OEM Microsoft Windows 7 Professional Refurbished 3Pack, 64 bit English</t>
  </si>
  <si>
    <t>QLF-00195</t>
  </si>
  <si>
    <t>Licenta OEM Microsoft Windows 7 Professional Refurbished 3Pack, 32 bit English</t>
  </si>
  <si>
    <t>QGF-00154</t>
  </si>
  <si>
    <t>Licenta OEM Microsoft Windows 7 Home Premium Reburbished 3Pack 32 bit English</t>
  </si>
  <si>
    <t>OEM WINDOWS SERVER</t>
  </si>
  <si>
    <t>OEM WINDOWS SERVER - MICROSOFT</t>
  </si>
  <si>
    <t>P71-07785</t>
  </si>
  <si>
    <t>Licenta OEM Microsoft Windows 2012 R2 Server Datacenter  x64 English 4CPU/nVM</t>
  </si>
  <si>
    <t>P71-06769</t>
  </si>
  <si>
    <t>Licenta OEM Microsoft Windows 2012 Server Datacenter  x64 English 2CPU/nVM</t>
  </si>
  <si>
    <t>G3S-00716</t>
  </si>
  <si>
    <t>Licenta OEM Microsoft Windows 2012 R2 Server Essentials 64Bit 1-2CPU</t>
  </si>
  <si>
    <t>P71-07714</t>
  </si>
  <si>
    <t>Licenta OEM Microsoft Windows 2012 R2 Server Datacenter  x64 English 2CPU/nVM</t>
  </si>
  <si>
    <t>P73-06165</t>
  </si>
  <si>
    <t>Licenta OEM Microsoft Windows 2012 R2 Server Standard x64 English 2CPU/2VM</t>
  </si>
  <si>
    <t>OEM CLIENT SERVER</t>
  </si>
  <si>
    <t>OEM CLIENT SERVER - MICROSOFT</t>
  </si>
  <si>
    <t>R18-03665</t>
  </si>
  <si>
    <t>Licenta OEM Microsoft Windows 2012 Server licenta devices CAL 1 client acces</t>
  </si>
  <si>
    <t>R18-03683</t>
  </si>
  <si>
    <t>Licenta OEM Microsoft Windows 2012 Server licenta devices CAL 5 clienti acces</t>
  </si>
  <si>
    <t>R18-03737</t>
  </si>
  <si>
    <t>Licenta OEM Microsoft Windows 2012 Server licenta user CAL 1 client acces</t>
  </si>
  <si>
    <t>R18-03755</t>
  </si>
  <si>
    <t>Licenta OEM Microsoft Windows 2012 Server licenta user CAL 5 clienti acces</t>
  </si>
  <si>
    <t>OEM WINDOWS SERVER - HP</t>
  </si>
  <si>
    <t>748921-B21</t>
  </si>
  <si>
    <t>Licenta Server OEM HP Microsoft Windows Server 2012 R2 Standard ROK</t>
  </si>
  <si>
    <t>748919-B21</t>
  </si>
  <si>
    <t>Licenta Server OEM HP Microsoft Windows Server 2012 R2 Essentials ROK</t>
  </si>
  <si>
    <t>748920-B21</t>
  </si>
  <si>
    <t>Licenta Server OEM HP Microsoft Windows Server 2012 R2 Foundation ( pana la 15 clienti )</t>
  </si>
  <si>
    <t>OEM CLIENT SERVER - HP</t>
  </si>
  <si>
    <t>701607-A21</t>
  </si>
  <si>
    <t>Licenta client Server OEM Microsoft Windows Server 2012 5 Device CAL EMEA Lic</t>
  </si>
  <si>
    <t>OEM WINDOWS SERVER - DELL</t>
  </si>
  <si>
    <t>638-BBBD</t>
  </si>
  <si>
    <t>Licenta Server OEM DELL Windows Server 2012 R2, Standard Edition - ROK Kit</t>
  </si>
  <si>
    <t>638-BBBK</t>
  </si>
  <si>
    <t>Licenta Server OEM DELL Windows Server 2012 R2, Essentials Edition - ROK Kit</t>
  </si>
  <si>
    <t>638-BBBI</t>
  </si>
  <si>
    <t>Licenta Server OEM DELL Windows Server 2012 R2, Foundation Edition - ROK Kit</t>
  </si>
  <si>
    <t>OEM CLIENT SERVER - DELL</t>
  </si>
  <si>
    <t>618-10778</t>
  </si>
  <si>
    <t>Licenta client Server OEM DELL 5-pack of Windows Server 2012 User CALs (Standard of Datacenter) - Kit</t>
  </si>
  <si>
    <t>618-10777</t>
  </si>
  <si>
    <t>Licenta client Server OEM DELL 5-pack of Windows Server 2012 Device CALs - Kit</t>
  </si>
  <si>
    <t>OEM CLIENT SERVER - THECUS</t>
  </si>
  <si>
    <t>WSS 2012 STANDARD</t>
  </si>
  <si>
    <t>LIC WIN STORAGE SERVER 2012</t>
  </si>
  <si>
    <t>RET WINDOWS PC</t>
  </si>
  <si>
    <t>RET WINDOWS PC - MICROSOFT</t>
  </si>
  <si>
    <t>KW9-00017</t>
  </si>
  <si>
    <t>Licenta retail Microsoft Windows 10 Home 32-bit/64-bit English USB</t>
  </si>
  <si>
    <t>KW9-00252</t>
  </si>
  <si>
    <t>Licenta retail Microsoft Windows 10 Home 32-bit/64-bit Romanian USB</t>
  </si>
  <si>
    <t>FQC-08789</t>
  </si>
  <si>
    <t>Licenta retail Microsoft Windows 10 Pro 32-bit/64-bit English USB</t>
  </si>
  <si>
    <t>FQC-09117</t>
  </si>
  <si>
    <t>Licenta retail Microsoft Windows 10 Pro 32-bit/64-bit Romanian USB</t>
  </si>
  <si>
    <t>RET OFFICE</t>
  </si>
  <si>
    <t>RET OFFICE - MICROSOFT</t>
  </si>
  <si>
    <t>79G-04369</t>
  </si>
  <si>
    <t>Licenta retail Microsoft Office 2016 Home and Student 32-bit/x64 32-bit/x64 English Medialess</t>
  </si>
  <si>
    <t>79G-04326</t>
  </si>
  <si>
    <t>Licenta retail Microsoft Office 2016 Home and Student 32-bit/x64 32-bit/x64 Romanian Medialess</t>
  </si>
  <si>
    <t>T5D-02374</t>
  </si>
  <si>
    <t>Licenta retail Microsoft Office 2016 Home and Business 32-bit/x64 English Medialess</t>
  </si>
  <si>
    <t>T5D-02441</t>
  </si>
  <si>
    <t>Licenta retail Microsoft Office 2016 Home and Business 32-bit/x64 Romanian Medialess</t>
  </si>
  <si>
    <t>W6F-00550</t>
  </si>
  <si>
    <t>Licenta retail Microsoft Office Mac Home and Business  2016 English Medialess</t>
  </si>
  <si>
    <t>GZA-00695</t>
  </si>
  <si>
    <t>Licenta retail Microsoft Office Mac Home Student 2016 English Medialess</t>
  </si>
  <si>
    <t>RET WINDOWS SERVERS</t>
  </si>
  <si>
    <t>RET WINDOWS SERVERS - MICROSOFT</t>
  </si>
  <si>
    <t>P73-05967</t>
  </si>
  <si>
    <t>Licenta retail Microsoft Windows Svr Std 2012 64Bit English 2 CPU 2VM, DVD</t>
  </si>
  <si>
    <t>RET OTHER</t>
  </si>
  <si>
    <t>RET OTHER - MICROSOFT</t>
  </si>
  <si>
    <t>Z9V-00347</t>
  </si>
  <si>
    <t>Licenta retail Microsoft Project 2016 32-bit/x64 English Medialess</t>
  </si>
  <si>
    <t>D86-05555</t>
  </si>
  <si>
    <t>Licenta retail Microsoft Visio Standard 2016 32-bit/x64 English Medialess</t>
  </si>
  <si>
    <t>RET CLOUD</t>
  </si>
  <si>
    <t>RET CLOUD - MICROSOFT</t>
  </si>
  <si>
    <t>6GQ-00176</t>
  </si>
  <si>
    <t>Licenta Cloud Microsoft Office 365 Home Premium Romanian Subscriptie 1 an</t>
  </si>
  <si>
    <t>6GQ-00020</t>
  </si>
  <si>
    <t>Licenta Cloud Microsoft Office 365 Home Premium English Subscriptie 1 an</t>
  </si>
  <si>
    <t>QQ2-00077</t>
  </si>
  <si>
    <t>Licenta Cloud Microsoft Office 365 Personal Romanian Subscriptie 1 an</t>
  </si>
  <si>
    <t>QQ2-00038</t>
  </si>
  <si>
    <t>Licenta Cloud Microsoft Office 365 Personal English Subscriptie 1 an</t>
  </si>
  <si>
    <t>VOLUME CLOUD</t>
  </si>
  <si>
    <t>VOLUME CLOUD - MICROSOFT</t>
  </si>
  <si>
    <t>SOFTWARE - VOLUME</t>
  </si>
  <si>
    <t>9F4-00003</t>
  </si>
  <si>
    <t>Licenta electronica Microsoft Office 365 BusinessPremium Qualified Annual Open OLP NL</t>
  </si>
  <si>
    <t>9F5-00003</t>
  </si>
  <si>
    <t>Licenta electronica Microsoft Office 365 Business Essentials Qualified Annual Open OLP NL</t>
  </si>
  <si>
    <t>J29-00003</t>
  </si>
  <si>
    <t>Licenta electronica Microsoft Office 365 Business Qualified Annual Open OLP NL</t>
  </si>
  <si>
    <t>SOFTWARE SERVICES</t>
  </si>
  <si>
    <t>NOD</t>
  </si>
  <si>
    <t>SOFTWARE SERVICES - NOD</t>
  </si>
  <si>
    <t>SERVICES</t>
  </si>
  <si>
    <t>SRVMSO365FULLSTP</t>
  </si>
  <si>
    <t>Serviciu Microsoft Configurare Office 365 Full Setup - serviciu complet destinat utilizatorilor care migreaza la solutia Microsoft Office 365 - Serviciul contine: Configurare serviciu email Exchange Online (grupuri utilizatori, folder contacte comune, calendare comune), configurare aplicatie Lync, configurare portal SharePoint Online, migrarea datelor existente de pe serverul email local, importarea datelor (email, calendare, contacte) din Outlook in Office 365, configurate Outlook, configurarea dispozitivelor mobile pentru utilizarea Office 365, sincronizare Active Directory in cloud (DirSync)  si suport post implementare 4 ore pentru un utilizator</t>
  </si>
  <si>
    <t>SRVMSO365MIGRATE</t>
  </si>
  <si>
    <t>Serviciu Microsoft Configurare Office 365 Migrate - serviciu destinat utilizatorilor care migreaza de la un server email local la solutia Microsoft Office 365 - Serviciul contine: Configurare serviciu email Exchange Online (grupuri utilizatori, folder contacte comune, calendare comune), configurare aplicatie Lync, configurare portal SharePoint Online, migrarea datelor existente de pe serverul email local si suport post implementare 4 ore pentru un utilizator</t>
  </si>
  <si>
    <t>SRVMSO365STARTER</t>
  </si>
  <si>
    <t>Serviciu Microsoft Configurare START Office 365 - serviciu destinat utilizatorilor care folosesc pentru prima data solutia Microsoft Office 365 - Serviciul contine: Configurare serviciu email Exchange Online (grupuri utilizatori, folder contacte comune, calendare comune), configurare aplicatie Lync, configurare portal SharePoint si suport post implementare de 4 ore pentru un utilizator</t>
  </si>
  <si>
    <t>RETAIL AV</t>
  </si>
  <si>
    <t>RETAIL AV - BITDEFENDER</t>
  </si>
  <si>
    <t>ANTIVIRUS</t>
  </si>
  <si>
    <t>UD11031005</t>
  </si>
  <si>
    <t>Licenta antivirus retail Bitdefender Internet Security 2016, Nou, 1 AN - licenta valabila pentru 5 calculatoare</t>
  </si>
  <si>
    <t>UB11011002</t>
  </si>
  <si>
    <t>Licenta antivirus retail Bitdefender Antivirus Plus 2016, Nou, 1 AN - licenta valabila pentru 2 calculatoare</t>
  </si>
  <si>
    <t>Oferta speciala WebShop!</t>
  </si>
  <si>
    <t>UD31051003</t>
  </si>
  <si>
    <t>Licenta antivirus retail Bitdefender Total Security 2016, Renew, 1 AN - licenta valabila pentru 3 calculatoare</t>
  </si>
  <si>
    <t>UD31051001</t>
  </si>
  <si>
    <t>Licenta antivirus retail Bitdefender Total Security 2016, Renew, 1 AN - licenta valabila pentru 1 calculator</t>
  </si>
  <si>
    <t>UD31031003</t>
  </si>
  <si>
    <t>Licenta antivirus retail Bitdefender Internet Security 2016, Renew, 1 AN - licenta valabila pentru 3 calculatoare</t>
  </si>
  <si>
    <t>UD31031001</t>
  </si>
  <si>
    <t>Licenta antivirus retail Bitdefender Internet Security 2016, Renew, 1 AN - licenta valabila pentru 1 calculator</t>
  </si>
  <si>
    <t>UD31011003</t>
  </si>
  <si>
    <t>Licenta antivirus retail Bitdefender Antivirus Plus 2016, Renew, 1 AN - licenta valabila pentru 3 calculatoare</t>
  </si>
  <si>
    <t>UD31011001</t>
  </si>
  <si>
    <t>Licenta antivirus retail Bitdefender Antivirus Plus 2016, Renew, 1 AN - licenta valabila pentru 1 calculator</t>
  </si>
  <si>
    <t>UB11051003</t>
  </si>
  <si>
    <t>Licenta antivirus retail Bitdefender Total Security 2016, Nou, 1 AN - licenta valabila pentru 3 calculatoare</t>
  </si>
  <si>
    <t>UB11051001</t>
  </si>
  <si>
    <t>Licenta antivirus retail Bitdefender Total Security 2016, Nou, 1 AN - licenta valabila pentru 1 calculator</t>
  </si>
  <si>
    <t>UB11031003</t>
  </si>
  <si>
    <t>Licenta antivirus retail Bitdefender Internet Security 2016, Nou, 1 AN - licenta valabila pentru 3 calculatoare</t>
  </si>
  <si>
    <t>UB11031001</t>
  </si>
  <si>
    <t>Licenta antivirus retail Bitdefender Internet Security 2016, Nou, 1 AN - licenta valabila pentru 1 calculator</t>
  </si>
  <si>
    <t>UB11011003</t>
  </si>
  <si>
    <t>Licenta antivirus retail Bitdefender Antivirus Plus 2016, Nou, 1 AN - licenta valabila pentru 3 calculatoare</t>
  </si>
  <si>
    <t>UB11011001</t>
  </si>
  <si>
    <t>Licenta antivirus retail Bitdefender Antivirus Plus 2016, Nou, 1 AN - licenta valabila pentru 1 calculator</t>
  </si>
  <si>
    <t>TB11031001-RO</t>
  </si>
  <si>
    <t>Licenta antivirus retail Bitdefender Internet Security 2015, Nou, 1 AN - licenta valabila pentru 1 calculator</t>
  </si>
  <si>
    <t>ELEC BUSINESS AV</t>
  </si>
  <si>
    <t>ELEC BUSINESS AV - BITDEFENDER</t>
  </si>
  <si>
    <t>BP_BD_2762_EN_10_1</t>
  </si>
  <si>
    <t>Licenta antivirus electronica GravityZone Security for Exchange, Nou, 1 AN - licenta valabila pentru 10 useri</t>
  </si>
  <si>
    <t>BP_BD_2593_EN_10_1</t>
  </si>
  <si>
    <t>Licenta antivirus electronica GravityZone Security for Endpoints Physical Workstations, Nou, 1 AN - licenta valabila pentru 10 useri</t>
  </si>
  <si>
    <t>BP_BD_2200_EN_10_1</t>
  </si>
  <si>
    <t>Licenta antivirus electronica Bitdefender Security for Mail Servers, Nou, 1 AN - licenta valabila pentru 10 useri</t>
  </si>
  <si>
    <t>RETAIL AV - KASPERSKY</t>
  </si>
  <si>
    <t>KL1167OBBFS-MRO</t>
  </si>
  <si>
    <t>Licenta antivirus retail Kaspersky Anti-Virus 2016, Nou, 1 AN - licenta valabila pentru 1 calculator + 1 calculator gratuit</t>
  </si>
  <si>
    <t>Oferta WebShop!</t>
  </si>
  <si>
    <t>KL1167OBDFR-MRO</t>
  </si>
  <si>
    <t>Licenta antivirus retail Kaspersky Anti-Virus 2016, Renew, 1 AN - licenta valabila pentru 3 calculatoare + 1 calculator gratuit</t>
  </si>
  <si>
    <t>KL1167OBDFS-MRO</t>
  </si>
  <si>
    <t>Licenta antivirus retail Kaspersky Anti-Virus 2016, Nou, 1 AN - licenta valabila pentru 3 calculatoare + 1 calculator gratuit</t>
  </si>
  <si>
    <t>KL1941OBBFR-6MRO</t>
  </si>
  <si>
    <t>Licenta antivirus retail Kaspersky Internet Security 2016, Renew, 1 AN - licenta valabila pentru 1 calculator + 1 calculator gratuit</t>
  </si>
  <si>
    <t>KL1941OBBFS-6MRO</t>
  </si>
  <si>
    <t>Licenta antivirus retail Kaspersky Internet Security 2016, Nou, 1 AN - licenta valabila pentru 1 calculator + 1 calculator gratuit</t>
  </si>
  <si>
    <t>KL1941OBDFR-6MRO</t>
  </si>
  <si>
    <t>Licenta antivirus retail Kaspersky Internet Security 2016, Renew, 1 AN - licenta valabila pentru 3 calculatoare + 1 calculator gratuit</t>
  </si>
  <si>
    <t>KL1941OBDFS-6MRO</t>
  </si>
  <si>
    <t>Licenta antivirus retail Kaspersky Internet Security 2016, Nou, 1 AN - licenta valabila pentru 3 calculatoare + 1 calculator gratuit</t>
  </si>
  <si>
    <t>KL1941OBEFS-6MRO</t>
  </si>
  <si>
    <t>Licenta antivirus retail Kaspersky Internet Security 2016, Nou, 1 AN - licenta valabila pentru 5 calculatoare</t>
  </si>
  <si>
    <t>KL1167OBBFR-MRO</t>
  </si>
  <si>
    <t>Licenta antivirus retail Kaspersky Anti-Virus 2016, Renew, 1 AN - licenta valabila pentru 1 calculator + 1 calculator gratuit</t>
  </si>
  <si>
    <t>KL1161OBCFS-RO</t>
  </si>
  <si>
    <t>Licenta antivirus retail Kaspersky Anti-Virus 2015, Nou, 1 AN - licenta valabila pentru 3 calculatoare</t>
  </si>
  <si>
    <t>KL1941OBAFS-5RO</t>
  </si>
  <si>
    <t>Licenta antivirus retail Kaspersky Internet Security 2015, Nou, 1 AN - licenta valabila pentru 1 calculator</t>
  </si>
  <si>
    <t>KL1941OBCFS-5RO</t>
  </si>
  <si>
    <t>Licenta antivirus retail Kaspersky Internet Security 2015, Nou, 1 AN - licenta valabila pentru 3 calculatoare</t>
  </si>
  <si>
    <t>KL1919OBCFS</t>
  </si>
  <si>
    <t>Licenta antivirus retail Kaspersky Total Security 2015, Nou, 1 AN - licenta valabila pentru 3 calculatoare</t>
  </si>
  <si>
    <t>KL1941OBBFR-5MRO</t>
  </si>
  <si>
    <t>Licenta antivirus retail Kaspersky Internet Security 2015, Renew, 1 AN - licenta valabila pentru 1 calculator + 1 device gratuit</t>
  </si>
  <si>
    <t>KL1161OBBFR-5RO</t>
  </si>
  <si>
    <t>Licenta antivirus retail Kaspersky Anti-Virus 2015, Renew, 1 AN - licenta valabila pentru 1 calculator + 1 device gratuit</t>
  </si>
  <si>
    <t>ELEC CONSUMER AV</t>
  </si>
  <si>
    <t>ELEC CONSUMER AV - KASPERSKY</t>
  </si>
  <si>
    <t>KL1154OCAFS</t>
  </si>
  <si>
    <t>Licenta antivirus electronica Kaspersky Anti-Virus 2014 Multi-Device, Nou, 1 AN - licenta valabila pentru 1 calculator</t>
  </si>
  <si>
    <t>KL1154OCAFR</t>
  </si>
  <si>
    <t>Licenta antivirus electronica Kaspersky Anti-Virus 2014 Multi-Device, Renew, 1 AN - licenta valabila pentru 1 calculator</t>
  </si>
  <si>
    <t>KL1154OCCFR</t>
  </si>
  <si>
    <t>Licenta antivirus electronica Kaspersky Anti-Virus 2014 Multi-Device, Renew, 1 AN - licenta valabila pentru 3 calculatoare</t>
  </si>
  <si>
    <t>KL1941OCAFR</t>
  </si>
  <si>
    <t>Licenta antivirus electronica Kaspersky Internet Security 2014 Multi- Device, Renew, 1 AN - licenta valabila pentru 1 calculator</t>
  </si>
  <si>
    <t>KL1941OCCFR</t>
  </si>
  <si>
    <t>Licenta antivirus electronica Kaspersky Internet Security 2014 Multi- Device, Renew, 1 AN - licenta valabila pentru 3 calculatoare</t>
  </si>
  <si>
    <t>KL1941OCEFR</t>
  </si>
  <si>
    <t>Licenta antivirus electronica Kaspersky Internet Security 2014 Multi- Device, Renew, 1 AN - licenta valabila pentru 5 calculatoare</t>
  </si>
  <si>
    <t>ELEC BUSINESS AV - KASPERSKY</t>
  </si>
  <si>
    <t>KL4869OAFS</t>
  </si>
  <si>
    <t>Licenta antivirus electronica Kaspersky Total Security for Business , Nou, 1 AN - licenta valabila pentru 10 useri</t>
  </si>
  <si>
    <t>KL4867OAFS</t>
  </si>
  <si>
    <t>Licenta antivirus electronica Kaspersky Endpoint Security for Business - Advanced, Nou, 1 AN - licenta valabila pentru 10 useri</t>
  </si>
  <si>
    <t>KL4863OAFS</t>
  </si>
  <si>
    <t>Licenta antivirus electronica Kaspersky Endpoint Security for Business - Select, Nou, 1 AN - licenta valabila pentru 10 useri</t>
  </si>
  <si>
    <t>KL4861OAFS</t>
  </si>
  <si>
    <t>Licenta antivirus electronica Kaspersky Endpoint Security for Business - Core, Nou, 1 AN - licenta valabila pentru 10 useri</t>
  </si>
  <si>
    <t>KL4413OAFS</t>
  </si>
  <si>
    <t>Licenta antivirus electronica Kaspersky Security For Internet Gateway, Nou, 1 AN - licenta valabila pentru 10 useri</t>
  </si>
  <si>
    <t>KL4323OAFS</t>
  </si>
  <si>
    <t>Licenta antivirus electronica Kaspersky Security For Collaboration, Nou, 1 AN - licenta valabila pentru 10 useri</t>
  </si>
  <si>
    <t>KL4313OAFS</t>
  </si>
  <si>
    <t>Licenta antivirus electronica Kaspersky Security For Mail Server, Nou, 1 AN - licenta valabila pentru 10 useri</t>
  </si>
  <si>
    <t>KL4231OAFS</t>
  </si>
  <si>
    <t>Licenta antivirus electronica Kaspersky Security For File Server, Nou, 1 AN - licenta valabila pentru 10 useri</t>
  </si>
  <si>
    <t>KL4221OAFS</t>
  </si>
  <si>
    <t>Licenta antivirus electronica Kaspersky Anti-Virus For Storage, Nou, 1 AN - licenta valabila pentru 10 useri</t>
  </si>
  <si>
    <t>KL4213OCAFS</t>
  </si>
  <si>
    <t>Licenta antivirus electronica Kaspersky Anti-Virus for File Server EEMEA Edition, Nou, 1 AN - licenta valabila pentru 1-FileServer</t>
  </si>
  <si>
    <t>LFP</t>
  </si>
  <si>
    <t>LFP - CANON</t>
  </si>
  <si>
    <t>CF8571B003AA</t>
  </si>
  <si>
    <t>Plotter Canon imagePROGRAF iPF6400S 24", format A1, 8 culori, rezolutie maxima 2400 x 1200 dpi, memorie 256MB, HDD 250GB, limbaje de imprimare: GARO (Graphic Arts language with Raster Operations), display LCD 16 coloane, interfata : USB 2.0, Ethernet, cons</t>
  </si>
  <si>
    <t>CF8970B003AA</t>
  </si>
  <si>
    <t>Plotter Canon imagePROGRAF iPF685 24", format A1, 5 culori, rezolutie maxima 2400 x 1200 dpi, memorie 256MB, memorie tampon RAM 32GB , HDD 320 GB, limbaje de imprimare: GARO (Graphic Arts language with Raster Operations), HP-GL/2, HP RTL, display LCD 16 co</t>
  </si>
  <si>
    <t>CF8964B003AA</t>
  </si>
  <si>
    <t>Plotter Canon imagePROGRAF iPF680 24", format A1, 5 culori, rezolutie maxima 2400 x 1200 dpi, memorie 256MB, limbaje de imprimare: GARO (Graphic Arts language with Raster Operations), HP-GL/2, HP RTL, display LCD 16 coloane, interfata : USB 2.0, Ethernet,</t>
  </si>
  <si>
    <t>CF0007C003AA</t>
  </si>
  <si>
    <t>Plotter Canon imagePROGRAF iPF840 42", format A0, 5 culori, rezolutie max 2400x1200dpi, memorie standard 32 GB (Physical DRAM: 512 MB), HDD 320GB, limbaje de imprimare: GARO (Graphic Arts language with Raster Operations), HP-GL/2, HP RTL, interfata: USB 2.0, Ethernet, consumabile: PFI-307: BK, MBK, C, M, Y (330 ml), PFI-707: BK, MBK, C, M, Y (700 ml), print head PF-04, maintenance cartridge MC-10. Accesorii : roll holder RH2 - 44, Roll Unit and Basket RB-01. Se va comanda obligatoriu cu Roll Unit and Basket RB-01. Se livreaza cu stand inclus si consumabile starter.</t>
  </si>
  <si>
    <t>CF9854B003AA</t>
  </si>
  <si>
    <t>Plotter Canon imagePROGRAF iPF670 24", format A1, 5 culori, rezolutie max 2400x1200dpi, memorie 256MB, limbaje de imprimare: GARO (Graphic Arts language with Raster Operations), HP-GL/2, HP RTL, display LCD, interfata: USB 2.0, Ethernet, consumabile: PFI-107 (MBKx2, BK, C, M, Y), print head PF-04, maintenance cartridge MC-10. Accesorii optionale: printer stand ST-27, roll holder RH2 - 26. Se livreaza cu cartuse starter de 90ml.</t>
  </si>
  <si>
    <t>CF2158B003AB</t>
  </si>
  <si>
    <t>Plotter Canon imagePROGRAF iPF510 17", format A2, 12 culori, rezolutie max 2400x1200dpi, memorie 192MB, limbaje de imprimare: GARO (Graphic Arts language with Raster Operations), HP-GL/2, HP RTL, display LCD 16 coloane, interfata: USB 2.0, Ethernet, consumabile: PFI-102 (MBK, BK, C, M, Y), print head PF-03, maintenance cartridge MC-05. Accesorii optionale: printer stand ST-11, roll holder RH2-11,  basket BU-02, expansion board EB-05, auto roll feed unit RU-02.</t>
  </si>
  <si>
    <t>CF2157B003AA</t>
  </si>
  <si>
    <t>Plotter Canon imagePROGRAF iPF5100 17", format A2, 12 culori, rezolutie max 2400x1200dpi,  display LCD 16 coloane, interfata: USB 2.0, Ethernet, consumabile: PFI-101 (C, M, Y, PC, PM, R, G, B), PFI-103 (BK, MBK, GY, PGY) -130ml, print head PF-03, maintenance cartridge MC-16, Accesorii optionale: printer stand: ST-11, roll holder set: RH2-11, expansion board EB-05.</t>
  </si>
  <si>
    <t>CF9856B003AA</t>
  </si>
  <si>
    <t>Plotter Canon imagePROGRAF iPF770 36", format A0, 5 culori, rezolutie max 2400x1200dpi, memorie 256MB, limbaje de imprimare: GARO (Graphic Arts language with Raster Operations), HP-GL/2, HP RTL, display LCD 16 coloane, interfata: USB 2.0, Ethernet, consumabile: PFI-107 (130ml): BK/MBKx2/C/M/Y, print head PF-04, maintenance cartridge MC-10. Accesoriu optional: roll holder RH2 - 33. Se livreaza cu stand ST-34 si cartuse starter de 90ml.</t>
  </si>
  <si>
    <t>CF2990B003AA</t>
  </si>
  <si>
    <t>Plotter Canon imagePROGRAF iPF650 24", format A1, 5 culori, rezolutie max 2400x1200dpi, memorie 256MB, limbaje de imprimare: GARO (Graphic Arts language with Raster Operations), HP-GL/2, HP RTL, display LCD, interfata: USB 2.0, Ethernet, consumabile: PFI-102 (MBK, BK, C, Y), PFI-104: M, print head PF-04, maintenance cartridge MC-10. Accesorii optionale: printer stand ST-27, roll holder RH2 - 26.</t>
  </si>
  <si>
    <t>CF2159B003AA</t>
  </si>
  <si>
    <t>Plotter Canon imagePROGRAF iPF610 24", format A1, 5 culori, rezolutie max 2400x1200dpi, limbaje de imprimare: GARO (Graphic Arts language with Raster Operations), HP-GL/2, HP RTL, display LCD 16 coloane, interfata: USB 2.0, Ethernet, consumabile: PFI-102 (MBK, BK, C, M, Y), print head PF-03, maintenance cartridge MC-16. Accesorii optionale: printer stand ST-24, roll holder RH2 - 24, expansion board EB-05.</t>
  </si>
  <si>
    <t>CF8573B003AA</t>
  </si>
  <si>
    <t>Plotter Canon imagePROGRAF iPF6400SE 24", format A1, 6 culori, rezolutie maxima 2400 x 1200 dpi, memorie 256MB, limbaje de imprimare: GARO (Graphic Arts language with Raster Operations), HP-GL/2, HP RTL, display LCD 16 coloane, interfata : USB 2.0, Ethernet, consumabile: PFI-106 (130ml): BK/MBK/C/M/Y/R sau PFI-206 (300ml): BK/MBK/C/M/Y/R, print head PF-05, maintenance cartridge MC-16, optional : stand ST-29, roll holder RH2-25</t>
  </si>
  <si>
    <t>CF5339B003AA</t>
  </si>
  <si>
    <t>Plotter Canon imagePROGRAF iPF6400 24", format A1, 12 culori, rezolutie max 2400x1200dpi, memorie 384MB, limbaj de imprimare: GARO (Graphic Arts language with Raster Operations), display LCD, interfata: USB 2.0, Ethernet, consumabile: PFI-106 (130ml) - BK, MBK, C, M, Y, PC, PM, GY, PGY, R,G,B, PFI-206 (300ml) - BK, MBK, C, M, Y, PC, PM, GY, PGY, R,G,B, print head PF-05, maintenance cartridge MC-16. Accesorii optionale: printer stand ST-28, roll holder RH2 - 25. Se livreaza cu cartuse starter de 90ml.</t>
  </si>
  <si>
    <t>CF8966B003AA</t>
  </si>
  <si>
    <t>Plotter Canon imagePROGRAF iPF785 incl. stand 36", format A0, 5 culori, rezolutie max 2400x1200dpi, memorie 256MB, HDD 320GB, limbaje de imprimare: GARO (Graphic Arts language with Raster Operations), HP-GL/2, HP RTL, display LCD, interfata: USB 2.0, Ethernet, consumabile: PFI-107 (130ml): MBK/BK/C/M/Y, PFI-207 (300ml):  MBK/BK/C/M/Y, print head PF-04, maintenance cartridge MC-10. Accesorii optionale: roll holder RH2 - 33. Se livreaza cu cartuse starter de 90ml.</t>
  </si>
  <si>
    <t>CF6554B003AA</t>
  </si>
  <si>
    <t>Plotter Canon imagePROGRAF iPF6450 24", format A1, 12 culori, rezolutie max 2400x1200dpi, memorie 384MB, HDD 250GB, limbaj de imprimare: GARO (Graphic Arts language with Raster Operations), display LCD, interfata: USB 2.0, Ethernet, consumabile: PFI-106 (130ml) - BK, MBK, C, M, Y, PC, PM, GY, PGY, R,G,B, PFI-206 (300ml) - BK, MBK, C, M, Y, PC, PM, GY, PGY, R,G,B, print head PF-05, maintenance cartridge MC-16. Accesorii optionale: printer stand ST-28, roll holder RH2 - 25, Spectrophotometer unit SU-21. Se livreaza cu cartuse starter de 90ml.</t>
  </si>
  <si>
    <t>CF8572B003AA</t>
  </si>
  <si>
    <t>Plotter Canon imagePROGRAF iPF8400SE incl stand 42", format A0, 6 culori, rezolutie max 2400x1200dpi, memorie standard 384 MB, limbaje de imprimare: GARO (Graphic Arts language with Raster Operations), HP-GL/2, HP RTL, display  Large LCD: 160 x 128 dots, interfata: USB 2.0, Ethernet, consumabile: PFI-306 (MBK, BK, C, M,Y,R)- 330ml, PFI-706 (MBK, BK, C, M,Y,R)- 300ml , print head PF-05, maintenance cartridge MC-08, lama cutter CT-06, accesorii optionale: roll holder RH2 - 44, Se livreaza cu cartuse de 330 ml.</t>
  </si>
  <si>
    <t>CF0005C003AA</t>
  </si>
  <si>
    <t>Plotter Canon imagePROGRAF iPF830 42", format A0, 5 culori, rezolutie max 2400x1200dpi, memorie standard 32 GB (Physical DRAM: 512 MB), HDD 320GB, limbaje de imprimare: GARO (Graphic Arts language with Raster Operations), HP-GL/2, HP RTL, interfata: USB 2.0, Ethernet, consumabile: PFI-307: BK, MBK, C, M, Y (330 ml), PFI-707: BK, MBK, C, M, Y (700 ml), print head PF-04, maintenance cartridge MC-10. Accesorii optionale: roll holder RH2 - 44, Media Take-Up Unit TU-06, Portable Media Basket BU-03. Se livreaza cu stand inclus si consumabile starter.</t>
  </si>
  <si>
    <t>CF0009C003AA</t>
  </si>
  <si>
    <t>Plotter Canon imagePROGRAF iPF850 42", format A0, 5 culori, rezolutie max 2400x1200dpi, memorie standard 32 GB (Physical DRAM: 512 MB), HDD 320GB, limbaje de imprimare: GARO (Graphic Arts language with Raster Operations), HP-GL/2, HP RTL, interfata: USB 2.0, Ethernet, consumabile: PFI-307: BK, MBK, C, M, Y (330 ml), PFI-707: BK, MBK, C, M, Y (700 ml), print head PF-04, maintenance cartridge MC-10. Accesorii optionale: roll holder RH2 - 44. Se livreaza cu stand inclus si consumabile starter. Obligatoriu de comandat roll unit RS-01.</t>
  </si>
  <si>
    <t>CF8554B003AA</t>
  </si>
  <si>
    <t>Plotter Canon imagePROGRAF iPF8400S 42", format A0, 8 culori, rezolutie max 2400x1200dpi, memorie standard 384 MB, HDD 250GB, limbaje de imprimare: GARO (Graphic Arts language with Raster Operations), HP-GL/2, HP RTL, display  Large LCD: 160 x 128 dots, interfata: USB 2.0, Ethernet, consumabile: PFI-306 (BK/MBK/C/M/Y/PC/PM/GY)- 130ml, PFI-706 (BK/MBK/C/M/Y/PC/PM/GY)- 300ml , print head PF-05, maintenance cartridge MC-08, lama cutter CT-06, se livreaza cu cartuse starter de 90ml, Accesorii optionale: roll holder RH2 - 44, unitate preluare hartie TU-06.</t>
  </si>
  <si>
    <t>CF6565B003AA</t>
  </si>
  <si>
    <t>Plotter Canon imagePROGRAF iPF8400 42", format A0, 12 culori, rezolutie max 2400x1200dpi, memorie standard 384 MB, HDD 250GB, limbaje de imprimare: GARO (Graphic Arts language with Raster Operations), HP-GL/2, HP RTL, display  Large LCD: 160 x 128 dots, interfata: USB 2.0, Ethernet, consumabile: PFI-303: BK, MBK, C, M, Y (330 ml), PFI-703: BK, MBK, C, M, Y (700 ml), print head PF-03, maintenance cartridge MC-09. Accesorii optionale: printer stand ST-44, roll holder RH2 - 44, Media Take-Up Unit TU-06, Portable Media Basket BU-03.</t>
  </si>
  <si>
    <t>LFP - EPSON</t>
  </si>
  <si>
    <t>C11CC16001A0</t>
  </si>
  <si>
    <t>Plotter Epson Surecolor T5000 36", format A0, 4 culori, rezolutie max 2880x1440dpi, memorie 256MB RAM, limbaje de printare: RTL, HP-GL2, ESC/P, Direct scan-to-print without PC, Auto cutter, Borderless print, Roll Paper, Thick Media Support, interfata: USB2.0, Ethernet, consumabile: T694500, T694400, T694300, T694200, T694100 (700ml), T693500, T693400, T693300, T693200, T693100 (350ml), T692500, T692400, T692300, T692200, T692100 (110ml), optional : auto cutter spare blade, HDD.</t>
  </si>
  <si>
    <t>C11CA88001A0</t>
  </si>
  <si>
    <t>Plotter Epson Stylus Pro 4900 17", format A2+, 9 culori, rezolutie max 2880x1440dpi, memorie 256MB, interfata: USB2.0, Ethernet, consumabile: T653500, T653B00, T653A00, T653900, T653800, T653700, T653600, T653400, T653300, T653200, T653100, optional : cabinet, spectrofotometru, auto cutter, spectroproofer UV, spindle.</t>
  </si>
  <si>
    <t>LFP - HP</t>
  </si>
  <si>
    <t>CQ891A</t>
  </si>
  <si>
    <t>Plotter HP Designjet T120 ePrinter 24", format A1, 4 culori, rezolutie max 1200x1200dpi, memorie 256MB, limbaje de printare: HP PCL 3 GUI, JPEG, interfata: USB2.0, Ethernet, Wireless, cutter automat, consumabile: cartuse no. 711 (in-box starter)(negru pigment, culori dye), optional: spindle (B3Q36A), stand&lt;(&gt;&amp;&lt;)&gt;bin (B3Q35A).</t>
  </si>
  <si>
    <t>CQ890A</t>
  </si>
  <si>
    <t>Plotter HP Designjet T520 ePrinter 24", format A1, 4 culori, rezolutie max 2400x1200dpi, memorie 1GB, limbaje de printare: HP GL/2, HP-RTL, HP PCL 3 GUI, JPEG, CALS G4, interfata: USB2.0, Ethernet, Wireless, cutter automat, stand, consumabile: cartuse no. 711 (in-box starter)(negru pigment, culori dye), optional: spindle (B3Q36A).</t>
  </si>
  <si>
    <t>CQ893A</t>
  </si>
  <si>
    <t>Plotter HP Designjet T520 ePrinter 36", format A0, 4 culori, rezolutie max 2400x1200dpi, memorie 1GB, limbaje de printare: HP GL/2, HP-RTL, HP PCL 3 GUI, JPEG, CALS G4, interfata: USB2.0, Ethernet, Wireless, cutter automat, stand, consumabile: cartuse no. 711 (in-box starter)(negru pigment, culori dye), optional: spindle (B3Q37A).</t>
  </si>
  <si>
    <t>Pret special in limita stocului</t>
  </si>
  <si>
    <t>Q6675D</t>
  </si>
  <si>
    <t>Plotter HP Designjet Z2100 Photo Printer 24", format A1, 8 culori, rezolutie max 2400x1200dpi, memorie 128 MB, HDD 80GB, limbaje de printare: HP-GL/2, TIFF, JPEG, CALS G4, PCL 3 GUI, dobe PostScript 3, Adobe PDF 1.7, HP ePrint, USB direct print, interfata: USB, GB Ethernet, consumabile: printhead/cartuse no. 72, optional: spindle, PostScript, HDD extern, SCP reprocontrol for HP.</t>
  </si>
  <si>
    <t>CR648A</t>
  </si>
  <si>
    <t>Plotter HP Designjet T790 PostScript 24" ePrinter, format A1, 6 culori, rezolutie max 2400x1200dpi, memorie 8GB virtual, HDD 160GB, limbaje de printare: HP-GL/2, TIFF, JPEG, CALS G4, PCL 3 GUI, Adobe PostScript 3, Adobe PDF 1.7, HP ePrint, USB direct print, interfata: USB2.0, retea, consumabile: C9370A, C9371A, C9372A, C9373A, C9374A, C9380A, C9383A, C9384A, C9397A, C9398A, C9399A, C9400A, C9401A, C9403A.</t>
  </si>
  <si>
    <t>CR649C</t>
  </si>
  <si>
    <t>Plotter HP DesignJet T795 ePrinter 44", format A0, 5 culori, rezolutie max 2400x1200dpi, memorie 16GB (virtual), limbaje de printare: HP-GL/2, TIFF, JPEG, CALS G4, HP PCL 3 GUI, HP ePrint &lt;(&gt;&amp;&lt;)&gt; Share, USB direct print, email print, interfata: USB2.0, Ethernet GB, cutter automat, stand, consumabile: printhead/cartuse no. 72, optional: spindle, adaptor 3", Adobe PostScript 3, Adobe PDF 1.7.</t>
  </si>
  <si>
    <t>Q6677D</t>
  </si>
  <si>
    <t>Plotter HP Designjet Z2100 44" Photo Printer, format A0, 8 culori, rezolutie max 2400x1200dpi, memorie 128 MB, HDD 40GB, limbaje de printare: PCL3GUI, interfata: USB2.0, retea, consumabile: printhead/cartuse no. 70, optional: spindle, Proofing software</t>
  </si>
  <si>
    <t>Q6720B</t>
  </si>
  <si>
    <t>Plotter HP Designjet Z3200ps 24" Photo Printer, format A1, 12 culori, rezolutie max 2400x1200dpi, memorie 256 MB, HDD 80GB, limbaje de printare: HP PCL3GUI, Adobe PS, PDF RIP, HP Instant Printing 2.0, interfata: USB2.0, retea, consumabile: printhead/cartuse no. 70, optional: spindle.</t>
  </si>
  <si>
    <t>CR355A</t>
  </si>
  <si>
    <t>Plotter HP Designjet T920 PS ePrinter 36", format A0, 5 culori, rezolutie max 2400x1200dpi, memorie 32GB virtual, HDD 320GB, limbaje de printare: HP-GL/2, HP-RTL, TIFF, JPEG, CALS G4, HP PCL 3 GUI, URF, Adobe PS3, Adobe PDF 1.7, HP ePrint &lt;(&gt;&amp;&lt;)&gt; Share, USB direct print, interfata: USB2.0, Ethernet GB, cutter automat, consumabile: printhead/cartuse no. 727, optional: spindle, adaptor 3".</t>
  </si>
  <si>
    <t>CQ113A</t>
  </si>
  <si>
    <t>Plotter HP Designjet Z5200ps 44" Printer, format A0, 8 culori, rezolutie max 2400x1200dpi, memorie 32 GB dedicata, HDD 160GB, limbaje de printare: Adobe PostScript 3, TIFF, CALS G4, HP-GL/2, Adobe PDF, JPEG, HP PCL 3 GUI, interfata: USB2.0, retea, consumabile: printhead/cartuse no. 70, optional: spindle.</t>
  </si>
  <si>
    <t>Q6721B</t>
  </si>
  <si>
    <t>Plotter HP Designjet Z3200ps 44" Photo Printer, format A0, 12 culori, rezolutie max 2400x1200dpi, memorie 256 MB, HDD 80GB, limbaje de printare: HP PCL3GUI, Adobe PS3.PDF RIP, interfata: USB2.0, retea, consumabile: printhead/cartuse no. 70, optional: spindle.</t>
  </si>
  <si>
    <t>CR356A</t>
  </si>
  <si>
    <t>Plotter HP Designjet T1500 ePrinter 36", format A0, 5 culori, rezolutie max 2400x1200dpi, memorie 64GB (virtual, 1.5GB RAM), HDD 320GB, limbaje de printare: HP-GL/2, HP-RTL, TIFF, JPEG, CALS G4, HP PCL 3 GUI, URF, HP ePrint &lt;(&gt;&amp;&lt;)&gt; Share, USB direct print, interfata: USB2.0, Ethernet GB, cutter automat, consumabile: printhead/cartuse no. 727, optional: spindle, adaptor 3".</t>
  </si>
  <si>
    <t>CR357A</t>
  </si>
  <si>
    <t>Plotter HP Designjet T1500 PostScript ePrinter 36", format A0, 5 culori, rezolutie max 2400x1200dpi, memorie 64GB (virtual, 1.5GB RAM), HDD 320GB, limbaje de printare: HP-GL/2, HP-RTL, TIFF, JPEG, CALS G4, HP PCL 3 GUI, URF, Adobe PS3, Adobe PDF 1.7, HP ePrint &lt;(&gt;&amp;&lt;)&gt; Share, USB direct print, interfata: USB2.0, Ethernet GB, cutter automat, consumabile: printhead/cartuse no. 727, optional: spindle, adaptor 3".</t>
  </si>
  <si>
    <t>CR652A</t>
  </si>
  <si>
    <t>Plotter HP Designjet T1300 PostScript ePrinter 44", format A0, 8 culori, rezolutie max 2400x1200dpi, memorie 32 GB dedicata, HDD 160GB, limbaje de printare: HP-GL/2, TIFF, JPEG, CALS G4, PCL 3 GUI, dobe PostScript 3, Adobe PDF 1.7, HP ePrint, USB direct print, interfata: USB, GB Ethernet, consumabile: printhead/cartuse no. 72, optional: spindle, PostScript, HDD extern, SCP reprocontrol for HP.</t>
  </si>
  <si>
    <t>CR358A</t>
  </si>
  <si>
    <t>Plotter HP Designjet T2500 e-mfp 36", format A0, 5 culori, rezolutie max 2400x1200dpi, memorie 128GB (virtual, 1.5GB RAM), HDD 320GB, limbaje de printare: TIFF, JPEG, HP-GL2/RTL, CALS/G4, HP PCL 3 GUI, URF, interfata: USB2.0, Ethernet GB, stand&lt;(&gt;&amp;&lt;)&gt;bin, consumabile: printhead/cartuse no. 727, optional spindle, adaptor 3".</t>
  </si>
  <si>
    <t>CR359A</t>
  </si>
  <si>
    <t>Plotter HP Designjet T2500 PostScript e-mfp 36", format A0, 5 culori, rezolutie max 2400x1200dpi, memorie 128GB (virtual, 1.5GB RAM), HDD 320GB, limbaje de printare: TIFF, JPEG, HP-GL2/RTL, CALS/G4, HP PCL 3 GUI, URF, Adobe PS3, PDF 1.7 extension level 3, interfata: USB2.0, Ethernet GB, stand&lt;(&gt;&amp;&lt;)&gt;bin, consumabile: printhead/cartuse no. 727, optional spindle, adaptor 3".</t>
  </si>
  <si>
    <t>MF LASER</t>
  </si>
  <si>
    <t>MF LASER - CANON</t>
  </si>
  <si>
    <t>MULTIFUNCTIONAL</t>
  </si>
  <si>
    <t>CF8031B005AA</t>
  </si>
  <si>
    <t>Multifunctional laser mono Canon imageRUNNER ADVANCE 4235i, dimensiune A3 (Printare, Copiere, Scanare, Fax Optiona), duplex, viteza imprimare 35ppm (A4), 22 ppm (A3), rezolutie : 1200 dpi x 1200 dpi, procesor 1.8 GHz , memorie  1GB+256MB, Optional 512MB pe</t>
  </si>
  <si>
    <t>CF8029B005AA</t>
  </si>
  <si>
    <t>Multifunctional laser mono Canon imageRUNNER ADVANCE 4251i, dimensiune A3 (Printare, Copiere, Scanare, Fax Optiona), duplex, viteza imprimare 51ppm (A4), 25 ppm (A3), rezolutie : 1200 dpi x 1200 dpi, procesor 1.8 GHz , memorie  1GB+256MB, Optional 512MB pe</t>
  </si>
  <si>
    <t>CF6859B004AA</t>
  </si>
  <si>
    <t>Multifunctional laser mono Canon 500i, dimensiune A4 (Printare, Copiere, Scanare, Fax Optional), duplex, viteza printare 50ppm, rezolutie max 1200x1200dpi, procesor 1660 Mhz, memorie 1,5 GB RAM, HDD 160GB, alimentare hartie 550 coli, capacitate maxima de a</t>
  </si>
  <si>
    <t>CH9946B002AA</t>
  </si>
  <si>
    <t>Multifunctional laser color Canon MF628CW, dimensiune A4 (Printare, Copiere, Scanare, Fax), duplex, ADF 50 coli, viteza max 14ppm alb-negru si color, rezolutie max 600x600dpi, memorie 512 MB RAM, alimentare hartie 150 coli, limbaje de printare: UFRII-LT,  Copiere 14 ppm, pana la 99 copii, marire-micsorare 25-400%, Copiere duplex, scanare color rezolutie optica 600X600 dpi, enhanced 9600 X 9600 dpi, Scan to file server, Scan to Email and i-Fax, Scan to USB memory key, fax 33.6 Kbps, memorie fax 512 pagini, display LCD tactil, color 8.9cm, volum de printare max 30000 pagini/luna, interfata: USB 2.0, Ethernet, Wireless,Google Cloud Print, Apple Air Print, consumabile: CRG731B (1400 pagini), CRG731HB Black (2400 pagini), CRG731M (1500 pagini), CRG731C (1500 pagini), CRG731Y (1500 pagini), se livreaza cu tonere 800pag, optional: TEL 6 KIT LONG CORD, CASETTE FEEDING UNIT-V1( 250 coli).</t>
  </si>
  <si>
    <t>CH9946B012AA</t>
  </si>
  <si>
    <t>Multifunctional laser color Canon MF623CN, dimensiune A4 (Printare,Copiere, Scanare), viteza max 14ppm alb-negru si color, rezolutie max600x600dpi, memorie 512 MB RAM, alimentare hartie 150 coli, limbaj de printare UFRII-LT, Copiere 14ppm, pana la 99 copii, marire- micsorare 25-400%, scanare color rezolutie optica 600X600 dpi, enhanced 9600 X9600 dpi, Scan to USB memory key, display LCD tactil, color 8.9cm, volum deprintare max 30000 pagini/luna, interfata: USB 2.0, Ethernet, GoogleCloud Print, Apple Air Print, consumabile: CRG731B (1400 pagini),CRG731H Black (2400 pagini), CRG731M (1500 pagini), CRG731C (1500pagini), CRG731Y (1500 pagini), se livreaza cu tonere 800pag.</t>
  </si>
  <si>
    <t>CH9947B012AA</t>
  </si>
  <si>
    <t>Multifunctional laser color Canon MF729CX, dimensiune A4 (Printare,Copiere, Scanare, Fax), duplex, viteza max 20ppm alb-negru si color fata si 10ipm fata-verso, rezolutie max600x600dpi, memorie 1024 MB RAM, alimentare hartie 250 coli, limbaj de printare UFRII-LT, PCL 5c/6, Adobe PostScript, Copiere fata 20ppm si fata-verso 10ipm, pana la 99 copii, marire-micsorare 25-400%, scanare color rezolutie optica 600X600 dpi, enhanced 9600 X9600 dpi,  Scan to file server, Scan to Email and i- Fax, Scan to USB memory key, Fax 33.6 Kbps, memorie fax 512 pagini, display LCD tactil color 8.9cm, volum deprintare max 40000 pagini/luna, interfata: USB 2.0, Ethernet, GoogleCloud Print, Apple Air Print, consumabile: CRG718BK (3400 pagini), CRG718BKVP Black (6800 pagini), CRG718M (2900 pagini), CRG718C (2900pagini), CRG718Y (2900 pagini), se livreaza cu tonere: negru 1200pag, C/M/Y 1400pag, optional: UNITATE DE ALIMENTARE PRIN CASETĂ - V1 (caseta de 250 de coli), KIT TELEFON 6 CU CABLU LUNG (receptor de telefon),KIT DE IMPRIMARE CODURI DE BARE – E1, KIT DE IMPRIMARE CODURI DE BARE – E1E, CITITOR DE CARDURI PENTRU COPIERE – F1, ACCESORIU PENTRU CITITORUL DE CARDURI PENTRU COPIERE – J1, ACCESORIU KIT MiCARD – B1, KIT DE INTERFAŢĂ PENTRU CONTROLUL COPIERII – C1, SET DE FUNCŢII DE ECURITATE PENTRU TRIMITEREA DE DOCUMENTE PDF – E1.</t>
  </si>
  <si>
    <t>CH9947B008AA</t>
  </si>
  <si>
    <t>Multifunctional laser color Canon MF724CDW, dimensiune A4 (Printare,Copiere, Scanare), duplex, viteza max 20ppm alb-negru si color fata si 10ipm fata-verso, rezolutie max600x600dpi, memorie 1024 MB RAM, alimentare hartie 250 coli, limbaj de printare UFRII-LT, PCL 5c/6, Adobe PostScript, Copiere fata 20ppm, fata-verso 10ipm, pana la 99 copii, marire-micsorare 25-400%, scanare color rezolutie optica 600X600 dpi, enhanced 9600 X9600 dpi, Scan to USB memory key, display LCD tactil, color 8.9cm, volum deprintare max 40000 pagini/luna, interfata: USB 2.0, Ethernet, GoogleCloud Print, Apple Air Print, consumabile: CRG718BK (3400 pagini), CRG718BKVP Black (6800 pagini), CRG718M (2900 pagini), CRG718C (2900pagini), CRG718Y (2900 pagini), se livreaza cu tonere: negru 1200pag, C/M/Y 1400pag.</t>
  </si>
  <si>
    <t>CH9947B002AA</t>
  </si>
  <si>
    <t>Multifunctional laser color Canon MF728CDW, dimensiune A4 (Printare,Copiere, Scanare, Fax), duplex , viteza max 20ppm alb-negru si color fata si 10 ipm fata-verso, rezolutie max600x600dpi, memorie 1024 MB RAM, alimentare hartie 250 coli, limbaj de printare UFRII-LT, PCL 5c/6, Adobe PostScript, Copiere fata 20ppm si fata-verso 10ipm, pana la 99 copii, marire-micsorare 25-400%, scanare color rezolutie optica 600X600 dpi, enhanced 9600 X9600 dpi,  Scan to file server, Scan to Email and i-Fax, Scan to USB memory key, Fax 33.6 Kbps, memorie fax 512 pagini, display LCD tactil color 8.9cm, volum deprintare max 40000 pagini/luna, interfata: USB 2.0, Ethernet, GoogleCloud Print, Apple Air Print, consumabile: CRG718BK (3400 pagini), CRG718BKVP Black (6800 pagini), CRG718M (2900 pagini), CRG718C (2900pagini), CRG718Y (2900 pagini), se livreaza cu tonere: negru 1200pag, C/M/Y 1400pag, optional: UNITATE DE ALIMENTARE PRIN CASETĂ - V1 (caseta de 250 de coli), KIT TELEFON 6 CU CABLU LUNG (receptor de telefon).</t>
  </si>
  <si>
    <t>CH4495B008AD</t>
  </si>
  <si>
    <t>Multifunctional laser color Canon MF9220CDN, dimensiune A4 (Printare, Copiere, Scanare, Fax), duplex, viteza max 21ppm alb-negru si color, rezolutie max 600x600dpi, memorie 384 MB RAM, alimentare hartie 350 coli, limbaje de printare: UFRII-LT, copiere 120 ppm, pana la 99 copii, marire-micsorare 25-400%, Copiere duplex, scanare color rezolutie optica 600X600 dpi, enhanced 9600 X 9600 dpi, Scan to file server, Scan to Email and i-Fax, Scan to USB memory key, fax Super G3 33,6 kb/s, display LCD color 7 linii, volum de printare max 65000 pagini/luna, interfata: USB 2.0, Ethernet, Google Cloud Print, Apple Air Print, consumabile: CRG711 B/C/M/Y.</t>
  </si>
  <si>
    <t>CF8479B004AA</t>
  </si>
  <si>
    <t>Multifunctional laser color Canon imageRUNNER ADVANCE C3320, dimensiune A3 (Printare, Copiere, Scanare, Fax Optional), duplex, viteza imprimare 20ppm A4 / 15ppm A3, rezolutie printare 600dpi × 600dpi, 1200dpi × 1200dpi, procesor 1.67GHz, memorie 2GB RAM, HDD 250GB, alimentare hartie 100 + 550 + 550 coli, aliemntare hartie maxim 2300 coli, limbaj de printare UFRII, viteza copiere 20ppm A4/15ppm color, rezolutie copiere 600X600dpi, max 999 copii, zoom 25-400% (1% increment), display LCD 7" touch color,  interfata USB 2.0, Ethernet, USB direct print, consumabile: C-EXV49 BK/C/M/Y - se comanda separat, optionale: DADF-AQ1, PCL Printer Kit BB1, PS Printer Kit BB1, Inner Finisher-G1, Staple Finisher-U1, Booklet Finisher-U1, Cassette Feeding Unit-AL1, Plain Pedestal Type-H1, Inner 2way Tray-J1, USB Device Port-E4, Super G3 Fax Board-AR1, Super G3 2nd Line Fax Board-AR1, Colour Universal Send Kit -AA1.</t>
  </si>
  <si>
    <t>CF8479B003AA</t>
  </si>
  <si>
    <t>Multifunctional laser color Canon imageRUNNER ADVANCE C3320i, dimensiune A3 (Printare, Copiere, Scanare, Fax Optional), duplex, viteza imprimare 20ppm A4 / 15ppm A3, rezolutie printare 600dpi × 600dpi, 1200dpi × 1200dpi, procesor 1.67GHz, memorie 2GB RAM, HDD 250GB, alimentare hartie 100 + 550 + 550 coli, alimentare hartie maxim 2300 coli, limbaj de printare UFRII, viteza copiere 20ppm A4/15ppm color, rezolutie copiere 600X600dpi, max 999 copii, zoom 25-400% (1% increment), DADF standard,scanare send to E-mail/Internet FAX (SMTP), display LCD 7" touch color,  interfata USB 2.0, Ethernet, USB direct print, consumabile: C-EXV49 BK/C/M/Y - se comanda separat, optionale: PCL Printer Kit BB1, PS Printer Kit BB1, Inner Finisher-G1, Staple Finisher-U1, Booklet Finisher-U1, Cassette Feeding Unit-AL1, Plain Pedestal Type-H1, Inner 2way Tray-J1, USB Device Port-E4, Super G3 Fax Board-AR1, Super G3 2nd Line Fax Board-AR1.</t>
  </si>
  <si>
    <t>CF8478B003AA</t>
  </si>
  <si>
    <t>Multifunctional laser color Canon imageRUNNER ADVANCE C3325i, dimensiune A3 (Printare, Copiere, Scanare, Fax Optional), duplex, viteza imprimare 25ppm A4 / 15ppm A3, rezolutie printare 600dpi × 600dpi, 1200dpi × 1200dpi, procesor 1.67GHz, memorie 2GB RAM, HDD 250GB, alimentare hartie 100 + 550 + 550 coli, alimentare hartie maxim 2300 coli, limbaj de printare UFRII, viteza copiere 20ppm A4/15ppm color, rezolutie copiere 600X600dpi, max 999 copii, zoom 25-400% (1% increment), DADF standard,scanare send to E-mail/Internet FAX (SMTP), display LCD 7" touch color,  interfata USB 2.0, Ethernet, USB direct print, consumabile: C-EXV49 BK/C/M/Y - se comanda separat, optionale: PCL Printer Kit BB1, PS Printer Kit BB1, Inner Finisher-G1, Staple Finisher-U1, Booklet Finisher-U1, Cassette Feeding Unit-AL1, Plain Pedestal Type-H1, Inner 2way Tray-J1, USB Device Port-E4, Super G3 Fax Board-AR1, Super G3 2nd Line Fax Board-AR1.</t>
  </si>
  <si>
    <t>CF8477B003AA</t>
  </si>
  <si>
    <t>Multifunctional laser color Canon imageRUNNER ADVANCE C3330i, dimensiune A3 (Printare, Copiere, Scanare, Fax Optional), duplex, viteza imprimare 30ppm A4 / 15ppm A3, rezolutie printare 600dpi × 600dpi, 1200dpi × 1200dpi, procesor 1.67GHz, memorie 2GB RAM, HDD 250GB, alimentare hartie 100 + 550 + 550 coli, alimentare hartie maxim 2300 coli, limbaj de printare UFRII, viteza copiere 20ppm A4/15ppm color, rezolutie copiere 600X600dpi, max 999 copii, zoom 25-400% (1% increment), DADF standard,scanare send to E-mail/Internet FAX (SMTP), display LCD 7" touch color,  interfata USB 2.0, Ethernet, USB direct print, consumabile: C-EXV49 BK/C/M/Y - se comanda separat, optionale: PCL Printer Kit BB1, PS Printer Kit BB1, Inner Finisher-G1, Staple Finisher-U1, Booklet Finisher-U1, Cassette Feeding Unit-AL1, Plain Pedestal Type-H1, Inner 2way Tray-J1, USB Device Port-E4, Super G3 Fax Board-AR1, Super G3 2nd Line Fax Board-AR1.</t>
  </si>
  <si>
    <t>CF9505B005AA</t>
  </si>
  <si>
    <t>Multifunctional laser mono Canon IR1435, dimensiune A4 (Printare, Copiere, Scanare), duplex, viteza 35ppm, rezolutie max 600x600dpi, memorie 512MB RAM, alimentare hartie 600 coli, limbaj de printare UFRII-LT, PCL 5e/6, copiere 35 ppm, scanare color rezolutie optica 300 dpi, scanare fata-verso, display LCD alb-negru 5 linii, interfata: USB 2.0 Hi-Speed, Ethernet, consumabil: toner EXV50, optional: Cassette feeding module - AC1, Plain Pedestal Type - G1.</t>
  </si>
  <si>
    <t>CH5252B004AA</t>
  </si>
  <si>
    <t>Multifunctional laser mono Canon MF3010, dimensiune A4 (Printare, Copiere, Scanare), viteza 18ppm, rezolutie max 1200x600dpi, memorie 64MB RAM, alimentare hartie 150 coli, limbaj de printare UFRII-LT, scan: flatbed, color, max 600dpi, copy : max 18cpm, 600x600dpi , max 9 copii, zoom 50-200%, display LCD 1 cifra, volum de printare max 8000 pagini/luna, interfata: USB 2.0, consumabil: CRG-725.</t>
  </si>
  <si>
    <t>CH9540B058AA</t>
  </si>
  <si>
    <t>Multifunctional laser mono Canon MF211, dimensiune A4 (Printare, Copiere, Scanare), viteza 23ppm, rezolutie max 600x600dpi, memorie 256MB RAM, alimentare hartie 250 coli, limbaj de printare UFRII-LT, copiere 23 ppm, pana la 99 copii, marire-micsorare 25-400%, scanare color rezolutie optica 600X600 dpi, enhanced 9600 X 9600 dpi, display LCD alb-negru 5 linii, volum de printare max 8000 pagini/luna, interfata: USB 2.0 Hi-Speed, consumabil: CRG737</t>
  </si>
  <si>
    <t>CH9540B051AA</t>
  </si>
  <si>
    <t>Multifunctional laser mono Canon MF212W, dimensiune A4 (Printare, Copiere, Scanare), viteza 23ppm, rezolutie max 1200x1200dpi, memorie 256MB RAM, alimentare hartie 250 coli, limbaj de printare UFRII-LT, PCL5e, PCL6, imprimare de pe USB, copiere 23 ppm, pana la 99 copii, marire-micsorare 25-400%, scanare color rezolutie optica 600X600 dpi, enhanced 9600 X 9600 dpi, display LCD alb-negru 5 linii, volum de printare max 8000 pagini/luna, interfata: USB 2.0 Hi-Speed, Ethernet, Wi-Fi 802.11b/g, Google Cloud Print, Apple Air Print, Canon Mobile Printing, Canon Mobile Scanning, consumabil: CRG737</t>
  </si>
  <si>
    <t>CH9540B037AA</t>
  </si>
  <si>
    <t>Multifunctional laser mono Canon MF216N, dimensiune A4 (Printare, Copiere, Scanare, Fax), viteza 23ppm, rezolutie max 600x600dpi, memorie 256MB RAM, alimentare hartie 250 coli, limbaj de printare UFRII-LT, PCL5e, PCL6, imprimare de pe USB, copiere 23 ppm, pana la 99 copii, marire-micsorare 25-400%, scanare color rezolutie optica 600X600 dpi, enhanced 9600 X 9600 dpi, ADF 35 coli, fax 33.6 Kbps, memorie fax pana la 256 pagini, PC fax, display LCD alb-negru 6 linii, volum de printare max 8000 pagini/luna, interfata: USB 2.0 Hi-Speed, Ethernet,Google Cloud Print, Apple Air Print, Canon Mobile Printing, Canon Mobile Scanning, consumabil: CRG737</t>
  </si>
  <si>
    <t>CH9540B033AA</t>
  </si>
  <si>
    <t>Multifunctional laser mono Canon MF217W, dimensiune A4 (Printare, Copiere, Scanare, Fax), viteza 23ppm, rezolutie max 1200x1200dpi, memorie 256MB RAM, alimentare hartie 250 coli, limbaj de printare UFRII- LT, PCL5e, PCL6, impriamre de pe USB, copiere 23 cpm, pana la 99 copii, marire-micsorare 25-400%, scanare color rezolutie optica 600X600 dpi, enhanced 9600 X 9600 dpi, ADF 35 coli, fax 33.6 Kbps, memorie fax pana la 256 pagini, PC fax, display LCD alb-negru 6 linii, volum de printare max 8000 pagini/luna, interfata: USB 2.0 Hi-Speed, Ethernet, Wi-Fi 802.11b/g, consumabil : CRG737</t>
  </si>
  <si>
    <t>CH9540B017AA</t>
  </si>
  <si>
    <t>Multifunctional laser mono Canon MF226DN, dimensiune A4 (Printare, Copiere, Scanare, Fax), viteza 27ppm, rezolutie max 1200x1200dpi, memorie 256MB RAM, alimentare hartie 250 coli, limbaj de printare UFRII- LT, PCL5e, PCL6, impriamre de pe USB, copiere 27 cpm, pana la 99 copii, marire-micsorare 25-400%, scanare color rezolutie optica 600X600 dpi, enhanced 9600 X 9600 dpi, ADF 35 coli, display LCD alb-negru 6 linii, volum deprintare max 10000 pagini/luna, interfata: USB 2.0 Hi-Speed, Ethernet, consumabil : CRG737</t>
  </si>
  <si>
    <t>CH9540B002AA</t>
  </si>
  <si>
    <t>Multifunctional laser mono Canon MF229DW, dimensiune A4 (Printare, Copiere, Scanare, Fax), viteza 27ppm, rezolutie max 1200x1200dpi, memorie 256MB RAM, alimentare hartie 250 coli, limbaj de printare UFRII- LT, PCL5e, PCL6, imprimare de pe USB, copiere 27 cpm, pana la 99 copii, marire-micsorare 25-400%, scanare color rezolutie optica 600X600 dpi, enhanced 9600 X 9600 dpi, DADF, display LCD alb-negru 6 linii, volum de printare max 10000 pagini/luna, interfata: USB 2.0 Hi-Speed, Ethernet, Wireless 802.11b/g, consumabil : CRG737</t>
  </si>
  <si>
    <t>CH8482B002AA</t>
  </si>
  <si>
    <t>Multifunctional laser mono Canon MF6140DN, dimensiune A4 (Printare, Copiere, Scanare, Fax), viteza 33ppm, rezolutie max 600x600dpi, memorie 256MB RAM, alimentare hartie 250 coli, limbaj de printare UFRII-LT, PCL5e, PCL6, impriamre de pe USB, copiere 33 ppm, pana la 99 copii, marire-micsorare 25-400%, scanare color rezolutie optica 600X600 dpi, enhanced 9600 X 9600 dpi, scanare catre server de fisiere, scanare catre e-mail, scanare catre USB, DADF 50 coli, fax 33.6 Kbps, fax fata verso, memorie fax pana la 512 pagini, PC fax, display LCD alb-negru 5 linii, volum de printare max 50000 pagini/luna, interfata: USB 2.0 Hi-Speed, Ethernet, Google Cloud Print, Apple Air Print, Canon Mobile Printing, Canon Mobile Scanning, consumabil: CRG719 (2100 pagini), CRG719H (6400 pagini), optional: TEL 6 KIT LONG CORD, caseta suplimentara de alimentare cu 500 coli PF-44.</t>
  </si>
  <si>
    <t>CH8482B011AA</t>
  </si>
  <si>
    <t>Multifunctional laser mono Canon MF6180DW, dimensiune A4 (Printare, Copiere, Scanare, Fax), viteza 33ppm, rezolutie max 600x600dpi, memorie 256MB RAM, alimentare hartie 250 coli, limbaj de printare UFRII-LT, PCL5e, PCL6, imprimare de pe USB, copiere 33 ppm, pana la 99 copii, marire-micsorare 25-400%, scanare color rezolutie optica 600X600 dpi, enhanced 9600 X 9600 dpi, scanare catre server de fisiere, scanare catre e-mail, scanare catre USB, DADF 50 coli, fax 33.6 Kbps, fax fata verso, memorie fax pana la 512 pagini, PC fax, display LCD alb-negru 5 linii, volum de printare max 50000 pagini/luna, interfata: USB 2.0 Hi-Speed, retea, Wireless 802.11b/g/n, Google Cloud Print, Apple Air Print, Canon Mobile Printing, Canon Mobile Scanning, consumabil: CRG719 (2100 pagini), CRG719H (6400 pagini), optional: TEL 6 KIT LONG CORD, caseta suplimentara de alimentare cu 500 coli PF-44.</t>
  </si>
  <si>
    <t>CH6848B012AA</t>
  </si>
  <si>
    <t>Multifunctional laser color Canon MF8230CN, dimensiune A4 (Printare, Copiere, Scanare), viteza max 14ppm alb-negru si color, rezolutie max 600x600dpi, memorie 256 MB RAM, alimentare hartie 150 coli, limbaj de printare HUFRII-LT, Copiere 14ppm, pana la 99 copii, marire-micsorare 25-400%, scanare color rezolutie optica 600X600 dpi, enhanced 9600 X 9600 dpi, Scan to USB memory key, display LCD color 7 linii, volum de printare max 30000 pagini/luna, interfata: USB 2.0, Ethernet, Google Cloud Print, Apple Air Print, consumabile: CRG731B (1400 pagini), CRG731H Black (2400 pagini), CRG731M (1400 pagini), CRG731C (1400 pagini), CRG731Y (1400 pagini), se livreaza cu tonere 800pag, optional: TEL 6 KIT LONG CORD</t>
  </si>
  <si>
    <t>CH6849B011AA</t>
  </si>
  <si>
    <t>Multifunctional laser color Canon MF8540CDN, dimensiune A4 (Printare, Copiere, Scanare), duplex, viteza max 20ppm alb-negru si color, rezolutie max 600x600dpi, memorie 512 MB RAM, alimentare hartie 250 coli, limbaje de printare: UFRII-LT, PCL 5c/6, copiere 14ppm, pana la 99 copii, marire-micsorare 25-400%, scanare color rezolutie optica 600X600 dpi, enhanced 9600 X 9600 dpi, Scan to USB memory key, display LCD color 7 linii, volum de printare max 40000 pagini/luna, interfata: USB 2.0, Ethernet, Google Cloud Print, Apple Air Print, consumabile: CRG718B (3400 pagini), CRG718VP Black (6800 pagini), CRG718M (2900 pagini), CRG718C (2900 pagini), CRG731Y (2900 pagini), se livreaza cu tonere 1200pag, optional: TEL 6 KIT LONG CORD, CASETTE FEEDING UNIT-V1( 250 coli).</t>
  </si>
  <si>
    <t>CH6849B016AA</t>
  </si>
  <si>
    <t>Multifunctional laser color Canon MF8550CDN, dimensiune A4 (Printare, Copiere, Scanare, Fax), duplex, viteza max 20ppm alb-negru si color, rezolutie max 600x600dpi, memorie 512 MB RAM, alimentare hartie 250 coli, limbaje de printare: UFRII-LT, PCL 5c/6,  Copiere 120 ppm, pana la 99 copii, marire-micsorare 25-400%, Copiere duplex, scanare color rezolutie optica 600X600 dpi, enhanced 9600 X 9600 dpi, Scan to file server, Scan to Email and i-Fax, Scan to USB memory key, display LCD color 7 linii, volum de printare max 40000 pagini/luna, interfata: USB 2.0, Ethernet, Google Cloud Print, Apple Air Print, consumabile: CRG718B (3400 pagini), CRG718VP Black (6800 pagini), CRG718M (2900 pagini), CRG718C (2900 pagini), CRG718Y (2900 pagini), se livreaza cu tonere 1200pag, optional: TEL 6 KIT LONG CORD, CASETTE FEEDING UNIT-V1( 250 coli).</t>
  </si>
  <si>
    <t>CF4840B001AA</t>
  </si>
  <si>
    <t>Multifunctional laser mono Canon IR1133, dimensiune A4 (Printare, Copiere, Scanare), duplex, viteza 33ppm, rezolutie 600X600dpi, 1200X600 dpi (enhanced), procesor 300Mhz, memorie 256Mb partajat, alimentare hartie 500 coli+ tava bypass 50 coli, limbaj de printare UFRII-LT, imprimare de pe USB, viteza copiere 33cpm, rezolutie copiere 600X600dpi, copiere multipla 99 copii, micsorare-marire 25-400%, timp de iesire a primei copii 8 sec, copiere carti de identitate, scanner color plat, rezolutie scanare 600dpi alb negru si color, display LCD monocrom, volum de printare max 50000 pagini/luna, interfata USB 2.0, Ethernet, consumabil: C-EXV40 (6.000 pagini), se livreaza cu starter de 2.200 pagini, Cassette Feeding Module-Z1, imageRunner 1133 Plain Piedestal, PCL Printer Kit-AP1, PS Printer Kit-AP1, Barcode Printing Kit-E1, Card Reader-F1, MiCARD Attachment Kit-A1, Wireless LAN Board-C1, Copy Control Interface Kit-C1. Costurile de instalare nu sunt incluse in pret.</t>
  </si>
  <si>
    <t>CF4840B002AA</t>
  </si>
  <si>
    <t>Multifunctional laser mono Canon IR1133A, dimensiune A4 (Printare, Copiere, Scanare), duplex, viteza 33ppm, rezolutie 600X600dpi, 1200X600 dpi (enhanced), procesor 300Mhz, memorie 256Mb partajat, alimentare hartie 500 coli+ tava bypass 50 coli, limbaj de printare UFRII-LT, imprimare de pe USB, viteza copiere 33cpm, rezolutie copiere 600X600dpi, copiere multipla 99 copii, micsorare-marire 25-400%, timp de iesire a primei copii 8 sec, copiere carti de identitate,  scanner color plat si DADF, rezolutie scanare 600dpi alb negru si color, display LCD monocrom, volum de printare max 50000 pagini/luna, interfata USB 2.0, Ethernet, consumabil: C-EXV40 (6.000 pagini), se livreaza cu starter de 2.200 pagini, Accesorii optionale : Cassette Feeding Module-Z1, imageRunner 1133 Plain Piedestal, PCL Printer Kit-AP1, PS Printer Kit-AP1, Barcode Printing Kit-E1, Card Reader-F1, MiCARD Attachment Kit-A1, Wireless LAN Board-C1, Copy Control Interface Kit-C1. Costurile de instalare nu sunt incluse in pret.</t>
  </si>
  <si>
    <t>CF4840B003AA</t>
  </si>
  <si>
    <t>Multifunctional laser mono Canon IR1133IF, dimensiune A4 (Printare, Copiere, Scanare, Fax), duplex, viteza 33ppm, rezolutie 600X600dpi, 1200X600 dpi (enhanced), procesor 300Mhz, memorie 256Mb partajat, alimentare hartie 500 coli+ tava bypass 50 coli, limbaj de printare UFRII-LT, imprimare de pe USB, viteza copiere 33cpm, rezolutie copiere 600X600dpi, copiere multipla 99 copii, micsorare-marire 25-400%, timp de iesire a primei copii 8 sec, copiere carti de identitate, scanner color plat si DADF , rezolutie scanare 600dpi alb negru si color / 300dpi din DADF, scanare cu functionalitate de trimitere catre E-mail/PC (SMB, FTP), fax standard Super G3 33,6 kb/s, memorie fax pana la 512 pagini, display LCD monocrom, volum de printare max 50000 pagini/luna, interfata USB 2.0, Ethernet, consumabil: C-EXV40 (6.000 pagini), se livreaza cu starter de 2.200 pagini, optional : Cassette Feeding Module-Z1, imageRunner 1133 Plain Piedestal, PCL Printer Kit-AP1, PS Printer Kit- AP1, Barcode Printing Kit-E1, Card Reader-F1, MiCARD Attachment Kit-A1, Wireless LAN Board-C1, Copy Control Interface Kit-C1. Costurile de instalare nu sunt incluse in pret.</t>
  </si>
  <si>
    <t>CF8441B001AA</t>
  </si>
  <si>
    <t>Multifunctional laser mono Canon IR2202, dimensiune A3 (Printare, Copiere, Scanare), viteza 22ppm A4 / 11ppm A3, rezolutie max 600x600dpi, procesor 400 Mhz, memorie 128 MB RAM, alimentare hartie 250 coli + tava universala 80 coli,&lt;(&gt;,&lt;)&gt; limbaj de printare UFRII-LT, imprimare de pe USB, viteza copiere 22cpm A4 / 11cpm A3, rezolutie copiere 600X600dpi, copiere multipla 99 copii, micsorare-marire 25-400%, timp de iesire a primei copii 8 sec, scanner color plat, rezolutie scanare 300 dpi alb negru si  color, display TFT alb-negru, interfata: USB 2.0 Hi-Speed, consumabil: C-EXV42 (10.200 pagini) - primul recipient de toner inclus in cutie, optional: Plain pedestal Type-E1. Costurile de instalare nu sunt incluse in pret.</t>
  </si>
  <si>
    <t>CF8439B002AA</t>
  </si>
  <si>
    <t>Multifunctional laser mono Canon IR2202N, dimensiune A3 (Printare, Copiere, Scanare), viteza 22ppm A4 / 11ppm A3, rezolutie max 600x600dpi, procesor 400 Mhz, memorie 128 MB RAM, alimentare hartie 250 coli + tava universala 80 coli,&lt;(&gt;,&lt;)&gt; limbaj de printare UFRII-LT, imprimare de pe USB, viteza copiere 22cpm A4 / 11cpm A3, rezolutie copiere 600X600dpi, copiere multipla 99 copii, micsorare-marire 25-400%, timp de iesire a primei copii 8 sec, scanner color plat, rezolutie scanare 300 dpi alb negru si  color, display TFT alb-negru, interfata: USB 2.0 Hi-Speed, Ethernet, consumabil: C-EXV42 (10.200 pagini) - se comanda separat, optional: DADF-AM1, Plain pedestal Type-E1, Cassette Feeding Module-AB1, Duplex Unit-C1. Costurile de instalare nu sunt incluse in pret.</t>
  </si>
  <si>
    <t>CF3796B003AA</t>
  </si>
  <si>
    <t>Multifunctional laser mono Canon IR2520, dimensiune A3 (Printare, Copiere, Scanare, Fax Optional), duplex, viteza imprimare 20ppm A4 / 15ppm A3, rezolutie : 600 dpi × 600 dpi, 1200 dpi x 1200 dpi (numai UFRll-LT), procesor 400Mhz, memorie 256 MB, alimentare cu hartie standard 250 coli, tava bypass 100 coli, capacitate maxima de alimentare 2000 coli, limbaj de printare UFRII-LT, viteza copiere 20cpm A4 / 15cpm A3, rezolutie copiere 600X600dpi, copiere multipla 999 copii, micsorare- marire 25-400%, , interfata USB 2.0, retea, consumabil: toner negru C- EXV33 (neinclus in cutie, se comanda separat), optionale: DADF-AB1, Stamp Unit-B1, Stamp Ink Cartridge-C1, ADF Access Handle-A1, Cassette Module-W1, Cassette Feeding Unit-AE1 , FL Cassette-AK1, FL Cassette-AL1, Cassette Spacer-A1, Envelope Feeder Attachment-D1, imageRUNNER 2500 Plain Pedestal, 2 Way Unit-B1, Inner 2Way Tray-G1, Inner Finisher-B1, Inner Finisher Additional Tray-B1, Document Tray-J1,  PCL Printer Kit- AF1, PS Printer Kit-AF1, Barcode Printing Kit-B1, System Upgrade RAM-C1 (512MB), Super G3 Fax Board-AG1, Color Send Kit-Y1, Color Send Searchable PDF Kit-C1, Power Supply Unit-U1, Card Reader Attachment-D3, Control Card Reader-E1, USB Application 3-Port Interface Kit-A1. Se livreaza standard cu Plate Cover J. Costurile de instalare nu sunt incluse in pret.</t>
  </si>
  <si>
    <t>CF6856B004AA</t>
  </si>
  <si>
    <t>Multifunctional laser mono Canon 400i, dimensiune A4 (Printare, Copiere, Scanare, Fax Optional), duplex, viteza printare 40ppm, rezolutie max 1200x1200dpi, procesor 1660 Mhz, memorie 1,5 GB RAM, alimentare hartie 550 coli, capacitate maxima de aliemntare 2300 coli, limbaje de printare UFRII , PCL5e/6, Adobe PostScript Level 3 , copiere 40 ppm, copiere multipla 999 exemplare, scanare color rezolutie optica 600 dpi, scanare fata-verso, scanare catre E-Mail/Internet FAX (SMTP), Fax (opţional), PC (SMB, FTP, WebDAV), display LCD tactil retractabil 7 inch, interfata: USB 2.0 Hi-Speed, Ethernet, consumabil: EXV43.</t>
  </si>
  <si>
    <t>CF2835B008AA</t>
  </si>
  <si>
    <t>Multifunctional laser mono Canon IR2530i, dimensiune A3 (Printare, Copiere, Scanare, Fax Optional), duplex, viteza imprimare 30ppm A4 / 15ppm A3, rezolutie : 600 dpi × 600 dpi, 1200 dpi x 1200 dpi (numai UFRll-LT),  procesor 400Mhz, memorie 512 Mb, alimentare cu hartie standard 2x500 coli, tava bypass 100 coli, capacitate maxima de alimentare 2300 coli, limbaje de printare UFRII-LT, PCL5e/6, viteza copiere 30cpm A4 / 15cpm A3, rezolutie copiere 600X600dpi, copiere multipla 999 copii, micsorare-marire 25-400%, standard DADF-AB1 50 coli, standard Color Send Kit-Y1, interfata USB 2.0, retea, consumabil: toner negru C-EXV33(neinclus in cutie, se comanda separat), optionale: Stamp Unit-B1, Stamp Ink Cartridge-C1, ADF Access Handle-A1, Cassette Feeding Unit-AE1 , FL Cassette-AK1, Envelope Feeder Attachment-D1, imageRUNNER 2500 Plain Pedestal, Inner 2Way Tray-G1, Inner Finisher-B1, Inner Finisher Additional Tray-B1, Document Tray-J1,  PCL Printer Kit-AF1, PS Printer Kit-AF1, Barcode Printing Kit-B1, Super G3 Fax Board-AG1, Color Send Searchable PDF Kit-C1, Power Supply Unit-U1, Card Reader Attachment-D3, USB Application 3-Port Interface Kit-A1. Costurile de instalare nu sunt incluse in pret.</t>
  </si>
  <si>
    <t>CF8032B005AA</t>
  </si>
  <si>
    <t>Multifunctional laser mono Canon imageRUNNER ADVANCE 4225i, dimensiune A3 (Printare, Copiere, Scanare, Fax Optiona), duplex, viteza imprimare 25ppm (A4), 15 ppm (A3), rezolutie : 1200 dpi x 1200 dpi, procesor 1.8 GHz , memorie  1GB+256MB, Optional 512MB pentru Colour Scan/Send above 300 dpi , HDD 160GB( max 1T), alimentare cu hartie standard 2x550 coli, tava bypass 80 coli, capacitate maxima de alimentare 4980 coli, limbaje de printare UFRII, PCL 5c/6, viteza copiere 25cpm A4/ 15cpm A3, rezolutie copiere 600X600dpi, display 8,4" touchscreen color, volum recomandat : 5.000 - 15.000 pagini/luna, interfata USB 2.0, retea, consumabile: toner C-EXV 39, drum C-EXV38/39, optionale: Color Image Reader Unit-H1 sau Printer Cover-E1, Stamp Ink Cartridge-C1, Stamp Unit- B1, ADF Access Handle-A1, PS Printer Kit-AY1, Barcode Printing Kit-D1@E, HDD Data Encryption &lt;(&gt;&amp;&lt;)&gt; Mirroring Kit-C4, Removable HDD Kit-AJ1, Document Scan Lock Kit-B1,  Cassette Feeding Unit-AF1, FL Cassette-AQ1, FL Cassette-AM1, Envelope Feeder Attachment-D1, imageRUNNER ADVANCE C2000 Plain Pedestal, Super G3 FAX Board-AP1, Super G3 2nd Line Fax Board-AP1, Paper Deck Unit-B2,  Inner Finisher-D1, Inner Finisher Additional Tray- A1, Inner 2way Tray-H1, Staple Finisher-G1, Booklet Finisher-G1, Buffer Pass Unit-H1, Inner 2 Hole Puncher-A1, Inner 2/4 Hole Puncher-A1, Inner 4 Hole Puncher-A1, External 2 Hole Puncher-B2, External 2/4 Hole Puncher-B2, External 4 Hole Puncher-B2, Staple-J1, Staple Cartridge-D3, Remote Operators Software Kit-B1@E, Voice Guidance Kit-F2, Voice Operation Kit-C2, USB Device Port-E3, Multimedia Reader/Writer-A2, Copy Card Reader Attachment-B3, Copy Card Reader-F1, Serial Interface Kit-K1, Copy Control Interface Kit-A1, Heater Kit-K1, Cassette Heater Unit-37, Utility Tray-A2,Universal Login Manager@E, MiCardPLUS 1-9Readers, UFMifare10CardPack, UFHID10 CardPack, mobile PRINT&lt;(&gt;&amp;&lt;)&gt;SCAN@E, Google Cloud Print for iR-ADV@E, Cloud Connect for iR-ADV@E .  Pentru minim de functionare se va achizitiona cu  Color Image Reader Unit-H1 ( sau Printer Cover-E1), toner  si Cassette Feeding Unit-AF1 (sau imageRunner ADVANCE C2000 Plain Pedestal). Costurile de instalare nu sunt incluse in pret.</t>
  </si>
  <si>
    <t>CF8030B005AA</t>
  </si>
  <si>
    <t>Multifunctional laser mono Canon imageRUNNER ADVANCE 4245i, dimensiune A3 (Printare, Copiere, Scanare, Fax Optiona), duplex, viteza imprimare 45ppm (A4), 22 ppm (A3), rezolutie : 1200 dpi x 1200 dpi, procesor 1.8 GHz , memorie  1GB+256MB, Optional 512MB pentru Colour Scan/Send above 300 dpi , HDD 160GB( max 1T), alimentare cu hartie standard 2x550 coli, tava bypass 80 coli, capacitate maxima de alimentare 4980 coli, limbaje de printare UFRII, PCL 5c/6, viteza copiere 45cpm A4/ 22cpm A3, rezolutie copiere 600X600dpi, display 8,4" touchscreen color, volum recomandat : 5.000 - 15.000 pagini/luna, interfata USB 2.0, retea, consumabile: toner C-EXV 39, drum C-EXV38/39, optionale: Color Image Reader Unit-H1 sau Printer Cover-E1, Stamp Ink Cartridge-C1, Stamp Unit- B1, ADF Access Handle-A1, PS Printer Kit-AY1, Barcode Printing Kit-D1@E, HDD Data Encryption &lt;(&gt;&amp;&lt;)&gt; Mirroring Kit-C4, Removable HDD Kit-AJ1, Document Scan Lock Kit-B1,  Cassette Feeding Unit-AF1, FL Cassette-AQ1, FL Cassette-AM1, Envelope Feeder Attachment-D1, imageRUNNER ADVANCE C2000 Plain Pedestal, Super G3 FAX Board-AP1, Super G3 2nd Line Fax Board-AP1, Paper Deck Unit-B2,  Inner Finisher-D1, Inner Finisher Additional Tray- A1, Inner 2way Tray-H1, Staple Finisher-G1, Booklet Finisher-G1, Buffer Pass Unit-H1, Inner 2 Hole Puncher-A1, Inner 2/4 Hole Puncher-A1, Inner 4 Hole Puncher-A1, External 2 Hole Puncher-B2, External 2/4 Hole Puncher-B2, External 4 Hole Puncher-B2, Staple-J1, Staple Cartridge-D3, Remote Operators Software Kit-B1@E, Voice Guidance Kit-F2, Voice Operation Kit-C2, USB Device Port-E3, Multimedia Reader/Writer-A2, Copy Card Reader Attachment-B3, Copy Card Reader-F1, Serial Interface Kit-K1, Copy Control Interface Kit-A1, Heater Kit-K1, Cassette Heater Unit-37, Utility Tray-A2,Universal Login Manager@E, MiCardPLUS 1-9Readers, UFMifare10CardPack, UFHID10 CardPack, mobile PRINT&lt;(&gt;&amp;&lt;)&gt;SCAN@E, Google Cloud Print for iR-ADV@E, Cloud Connect for iR-ADV@E .  Pentru minim de functionare se va achizitiona cu  Color Image Reader Unit-H1 ( sau Printer Cover-E1), toner  si Cassette Feeding Unit-AF1 (sau imageRunner ADVANCE C2000 Plain Pedestal). Costurile de instalare nu sunt incluse in pret.</t>
  </si>
  <si>
    <t>CF9548B008AA</t>
  </si>
  <si>
    <t>Multifunctional laser color Canon IRC1225, dimensiune A4 (Printare, Copiere, Scanare), duplex, viteza max 25ppm alb-negru si color, rezolutie max 600x600dpi, memorie 1GB RAM, alimentare hartie: tava 550 coli + tava universala 100 coli, capacitate maxima alimentare 1200 pagini, limbaj de printare: UFRII, copiere 25 ppm, pana la 999 copii, marire-micsorare 25-400%, scanare color rezolutie optica 600X600 dpi, DADF 50 coli, Scan to USB Memory, Scan to E-mail, Scan to PC, display LCD touch color 9cm, interfata: USB 2.0, Ethernet, consumabile: 034 B/C/M/Y, optional: Cassette Feeding Unit-AJ1, Barcode Printing KIT-D1@E</t>
  </si>
  <si>
    <t>CF9548B007AA</t>
  </si>
  <si>
    <t>Multifunctional laser color Canon IRC1225IF, dimensiune A4 (Printare, Copiere, Scanare, Fax), duplex, viteza max 25ppm alb-negru si color, rezolutie max 600x600dpi, memorie 1GB RAM, alimentare hartie: tava 550 coli + tava universala 100 coli, capacitate maxima alimentare 1200 pagini, limbaje de printare: UFRII, PCL5c/6, Adobe PostScript Level 3, copiere 25 ppm, pana la 999 copii, marire-micsorare 25-400%, scanare color rezolutie optica 600X600 dpi, DADF 50 coli, Scan to USB Memory, Scan to E-mail, Scan to Fax, Scan to PC, fax Super G3 33,6 kb/s, memorie fax 512 pagini, Fax Forwarding, Dual Access, PC Fax, display LCD touch color 9cm, interfata: USB 2.0, Ethernet, consumabile: 034 B/C/M/Y, optional:  Cassette Feeding Unit-AJ1, Handset-J1, Barcode Printing KIT- D1@E, Send PDF Security Feature Set-E1@E.</t>
  </si>
  <si>
    <t>CF9577B004AA</t>
  </si>
  <si>
    <t>Multifunctional laser color Canon IRC1325IF, dimensiune A4 (Printare, Copiere, Scanare, Fax), duplex, viteza max 25ppm alb-negru si color, rezolutie max 600x600dpi, memorie 1GB RAM, alimentare hartie: tava 550 coli + tava universala 100 coli, capacitate maxima alimentare 2300 pagini, limbaje de printare: UFRII, PCL5c/6, Adobe PostScript Level 3, copiere 25 ppm, pana la 999 copii, marire-micsorare 25-400%, scanare color rezolutie optica 600X600 dpi, DADF 50 coli, Scan to USB Memory, Scan to E-mail, Scan to Fax, Scan to PC, fax Super G3 33,6 kb/s, memorie fax 512 pagini, Fax Forwarding, Dual Access, PC Fax, display LCD touch color 9cm, interfata: USB 2.0, Ethernet, consumabile: EXV48 B/C/M/Y (se comanda separat), optional:  Cassette Feeding Unit-AJ1, Cassette Feeding Unit-AK1, Plain Pedestal Type-F1, Copy Card Reader-F1, MiCARD Attachment Kit-A1, Barcode Printing KIT-D1@E, Send PDF Security Feature Set-E1@E, Adf Access Handle-A1</t>
  </si>
  <si>
    <t>CF9576B001AA</t>
  </si>
  <si>
    <t>Multifunctional laser color Canon IRC1335IF, dimensiune A4 (Printare, Copiere, Scanare, Fax), duplex, viteza max 35ppm alb-negru si color, rezolutie max 600x600dpi, memorie 1GB RAM, alimentare hartie: tava 550 coli + tava universala 100 coli, capacitate maxima alimentare 2300 pagini, limbaje de printare: UFRII, PCL5c/6, Adobe PostScript Level 3, copiere 35 ppm, pana la 999 copii, marire-micsorare 25-400%, scanare color rezolutie optica 600X600 dpi, DADF 50 coli, Scan to USB Memory, Scan to E-mail, Scan to Fax, Scan to PC, fax Super G3 33,6 kb/s, memorie fax 512 pagini, Fax Forwarding, Dual Access, PC Fax, display LCD touch color 9cm, interfata: USB 2.0, Ethernet, consumabile: EXV48 B/C/M/Y (se comanda separat), optional:  Cassette Feeding Unit-AJ1, Cassette Feeding Unit-AK1, Plain Pedestal Type-F1, Copy Card Reader-F1, MiCARD Attachment Kit-A1, Barcode Printing KIT-D1@E, Send PDF Security Feature Set-E1@E, Adf Access Handle-A1</t>
  </si>
  <si>
    <t>LEXMARK</t>
  </si>
  <si>
    <t>MF LASER - LEXMARK</t>
  </si>
  <si>
    <t>X954DE</t>
  </si>
  <si>
    <t>Multifunctional laser color Lexmark X954DE, Dimensiune: A3, Viteza:55/55 ppm, Print/Copy/Scan/Fax, Rezolutie: 1200x1200dpi, zoom 25-400%, Procesor:1.2 GHz, Memorie:1024 MB RAM, fax 33.6Kbps, HDD inclus, tava suplimentara, duplex, ADF Scan DADF (single pass Duplex), capacitate la intrare 620 coli (greutatea hârtiei de 75 g/mp), capacitate la iesire 500 coli (greutatea hârtiei de 75 g/mp), retea 10/100BTx, USB, volum recomandat de pagini imprimate lunar 5000 - 33000 pag, duty cycle 200000 pg/luna, consumabile: X95x 38K X950X2KG (Black), X95x 24K X950X2CG (Cyan), X950X2MG (Magenta), X950X2YG (Yellow), C950, X95x Unitate fotoconductor, pachete de 115K (C950X71G) , C950, X9x Unitate fotoconductor, pachete de 3 (C950X73G), C950, X950/2/4 Recipient pentru toner rezidual 30K (C950X76G), Cartuse de capse (3 pachete) 15K (25A0013) , Cartuse de capse (4 pachete) 20K (21Z0357)</t>
  </si>
  <si>
    <t>MX310DN</t>
  </si>
  <si>
    <t>Multifunctional laser mono Lexmark  MX310DN , Dimeniune:A4, Viteza: 33 ppm, Imprimare/Copiere/Scanare color si in retea/Fax, Rezolutie: 1200X1200 dpi, Memorie: 256 MB, Procesor: 800 MHz, Alimentare cu hartie: 50 + 150, ADF 50 coli, Duplex, Interfate: Retea, USB, Volum maxim lunar: 50000 pag/luna, Consumabile: 50F0Z00, 50F0ZA0, 60F0HA0, 60F2000, 60F200E, 60F2H00</t>
  </si>
  <si>
    <t>MX410DE</t>
  </si>
  <si>
    <t>Multifunctional laser mono Lexmark  MX410DE , Dimeniune:A4, Viteza: 38 ppm, Imprimare/Copiere/Scanare color si in retea/Fax, Rezolutie: 1200X1200 dpi, Memorie: 256 MB, Procesor: 800 MHz, Alimentare cu hartie: 50 + 150, ADF 50 coli, Duplex, Interfate: Retea, USB, Volum maxim lunar: 50000 pag/luna, Ecran tactil 10.9 cm, Consumabile: 50F0Z00, 50F0ZA0, 60F0HA0, 60F2000, 60F200E, 60F2H00</t>
  </si>
  <si>
    <t>MX510DE</t>
  </si>
  <si>
    <t>Multifunctional laser mono Lexmark  MX510de , Dimensiune:A4, Viteza:42 ppm, Imprimare/Copiere/Scanare color si in retea, Rezolutie: 1200X1200 dpi, Memorie: 512 MB, Procesor: 800 MHz, Alimentare cu hartie standard: 100+250 coli,  ADF 50 coli, Duplex, Ecran tactil 10.9 cm, Interfata: USB, Retea, Volum maxim lunar: 100000 pag, Consumabile:  50F0Z00, 50F0ZA0, 60F0XA0, 60F2000, 60F200E, 60F2H00, 60F2X00</t>
  </si>
  <si>
    <t>MX511DE</t>
  </si>
  <si>
    <t>Multifunctional laser mono Lexmark  MX511de , Dimensiune: A4, Viteza, 42 ppm, Imprimare/Copiere/Scanare color si in retea/Fax, Rezolutie: 1200X1200 dpi, Memorie: 512 MB, Procesor: 800 MHz, Alimentare cu hartie standard: 350 coli, ADF 50 coli, Duplex, Limbaje d eprintare: OSD, PS3, PCL5e, PCL6e, PPDS, Direct Image, Microsoft XPS, Ecran tactil 10.9 cm, Volum maxim lunar: 100000 pag/luna, Interfata: USB, Retea, Consumabile: 60F2X00, 60F2H00, 60F2000, 60F0XA0, 50F0Z00, 50F0ZA0</t>
  </si>
  <si>
    <t>MX511DHE</t>
  </si>
  <si>
    <t>Multifunctional laser mono Lexmark  MX511de , Dimensiune: A4, Viteza, 42 ppm, Imprimare/Copiere/Scanare color si in retea/Fax, Rezolutie: 1200X1200 dpi, Memorie: 512 MB, Procesor: 800 MHz, HDD, Alimentare cu hartie standard: 350 coli, ADF 50 coli, Duplex, Limbaje d eprintare: OSD, PS3, PCL5e, PCL6e, PPDS, Direct Image, Microsoft XPS, Ecran tactil 10.9 cm, Volum maxim lunar: 100000 pag/luna, Interfata: USB, Retea, Consumabile: 60F2X00, 60F2H00, 60F2000, 60F0XA0, 50F0Z00, 50F0ZA0</t>
  </si>
  <si>
    <t>MX511DTE</t>
  </si>
  <si>
    <t>Multifunctional laser mono Lexmark  MX511dte , Dimensiune: A4, Viteza, 42 ppm, Imprimare/Copiere/Scanare color si in retea/Fax, Rezolutie: 1200X1200 dpi, Memorie: 512 MB, Procesor: 800 MHz, Alimentare cu hartie standard: 350 coli+550 coli, ADF 50 coli, Duplex, Limbaje d eprintare: OSD, PS3, PCL5e, PCL6e, PPDS, Direct Image, Microsoft XPS, Ecran tactil 10.9 cm, Volum maxim lunar: 100000 pag/luna, Interfata: USB, Retea, Consumabile: 60F2X00, 60F2H00, 60F2000, 60F0XA0, 50F0Z00, 50F0ZA0</t>
  </si>
  <si>
    <t>MX611DE</t>
  </si>
  <si>
    <t>Multifunctional laser mono Lexmark  MX611de , Dimensiune: A4,Viteza: 47 ppm, Imprimare/Copiere/Scanare color si in retea/Fax, Rezolutie: 1200X1200 dpi, Memorie: 1024 MB, Procesor: 800 MHz, Alimentare cu hartie: 100 + 550 coli, ADF 50 coli, RADF, Duplex, Limbaje de printare: Emulare PCL5e, Emulare PCL6, Personal Printer Data Stream (PPDS), Emulare PostScript 3, Direct Image, Microsoft XPS (XML Paper Specification), AirPrint™, Emulare PDF 1.7, Ecran tactil 17.8 cm, Interfate: USB, retea, Volum maxim lunar: 150000 pag, Consumabile: 50F0Z00, 50F0ZA0, 60F0XA0, 60F2000, 60F200E, 60F2H00, 60F2X00</t>
  </si>
  <si>
    <t>MX611DHE</t>
  </si>
  <si>
    <t>Multifunctional laser mono Lexmark  MX611dh , Dimensiune: A4,Viteza: 47 ppm, Imprimare/Copiere/Scanare color si in retea/Fax, Rezolutie: 1200X1200 dpi, Memorie: 1024 MB, Procesor: 800 MHz, Alimentare cu hartie: 100 + 550 coli, ADF 50 coli, RADF, Duplex, HDD, Limbaje de printare: Emulare PCL5e, Emulare PCL6, Personal Printer Data Stream (PPDS), Emulare PostScript 3, Direct Image, Microsoft XPS (XML Paper Specification), AirPrint™, Emulare PDF 1.7, Ecran tactil 17.8 cm, Interfate: USB, retea, Volum maxim lunar: 150000 pag, Consumabile: 50F0Z00, 50F0ZA0, 60F0XA0, 60F2000, 60F200E, 60F2H00, 60F2X00</t>
  </si>
  <si>
    <t>MX710DE</t>
  </si>
  <si>
    <t>Multifunctional laser mono Lexmark  MX710de, Dimensiune:A4, Viteza: 60 ppm, Imprimare/Copiere/Scanare color si in retea/Fax, 4.4 sec, Rezolutie: 1200X1200 dpi, Memorie: 512 MB, Procesor: 800 MHz, ADF 150 coli, Duplex, Alimentare cu hartie: Tava 550de coli, Retea, Ecran tactil 17.8 cm, USB, 275000 pag/luna, se livreaza cu toner de 10K</t>
  </si>
  <si>
    <t>MX710HDE</t>
  </si>
  <si>
    <t>Multifunctional laser mono Lexmark  MX710hde,Dimensiune:A4,Viteza: 60 ppm, Imprimare/Copiere/Scanare color si in retea/Fax, 4.4 sec, Rezolutie: 1200X1200 dpi, Memorie: 512 MB, Procesor: 800 MHz, HDD, ADF 150 coli, Duplex, Alimentare cu hartie: Tava 550de coli, Retea, Ecran tactil 17.8 cm, USB, 275000 pag/luna, se livreaza cu toner de 10K</t>
  </si>
  <si>
    <t>MX711DE</t>
  </si>
  <si>
    <t>Multifunctional laser mono Lexmark  MX711de , Dimensiune: A4, Viteza: 66 ppm, Imprimare/Copiere/Scanare color si in retea/Fax, 4 sec, rezolutie: 1200X1200 dpi, Memorie: 1024 MB, Procesor: 800 MHz, ADF 150 coli, Duplex, DADF, Retea, Ecran tactil 25.9 cm, USB, 300000 pag/luna, se livreaza cu toner de 25K</t>
  </si>
  <si>
    <t>X746DE</t>
  </si>
  <si>
    <t>Multifunctional laser color Lexmark X746de, Dimensiune: A4, Viteza 33/33 ppm,   Print/Copy, Scan/ Fax , Rezolutie 1200x1200dpi;Copiere: Color, Viteza 33/33 ppm, 25-40%; Scanare: color(in retea), Rezolutie 600x600dpi, RADF; Fax:color,33.6Kbps; Retea, USB si USB frontal, Duplex, Ecran tactil de 17.8 cm, ADF, se livreaza cu tonere de 6000 pagini(K,C,M ,Y)</t>
  </si>
  <si>
    <t>X748DE</t>
  </si>
  <si>
    <t>Multifunctional laser color  Lexmark X748de, Dimensiune: A4, Viteza 33/33 ppm, Print/ Copy/ Scan/ Fax , Rezolutie 1200x1200dpi;Copiere: Color ,25-400% Viteza 33/33 ppm; Scanare: color(in retea), Rezolutie 600x600dpi, RADF; Fax:color, 33.6Kbps; Retea, USB si USB frontal, Duplex, Ecran tactil de 17.8 cm, ADF, se livreaza cu tonere de 6000 pagini(K,C,M,Y)</t>
  </si>
  <si>
    <t>CX310DN</t>
  </si>
  <si>
    <t>Multifunctional laser color Lexmark  CX310dn ,Dimensiune: A4, Viteza:23 ppm, Imprimare color/ Scanare color/ Copiere color, Rezolutie: 1200X1200 dpi, Memorie:512 MB, Procesor: 800 MHz, Alimentare cu hartie standard: 250 coli, ADF 50 coli, Duplex, Ecran tactil 6 cm, Interfata:USB, Retea, Volum maxim lunar: 60000 pag, Consumabile: 70C0D10, 70C0D20, 70C0D30, 70C0D40, 80C0S10, 80C0S20, 80C0S30, 80C0S40, 80C20C0, 80C20CE, 80C20K0, 80C20KE, 80C20M0, 80C20ME, 80C20Y0, 80C20YE, 80C2SC0, 80C2SK0, 80C2SM0, 80C2SY0</t>
  </si>
  <si>
    <t>X792DE</t>
  </si>
  <si>
    <t>Multifunctional laser color Lexmark X792DE, Dimensiune:A4, Viteza:47/47 ppm, Print/Copy/Scan/Fax, rezolutie, 1200x1200dpi, Procesor:1.2 GHz, Memorie:1024 MB RAM,  Rezolutie scanner 600x600dpi, fax 33.6Kbps, HDD inclus, duplex, ADF Scan DADF (single pass Duplex), capacitate la intrare 650 coli (greutatea hârtiei de 75 g/mp), capacitate la iesire 500 coli (greutatea hârtiei de 75 g/mp), retea 10/100BTx, USB, volum recomandat de pagini imprimate lunar 2500 - 17000 pag, duty cycle 150000 pg/luna, consumabile: X792 Extra High Yield Return Programme Print Cartridge (20K) X792X1KG (Black), X792X1CG (Cyan), X792X1MG (Magenta), X792X1YG) (Yellow), C792, X792 Return Program Print Cartridge (6K) C792A1KG (Black), C792A1CG (Cyan), C792A1MG (Magenta), C792A1YG (Yellow) , X792 Extra High Yield Print Cartridge (20K) X792X2KG (Black), X792X2CG (Cyan), X792X2MG (Magenta), X792X2YG (Yellow), C792, X792 Waste Toner Bottle 50K color, 180K black (C792X77G), cartuse de capse 15K (3 pachete)- 5K (25A0013)</t>
  </si>
  <si>
    <t>X792DTE</t>
  </si>
  <si>
    <t>Multifunctional laser color Lexmark X792DTE,Dimensiune:A4, Viteza:47/47 ppm, Print/Copy/Scan/Fax, rezolutie, 1200x1200dpi, Procesor:1.2 GHz, Memorie:1024 MB RAM,  Rezolutie scanner 600x600dpi, fax 33.6Kbps, HDD inclus, tava suplimentara, duplex, ADF Scan DADF (single pass Duplex), capacitate la intrare 650 coli (greutatea hârtiei de 75 g/mp), capacitate la iesire 500 coli (greutatea hârtiei de 75 g/mp), retea 10/100BTx, USB, volum recomandat de pagini imprimate lunar 2500 - 17000 pag, duty cycle 150000 pg/luna, consumabile: X792 Extra High Yield Return Programme Print Cartridge (20K) X792X1KG (Black), X792X1CG (Cyan), X792X1MG (Magenta), X792X1YG) (Yellow), C792, X792 Return Program Print Cartridge (6K) C792A1KG (Black), C792A1CG (Cyan), C792A1MG (Magenta), C792A1YG (Yellow) , X792 Extra High Yield Print Cartridge (20K) X792X2KG (Black), X792X2CG (Cyan), X792X2MG (Magenta), X792X2YG (Yellow), C792, X792 Waste Toner Bottle 50K color, 180K black (C792X77G), cartuse de capse 15K (3 pachete)- 5K (25A0013)</t>
  </si>
  <si>
    <t>X792DTME</t>
  </si>
  <si>
    <t>Multifunctional laser color Lexmark X792DTME, Dimensiune:A4, Viteza: 47/47 ppm, Print/Copy Color/Scan Color si retea/ Fax Color, Rezolutie:1200x1200dpi, Procesor: 1.2 GHz, Memorie: 1024 MB RAM, Scanner 600x600dpi, fax 33.6Kbps, HDD inclus, Alimentare cu hartie standard: 100 +550+1100 coli,duplex, ADF Scan DADF, Cutie poştală cu 5 sertare, Ecran tactil 25.9 cm, Limbaje de printare: Emulare PCL5c, Emulare PCL6, PPDS, Emulare PostScript 3, Emulare PDF 1.6, Direct Image, Microsoft XPS, Interfata: retea 10/100BTx, USB, Volum recomandat de pagini imprimate lunar 2500 - 17000 pag, duty cycle 150000 pg/luna, consumabile: X792 Extra High Yield Return Programme Print Cartridge (20K) X792X1KG (Black), X792X1CG (Cyan), X792X1MG (Magenta), X792X1YG) (Yellow), C792, X792 Return Program Print Cartridge (6K) C792A1KG (Black), C792A1CG (Cyan), C792A1MG (Magenta), C792A1YG (Yellow) , X792 Extra High Yield Print Cartridge (20K) X792X2KG (Black), X792X2CG (Cyan), X792X2MG (Magenta), X792X2YG (Yellow), C792, X792 Waste Toner Bottle 50K color, 180K black (C792X77G), cartuse de capse 15K (3 pachete)- 5K (25A0013) pachete)- 5K (25A0013)</t>
  </si>
  <si>
    <t>CX310N</t>
  </si>
  <si>
    <t>Multifunctional laser color Lexmark  CX310n ,Dimensiune: A4, Viteza:23 ppm, Imprimare color/ Scanare color/ Copiere color, Rezolutie: 1200X1200 dpi, Memorie:512 MB, Procesor: 800 MHz, Alimentare cu hartie standard: 250 coli, ADF 50 coli,Ecran tactil 6 cm, Interfata:USB, Retea, Volum maxim lunar: 60000 pag, Consumabile: 70C0D10, 70C0D20, 70C0D30, 70C0D40, 80C0S10, 80C0S20, 80C0S30, 80C0S40, 80C20C0, 80C20CE, 80C20K0, 80C20KE, 80C20M0, 80C20ME, 80C20Y0, 80C20YE, 80C2SC0, 80C2SK0, 80C2SM0, 80C2SY0</t>
  </si>
  <si>
    <t>CX410DE</t>
  </si>
  <si>
    <t>Multifunctional laser color Lexmark  CX410de , Dimensiune:A4, Viteza: 30/30 ppm, Imprimare color/ Scanare color/ Copiere color/Fax color, Rezolutie:1200X1200 dpi, Memorie: 512 MB, Procesor: 800 MHz, Alimentare cu hartie standard: 250 coli, ADF 50 coli, Duplex, Ecran tactil 10.9 cm, Interfata:  Retea, USB, Volum maxim lunar: 75000 pag/luna, Consumabile: 70C0D10, 70C0D20, 70C0D30, 70C0D4080C0H10, 80C0H20, 80C0H30, 80C0H40,80C20C0, 80C20CE, 80C20K0, 80C20KE, 80C20M0, 80C20ME, 80C20Y0, 80C20YE,80C2HC0, 80C2HK0, 80C2HM0, 80C2HY0, 80C2SC0, 80C2SK0, 80C2SM0, 80C2SY0  "</t>
  </si>
  <si>
    <t>CX410DTE</t>
  </si>
  <si>
    <t>Multifunctional laser color Lexmark  CX410dte , Dimensiune:A4, Viteza: 30 ppm, Imprimare color/ Scanare color/ Copiere color/Fax color, Rezolutie: 1200X1200 dpi, Memorie: 512 MB, Procesor: 800 MHz, ADF 50 coli, Duplex, Limbaje de printare: Emulare PCL5c, Emulare PCL6, Personal Printer Data Stream (PPDS), Emulare PostScript 3, Direct Image, Microsoft XPS (XML Paper Specification),AirPrint™, Emulare PDF 1.7, Ecran tactil 10.9 cm, Alimentare cu hartie standard: 100+ 250 +550 coli ,Interfata: Retea, USB, Volum maxim lunar: 75000 pagini, Consumabile: 70C0D10, 70C0D20, 70C0D30, 70C0D4080C0H10, 80C0H20, 80C0H30, 80C0H40, 80C20C0, 80C20CE, 80C20K0, 80C20KE, 80C20M0, 80C20ME, 80C20Y0, 80C20YE, 80C2HC0, 80C2HK0, 80C2HM0, 80C2HY0, 80C2SC0, 80C2SK0, 80C2SM0, 80C2SY0</t>
  </si>
  <si>
    <t>CX410E</t>
  </si>
  <si>
    <t>Multifunctional laser color Lexmark  CX410e , Dimensiune:A4, Viteza: 30 ppm, Imprimare color/ Scanare color/ Copiere color/Fax color,Rezolutie: 1200X1200 dpi, memorie: 512 MB, Procesor: 800 MHz,ADF 50 coli, Ecran tactil 10.9 cm, Retea, USB, 75000 pag/luna, se livreaza cu toner de 1.4K</t>
  </si>
  <si>
    <t>MX910DE</t>
  </si>
  <si>
    <t>Multifunctional laser mono Lexmark MX910DE, Dimeniune:A3, Viteza: 45 ppm, Imprimare/Copiere/Scanare color si in retea/Fax, Rezolutie: 1200X1200 dpi, Memorie: 1024 MB, Procesor: 800 MHz, Alimentare cu hartie: 1150 coli, ADF 50 coli, Duplex,DADF,ADF 100 coli, Limbaje d eprintare: Emulare PCL5e, Emulare PCL6e, PPDS, xHTML, Direct Image, Microsoft XPS, Emulare PDF 1.7, Ecran tactil 25 cm,Interfata: Retea, USB, Volum maxim lunar: 200000 pag, Consumabile:50G0P00, 60G0H00, 50G0W00,64G0H00,</t>
  </si>
  <si>
    <t>CX510DE</t>
  </si>
  <si>
    <t>Multifunctional laser colorLexmark  CX510de,Dimensiuen: A4, Viteza:30 ppm, Imprimare color/ Scanare color/ Copiere color/Fax, Rezolutie: 1200X1200 dpi, memorie:1024 MB, Procesor: 800 MHz, ADF 50 coli, Duplex, Ecran tactil 17.8 cm, Retea, USB, 85000 pag/luna, se livreaza cu toner de 4K color, 8K negru</t>
  </si>
  <si>
    <t>CX510DHE</t>
  </si>
  <si>
    <t>Multifunctional laser color Lexmark  CX510dhe , Dimensiune:A4, Viteza, 30 ppm, Imprimare color/ Scanare color/ Copiere color/Fax color, rezolutie:1200X1200 dpi, Memorie:1024 MB, procesor:800 MHz, ADF 50 coli, Duplex, Hard disk,Ecran tactil 17.8 cm, Retea, USB, 85000 pag/luna, se livreaza cu toner de 4K color, 8K negru</t>
  </si>
  <si>
    <t>MX812DXME</t>
  </si>
  <si>
    <t>Multifunctional laser mono Lexmark  MX812dxme , Dimenisune: A4,  Imprimare/Copiere/Scanare color si in retea/Fax, Viteza: 66 ppm, Re zolutie: 1200X1200 dpi, Memorie: 1024 MB, Procesor: 800 MHz, ADF 150 coli, Duplex, DADF, HDD, Alimentare cu hartie: 100 + 550 + 2100 coli,Bloc încasetat de 4 recipiente,  Limbaje de printareE: Emulare PCL5e, Emulare PCL6, Personal Printer Data Stream (PPDS), Emulare PostScript 3, Direct Image, Microsoft XPS,(XML Paper Specification), AirPrint™, Emulare PDF 1.7, Interfata: Retea,USB, Ecran tactil 25.9 cm, Volum maxim lunat: 300000 pag/luna, Consumabile: 52D0Z00, 52D0ZA0, 62D0XA0, 62D2000, 62D200E, 62D2H00, 62D2X00</t>
  </si>
  <si>
    <t>MX812DXFE</t>
  </si>
  <si>
    <t>Multifunctional laser mono Lexmark  MX812DXFE , Dimenisune:A4,  Imprimare/Copiere/Scanare color si in retea/Fax, Viteza: 66 ppm, Rez olutie: 1200X1200 dpi, Memorie: 1024 MB, Procesor: 800 MHz, ADF 150 coli, Duplex, DADF, HDD, Alimentare cu hartie: 100 + 550 + 2100 coli,  Limbaje de printareE: Emulare PCL5e, Emulare PCL6, Personal Printer Data Stream (PPDS), Emulare PostScript 3, Direct Image, Microsoft XPS,(XML Paper Specification), AirPrint™, Emulare PDF 1.7, Finisore cu capse, Interfata: Retea,USB, Ecran tactil 25.9 cm, Volum maxim lunat: 300000 pag/luna, Consumabile: 52D0Z00, 52D0ZA0, 62D0XA0, 62D2000, 62D200E, 62D2H00, 62D2X00</t>
  </si>
  <si>
    <t>X925DE</t>
  </si>
  <si>
    <t>Multifunctional laser color Lexmark X925DE, Dimensiune:A3, Viteza: 31/31 ppm, Print/Copy/Scan/Fax, Rezolutie: 1200x1200dpi, Procesor: 1 GHz, Memorie: 512 MB RAM, fax 33.6Kbps, HDD inclus, tava suplimentara, duplex, ADF Scan DADF (single pass Duplex), capacitate la intrare 450 coli (greutatea hârtiei de 75 g/mp), capacitate la iesire 250 coli (greutatea hârtiei de 75 g/mp), retea 10/100BTx, USB, volum recomandat de pagini imprimate lunar 5000 - 10000 pag, duty cycle 200000 pag/luna, consumabile: 8.5K X925 X925H2KG (Black), 7.5K X925H2CG (Cyan), X925H2MG (Magenta), X925H2YG (Yellow), C925, X925 Imaging Unit 30K C925X72G (Black), C925, X925 C925X73G (Cyan), C925X74G (Magenta), C925X75G (Yellow), C925, X925 Waste Toner Bottle 30K (C925X76G)</t>
  </si>
  <si>
    <t>MX812DME</t>
  </si>
  <si>
    <t>Multifunctional laser mono Lexmark  MX812DME , Dimenisune:A4,  Imprimare/Copiere/Scanare color si in retea/Fax, Viteza: 66, ppm, Rez olutie: 1200X1200 dpi, Memorie: 1024 MB, Procesor: 800 MHz, ADF 150 coli, Duplex, DADF, HDD, Alimentare cu hartie: 100 + 550 + 2100 coli,  Limbaje de printareE: Emulare PCL5e, Emulare PCL6, Personal Printer Data Stream (PPDS), Emulare PostScript 3, Direct Image, Microsoft XPS,(XML Paper Specification), AirPrint™, Emulare PDF 1.7, Bloc incasetata de 4 recipiente, Interfata: Retea,USB, Ecran tactil 25.9 cm, Volum maxim lunat: 300000 pag/luna, Consumabile: 52D0Z00, 52D0ZA0, 62D0XA0, 62D2000, 62D200E, 62D2H00, 62D2X00</t>
  </si>
  <si>
    <t>MX812DFE</t>
  </si>
  <si>
    <t>Multifunctional laser mono Lexmark MX812DFE , Dimenisune:A4,  Imprimare/Copiere/Scanare color si in retea/Fax, Viteza: 66 ppm, Rezol utie: 1200X1200 dpi, Memorie: 1024 MB, Procesor: 800 MHz, ADF 150 coli, Duplex, DADF, HDD, Alimentare cu hartie: 100 + 550 + 2100 coli,  Limbaje de printareE: Emulare PCL5e, Emulare PCL6, Personal Printer Data Stream (PPDS), Emulare PostScript 3, Direct Image, Mic rosoft XPS,(XML Paper Specification), AirPrint™, Emulare PDF 1.7, Finisore cu capse, Interfata: Retea,USB, Ecran tactil 25.9 cm, Volum maxim lunat: 300000 pag/luna, Consumabile: 52D0Z00, 52D0ZA0, 62D0XA0, 62D2000, 62D200E, 62D2H00, 62D2X00</t>
  </si>
  <si>
    <t>MX811DXME</t>
  </si>
  <si>
    <t>Multifunctional laser mono Lexmark  MX811dxme , Dimenisune:A4,  Imprimare/Copiere/Scanare color si in retea/Fax, Viteza: 60 ppm, Rez olutie: 1200X1200 dpi, Memorie: 1024 MB, Procesor: 800 MHz, ADF 150 coli, Duplex, DADF, HDD, Alimentare cu hartie: 100 + 550 + 2100 coli,Bloc încasetat de 4 recipiente,  Limbaje de printareE: Emulare PCL5e, Emulare PCL6, Personal Printer Data Stream (PPDS), Emulare PostScript 3, Direct Image, Microsoft XPS,(XML Paper Specification), AirPrint™, Emulare PDF 1.7, Interfata: Retea,USB, Ecran tactil 25.9 cm, Volum maxim lunat: 300000 pag/luna, Consumabile: 52D0Z00, 52D0ZA0, 62D0XA0, 62D2000, 62D200E, 62D2H00, 62D2X00</t>
  </si>
  <si>
    <t>MX811DXFE</t>
  </si>
  <si>
    <t>Multifunctional laser mono Lexmark  MX811DXFE , Dimenisune:A4,  Imprimare/Copiere/Scanare color si in retea/Fax, Viteza: 60 ppm, Rez olutie: 1200X1200 dpi, Memorie: 1024 MB, Procesor: 800 MHz, ADF 150 coli, Duplex, DADF, HDD, Alimentare cu hartie: 100 + 550 + 2100 coli,  Limbaje de printareE: Emulare PCL5e, Emulare PCL6, Personal Printer Data Stream (PPDS), Emulare PostScript 3, Direct Image, Microsoft XPS,(XML Paper Specification), AirPrint™, Emulare PDF 1.7, Finisore cu capse, Interfata: Retea,USB, Ecran tactil 25.9 cm, Volum maxim lunat: 300000 pag/luna, Consumabile: 52D0Z00, 52D0ZA0, 62D0XA0, 62D2000, 62D200E, 62D2H00, 62D2X00</t>
  </si>
  <si>
    <t>MX811DME</t>
  </si>
  <si>
    <t>Multifunctional laser mono Lexmark  MX811DME , Dimenisune:A4,  Imprimare/Copiere/Scanare color si in retea/Fax, Viteza: 60 ppm, Rezo lutie: 1200X1200 dpi, Memorie: 1024 MB, Procesor: 800 MHz, ADF 150 coli, Duplex, DADF, HDD, Alimentare cu hartie: 100 + 550 + 2100 coli,  Limbaje de printareE: Emulare PCL5e, Emulare PCL6, Personal Printer Data Stream (PPDS), Emulare PostScript 3, Direct Image, Mi crosoft XPS,(XML Paper Specification), AirPrint™, Emulare PDF 1.7, Bloc incasetata de 4 recipiente, Interfata: Retea,USB, Ecran tactil 25.9 cm, Volum maxim lunat: 300000 pag/luna, Consumabile: 52D0Z00, 52D0ZA0, 62D0XA0, 62D2000, 62D200E, 62D2H00, 62D2X00</t>
  </si>
  <si>
    <t>MX811DFE</t>
  </si>
  <si>
    <t>Multifunctional laser mono Lexmark MX811DFE , Dimenisune:A4,  Imprimare/Copiere/Scanare color si in retea/Fax, Viteza: 60 ppm, Rezol utie: 1200X1200 dpi, Memorie: 1024 MB, Procesor: 800 MHz, ADF 150 coli, Duplex, DADF, HDD, Alimentare cu hartie: 100 + 550 + 2100 coli,  Limbaje de printareE: Emulare PCL5e, Emulare PCL6, Personal Printer Data Stream (PPDS), Emulare PostScript 3, Direct Image, Mic rosoft XPS,(XML Paper Specification), AirPrint™, Emulare PDF 1.7, Finisore cu capse, Interfata: Retea,USB, Ecran tactil 25.9 cm, Volum maxim lunat: 300000 pag/luna, Consumabile: 52D0Z00, 52D0ZA0, 62D0XA0, 62D2000, 62D200E, 62D2H00, 62D2X00</t>
  </si>
  <si>
    <t>MX810DXME</t>
  </si>
  <si>
    <t>Multifunctional laser mono Lexmark  MX810dxme , Dimenisune:A4,  Imprimare/Copiere/Scanare color si in retea/Fax, Viteza: 52 ppm, Rez olutie: 1200X1200 dpi, Memorie: 1024 MB, Procesor: 800 MHz, ADF 150 coli, Duplex, DADF, HDD, Alimentare cu hartie: 100 + 550 + 2100 coli,Bloc încasetat de 4 recipiente,  Limbaje de printareE: Emulare PCL5e, Emulare PCL6, Personal Printer Data Stream (PPDS), Emulare PostScript 3, Direct Image, Microsoft XPS,(XML Paper Specification), AirPrint™, Emulare PDF 1.7, Interfata: Retea,USB, Ecran tactil 25.9 cm, Volum maxim lunat: 300000 pag/luna, Consumabile: 52D0Z00, 52D0ZA0, 62D0XA0, 62D2000, 62D200E, 62D2H00, 62D2X00</t>
  </si>
  <si>
    <t>MX810DXFE</t>
  </si>
  <si>
    <t>Multifunctional laser mono Lexmark  MX810DXFE , Dimenisune:A4,  Imprimare/Copiere/Scanare color si in retea/Fax, Viteza: 52 ppm, Rez olutie: 1200X1200 dpi, Memorie: 1024 MB, Procesor: 800 MHz, ADF 150 coli, Duplex, DADF, HDD, Alimentare cu hartie: 100 + 550 + 2100 coli,  Limbaje de printareE: Emulare PCL5e, Emulare PCL6, Personal Printer Data Stream (PPDS), Emulare PostScript 3, Direct Image, Microsoft XPS,(XML Paper Specification), AirPrint™, Emulare PDF 1.7, Finisore cu capse, Interfata: Retea,USB, Ecran tactil 25.9 cm, Volum maxim lunat: 300000 pag/luna, Consumabile: 52D0Z00, 52D0ZA0, 62D0XA0, 62D2000, 62D200E, 62D2H00, 62D2X00</t>
  </si>
  <si>
    <t>MX810DME</t>
  </si>
  <si>
    <t>Multifunctional laser mono Lexmark  MX810DME , Dimenisune:A4,  Imprimare/Copiere/Scanare color si in retea/Fax, Viteza: 52 ppm, Rezo lutie: 1200X1200 dpi, Memorie: 1024 MB, Procesor: 800 MHz, ADF 150 coli, Duplex, DADF, HDD, Alimentare cu hartie: 100 + 550 + 2100 coli,  Limbaje de printareE: Emulare PCL5e, Emulare PCL6, Personal Printer Data Stream (PPDS), Emulare PostScript 3, Direct Image, Mi crosoft XPS,(XML Paper Specification), AirPrint™, Emulare PDF 1.7, Bloc incasetata de 4 recipiente, Interfata: Retea,USB, Ecran tactil 25.9 cm, Volum maxim lunat: 300000 pag/luna, Consumabile: 52D0Z00, 52D0ZA0, 62D0XA0, 62D2000, 62D200E, 62D2H00, 62D2X00</t>
  </si>
  <si>
    <t>X950DE</t>
  </si>
  <si>
    <t>Multifunctional laser color Lexmark X950DE,Dimensiune: A3, Viteza: 45/45 ppm, Print/Copy/Scan/Fax, Rezolutie: 1200x1200dpi, Procesor: 1.2 GHz, Memorie:1024 MB RAM, fax 33.6Kbps, HDD inclus, tava suplimentara, duplex, ADF Scan DADF (single pass Duplex), capacitate la intrare 620 coli (greutatea hârtiei de 75 g/mp), capacitate la iesire 500 coli (greutatea hârtiei de 75 g/mp), retea 10/100BTx, USB, volum recomandat de pagini imprimate lunar 5000 - 33000pag, duty cycle maxim 200000 pag/luna , consumabile: X95x 38K X950X2KG (Black), X95x 24K X950X2CG (Cyan), X950X2MG (Magenta), X950X2YG (Yellow), C950, X95x Unitate fotoconductor, pachete de 115K (C950X71G) , C950, X9x Unitate fotoconductor, pachete de 3 (C950X73G), C950, X950/2/4 Recipient pentru toner rezidual 30K (C950X76G), Cartuse de capse (3 pachete) 15K (25A0013) , Cartuse de capse (4 pachete) 20K (21Z0357)</t>
  </si>
  <si>
    <t>CX510DTHE</t>
  </si>
  <si>
    <t>Multifunctional laser color Lexmark  CX510dthe , Dimensiune:A4, Viteza: 30 ppm, Imprimare color/ Scanare color/ Copiere color/Fax color 10.5 sec, Rezolutie: 1200X1200 dpi, memorie: 1024 MB, Procesor: 800 MHz, ADF 50 coli, Duplex, Hard disk,Ecran tactil 17.8 cm, Tava suplimentara, Retea, USB, 85000 pag/luna, se livreaza cu toner de 4K color, 8K negru</t>
  </si>
  <si>
    <t>MX810DFE</t>
  </si>
  <si>
    <t>Multifunctional laser mono Lexmark MX810DFE , Dimenisune:A4,  Imprimare/Copiere/Scanare color si in retea/Fax, Viteza: 52 ppm, Rezol utie: 1200X1200 dpi, Memorie: 1024 MB, Procesor: 800 MHz, ADF 150 coli, Duplex, DADF, HDD, Alimentare cu hartie: 100 + 550 + 2100 coli,  Limbaje de printareE: Emulare PCL5e, Emulare PCL6, Personal Printer Data Stream (PPDS), Emulare PostScript 3, Direct Image, Mic rosoft XPS,(XML Paper Specification), AirPrint™, Emulare PDF 1.7, Finisore cu capse, Interfata: Retea,USB, Ecran tactil 25.9 cm, Volum maxim lunat: 300000 pag/luna, Consumabile: 52D0Z00, 52D0ZA0, 62D0XA0, 62D2000, 62D200E, 62D2H00, 62D2X00</t>
  </si>
  <si>
    <t>MX711DHE</t>
  </si>
  <si>
    <t>Multifunctional laser mono Lexmark  MX711dhe,Dimensiune: A4, Viteza: 66 ppm, Imprimare/Copiere/Scanare color si in retea/Fax, 4 sec, rezolutie: 1200X1200 dpi, Memorie: 1024 MB, Procesor: 800 MHz, ADF 150 coli, HDD, Duplex, DADF, Retea, Ecran tactil 25.9 cm, USB, 300000 pag/luna, se livreaza cu toner de 25K</t>
  </si>
  <si>
    <t>MF LASER - SAMSUNG</t>
  </si>
  <si>
    <t>SL-M4583FX/SEE</t>
  </si>
  <si>
    <t>Multifunctional laser mono SL-M4583FX/SEE, Print/ Copy/ Scan/ Fax,Dimensiune:A4, Viteza: 47 ppm, rezolutie: 1200 x1200 dpi, Procesor: 1GHz, Memorie: 1 GB, Ecran LCD 10.1" , Limbaje de printare : SPL /PostScript3 / PCL6 / PCL5e / IBM ProPrinter / EPSON / PD</t>
  </si>
  <si>
    <t>SL-C480/SEE</t>
  </si>
  <si>
    <t>Multifunctional laser color Samsung SL-C480/SEE, Dimensiune A4,Viteza 18 ppm mono / 4 ppm color, Rezolutie printare 2400 X 600 dpi,Procesor 800 Mhz, Memorie 128MB, Limbaje printare: SPL, PCL-5c, PCL-6c,PS3,URF, PDF V1.7 , ADF de 40 de coli, capacitate de i</t>
  </si>
  <si>
    <t>SL-C430/SEE</t>
  </si>
  <si>
    <t>Multifunctional laser color cu fax Samsung SL-C430/SEE, Dimensiune A4,Viteza 19 ppm mono / 4 ppm color, Rezolutie printare 2400 X 600 dpi,Procesor 533 Mhz, Memorie 128MB, Limbaje printare: SPL-C, PCL-5c, PCL-6c,PS3,URF, PDF V1.7 , ADF de 40 de coli, capaci</t>
  </si>
  <si>
    <t>SL-C480FW/SEE</t>
  </si>
  <si>
    <t>Multifunctional laser color cu fax Samsung SL-C480FW/SEE, Dimensiune A4, Viteza 18 ppm mono / 4 ppm color, Rezolutie printare 2400 X 600 dpi, Procesor 800 Mhz, Memorie 128MB, Limbaje printare: SPL, PCL5Ce, PCL6C, PS3,URF, PDF V1.7 , ADF de 40 de coli, capacitate de intrare 150 coli, capacitate de iesire 50 coli, viteza copiere 18 cpm mono / 4 cpm color, zoom rate 25-400%, copii multiple 99 pagini, fax 33.6 Kbps, scanare CIS color 600 X 600 dpi, 4800 X 4800 dpi (enhanced) cu functie scan to PC, USB, Application, LCD display 2 linii, interfata USB 2.0, retea,wireless, One-touch Print Screen, Direct USB, duty cycle 20.000 pagini, starter 700 pagini black si 500 pagini CMY</t>
  </si>
  <si>
    <t>SL-C2670FW/SEE</t>
  </si>
  <si>
    <t>SAMSUNG SL-C2670FW COLOR LASER MFP</t>
  </si>
  <si>
    <t>SL-M3375FD/SEE</t>
  </si>
  <si>
    <t>Multifunctional laser mono Samsung SL-M3375FD/SEE , Print/Scan/Copy, Fax, 33ppm, 1200x1200 dpi, 256MB, USB, Retea, Duplex, ADF, 50000 pagini pe luna, MLT-D203S/ELS, MLT-D203L/ELS,</t>
  </si>
  <si>
    <t>SL-M3370FD/SEE</t>
  </si>
  <si>
    <t>Multifunctional laser mono Samsung SL-M3370FD/SEE , Print/Scan/Copy, Fax, 33ppm, 1200x1200 dpi, 256MB, USB, Retea, Duplex, ADF, 50000 pagini pe luna, MLT-D203S/ELS, MLT-D203L/ELS,</t>
  </si>
  <si>
    <t>SL-C460FW/SEE</t>
  </si>
  <si>
    <t>Multifunctional laser color cu fax Samsung SL-C460FW/SEE, Dimensiune A4, Viteza 18 ppm mono / 4 ppm color, Rezolutie printare 2400 X 600 dpi, Procesor 533 Mhz, Memorie 128MBLimbaje printare: SPL, PCL5Ce, PCL6C, PS3, PDF V1.7 , ADF de 40 de coli, capacitate de intrare 150 coli, capacitate de iesire 50 coli, viteza copiere 18 cpm mono / 4 cpm color, zoom rate 25-400%, copii multiple 99 pagini, fax 33.6 Kbps, scanare CIS color 600 X 600 dpi, 4800 X 4800 dpi (enhanced) cu functie scan to PC, USB, Application, LCD display 2 linii, interfata USB 2.0, retea,wireless, One-touch Print Screen, Direct USB, duty cycle 20.000 pagini, starter 700 pagini black si 500 pagini CMY</t>
  </si>
  <si>
    <t>SL-C460W/SEE</t>
  </si>
  <si>
    <t>Multifunctional laser color Samsung SL-C460W/SEE, Dimensiune A4, Viteza de printare 18 ppm mono / 4 ppm color, Rezolutie printare 2400 X 600 dpi, duplex manual, Limbaje printare: SPL, PCL5Ce, PCL6C, PS3, PDF V1.7 , capacitate de intrare 150 coli, capacitate de iesire 50 coli, viteza copiere 18 cpm mono / 4 cpm color, zoom rate 25-400%, copii multiple 99 pagini, scanare CIS color 600 X 600 dpi, 4800 X 4800 dpi (enhanced) cu functie scan to PC, USB, Application, LCD display 2 linii, procesor 533 Mhz, memorie 128MB, interfata USB 2.0, retea,wireless, One-touch Print Screen, Direct USB, duty cycle 20.000 pagini, starter 700 pagini black si 500 pagini CMY</t>
  </si>
  <si>
    <t>SL-M2070/SEE</t>
  </si>
  <si>
    <t>Multifunctional laser mono Samsung SL-M2070/SEE, Print/Scan/Copy, 20 ppm, 1200x1200dpi, 128MB, USB, ecran LCD, 10.000 pagini lunar, se livreaza cu cartus de 500 de pagini, MLT-D111S/ELS</t>
  </si>
  <si>
    <t>SL-M2070F/SEE</t>
  </si>
  <si>
    <t>Multifunctional laser mono cu fax Samsung SL-M2070F/SEE, Print/Scan/Copy, 20 ppm, 1200x1200dpi, ADF, 128MB, USB, ecran LCD, 10.000 pagini lunar, se livreaza cu cartus de 500 de pagini, MLT- D111S/ELS</t>
  </si>
  <si>
    <t>SL-M2070W/SEE</t>
  </si>
  <si>
    <t>Multifunctional laser mono Samsung SL-M2070W/SEE, Print/Scan/Copy, 20 ppm, 1200x1200dpi, 128MB, USB, Wireless, ecran LCD, 10.000 pagini lunar, se livreaza cu cartus de 500 de pagini, MLT-D111S/ELS</t>
  </si>
  <si>
    <t>SL-M2885FW/SEE</t>
  </si>
  <si>
    <t>Multifunctional laser mono Samsung SL-M2885FW/SEE, Print/Scan/Copy, Fax, 28 ppm, 4800 x 600 dpi, max.12000 pagini pe luna, memorie 128 MB, procesor 600 MHz, ADF 40 coli, interfata retea, wireless si USB</t>
  </si>
  <si>
    <t>SCX-5835FN/SEE</t>
  </si>
  <si>
    <t>Multifunctional Digital Mono LaserJet Samsung, SCX-5835FN, Dimensiune A4, Viteza 33 ppm, Rezolutie1200x1200dpi, Limbaje de printare PCL6,PCL5e, PS3 PDF 1.4, TIFF, FPOT 8,5 sec; 256MB; Digital COPIER 33cpm, 1200x1200dpi; Scan color 4800x4800 dpi; FAX; Duplex; Interfata USB2.0, RETEA; Duplex ADF (DADF); Scan to: PC, Email, USB Memory, FTP, SMB; Fax forwarding (email/fax) , PC to Fax; 7" 800x480 Colour Touch Screen LCD; 80GB HDD, Consumabile Toner SCX-5835FN 4000 pagini, MLT- D2082L 10,000 pagini, MLT-P2082A 20,000 pagini</t>
  </si>
  <si>
    <t>SL-M2675F/SEE</t>
  </si>
  <si>
    <t>Multifunctional laser mono Samsung SL-M2675F/SEE , Print/Scan/Copy, Fax, 26ppm, 1200x1200 dpi, 128MB, USB, ADF, 12000 pagini pe luna, MLT- D116S/ELS, MLT-D116L/ELS</t>
  </si>
  <si>
    <t>SL-M4075FR/SEE</t>
  </si>
  <si>
    <t>Multifunctional laser mono SL-M4075FR/SEE, Print/ Copy/ Scan/ Fax, Dimensiune:A4, Viteza: 40 ppm, rezolutie: 1200 x1200 dpi, Procesor: 600 MHz, Memorie: 256 MB, Ecran LCD cu 4 linii, Limbaje d eprintare : SPL / PostScript3 / PCL6 / PCL5e / IBM ProPrinter / EPSON / PDF, Duplex, ADF, Interfata: USB, Ethernet, Volum maxim luna: 100000 pagini, Consumabile: MLT-D204S/ELS,MLT-D204L/ELS,MLT-D204E/ELS,MLT-D204U/ELS,MLT-R204/SEE</t>
  </si>
  <si>
    <t>SL-M2675FN/SEE</t>
  </si>
  <si>
    <t>Multifunctional laser mono Samsung SL-M2675FN/SEE , Print/Scan/Copy, Fax, 26ppm, 1200x1200 dpi, 128MB, USB, Retea, ADF, 12000 pagini pe luna, MLT-D116S/ELS, MLT-D116L/ELS</t>
  </si>
  <si>
    <t>SL-M3875FW/SEE</t>
  </si>
  <si>
    <t>Multifunctional laser mono Samsung SL-M3875FW/SEE , Print/Scan/Copy, Fax, Dimensiune: A4, Viteza: 38ppm, Viteza: 1200x1200 dpi, Procesor: 600Mhz, Memorie: 256MB, Limbaje de printare: emulare: SPL / PostScript3 / PCL6 / PCL5e / IBM ProPrinter / EPSON / PDF, Interfata: USB, Wireless, Duplex, ADF, Volum maxim lunar: 80000 pagini pe luna, Consumabile: MLT- D204S (3k) ; MLT-D204L (5k) ; MLT-D204E (10k) MLT-R204 (30K)</t>
  </si>
  <si>
    <t>SL-M3875FD/SEE</t>
  </si>
  <si>
    <t>Multifunctional laser mono Samsung SL-M3875FD/SEE , Print/Scan/Copy, Fax, 38ppm, 1200x1200 dpi, 256MB, USB, Retea, Duplex, ADF, 80000 pagini pe luna,Consumabile: MLT- D204S (3k) ; MLT-D204L (5k) ; MLT-D204E (10k) MLT-R204 (30K)</t>
  </si>
  <si>
    <t>SL-M2875ND/SEE</t>
  </si>
  <si>
    <t>Multifunctional laser mono Samsung SL-M2875ND/SEE , Print/Scan/Copy, 28ppm, 1200x1200 dpi, 128MB, USB, Retea, Duplex, ADF, 12000 pagini pe luna, MLT-D116S/ELS, MLT-D116L/ELS</t>
  </si>
  <si>
    <t>SL-M2875FD/SEE</t>
  </si>
  <si>
    <t>Multifunctional laser mono Samsung SL-M2875FD/SEE , Print/Scan/Copy, Fax, 28ppm, 1200x1200 dpi, 128MB, USB, Duplex, ADF, 12000 pagini pe luna, MLT-D116S/ELS, MLT-D116L/ELS</t>
  </si>
  <si>
    <t>SCX-6555N/SEE</t>
  </si>
  <si>
    <t>Multifunctional Digital Mono LaserJet Samsung, SCX-6555N, Viteza, 53 ppm, Rezolutie 1200X1200dpi, Memorie 256 MB, Limbaje de printare  PCL5e, PCL6, PostScript 3, TIFF, JPG, PDF v1.4, Scan color 4800dpi, Copier 53 cpm, Duplex, DADF, Interfata USB 2.0, RETEA Gigabit, Scan to HDD, USB, Email, Client, SMB, FTP , 7" 800x480 , Colour Touch Screen LCD, 80GB HDD, Consumabile Toner SCX-D6555A 25,000 pagini, Drum SCX-R6555A 80 ,000 pagini</t>
  </si>
  <si>
    <t>SCX-6545N/SEE</t>
  </si>
  <si>
    <t>Multifunctional Mono Laserjet Samsung SCX-6545N, Dimensiune A4, Viteza 43ppm,Rezolutie 1200x1200dpi, Memorie 256MB , Limbaj de printare PCL, PS3, HDD 80 GB, aAimentare cu hartie 650 coli, ADF 100 coli, iesire 500 coli, Display LCD 7" color cu touch-screed,Interfata USB2.0 si retea 10/100/1000. Volum maxim recomandat 200.000 pag/luna.Toner la livrare de 25.000 pag si drum unit de 80.000pag, SCX-D6555A/ELS, SCX-R6555A/SEE, Optional fax.</t>
  </si>
  <si>
    <t>SL-M3870FW/SEE</t>
  </si>
  <si>
    <t>Multifunctional laser mono cu fax Samsung Xpress SL-M3870FW ; Dimensiune A4, Viteza 38 ppm, Rezolutie 1200 x 1200 dpi , Procesor 600 MHz, Memorie 256 MB, Limbaj Emulare: SPL / PostScript3 / PCL6 / PCL5e / IBM ProPrinter / EPSON / PDF,duplex,USB direct print , Tava 250 coli,capacitate de intrare , optional a doua casetă de alimentare pentru 520 de coli, cap maxim 820 coli  ecran LCD 4 linii ; scanner CIS color pana la 4800dpi 20 ipm, scan to Client (PC), E-mail, FTP, SMB,USB; copiere 38cpm, fco  10sec ADF, 14 sec platan, zoom 25-400%; fax 33.6Kbps, 6MB memorie (500 pag),redirecţionare a faxului (e-mail / fax)/difuzare până la 209 locaţii ; ADF 50 coli; duty cycle max 80.000 pag, Interfaţă (Standard): USB 2.0 Hi-Speed / Ethernet 10 / 100 Base TX / Reţea wireless cu interfaţă 802.11 b/g/n / USB Direct; toner in-box 3000 pag, ulterior MLT-D203S (3k) ; MLT-D203L (5k) ; MLT-D203E (10k)</t>
  </si>
  <si>
    <t>SL-M3870FD/SEE</t>
  </si>
  <si>
    <t>Multifunctional laser mono Samsung SL-M3870FD/SEE , Print/Scan/Copy, Fax, 38ppm, 1200x1200 dpi, 256MB, USB, Retea, Duplex, ADF, 80000 pagini pe luna, .</t>
  </si>
  <si>
    <t>CLX-3305FN/SEE</t>
  </si>
  <si>
    <t>Multifunctional laser color cu fax Samsung  CLX-3305FN, Dimensiune A4, Viteza de printare 18 ppm mono / 4 ppm color, Rezolutie printare 2400 X 600 dpi, duplex manual, Procesor 533 Mhz, Memorie 128MB, Limbaje printare: SPL, PCL5Ce, PCL6C, PS3, PDF V1.7 , Capacitate de intrare 150 coli, Capacitate de iesire 50 coli, Viteza copiere 18 cpm mono / 4 cpm color, zoom rate 25-400%, copii multiple 99 pagini, fax 33.6 Kbps, scanare CIS color 600 X 600 dpi, 4800 X 4800 dpi (enhanced) cu functie scan to PC, USB, Application, LCD display 2 linii, interfata USB 2.0, retea, One-touch Print Screen, Direct USB, duty cycle 20.000 pagini, starter 700 pagini black si 500 pagini CMY, consumabile ulterioare 1500 pagini black/ 1000 pagini color, waste toner 7k pagini.</t>
  </si>
  <si>
    <t>CLX-6260FD/SEE</t>
  </si>
  <si>
    <t>Multifunctional laser color cu fax Samsung CLX-6260FD, Dimensiune A4, Viteza de printare 24 ppm mono / 24 ppm color, Rezolutie printare 600 X 600 dpi, duplex, fpo 17 sec, Limbaje printare: PCL5Ce / PCL6C / PS3 / PDF V1.7 / SPL-C , Capacitate de intrare 250 coli (max 820 pagini), capacitate de iesire 150 coli, viteza copiere 24 cpm mono / 24 cpm color, zoom rate 25-400%, copii multiple 99 pagini,copiere duplex,  fax 33.6 Kbps, memorie fax 6 MB, scanare CIS color 1200 X 1200 dpi, 4800 X 4800 dpi (enhanced) cu functie scan to Scan to USB / Email / SMB / FTP, ADF 50 pagini, LCD display 4 linii, procesor 533 Mhz, memorie 512MB (max 1 GB), interfata USB 2.0, Direct USB, duty cycle 60.000 pagini, starter 2000 pagini black si 1500 pagini CMY, consumabile ulterioare 2000/6000 pagini black si  1500/3500 pagini color, seria CLT 506S / L, waste toner 14k pagini black/ 3.5 pagini color, transfer belt 100k pagini, optional: 520-sheet Cassette / IEEE 1284B Parallel Connector / 1GB Memory.</t>
  </si>
  <si>
    <t>CLX-6260FR/SEE</t>
  </si>
  <si>
    <t>Multifunctional laser color cu fax Samsung CLX-6260FR ,Dimensiune: A4, Viteza: 24 ppm mono / 24 ppm color, Rezolutie 600 X 600 dpi, Procesor 533 Mhz, Memorie: 512MB, Duplex, fpo 17 sec, Limbaje printare: PCL5Ce / PCL6C / PS3 / PDF V1.7 / SPL-C , Alimentare standard cu hartie: 250 coli ,Ccapacitate de iesire 150 coli, viteza copiere 24 cpm mono / 24 cpm color, zoom rate 25-400%, copii multiple 99 pagini,copiere duplex,  fax 33.6 Kbps, memorie fax 6 MB, scanare CIS color 1200 X 1200 dpi, 4800 X 4800 dpi (enhanced) cu functie scan to Scan to USB / Email / SMB / FTP, ADF 50 pagini, LCD display 4 linii,  (max 1 GB), interfata USB 2.0, retea, Direct USB, duty cycle 60.000 pagini, starter 2000 pagini black si 1500 pagini CMY, consumabile ulterioare 2000/6000 pagini black si 1500/3500 pagini color,seria CLT 506S / L, waste toner 14k pagini black/ 3.5 pagini color, transfer belt 100k pagini, optional: 520-sheet Cassette / IEEE 1284B Parallel Connector / 1GB Memory.</t>
  </si>
  <si>
    <t>SL-M2070FW/SEE</t>
  </si>
  <si>
    <t>Multifunctional laser mono cu fax Samsung SL-M2070FW/SEE, Print/Scan/Copy, 20 ppm, 1200x1200dpi, ADF, 128MB, USB,Wireless, ecran LCD, 10.000 pagini lunar, se livreaza cu cartus de 500 de pagini, MLT- D111S/ELS</t>
  </si>
  <si>
    <t>MF LASER - XEROX</t>
  </si>
  <si>
    <t>3655V_X</t>
  </si>
  <si>
    <t>Multifunctional laser mono WorkCentre 3655V_X, Imprimare/Copiere/Scanare/Fax, Dimensiune: A4, Viteza: 45 ppm, Rezolutie: 1200 x 1200 dpi, Procesor: 525 MHz, Memorie: 1 GB, Limbaje de printare: PCL5e/PCL6/PS3/PDF, Interfata: USB/Ethernet, Alimentare cu hartie: 700 coli, Duplex, Consumabile: 106R02721, 106R02723, 106R02732, 113R00773</t>
  </si>
  <si>
    <t>6655V_X</t>
  </si>
  <si>
    <t>Multifunctional laser mono WorkCentre 6655V_X, Imprimare/Copiere/Scanare/Fax, Dimensiune: A4, Viteza: 45 ppm, Rezolutie: 1200 x 1200 dpi, Procesor: 525 MHz, Memorie: 1 GB, Limbaje de printare: PCL5e/PCL6/PS3/PDF, Interfata: USB/Ethernet, Alimentare cu hartie: 700 coli, Duplex, Consumabile: 106R02721, 106R02723, 106R02732, 113R00773</t>
  </si>
  <si>
    <t>3025V_NI</t>
  </si>
  <si>
    <t>Multifunctional laser mono Workcentre 3025, Print/ Copy/ Scan/ Fax, Viteza: 20 ppm, Rezolutie: 600X600 dpi, Procesor 600 MHz, Memorie 128 MB, Limbaje de printare: GDI, Interfata: USB, Ethernet, Wireless, ADF 40 pagini, Consumabile:106R02773 sau 106R03048. Se livreaza cu cartus de 700 de pagini</t>
  </si>
  <si>
    <t>3325V_DNI</t>
  </si>
  <si>
    <t>Multifunctional laser mono Xerox WorkCentre 3325,Imprimare/Copiere/Scanare/Fax, Dimensiune:A4, Viteza:35 ppm mono, Rezolutie: 1200X1200, Memorie: 256MB, Procesor:600MHz,Alimentare cu hartie: 350 coli, DADF 50 coli, Duplex, Limbaje d eprintare:PCL5,6/PS3/PDF/XPS, Interfata: USB/Network/Wi-Fi, 2GB Hard- drive, Include Cartus de 5000 pagini, Consumabile: 106R02304, 106R02306, 106R02308, 106R02310, 106R02312. Se comanda separat SCANFAX1 pentru cablul de fax</t>
  </si>
  <si>
    <t>3315V_DN</t>
  </si>
  <si>
    <t>Multifunctional laser mono Xerox WorkCentre 3315, Imprimare/Copiere/Scanare/Fax, Dimensiune:A4, Viteza:31 ppm mono, Rezolutie: 1200X1200, Memorie:128MB, Procesor: 360MHz, Duplex, Limbaje de printare: PCL5,6/PS3/PDF, Interfata: USB/Network, Alimentare standard cu hartie: 350 coli, Include Cartus de 2300 pagini, Consumabile: 106R02304, 106R02306, 106R02308, 106R02310, 106R02312. Se comanda separat SCANFAX1 pentru cablul de fax</t>
  </si>
  <si>
    <t>3615V_DN</t>
  </si>
  <si>
    <t>Multifunctional laser mono WorkCentre 3615V_DN, Imprimare/Copiere/Scanare/Fax, Dimensiune: A4, Viteza: 45 ppm, Rezolutie: 1200 x 1200 dpi, Procesor: 525 MHz, Memorie: 1 GB, Limbaje de printare: PCL5e/PCL6/PS3/PDF, Interfata: USB/Ethernet, Alimentare cu hartie: 700 coli, Duplex, Consumabile: 106R02721, 106R02723, 106R02732, 113R00773</t>
  </si>
  <si>
    <t>6505V_N</t>
  </si>
  <si>
    <t>Multifunctional laser color, Xerox WorkCentre 6505, Imprimare/Copiere/Scanare/FAX, Dimensiune:A4, Viteza:23 ppm color/ 23 ppm mono, Rezolutie:600x600 dpi, Memorie:256MB, Procesor: 533MHz, Limbaje de printare: PCL6/PS3, Interfata:USB/Ethernet, Include Cartuse CMY de 1000 pagini si K de 1000 pagini</t>
  </si>
  <si>
    <t>6027V_NI</t>
  </si>
  <si>
    <t>Multifunctional laser color Xerox WorkCentre 6027NI, Dimensiune A4, Viteza max 18 ppm, Rezolutie max 1200x2400 dpi, Memorie 256MB, Procesor 525 MHz, GDI, fpo 19 sec,  Alimentare cu hartie tava 150 coli; copy: max 600x600dpi, fco 10 sec; scan : max 600x600dpi, color, scan to PC, WSD, formate PDF/JPEG/TIFF; max 30k/luna, USB 2.0, Wi-Fi b/g/n, Ecran touch 4.3", consumabile 106R02760,  106R02761, 106R02762, 106R02763, Se lvreaza cu  cartus de 500 pagini pe fiecare culoare, Nu contine cablu fax, Necesita Nat Kit SCANFAXKD1</t>
  </si>
  <si>
    <t>6025V_BI</t>
  </si>
  <si>
    <t>Multifunctional laser color Xerox WorkCentre 6025BI, Dimensiune A4, Viteza max 10 ppm, Rezolutie max 1200x2400 dpi, Memorie 256MB, Procesor 525 MHz, GDI, fpo 19 sec,  Alimentare cu hartie tava 150 coli; copy: max 600x600dpi, fco 10 sec; scan : max 600x600dpi, color, scan to PC, WSD, formate PDF/JPEG/TIFF; max 30k/luna, USB 2.0, Wi-Fi b/g/n, consumabile 106R02760,  106R02761, 106R02762, 106R02763, Se lvreaza cu  cartus de 500 pagini pe fiecare culoare</t>
  </si>
  <si>
    <t>4265V_S</t>
  </si>
  <si>
    <t>Multifunctional laser mono Xerox, WorkCentre 4265V_S, Dimensiune:A4, Viteza: 55 ppm, Rezolutie: 1200X1200 dpi, Procesor: 1 GHz, Memorie: 2 GB, Alimentare standard cu hartie: 100 + 520 coli, ADF, Limbaje d eprintare: Compatibilitate cu Adobe ® PostScript ® 3, emulări PCL ® 5c/e / PCL 6, XML Paper Specification (XPS ® ), Interfata: USB, Ethernet; Volum maxim lunar :250000 pagini; Consumabile: 106R03105, 106R02735, 106R03103 , 113R00776, 008R12941</t>
  </si>
  <si>
    <t>5021V_B</t>
  </si>
  <si>
    <t>Multifunctional laser mono Xerox WorkCentre 5021V_B, Copiator/Imprimanta/Scaner, Dimensiune: A3, Viteza: 20 ppm, Rezolutie: 600x600dpi,Procesor: 300 MHz, Memorie: 128 MB, Limbaj: HBPL, Interfata: USB 2.0,Alimentare cu hartie: 1 tava x250 coli +tava manuala 100 coli, Consumabile: 006R01573, 013R00670</t>
  </si>
  <si>
    <t>5022V_U</t>
  </si>
  <si>
    <t>Multifunctional laser mono WorkCentre 5022, Imprimare/ Copiere/ Scanare, Dimensiune: A3, Viteza: 22 ppm,  Rezolutie: 600X600 dpi, Procesor: 300 MHz, Memorie: 256 MB, DADF 110 coli, Alimentare cu hartie: tava 100+250 coli (max 1850), Interfata: USB, Consumabile: 006R01573, 013R00670</t>
  </si>
  <si>
    <t>5024V_U</t>
  </si>
  <si>
    <t>Multifunctional laser mono WorkCentre 5024V_U, Imprimare/Copiere/Scanare/, Dimensiune:A3, Viteza: 24 ppm, Rezolutie: 600x600dpi, Procesor: 300 MHz, Memorie: 256MB, DADF 110 coli, tava 100+ 250 coli (max 1850), Interfata: USB, Retea optional, Consumabile: 006R01573, 013R00670</t>
  </si>
  <si>
    <t>5222V_K</t>
  </si>
  <si>
    <t>Copiator Xerox WorkCentre 5222 Copier, A3, 22 ppm, FCOT 12 secunde, 256MB, procesor 333MHz, 1200 dpi, volum lunar maxim 70,000 p 00 pag, se livreaza cu cartus toner K pentru 11000 pagini, se comanda separat Platen Cover sau DADFsi 5222KD2(Nat Kit)</t>
  </si>
  <si>
    <t>Lichidare de stoc</t>
  </si>
  <si>
    <t>3225V_DNIY</t>
  </si>
  <si>
    <t>Multifunctional laser mono Xerox WorkCentre 3225, Dimensiune: A4, Viteza: 28 ppm, Rezolutie: 600X600 dpi, Procesor: 600 MHz, Memorie: 256 MB, Alimentare standard cu hartie:  250 de coli, ADF, Duplex, Fax, Limbaje de printare: PCL, PS3, PDF 1.4. GDI ,Interfata: USB, Ethernet, Wi-fi, Volum lunar maxim 30,000 pag, Consumabile: 106R02778, 106R02782, 101R00474</t>
  </si>
  <si>
    <t>3215V_NI</t>
  </si>
  <si>
    <t>Multifunctional laser mono Xerox Workcentre 3215, Dimensiune: A4, Viteza: 26 ppm, Rezolutie: 600X600 dpi, Procesor: 600 MHz, Memorie: 256, Alimentare cu hartie standard: 250 coli, ADF, Fax,  Limbaje de imprimare: Emulări PCL® 5e şi 6, emulare PostScript® 3™, Apple® AirPrint™, Xerox® , PrintBack, Interfata: USB, Ethernet, Wi-fi, Volum maxim lunar 30000 pagini, Consumabile: 106R02778, 106R02782, 101R00474</t>
  </si>
  <si>
    <t>3025V_BI</t>
  </si>
  <si>
    <t>Multifunctional laser mono Xerox WorkCentre 3025V_BI, Dimensiune A4, Viteza max 20 ppm, Rezolutie max 1200x1200 dpi, fpo 8.5s, Memorie 128MB, GDI, Alimentare cu hartie tava 150 coli; copy: max 600x600dpi, fco 10 sec; scan : max 600x600dpi, color, scan to PC, WSD, formate PDF/JPEG/TIFF; max 15k/luna, USB 2.0, Wi-Fi b/g/n, toner in-box 700 pag; consumabile 106R02773 (1.5k), 106R03048 (3k)</t>
  </si>
  <si>
    <t>6605V_DN</t>
  </si>
  <si>
    <t>Multifunctional laser color Xerox Workcentre 6605V_DN, Imprimare/Copiere/Scanare/FAX, Dimensiune: A4, Viteza:35 ppm mono &lt;(&gt;&amp;&lt;)&gt; color, Rezolutie:600X600 dpi, Memorie:512 MB, Procesor:533MHz, Duplex, USB, Retea, ADF 50 coli, DADF, recomandat 80000 pag/luna</t>
  </si>
  <si>
    <t>6605V_N</t>
  </si>
  <si>
    <t>Multifunctional laser color Xerox Workcentre 6605V_N, Imprimare/Copiere/Scanare/FAX, Dimensiune: A4, Viteza: 36 ppm mono, color, Rezolutie: 600X600 dpi,Procesor: 533 MHz, Memorie:  512 MB, Alimentare cu hartie:  150 + 550 coli, ADF 50 coli, Interfata: USB, Retea, Volum maxim lunar 80000 pagini, Consumabile: 106R02249, 106R02250, 106R02251, 106R02252, 106R02233, 106R02234, 106R02235, 106R02236, 108R01124, 108R01121</t>
  </si>
  <si>
    <t>MF LASER - EPSON</t>
  </si>
  <si>
    <t>C11CC72031</t>
  </si>
  <si>
    <t>Multifunctional laser mono Epson Workforce MX200DNF, dimensiune A4 (Printare, Copiere, Scanare, Fax), duplex, viteza 30ppm, rezolutie max 1200x1200dpi, procesor 295Mhz, memorie 256MB RAM, alimentare hartie 250 coli, limbaje de printare : PostScript 3, PCL6, scanner CIS rezolutie 1200x1200dpi, scan to Email, scan to FTP, scan to USB, viteza copiere 20ppm, rezolutie copiere: 600x600dpi, copii multiple 99 pagini, fax 33,6 kbps, memorie fax 8MB, volum de printare max 30000 pagini/luna, interfata: USB 2.0, USB host, Ethernet, consumabil: S050711 (5000 pagini), S050710 (5000 pagini).</t>
  </si>
  <si>
    <t>C11CC73031</t>
  </si>
  <si>
    <t>Multifunctional laser mono Epson Workforce MX200DWF, dimensiune A4 (Printare, Copiere, Scanare, Fax), duplex, viteza 30ppm, rezolutie max 1200x1200dpi, procesor 295Mhz, memorie 256MB RAM, alimentare hartie 250 coli, limbaje de printare : PostScript 3, PCL6, scanner CIS rezolutie 1200x1200dpi, scan to Email, scan to FTP, scan to USB, viteza copiere 20ppm, rezolutie copiere: 600x600dpi, copii multiple 99 pagini, fax 33,6 kbps, memorie fax 8MB, volum de printare max 30000 pagini/luna, interfata: USB 2.0, USB host, Ethernet, Wireless, consumabil: S050711 (5000 pagini), S050710 (5000 pagini).</t>
  </si>
  <si>
    <t>MF LASER - HP</t>
  </si>
  <si>
    <t>CC522A</t>
  </si>
  <si>
    <t>HP M775DN A3 COLOR LASER MFP</t>
  </si>
  <si>
    <t>CD644A</t>
  </si>
  <si>
    <t>Multifunctional laser color HP  M575DN Copiere/ Imprimare/ Scanare, Dimensiune: A4, Viteza: 30 ppm mono/ color, Rezolutie: 1200X1200 dpi, Memorie standard: 1536 MB;Procesor: 800 MHz;Limbaj: HP PCL 6, HP PCL 5c (driverul HP PCL 5c este disponibil numai de pe Web), emulare HP Postscript de nivel 3, imprimare nativa PDF (v 1.4);Interfata: USB 2.0, Retea, Alimentare hartie (coli): 350 + ADF : 50coli, Duplex, Volum maxim lunar: 75000 pagini; Consumabile: CE400A, CE401A, CE402A, CE403A</t>
  </si>
  <si>
    <t>CZ172A</t>
  </si>
  <si>
    <t>Multifunctional laser mono HP LaserJet Pro M125a, dimensiune A4 (Printare, Copiere, Scanare), viteza 20ppm, rezolutie max 600x600dpi, procesor 600Mhz, memorie 128MB RAM, alimentare hartie 150 coli, limbaj de printare PCLm/PCLmS, scan: flatbed, color, max 7 ppm mono, 5 ppm color, max 1200dpi optic, 24 bit adincime de culoare, 256 niveluri de gri, scanre catre e-mail, copy : max 20 ppm, max 300x300dpi mono, 400x600dpi color, max 99 copii, zoom 25-400%, volum de printare max 8000 pagini/luna, interfata: USB 2.0, consumabil: CF283A (se livreaza cu toner starter 700pag).</t>
  </si>
  <si>
    <t>CZ173A</t>
  </si>
  <si>
    <t>Multifunctional laser mono HP LaserJet Pro M125nw, dimensiune A4 (Printare, Copiere, Scanare), viteza 20ppm, rezolutie max 600x600dpi, procesor 600Mhz, memorie 128MB RAM, alimentare hartie 150 coli, limbaj de printare PCLm/PCLmS, scan: flatbed, color, max 7 ppm mono, 5 ppm color, max 1200dpi optic, 24 bit adincime de culoare, 256 niveluri de gri, scanre catre e-mail, copy : max 20 ppm, max 300x300dpi mono, 400x600dpi color, max 99 copii, zoom 25-400%, display LCD 2 linii, volum de printare max 8000 pagini/luna, interfata: USB 2.0, Ethernet, Wireless 802.11b/g/n, HP ePrint, Air Print, Wireless Direct, consumabil: CF283A (se livreaza cu toner starter 700pag).</t>
  </si>
  <si>
    <t>CZ183A</t>
  </si>
  <si>
    <t>Multifunctional laser mono HP LaserJet Pro M127fw, dimensiune A4 (Printare, Copiere, Scanare, Fax), viteza 20ppm, rezolutie max 600x600dpi, procesor 600Mhz, memorie 128MB RAM, alimentare hartie 150 coli, limbaj de printare PCLm/PCLmS, scan: flatbed, color, max 7 ppm mono, 5 ppm color, max 1200dpi optic, 24 bit adincime de culoare, 256 niveluri de gri, ADF 35 coli simplex, copy : max 20 ppm, max 600x600dpi mono si color, max 99 copii, zoom 25-400%, fax : 33.6kbps, max 300x300 dpi, memorie 500 pag, 100 numere speed dial, PC fax, display LCD 2 linii, volum de printare max 8000 pagini/luna, interfata: USB 2.0, Ethernet, Wireless 802.11b/g/n, HP ePrint, Air Print, Wireless Direct, consumabil: CF283A (se livreaza cu toner starter 700pag).</t>
  </si>
  <si>
    <t>CF484A</t>
  </si>
  <si>
    <t>Multifunctional laser mono HP Laserjet M225dn, dimensiune A4 (Printare, Copiere, Scanare, Fax), duplex, viteza 25ppm (15ppm duplex), rezolutie max 600x600dpi, procesor 600Mhz, memorie 128MB RAM, alimentare hartie 150 coli, limbaj de printare PCL5c, PCL6, PS, PCLm, PDF, scan: flatbed, color, max 1200dpi optic mono flatbed, 600 dpi color flatbed, 300 dpi mono/color ADF, 24 bit adincime de culoare, 256 niveluri de gri, ADF 35 coli, copy : max 25cpm, 600x600dpi , max 99 copii, zoom 25-400% fax: 33.6kbps, 3sec/pag, memorie 400 pag (a/n), max 300x300dpi, display LCD text 2 linii, volum de printare max 8000 pagini/luna, interfata: USB 2.0, Ethernet, HP ePrint, Apple AirPrint, consumabile: CF283A, CF283X  (se livreaza cu toner starter 1500pag).</t>
  </si>
  <si>
    <t>CF485A</t>
  </si>
  <si>
    <t>Multifunctional laser mono HP Laserjet M225dw, dimensiune A4 (Printare, Copiere, Scanare, Fax), duplex, viteza 25ppm (15ppm duplex), rezolutie max 600x600dpi, procesor 600Mhz, memorie 128MB RAM, alimentare hartie 150 coli, limbaj de printare PCL5c, PCL6, PS, PCLm, PDF, scan: flatbed, color, max 1200dpi optic mono flatbed, 600 dpi color flatbed, 300 dpi mono/color ADF, 24 bit adincime de culoare, 256 niveluri de gri, ADF 35 coli, copy : max 25cpm, 600x600dpi , max 99 copii, zoom 25-400% fax: 33.6kbps, 3sec/pag, memorie 400 pag (a/n), max 300x300dpi, display LCD text 2 linii, volum de printare max 8000 pagini/luna, interfata: USB 2.0, Ethernet, WiFi 802.11b/g/n, USB front, HP ePrint, Apple AirPrint, Wireless direct printing, consumabile: CF283A, CF283X  (se livreaza cu toner starter 1500pag).</t>
  </si>
  <si>
    <t>CF286A</t>
  </si>
  <si>
    <t>Multifunctional laser mono HP Laserjet M425dn, dimensiune A4 (Printare, Copiere, Scanare, Fax), duplex, viteza 33ppm, rezolutie max 1200x1200dpi, procesor 800Mhz, memorie 256MB RAM, alimentare hartie 250 coli, limbaj de printare HP PCL 6, HP PCL 5e, HP Postscript Level 3 emulation, direct PDF (v1.7) printing, scanner: flatbed, color, max 20ppm black, 9ppm color, max 1200dpi black, 600 dpi color optic, 30 bit, 256 niveluri de gri, scan to USB, scan to network folder(JPG, PDF), scan to mail, scan to Cloud; copy: max 600x600dpi, 99 copii, scalare 25-400%, fax: 33.6kbps,  max 300 pag memorie, PC Fax, display CGD touchscreen 8.89cm, volum de printare max 50000 pagini/luna, interfata: USB 2.0, USB Host, walk-up USB, GB Ethernet, HP ePrint, AirPrint, ePrint direct, Business Apps, consumabile: CF280A, CF280X, optional: tava alimentare 500 coli CF406A.</t>
  </si>
  <si>
    <t>A8P80A</t>
  </si>
  <si>
    <t>Multifunctional laser mono HP Laserjet M521dw, dimensiune A4 (Printare, Copiere, Scanare, Fax), duplex, viteza max 40ppm (21ppm duplex), rezolutie max 1200x1200dpi, procesor 800Mhz, memorie 256MB RAM, alimentare hartie 500 coli, limbaj de printare HP PCL6, PCL5c, PostScript 3 emulation, PCLm, ADF 50 coli, scan: max 19 ppm black, 14ppm color, max 300dpi optic din ADF, 1200dpi optic flatbed, 256 niveluri de gri, 24 bit; copy: max 40cpm, copii multiple 99, scalare 25-400%, fax : 33.6 kbps, max 300x300dpi, memorie 250 pag, quick dial 100 numere; send to email, Cloud, network folder, USB, display LCD touchscreen 8.89cm, volum de printare max 75000 pagini/luna, interfata: USB2.0, USB Host, GB Ethernet, WiFi 802.11 b/g/n, HP ePrint, Apple Airprint, HP Auto Wireless Connect, consumabile: CE255A, CE255X, CE255XD optional: tava alimentare 500 coli CE530A, cabinet CF338A.</t>
  </si>
  <si>
    <t>A8P79A</t>
  </si>
  <si>
    <t>Multifunctional laser mono HP Laserjet M521dn, dimensiune A4 (Printare, Copiere, Scanare, Fax), duplex, viteza max 40ppm (21ppm duplex), rezolutie max 1200x1200dpi, procesor 800Mhz, memorie 256MB RAM, alimentare hartie 500 coli, limbaj de printare HP PCL6, PCL5c, PostScript 3 emulation, PCLm, ADF 50 coli, scan: max 19 ppm black, 14ppm color, max 300dpi optic din ADF, 1200dpi optic flatbed, 256 niveluri de gri, 24 bit; copy: max 40cpm, copii multiple 99, scalare 25-400%, fax : 33.6 kbps, max 300x300dpi, memorie 250 pag, quick dial 100 numere; send to email, Cloud, network folder, USB, display LCD touchscreen 8.89cm, volum de printare max 75000 pagini/luna, interfata: USB2.0, USB Host, GB Ethernet, HP ePrint, Apple Airprint, consumabile: CE255A, CE255X, CE255XD optional: tava alimentare 500 coli CE530A, cabinet CF338A.</t>
  </si>
  <si>
    <t>CZ181A</t>
  </si>
  <si>
    <t>Multifunctional laser mono HP LaserJet Pro M127fn, dimensiune A4 (Printare, Copiere, Scanare, Fax), viteza 20ppm, rezolutie max 600x600dpi, procesor 600Mhz, memorie 128MB RAM, alimentare hartie 150 coli, limbaj de printare PCLm/PCLmS, scan: flatbed, color, max 7 ppm mono, 5 ppm color, max 1200dpi optic, 24 bit adincime de culoare, 256 niveluri de gri, ADF 35 coli simplex, copy : max 20 ppm, max 600x600dpi mono si color, max 99 copii, zoom 25-400%, fax : 33.6kbps, max 300x300 dpi, memorie 500 pag, 100 numere speed dial, PC fax, display LCD 2 linii, volum de printare max 8000 pagini/luna, interfata: USB 2.0, Ethernet, HP ePrint, Air Print, consumabil: CF283A (se livreaza cu toner starter 700pag).</t>
  </si>
  <si>
    <t>CF116A</t>
  </si>
  <si>
    <t>Multifunctional laser mono HP Laserjet M525dn, dimensiune A4 (Printare, Copiere, Scanare), duplex, viteza max 40ppm, rezolutie max 1200x1200dpi, procesor 800Mhz, memorie 1GB RAM, SSD 1GB, alimentare hartie 500 coli + 100 coli, limbaj de printare HP PCL6, PCL5c, PostScript 3 emulation, direct PDF printing v1.4, ADF 50 coli, duplex (print/scan/copy), scan: max 18 ppm black, 14ppm color, max 600dpi optic, 256 niveluri de gri, 24 bit; copy: max 40cpm, copii multiple 9999, scalare 25-400%, display LCD touchscreen rotativ 20.3cm, volum de printare max 75000 pagini/luna, interfata: USB2.0, USB Host, GB Ethernet, HIP, consumabile: CE255A, CE255X, CE255XD optional: fax analog, wireless, tava 500 coli, cabinet.</t>
  </si>
  <si>
    <t>CF117A</t>
  </si>
  <si>
    <t>Multifunctional laser mono HP Laserjet M525f, dimensiune A4 (Printare, Copiere, Scanare, Fax), duplex, viteza max 40ppm, rezolutie max 1200x1200dpi, procesor 800Mhz, memorie 1GB RAM, HDD 250 GB, alimentare hartie 500 coli + 100 coli, limbaj de printare HP PCL6, PCL5c, PostScript 3 emulation, direct PDF printing v1.4, ADF 50 coli, duplex (print/scan/copy), scan: max 18 ppm black, 14ppm color, max 600dpi optic, 256 niveluri de gri, 24 bit; copy: max 40cpm, copii multiple 9999, scalare 25-400%, fax : 33.6 kbps, max 300x300dpi, quick dial 100 numere, display LCD touchscreen rotativ 20.3cm, volum de printare max 75000 pagini/luna, interfata: USB2.0, USB Host, GB Ethernet, HIP, consumabile: CE255A, CE255X, CE255XD optional: fax analog, wireless, tava 500 coli, cabinet.</t>
  </si>
  <si>
    <t>CF547A</t>
  </si>
  <si>
    <t>Multifunctional laser color HP LaserJet ProM176n, dimensiune A4 (Printare, Copiere, Scanare), viteza max 16ppm alb-negru, 4ppm color, rezolutie max 600x600dpi, procesor 600Mhz, memorie 128MB RAM, alimentare hartie 150 coli, limbaj de printare PCLm/PCLmS, scanner: color flatbed, max 1200dpi optic, 24 bit adincime de culoare, 256 niveluri de gri, copy: max 16ppm black, 4ppm color, max 300x300 dpi, copii multiple 99, scalare 25-400%, display LCD 2 linii si 16 caractere, volum de printare max 20000 pagini/luna, interfata: USB2.0, Ethernet, HP ePrint, Apple AirPrint, consumabile: CF351A, CF352A, CF353A, CF354A, drum unit CE314A, optional: wireless.</t>
  </si>
  <si>
    <t>CZ165A</t>
  </si>
  <si>
    <t>Multifunctional laser color HP LaserJet Pro M177fw, dimensiune A4 (Printare, Copiere, Scanare, Fax), viteza max 16ppm alb-negru, 4ppm color, rezolutie max 600x600dpi, procesor 600Mhz, memorie 128MB RAM, alimentare hartie 150 coli, limbaj de printare PCLm/PCLmS, ADF 35 coli, scanner: color flatbed, max 1200dpi optic, 24 bit adincime de culoare, 256 niveluri de gri, copy: max 16ppm black, 4ppm color, max 300x300 dpi, copii multiple 99, scalare 25-400%, fax : 33.6kbps, max 300x300 dpi, max 500 pag memorie, display LCD color touch 7.6cm, volum de printare max 20000 pagini/luna, interfata: USB2.0, Ethernet, Wireless 802.11b/g/n, HP ePrint, Apple AirPrint, Wireless Direct, consumabile: CF351A, CF352A, CF353A, CF354A, drum unit CE314A, se livreaza cu tonere de 500pag.</t>
  </si>
  <si>
    <t>CF385A</t>
  </si>
  <si>
    <t>Multifunctional laser color HP LaserJet Pro M476nw, dimensiune A4 (Printare, Copiere, Scanare, Fax), viteza max 20ppm alb-negru si color, rezolutie max 600x600dpi, procesor 800Mhz, memorie 256 MB RAM, alimentare hartie 250 coli, limbaj de printare HP PCL6, PCL5c, PostScript 3 emulation, PCLm PDF, URF, scanner: color flatbed, ADF duplex dual-scan, max 600x600dpi ADF, 1200x1200dpi flatbed,  max 175ipm black, 13ipm color, 24 bit adincime de culoare, 256 niveluri de gri, copy: max 20cpm black si color, max 300x420dpi, copii multiple 99, scalare 25-400%, fax : 33.6kbps, memorie 250 pag, max 300x300 dpi, ADF 50 coli, display CGD color 8.9cm, volum de printare max 40000 pagini/luna, interfata: USB2.0, Ethernet, USB front, wireless 802.11 b/g/n, HP ePrint, Apple AirPrint, HP Web Apps, Wireless Direct, consumabile: CF380A, CF381A, CF382A, CF383A, capacitate mare CF380X, se livreaza cu tonere 1200pag, optional: tava alimentare 250 coli CF106A.</t>
  </si>
  <si>
    <t>CZ271A</t>
  </si>
  <si>
    <t>Multifunctional laser color HP LaserJet Pro M570dn, dimensiune A4 (Printare, Copiere, Scanare, Fax), duplex, viteza max 30ppm alb-negru si color simplex, 27 ipm duplex, rezolutie max 600x600dpi, procesor 800Mhz, memorie 256 MB RAM, alimentare hartie 250 coli + 100 coli, limbaj de printare HP PCL6, PCL5c, PostScript 3 emulation, PDF v1.7, scanner: color flatbed, max 19.5ppm mono, 14 ppm color, max 300x300dpi hardware ADF, 1200x1200 dpi flatbed, 256 niveluri de gri, 24 bit mono, 8 bit color, scan to email, network folder, cloud, USB; copy: max 30cpm black si color, max 300x300dpi, copii multiple 99, scalare 25-400%; fax: max 300x300dpi, 33.6kbps, memorie 250 pag, PC fax (send oly), display LCD color touchscreen 8.9cm, volum de printare max 75000 pagini/luna, interfata: USB2.0, USB Host, GB Ethernet, HP eprint, Apple AirPrint, consumabile: CE400A, CE401A, CE402A, CE403A, capacitate mare CE400X, optional: tava alimentare 500 coli CF084A, cabinet CF085A, server de imprimare wireless J8021A.</t>
  </si>
  <si>
    <t>CZ272A</t>
  </si>
  <si>
    <t>Multifunctional laser color HP LaserJet Pro M570dw, dimensiune A4 (Printare, Copiere, Scanare, Fax), duplex, viteza max 30ppm alb-negru si color simplex, 27 ipm duplex, rezolutie max 600x600dpi, procesor 800Mhz, memorie 256 MB RAM, alimentare hartie 250 coli + 100 coli, limbaj de printare HP PCL6, PCL5c, PostScript 3 emulation, PDF v1.7, scanner: color flatbed, max 19.5ppm mono, 14 ppm color, max 300x300dpi hardware ADF, 1200x1200 dpi flatbed, 256 niveluri de gri, 24 bit mono, 8 bit color, scan to email, network folder, cloud, USB; copy: max 30cpm black si color, max 300x300dpi, copii multiple 99, scalare 25-400%; fax: max 300x300dpi, 33.6kbps, memorie 250 pag, PC fax (send oly), display LCD color touchscreen 8.9cm, volum de printare max 75000 pagini/luna, interfata: USB2.0, USB Host, GB Ethernet, WiFi 802.11b/g/n, HP eprint, Apple AirPrint, Wireless direct print, consumabile: CE400A, CE401A, CE402A, CE403A, capacitate mare CE400X, optional: tava alimentare 500 coli CF084A, cabinet CF085A.</t>
  </si>
  <si>
    <t>CZ249A</t>
  </si>
  <si>
    <t>HP LASERJET M670F COLOR LASER MFP</t>
  </si>
  <si>
    <t>CF288A</t>
  </si>
  <si>
    <t>Multifunctional laser mono HP Laserjet M425dw, dimensiune A4 (Printare, Copiere, Scanare, Fax), duplex, viteza 33ppm, rezolutie max 1200x1200dpi, procesor 800Mhz, memorie 256MB RAM, alimentare hartie 250 coli, limbaj de printare HP PCL 6, HP PCL 5e, HP Postscript Level 3 emulation, direct PDF (v1.7) printing, scanner: flatbed, color, max 20ppm black, 9ppm color, max 1200dpi black, 600 dpi color optic, 30 bit, 256 niveluri de gri, scan to USB, scan to network folder(JPG, PDF), scan to mail, scan to Cloud; copy: max 600x600dpi, 99 copii, scalare 25-400%, fax: 33.6kbps,  max 300 pag memorie, PC Fax, display CGD touchscreen 8.89cm, volum de printare max 50000 pagini/luna, interfata: USB 2.0, USB Host, walk-up USB, GB Ethernet, Wireless 802.11b/g/n, HP ePrint, AirPrint, ePrint direct, Business Apps, consumabile: CF280A, CF280X, optional: tava alimentare 500 coli CF406A.</t>
  </si>
  <si>
    <t>CF386A</t>
  </si>
  <si>
    <t>Multifunctional laser color HP LaserJet Pro M476dn, dimensiune A4 (Printare, Copiere, Scanare, Fax), duplex, viteza max 20ppm alb-negru si color, rezolutie max 600x600dpi, procesor 800Mhz, memorie 256 MB RAM, alimentare hartie 250 coli, limbaj de printare HP PCL6, PCL5c, PostScript 3 emulation, PCLm PDF, URF, scanner: color flatbed, ADF duplex dual-scan, max 600x600dpi ADF, 1200x1200dpi flatbed,  max 175ipm black, 13ipm color, 24 bit adincime de culoare, 256 niveluri de gri, copy: max 20cpm black si color, max 300x420dpi, copii multiple 99, scalare 25-400%, fax : 33.6kbps, memorie 250 pag, max 300x300 dpi, ADF 50 coli, display CGD color 8.9cm, volum de printare max 40000 pagini/luna, interfata: USB2.0, Ethernet, USB front, consumabile: CF380A, CF381A, CF382A, CF383A, capacitate mare CF380X, se livreaza cu tonere 1200pag, optional: tava alimentare 250 coli CF106A.</t>
  </si>
  <si>
    <t>MF INK - CANON</t>
  </si>
  <si>
    <t>CH9487B026AA</t>
  </si>
  <si>
    <t>Multifunctional inkjet color Canon Pixma MG5650 White, dimensiune A4 (Printare, Copiere, Scanare), duplex, viteza 12.2ipm alb-negru, 8.7ppm color, rezolutie 4800x1200 dpi, alimentare hartie 100 coli, imprimare fara margini, scanner cu suport plat CIS, rezo</t>
  </si>
  <si>
    <t>CH9489B046AA</t>
  </si>
  <si>
    <t>Multifunctional inkjet color Canon Pixma MG7550 Orange, dimensiune A4 (Printare, Copiere, Scanare, Fax), duplex, viteza 15ipm alb-negru, 10ppm color, rezolutie 9600x1200 dpi, alimentare hartie 125 coli, imprimare fara margini, Direct Disc Print Tray, scann</t>
  </si>
  <si>
    <t>CH0557C006AA</t>
  </si>
  <si>
    <t>Multifunctional inkjet color Canon Pixma MG5750 Black, dimensiune A4 (Printare, Copiere, Scanare), duplex, viteza 12.6ipm alb-negru, 9ppm color, rezolutie 4800x1200 dpi, alimentare hartie 100 coli, imprimare fara margini, scanner cu suport plat CIS, rezolutie scanare 1200 X 2400 dpi, viteza scanare A4 19 sec, copiere multipla 99 exemplare, copiere fara margini, copiere 2 pe 1 si copiere 4 pe 1, copiere cu stergerea cadrelor, copiere cu zoom 25% - 400% (in trepte de 1%), display LCD 6.2cm, interfata: USB Hi-Speed, Wireless: IEEE802.11 b/g/n, Wi-Fi Security: WPA-PSK, WPA2-PSK, WEP, parola de administrare, Legatura PIXMA Cloud, Google Cloud Print, Apple AirPrint, Imprimare din e-mail, WLAN PictBridge, consumabile: PGI-570PGBK, CLI-571BK, CLI-571C, CLI-571M, CLI-571Y, PGI-570PGBK XL, CLI-571BK XL, CLI-571C XL, CLI-571M XL, CLI- 571Y XL.</t>
  </si>
  <si>
    <t>CH0519C026AA</t>
  </si>
  <si>
    <t>Multifunctional inkjet color Canon Pixma MG6851 White, dimensiune A4 (Printare, Copiere, Scanare), duplex, viteza 15ipm alb-negru, 9.7ppm color, rezolutie 4800x1200 dpi, alimentare hartie 100 coli, imprimare fara margini, scanner cu suport plat CIS, rezolutie scanare 1200 X 2400 dpi, viteza scanare A4 19 sec, copiere multipla 99 exemplare, copiere fara margini, copiere 2 pe 1 si copiere 4 pe 1, copiere cu stergerea cadrelor, copiere cu zoom 25% - 400% (in trepte de 1%), display LCD 7.5cm, interfata: USB Hi-Speed, Wi-Fi: IEEE802.11 b/g/n, Wi-Fi Security: WPA-PSK, WPA2-PSK, WEP, parola de administrare, Legatura PIXMA Cloud, Google Cloud Print, Apple AirPrint, Imprimare din e-mail, WLAN PictBridge, consumabile: PGI-570PGBK, CLI-571BK, CLI-571C, CLI-571M, CLI-571Y, PGI-570PGBK XL, CLI-571BK XL, CLI-571C XL, CLI-571M XL, CLI- 571Y XL.</t>
  </si>
  <si>
    <t>CH0519C006AA</t>
  </si>
  <si>
    <t>Multifunctional inkjet color Canon Pixma MG6850 Black, dimensiune A4 (Printare, Copiere, Scanare), duplex, viteza 15ipm alb-negru, 9.7ppm color, rezolutie 4800x1200 dpi, alimentare hartie 100 coli, imprimare fara margini, scanner cu suport plat CIS, rezolutie scanare 1200 X 2400 dpi, viteza scanare A4 19 sec, copiere multipla 99 exemplare, copiere fara margini, copiere 2 pe 1 si copiere 4 pe 1, copiere cu stergerea cadrelor, copiere cu zoom 25% - 400% (in trepte de 1%), display LCD 7.5cm, interfata: USB Hi-Speed, Wi-Fi: IEEE802.11 b/g/n, Wi-Fi Security: WPA-PSK, WPA2-PSK, WEP, parola de administrare, Legatura PIXMA Cloud, Google Cloud Print, Apple AirPrint, Imprimare din e-mail, WLAN PictBridge, consumabile: PGI-570PGBK, CLI-571BK, CLI-571C, CLI-571M, CLI-571Y, PGI-570PGBK XL, CLI-571BK XL, CLI-571C XL, CLI-571M XL, CLI- 571Y XL.</t>
  </si>
  <si>
    <t>CH0013C029AA</t>
  </si>
  <si>
    <t>Multifunctional inkjet color Canon Pixma MX495 White, dimensiune A4 (Printare, Copiere, Scanare, Fax), viteza 8.8ipm alb-negru, 4.4ipm color, rezolutie 4800x1200 dpi, alimentare hartie 100 coli, imprimare fara margini,  scanner color CIS si ADF 20 pagini, rezolutie scanare 600x1200 dpi, scanare catre cloud, copiere multipla 1-99 pagini, zoom 25-400%, fax color viteza modem 33,6 kbps, display LCD full dot, interfata: USB 2.0, Wirelss, Google Cloud Print, Apple Air Print, consumabile: PG-545, CL-546, PG-545XL, CL-546XL.</t>
  </si>
  <si>
    <t>CH0557C026AA</t>
  </si>
  <si>
    <t>Multifunctional inkjet color Canon Pixma MG5751 White, dimensiune A4 (Printare, Copiere, Scanare), duplex, viteza 12.6ipm alb-negru, 9ppm color, rezolutie 4800x1200 dpi, alimentare hartie 100 coli, imprimare fara margini, scanner cu suport plat CIS, rezolutie scanare 1200 X 2400 dpi, viteza scanare A4 19 sec, copiere multipla 99 exemplare, copiere fara margini, copiere 2 pe 1 si copiere 4 pe 1, copiere cu stergerea cadrelor, copiere cu zoom 25% - 400% (in trepte de 1%), display LCD 6.2cm, interfata: USB Hi-Speed, Wireless: IEEE802.11 b/g/n, Wi-Fi Security: WPA-PSK, WPA2-PSK, WEP, parola de administrare, Legatura PIXMA Cloud, Google Cloud Print, Apple AirPrint, Imprimare din e-mail, WLAN PictBridge, consumabile: PGI-570PGBK, CLI-571BK, CLI-571C, CLI-571M, CLI-571Y, PGI-570PGBK XL, CLI-571BK XL, CLI-571C XL, CLI-571M XL, CLI- 571Y XL.</t>
  </si>
  <si>
    <t>CH0596C006AA</t>
  </si>
  <si>
    <t>Multifunctional inkjet color Canon Pixma MG7750 Black, dimensiune A4 (Printare, Copiere, Scanare), duplex, viteza 15ipm alb-negru, 10ppm color, rezolutie 9600x2400 dpi, alimentare hartie 125 coli, imprimare fara margini, Direct Disc Print Tray, scanner cu suport plat CIS, rezolutie scanare 2400 X 4800 dpi, viteza scanare A4 14 sec, copiere multipla 99 exemplare, copiere fara margini, copiere 2 pe 1 si copiere 4 pe 1, copiere cu stergerea cadrelor, copiere cu zoom 25% - 400% (in trepte de 1%), display LCD 8.8cm, interfata: USB Hi-Speed 2.0 , Wireless: IEEE802.11 b/g/n, Wi-Fi Security: WPA-PSK, WPA2-PSK, WEP, parola de administrare, Legatura PIXMA Cloud, Google Cloud Print, Apple AirPrint, Imprimare din e-mail, WLAN PictBridge, consumabile: PGI- 570PGBK, CLI-571BK, CLI-571C, CLI-571M, CLI-571Y, CLI-571GY, PGI-570PGBK XL, CLI-571BK XL, CLI-571C XL, CLI-571M XL, CLI-571Y XL, CLI-571GY XL.</t>
  </si>
  <si>
    <t>CH0596C026AA</t>
  </si>
  <si>
    <t>Multifunctional inkjet color Canon Pixma MG7751 White, dimensiune A4 (Printare, Copiere, Scanare), duplex, viteza 15ipm alb-negru, 10ppm color, rezolutie 9600x2400 dpi, alimentare hartie 125 coli, imprimare fara margini, Direct Disc Print Tray, scanner cu suport plat CIS, rezolutie scanare 2400 X 4800 dpi, viteza scanare A4 14 sec, copiere multipla 99 exemplare, copiere fara margini, copiere 2 pe 1 si copiere 4 pe 1, copiere cu stergerea cadrelor, copiere cu zoom 25% - 400% (in trepte de 1%), display LCD 8.8cm, interfata: USB Hi-Speed 2.0 , Wireless: IEEE802.11 b/g/n, Wi-Fi Security: WPA-PSK, WPA2-PSK, WEP, parola de administrare, Legatura PIXMA Cloud, Google Cloud Print, Apple AirPrint, Imprimare din e-mail, WLAN PictBridge, consumabile: PGI- 570PGBK, CLI-571BK, CLI-571C, CLI-571M, CLI-571Y, CLI-571GY, PGI-570PGBK XL, CLI-571BK XL, CLI-571C XL, CLI-571M XL, CLI-571Y XL, CLI-571GY XL.</t>
  </si>
  <si>
    <t>CH0596C046AA</t>
  </si>
  <si>
    <t>Multifunctional inkjet color Canon Pixma MG7752 Red, dimensiune A4 (Printare, Copiere, Scanare), duplex, viteza 15ipm alb-negru, 10ppm color, rezolutie 9600x2400 dpi, alimentare hartie 125 coli, imprimare fara margini, Direct Disc Print Tray, scanner cu suport plat CIS, rezolutie scanare 2400 X 4800 dpi, viteza scanare A4 14 sec, copiere multipla 99 exemplare, copiere fara margini, copiere 2 pe 1 si copiere 4 pe 1, copiere cu stergerea cadrelor, copiere cu zoom 25% - 400% (in trepte de 1%), display LCD 8.8cm, interfata: USB Hi-Speed 2.0 , Wireless: IEEE802.11 b/g/n, Wi-Fi Security: WPA-PSK, WPA2-PSK, WEP, parola de administrare, Legatura PIXMA Cloud, Google Cloud Print, Apple AirPrint, Imprimare din e-mail, WLAN PictBridge, consumabile: PGI- 570PGBK, CLI-571BK, CLI-571C, CLI-571M, CLI-571Y, CLI-571GY, PGI-570PGBK XL, CLI-571BK XL, CLI-571C XL, CLI-571M XL, CLI-571Y XL, CLI-571GY XL.</t>
  </si>
  <si>
    <t>CH0515C046AA</t>
  </si>
  <si>
    <t>Multifunctional inkjet color Canon Pixma MG3650 Red, dimensiune A4 (Printare, Copiere, Scanare), duplex, viteza 9.9ipm alb-negru, 5.7ppm color, rezolutie 4800x1200 dpi, alimentare hartie 100 coli, imprimare fara margini, scanner cu suport plat CIS, rezolutie scanare 1200 X 2400 dpi, viteza scanare A4 14 sec, copiere multipla max 21 exemplare, copiere fara margini, interfata: USB 2.0, Wireless, Google Cloud Print, Apple AirPrint, Mopria, WLAN PictBridge, PIXMA Cloud Link, consumabile: PG-540, CL-541, PG-540XL, CL-541XL.</t>
  </si>
  <si>
    <t>CH0515C026AA</t>
  </si>
  <si>
    <t>Multifunctional inkjet color Canon Pixma MG3650 White, dimensiune A4 (Printare, Copiere, Scanare), duplex, viteza 9.9ipm alb-negru, 5.7ppm color, rezolutie 4800x1200 dpi, alimentare hartie 100 coli, imprimare fara margini, scanner cu suport plat CIS, rezolutie scanare 1200 X 2400 dpi, viteza scanare A4 14 sec, copiere multipla max 21 exemplare, copiere fara margini, interfata: USB 2.0, Wireless, Google Cloud Print, Apple AirPrint, Mopria, WLAN PictBridge, PIXMA Cloud Link, consumabile: PG-540, CL-541, PG-540XL, CL-541XL.</t>
  </si>
  <si>
    <t>CH0515C006AA</t>
  </si>
  <si>
    <t>Multifunctional inkjet color Canon Pixma MG3650, dimensiune A4 (Printare, Copiere, Scanare), duplex, viteza 9.9ipm alb-negru, 5.7ppm color, rezolutie 4800x1200 dpi, alimentare hartie 100 coli, imprimare fara margini, scanner cu suport plat CIS, rezolutie scanare 1200 X 2400 dpi, viteza scanare A4 14 sec, copiere multipla max 21 exemplare, copiere fara margini, interfata: USB 2.0, Wireless, Google Cloud Print, Apple AirPrint, Mopria, WLAN PictBridge, PIXMA Cloud Link, consumabile: PG-540, CL-541, PG-540XL, CL-541XL.</t>
  </si>
  <si>
    <t>CH8328B006AA</t>
  </si>
  <si>
    <t>Multifunctional inkjet color Canon Pixma MG2450, dimensiune A4 (Printare, Copiere, Scanare), viteza 8ipm alb-negru, 4ppm color, rezo lutie 4800x600 dpi, alimentare hartie 60 coli, scanner cu suport plat CIS, rezolutie scanare 600 X 1200 dpi, viteza scanare A4 14 sec, copiere multipla max 21 exemplare, interfata: USB 2.0, consumabile: PG-545, CL-546, PG-545XL, CL-546XL.</t>
  </si>
  <si>
    <t>CH8328B020AA</t>
  </si>
  <si>
    <t>Multifunctional inkjet color Canon Pixma MG2455, dimensiune A4 (Printare, Copiere, Scanare), viteza 8ipm alb-negru, 4ppm color, rezo lutie 4800x600 dpi, alimentare hartie 60 coli, scanner cu suport plat CIS, rezolutie scanare 600 X 1200 dpi, viteza scanare A4 14 sec, copiere multipla max 21 exemplare, interfata: USB 2.0, consumabile: PG-545, CL-546, PG-545XL, CL-546XL.</t>
  </si>
  <si>
    <t>CH8330B006AA</t>
  </si>
  <si>
    <t>Multifunctional inkjet color Canon Pixma MG2550, dimensiune A4 (Printare, Copiere, Scanare), viteza 8ipm alb-negru, 4ppm color, rezo lutie 4800x600 dpi, alimentare hartie 60 coli, scanner cu suport plat CIS, rezolutie scanare 600 X 1200 dpi, viteza scanare A4 14 sec, copiere multipla max 21 exemplare, interfata: USB 2.0, consumabile: PG-545, CL-546, PG-545XL, CL-546XL.</t>
  </si>
  <si>
    <t>CH9500B006AA</t>
  </si>
  <si>
    <t>Multifunctional inkjet color Canon Pixma MG2950, dimensiune A4 (Printare, Copiere, Scanare), viteza 8ipm alb-negru, 4ppm color, rezolutie 4800x600 dpi, alimentare hartie 60 coli, scanner cu suport plat CIS, rezolutie scanare 600 X 1200 dpi, viteza scanare A4 14 sec, copiere multipla max 21 exemplare, display monocrom 2.8cm, interfata USB Hi-Speed, Wi-Fi: IEEE802.11 b/g/n, securitate Wi-Fi: WPA-PSK, WPA2-PSK, WEP, parola de administrare, PIXMA Cloud, Google Cloud Print, Access Point Mode, PictBridge (WLAN), consumabile: PG-545, CL-546, PG-545XL, CL-546XL.</t>
  </si>
  <si>
    <t>CH6224B006BA</t>
  </si>
  <si>
    <t>Multifunctional inkjet color Canon Pixma MG4250, dimensiune A4 (Printare, Copiere, Scanare), duplex, viteza 9.9ipm alb-negru, 5.7ppm color, rezolutie 4800x1200 dpi, alimentare hartie 100 coli, imprimare fara margini, scanner cu suport plat CIS, rezolutie scanare 1200 X 2400 dpi, viteza scanare A4 14 sec, copiere multipla max 21 exemplare, copiere fara margini, display color 6.2cm, interfata: USB 2.0, Wireless, Google Cloud Print, Apple AirPrint, consumabile: PG-540, CL-541, PG-540XL, CL-541XL.</t>
  </si>
  <si>
    <t>CH9487B006AA</t>
  </si>
  <si>
    <t>Multifunctional inkjet color Canon Pixma MG5650, dimensiune A4 (Printare, Copiere, Scanare), duplex, viteza 12.2ipm alb-negru, 8.7ppm color, rezolutie 4800x1200 dpi, alimentare hartie 100 coli, imprimare fara margini, scanner cu suport plat CIS, rezolutie scanare 1200 X 2400 dpi, viteza scanare A4 14 sec, copiere multipla 99 exemplare, copiere fara margini, copiere 2 pe 1 si copiere 4 pe 1, copiere cu stergerea cadrelor, copiere cu zoom 25% - 400% (in trepte de 1%), display LCD 6.2cm, interfata: USB Hi-Speed, Wireless: IEEE802.11 b/g/n, Wi-Fi Security: WPA-PSK, WPA2-PSK, WEP, parola de administrare, Legatura PIXMA Cloud, Google Cloud Print, Apple AirPrint, Imprimare din e-mail, WLAN PictBridge, consumabile: PGI-550PGBK, CLI-551BK, CLI-551C, CLI-551M, CLI-551Y, PGI-550PGBK XL, CLI-551BK XL, CLI-551C XL, CLI-551M XL, CLI-551Y XL.</t>
  </si>
  <si>
    <t>CH9539B006AA</t>
  </si>
  <si>
    <t>Multifunctional inkjet color Canon Pixma MG6650, dimensiune A4 (Printare, Copiere, Scanare), duplex, viteza 15ipm alb-negru, 9.7ppm color, rezolutie 4800x1200 dpi, alimentare hartie 100 coli, imprimare fara margini, scanner cu suport plat CIS, rezolutie scanare 1200 X 2400 dpi, viteza scanare A4 14 sec, copiere multipla 99 exemplare, copiere fara margini, copiere 2 pe 1 si copiere 4 pe 1, copiere cu stergerea cadrelor, copiere cu zoom 25% - 400% (in trepte de 1%), display LCD 7.5cm, interfata: USB Hi-Speed, Wi-Fi: IEEE802.11 b/g/n, Wi-Fi Security: WPA-PSK, WPA2-PSK, WEP, parola de administrare, Legatura PIXMA Cloud, Google Cloud Print, Apple AirPrint, Imprimare din e-mail, WLAN PictBridge, consumabile: PGI-550PGBK, CLI-551BK, CLI-551C, CLI-551M, CLI-551Y, PGI-550PGBK XL, CLI-551BK XL, CLI-551C XL, CLI-551M XL, CLI-551Y XL.</t>
  </si>
  <si>
    <t>CH9539B026AA</t>
  </si>
  <si>
    <t>Multifunctional inkjet color Canon Pixma MG6650 White, dimensiune A4 (Printare, Copiere, Scanare), duplex, viteza 15ipm alb-negru, 9.7ppm color, rezolutie 4800x1200 dpi, alimentare hartie 100 coli, imprimare fara margini, scanner cu suport plat CIS, rezolutie sc</t>
  </si>
  <si>
    <t>CH9539B046AA</t>
  </si>
  <si>
    <t>Multifunctional inkjet color Canon Pixma MG6650 Orange, dimensiune A4 (Printare, Copiere, Scanare), duplex, viteza 15ipm alb-negru, 9.7ppm color, rezolutie 4800x1200 dpi, alimentare hartie 100 coli, imprimare fara margini, scanner cu suport plat CIS, rezolutie sc</t>
  </si>
  <si>
    <t>CH9489B006AA</t>
  </si>
  <si>
    <t>Multifunctional inkjet color Canon Pixma MG7550 Black, dimensiune A4 (Printare, Copiere, Scanare, Fax), duplex, viteza 15ipm alb-negru, 10ppm color, rezolutie 9600x1200 dpi, alimentare hartie 125 coli, imprimare fara margini, Direct Disc Print Tray, scanner cu suport plat CIS, rezolutie scanare 2400 X 4800 dpi, viteza scanare A4 14 sec, copiere multipla 99 exemplare, copiere fara margini, copiere 2 pe 1 si copiere 4 pe 1, copiere cu stergerea cadrelor, copiere cu zoom 25% - 400% (in trepte de 1%), display LCD 8.8cm, interfata: USB Hi-Speed 2.0 , Wireless: IEEE802.11 b/g/n, Wi-Fi Security: WPA-PSK, WPA2-PSK, WEP, parola de administrare, Legatura PIXMA Cloud, Google Cloud Print, Apple AirPrint, Imprimare din e-mail, WLAN PictBridge, consumabile: PGI-550PGBK, CLI-551BK, CLI-551C, CLI-551M, CLI-551Y, PGI-550PGBK XL, CLI-551BK XL, CLI-551C XL, CLI-551M XL, CLI-551Y XL.</t>
  </si>
  <si>
    <t>CH9489B026AA</t>
  </si>
  <si>
    <t>Multifunctional inkjet color Canon Pixma MG7550 White, dimensiune A4 (Printare, Copiere, Scanare, Fax), duplex, viteza 15ipm alb-negru, 10ppm color, rezolutie 9600x1200 dpi, alimentare hartie 125 coli, imprimare fara margini, Direct Disc Print Tray, scanner cu suport plat CIS, rezolutie scanare 2400 X 4800 dpi, viteza scanare A4 14 sec, copiere multipla 99 exemplare, copiere fara margini, copiere 2 pe 1 si copiere 4 pe 1, copiere cu stergerea cadrelor, copiere cu zoom 25% - 400% (in trepte de 1%), display LCD 8.8cm, interfata: USB Hi-Speed 2.0 , Wireless: IEEE802.11 b/g/n, Wi-Fi Security: WPA-PSK, WPA2-PSK, WEP, parola de administrare, Legatura PIXMA Cloud, Google Cloud Print, Apple AirPrint, Imprimare din e-mail, WLAN PictBridge, consumabile: PGI-550PGBK, CLI-551BK, CLI-551C, CLI-551M, CLI-551Y, PGI-550PGBK XL, CLI-551BK XL, CLI-551C XL, CLI-551M XL, CLI-551Y XL.</t>
  </si>
  <si>
    <t>CH0013C009AA</t>
  </si>
  <si>
    <t>Multifunctional inkjet color Canon Pixma MX495 Black, dimensiune A4 (Printare, Copiere, Scanare, Fax), viteza 8.8ipm alb-negru, 4.4ipm color, rezolutie 4800x1200 dpi, alimentare hartie 100 coli, imprimare fara margini,  scanner color CIS si ADF 20 pagini, rezolutie scanare 1200x600 dpi, scanare catre cloud, copiere multipla 1-99 pagini, zoom 25-400%, fax color viteza modem 33,6 kbps, display LCD full dot, interfata: USB 2.0, Wirelss, Google Cloud Print, Apple Air Print, consumabile: PG-545, CL-546, PG-545XL, CL-546XL.</t>
  </si>
  <si>
    <t>CH8750B009AA</t>
  </si>
  <si>
    <t>Multifunctional inkjet color Canon Pixma MX535, dimensiune A4 (Printare, Copiere, Scanare, Fax), duplex, viteza 9.7ipm alb-negru, 5.5ppm color, rezolutie 4800x1200 dpi, alimentare hartie 100 coli, imprimare fara margini,  scanner color CIS si ADF 30 coli, scanare OCR, rezolutie scanare pana la 1200X2400 dpi, copiere multipla 1-99 pagini, zoom 25-400%, fax color viteza modem 33,6 kbps, display LCD 2 linii, volum de printare max 3000pagini / luna, interfata: Hi-Speed USB 2.0, Port pentru memorie flash USB, Wi-Fi IEEE802.11 b/g/n, Access point mode, Bluetooth v 2.0 (adaptor USB optional) Aplicatia PIXMA Printing Solutions, PIXMA Cloud Link, Apple AirPrint, Google Cloud Print, consumabile: PG-540, CL-541, PG-540XL, CL-541XL.</t>
  </si>
  <si>
    <t>CH6991B009AA</t>
  </si>
  <si>
    <t>Multifunctional inkjet color Canon Pixma MX725, dimensiune A4 (Printare, Copiere, Scanare, Fax), duplex, viteza 15ipm alb-negru, 10ppm color, rezolutie 9600x2400 dpi, alimentare hartie 250 coli, imprimare fara margini, scanner color CIS si ADF 35 pagini fata-verso, rezolutie scanare pana la 2400 X 4800 dpi, scanare in cloud, copiere multipla 1-99 pagini, zoom 25-400%, fax color viteza modem 33,6 kbps, display TFT 6.2cm, interfata: Hi-Speed USB 2.0, Wireless, Apple Air Print, Google Cloud Print, PictBridge, Bluetooth 2.0, consumabile: PGI-550PGBK, CLI-551BK, CLI-551C, CLI-551M, CLI-551Y, PGI-550PGBK XL, PGI-555PGBK XXL, CLI-551BK XL, CLI-551C XL, CLI-551M XL, CLI-551Y XL.</t>
  </si>
  <si>
    <t>CH6992B009AA</t>
  </si>
  <si>
    <t>Multifunctional inkjet color Canon Pixma MX925, dimensiune A4 (Printare, Copiere, Scanare, Fax), duplex, viteza 15ipm alb-negru, 10ppm color, rezolutie 9600x2400 dpi, alimentare hartie 250 coli, imprimare fara margini, scanner color CIS si ADF 35 pagini fata-verso, rezolutie scanare pana la 2400 X 4800 dpi, scanare in cloud, copiere multipla 1-99 pagini, zoom 25-400%, fax color viteza modem 33,6 kbps, display TFT 7.5cm, interfata: Hi-Speed USB 2.0, Wireless, Apple Air Print, Google Cloud Print, PictBridge (LAN si LAN Wireless), consumabile: PGI-550PGBK, CLI-551BK, CLI-551C, CLI-551M, CLI-551Y, PGI-550PGBK XL, PGI-555PGBK XXL, CLI-551BK XL, CLI-551C XL, CLI-551M XL, CLI-551Y XL.</t>
  </si>
  <si>
    <t>CH9538B009AA</t>
  </si>
  <si>
    <t>Multifunctional inkjet color Canon Maxify MB2050, dimensiune A4 (Printare, Copiere, Scanare, Fax), duplex, viteza 16ipm alb-negru, 11ppm color, rezolutie 600x1200 dpi, alimentare hartie 250 coli, scanner cu suport plat CIS, rezolutie scanare 1200 X 1200 dpi, viteza scanare A4 14 sec, Scan to email, Scan to network folder, Scan to Cloud, Scan to USB, copiere multipla 99 exemplare, copiere 2 pe 1 si copiere 4 pe 1, copiere cu stergerea cadrelor, copiere cu zoom 25% - 400% (in trepte de 1%), ADF 50 coli, display LCD 6.2cm, interfata: USB Hi-Speed, Wi-Fi: IEEE802.11 b/g/n, Access Point Mode, MAXIFY Printing Solutions app, MAXIFY Cloud Link, Apple AirPrint, Google Cloud Print, Print from Email, consumabile : PGI1500XL BK, PGI1500XL C, PGI1500XL M, PGI1500XL Y, PGI1500XLMULTI.</t>
  </si>
  <si>
    <t>CH9488B009AA</t>
  </si>
  <si>
    <t>Multifunctional inkjet color Canon Maxify MB2350, dimensiune A4 (Printare, Copiere, Scanare, Fax), duplex, viteza 23ipm alb-negru, 15ppm color, rezolutie 600x1200 dpi, alimentare hartie 250 coli, scanner cu suport plat CIS, rezolutie scanare 1200 X 1200 dpi, viteza scanare A4 14 sec, Scan to email, Scan to network folder, Scan to Cloud, Scan to USB, copiere multipla 99 exemplare, copiere 2 pe 1 si copiere 4 pe 1, copiere cu stergerea cadrelor, copiere cu zoom 25% - 400% (in trepte de 1%), ADF 50 coli, display LCD 6.2cm, interfata: USB Hi-Speed 2.0, Wireless: IEEE802.11 b/g/n, Wi-Fi Security: WPA-PSK, WPA2-PSK, WEP, parola de administrare, Legatura PIXMA Cloud, Google Cloud Print, Apple AirPrint, Imprimare din e-mail, WLAN PictBridge, consumabile: PGI1500XL BK, PGI1500XL C, PGI1500XL M, PGI1500XL Y, PGI1500XLMULTI.</t>
  </si>
  <si>
    <t>CH9627B009AA</t>
  </si>
  <si>
    <t>Multifunctional inkjet color Canon Maxify MB5050, dimensiune A4 (Printare, Copiere, Scanare, Fax), duplex, viteza 23ipm alb-negru, 15ppm color, rezolutie 600x1200 dpi, alimentare hartie 250 coli, scanner cu suport plat CIS, rezolutie scanare 1200 X 1200 dpi, viteza scanare A4 14 sec, Scan to email, Scan to network folder, Scan to Cloud, Scan to USB, copiere multipla 99 exemplare, copiere 2 pe 1 si copiere 4 pe 1, copiere cu stergerea cadrelor, copiere cu zoom 25% - 400% (in trepte de 1%),  ADF 50 coli, display LCD 7.5cm, interfata: USB Hi-Speed, Wi-Fi: IEEE802.11 b/g/n, Access Point Mode, MAXIFY Printing Solutions app, MAXIFY Cloud Link, Apple AirPrint, Google Cloud Print, Print from Email, consumabile: PGI-2500XL BK, PGI-2500XL C, PGI-2500XL M, PGI-2500XL Y, PGI2500XLMULTI CMY.</t>
  </si>
  <si>
    <t>CH9492B009AA</t>
  </si>
  <si>
    <t>Multifunctional inkjet color Canon Maxify MB5350, dimensiune A4 (Printare, Copiere, Scanare, Fax), duplex, viteza 23ipm alb-negru, 15ppm color, rezolutie 600x1200 dpi, alimentare hartie 250 coli, scanner cu suport plat CIS, rezolutie scanare 1200 X 1200 dpi, viteza scanare A4 14 sec, Scan to email, Scan to network folder, Scan to Cloud, Scan to USB, copiere multipla 99 exemplare, copiere 2 pe 1 si copiere 4 pe 1, copiere cu stergerea cadrelor, copiere cu zoom 25% - 400% (in trepte de 1%), ADF 50 coli, display LCD 7.5cm, interfata: USB Hi-Speed 2.0, Wi-Fi: IEEE802.11 b/g/n, Access Point Mode, MAXIFY Printing Solutions app, MAXIFY Cloud Link, Apple AirPrint, Google Cloud Print, Print from Email, consumabile:  PGI-2500XL BK, PGI-2500XL C, PGI-2500XL M, PGI-2500XL Y, PGI2500XLMULTI CMY.</t>
  </si>
  <si>
    <t>MF INK - EPSON</t>
  </si>
  <si>
    <t>C11CE71401</t>
  </si>
  <si>
    <t>Multifunctional inkjet color CISS Epson L655, dimensiune A4 (Printare, Copiere, Scanare, Fax), viteza 33ppm alb-negru, 20ppm color, rezolutie 4800x1200 dpi, alimentare hartie 150 coli, scanner CIS rezolutie 1200x2400 dpi, ADF, fax memorie 100 pagini, interfata: USB 2.0, Ethernet, Wireless, consumabile: T7741 black 6k pagini, T6642 cyan 6.5k pagini, T6643 magenta 6.5k pagini, T6644 yellow 6.5k pagini.</t>
  </si>
  <si>
    <t>C11CC98302</t>
  </si>
  <si>
    <t>Multifunctional inkjet color Epson Workforce WF-7610DWF, (PRINT, SCAN, COPY, FAX),  A3+, Viteză 32ppm. monocrom si 20ppm. color, 4.800 x 2.400 DPI,  20.000 pagini pe lună, Culori (Negru, Cyan, Galben, Magenta), Rezoluţie scanner CIS 1.200 DPI x 2.400 DPI, duplex, tava 250 coli, LAN wireless IEEE 802.11 b/g/n, Interfaţă Ethernet (100 Base-TX/10 Base-T), USB Hi-Speed -compatibilitate cu specificaţia USB 2.0, Wi-Fi Direct, WEP 64 Bit, WEP 128 Bit, WPA PSK (TKIP), WPA PSK (AES).</t>
  </si>
  <si>
    <t>C11CE53401</t>
  </si>
  <si>
    <t>Multifunctional inkjet color CISS Epson L565, dimensiune A4 (Printare, Copiere, Scanare, Fax), viteza 33ppm alb-negru, 15ppm color, rezolutie 5760x1440 dpi, alimentare hartie 100 coli, scanner CIS rezolutie 1200x2400 dpi, ADF, fax memorie 100 pagini, interfata: USB 2.0, Ethernet, Wireless, consumabile: T6641 black 4k pagini, T6642 cyan 6.5k pagini, T6643 magenta 6.5k pagini, T6644 yellow 6.5k pagini.</t>
  </si>
  <si>
    <t>C11CE37401</t>
  </si>
  <si>
    <t>Multifunctional inkjet mono Epson M5690DWF, dimensiune A4 (Printare, Copiere, Scanare, Fax), viteza 34 ppm alb-negru, rezolutie 1200x2400 dpi, alimentare hartie 330 coli, scanner CIS rezolutie 1200x2400 dpi, ADF, fax cu functii : trimitere fax de la PC, fax catre e-mail, primire si salvare, reapelare automata, selectie rapida, display LCD color 10,9cm, interfata: USB 2.0, Ethernet, Wi-Fi Direct, LAN wireless IEEE 802.11 b/g/n, consumabil: T8661 2500 pagini, T8651 10.000 pagini, optional : tava alimentare 250 coli C12C817011.</t>
  </si>
  <si>
    <t>C11CE56401</t>
  </si>
  <si>
    <t>Multifunctional inkjet color CISS Epson L220, dimensiune A4 (Printare, Copiere, Scanare), viteza 27ppm alb-negru, 15ppm color, rezolutie 5760x1440 dpi, alimentare hartie 50 coli, scanner CIS rezolutie 600x1200 dpi, interfata: USB 2.0, consumabile: T6641 black 4k pagini, T6642 cyan 6.5k pagini, T6643 magenta 6.5k pagini, T6644 yellow 6.5k pagini.</t>
  </si>
  <si>
    <t>C11CE54401</t>
  </si>
  <si>
    <t>Multifunctional inkjet color CISS Epson L365, dimensiune A4 (Printare, Copiere, Scanare), viteza 33ppm alb-negru, 15ppm color, rezolutie 5760x1440 dpi, alimentare hartie 100 coli, scanner CIS rezolutie 1200x2400 dpi, interfata: USB 2.0, Wireless, Epson Connect (iPrint, Email Print), consumabile: T6641 black 4k pagini, T6642 cyan 6.5k pagini, T6643 magenta 6.5k pagini, T6644 yellow 6.5k pagini.</t>
  </si>
  <si>
    <t>C11CE24401</t>
  </si>
  <si>
    <t>Multifunctional inkjet color CISS Epson L455, dimensiune A4 (Printare, Copiere, Scanare), viteza 33ppm alb-negru, 15ppm color, rezolutie 5760x1440 dpi, alimentare hartie 100 coli, scanner CIS rezolutie 1200x2400 dpi, interfata: USB 2.0, Wireless, Epson Connect (iPrint, Email Print), Apple AirPrint, Google Cloud Print, display LCD color tactil 3,7cm, consumabile: T6641 black 4k pagini, T6642 cyan 6.5k pagini, T6643 magenta 6.5k pagini, T6644 yellow 6.5k pagini.</t>
  </si>
  <si>
    <t>C11CE31401</t>
  </si>
  <si>
    <t>Multifunctional inkjet color CISS Epson L850, dimensiune A4 (Printare, Copiere, Scanare), viteza 37ppm alb-negru, 38ppm color, rezolutie 5760x1440 dpi, alimentare hartie 100 coli, scanner CIS rezolutie 1200x2400 dpi, Borderless print, CD/DVD print, display LCD color touchscreen 6,9cm, interfata: USB 2.0, consumabile: T67314A, T67324A, T67334A, T67344A, T67354A, T67364A (70ml),</t>
  </si>
  <si>
    <t>C11CD14301</t>
  </si>
  <si>
    <t>Multifunctional inkjet color Epson WF-5690DWF, dimensiune A4 (Printare, Copiere, Scanare, Fax), duplex, viteza 34ppm alb-negru, 30ppm color, rezolutie 4800x1200 dpi, memorie 384MB RAM, limbaj de printare: GDI, ESC/P-R, alimentare hartie 330 coli, limbaje de printare: PDF 1.7, Adobe Postscript 3, ESC/P-R, PCL5e, PCL5c, PCL6, scanner CIS rezolutie 1200x2400 dpi, Direct scan-to-print without PC, Direct print from USB, ADF 35 pagini, fax 33.6kbps cu functii : PC Fax, Fax to E-mail, Memory Reception, Auto Redial, Speed Dial, copiere 19ipm, rezolutie copiere 600x1200dpi, display LCD color touchscreen 10,9cm, volum printare: 35.000 pagini, interfata: USB 2.0, USB Host, Ethernet, Wireless, Wi-Fi Direct, consumabil: T7891 / T7892 / T7893 / T7894 (4000 pagini), T7901 / T7902 / T7903 / T7904 (2000 pagini), T7911 / T7912 / T7913 / T7914 (800 pagini), optional : caseta alimentare 250 coli C12C817011.</t>
  </si>
  <si>
    <t>C11CD08301</t>
  </si>
  <si>
    <t>Multifunctional inkjet color Epson WF-5620DWF, dimensiune A4 (Printare, Copiere, Scanare, Fax), duplex, viteza 34ppm alb-negru, 30ppm color, rezolutie 4800x1200 dpi, memorie 384MB RAM, limbaj de printare: GDI, ESC/P-R, alimentare hartie 330 coli, scanner CIS rezolutie 1200x2400 dpi, ADF 35 pagini, fax 33.6kbps cu functii : PC Fax, Fax to E-mail, Memory Reception, Auto Redial, Speed Dial, copiere 19ipm, rezolutie copiere 600x1200dpi, display LCD color touchscreen 8,8cm, interfata: USB 2.0, Ethernet, Wireless, consumabil: T7891 / T7892 / T7893 / T7894 (4000 pagini), T7901 / T7902 / T7903 / T7904 (2000 pagini), T7911 / T7912 / T7913 / T7914 (800 pagini), optional : caseta alimentare 250 coli C12C817011.</t>
  </si>
  <si>
    <t>C11CC83301</t>
  </si>
  <si>
    <t>Multifunctional inkjet mono CISS Epson M200, dimensiune A4 (Printare, Copiere, Scanare), viteza 34ppm alb-negru, rezolutie 1440x720 dpi, alimentare hartie 100 coli, scanner CIS rezolutie 1200x2400 dpi, ADF, interfata: USB 2.0, Ethernet, consumabil: pigment black T7741.</t>
  </si>
  <si>
    <t>MF INK - HP</t>
  </si>
  <si>
    <t>F5S40B</t>
  </si>
  <si>
    <t>Multifunctional inkjet color HP Deskjet Ink 2130 All-in-One, dimensiune A4 (Printare, Copiere, Scanare), viteza max 7.5ppm a/n, 5.5ppm color, rezolutie 4800x1200 dpi, memorie standard integrata, alimentare hartie 60 coli, limbaj de printare HP PCL 3 GUI, scanner: CIS, flatbed, max 1200dpi optic, 24 bit adincime de culoare, 256 niveluri de gri; copy: max 600x300 dpi, max 6cpm a/n, 4cpm color (ISO), max 9 copii multiple, volum de printare max 1000 pagini/luna, consumabile: cartuse no.HP 302 Black (F6U66AE), HP 302 Tri-color (F6U65AE),  HP 302XL Tricolor (F6U67AE), HP 302XL Negru (F6U68AE).</t>
  </si>
  <si>
    <t>B2L57C</t>
  </si>
  <si>
    <t>Multifunctional inkjet color HP Deskjet Ink Advantage 1515 All-in-One, dimensiune A4 (Printare, Copiere, Scanare), viteza 7ppm alb-negru, 4ppm color, rezolutie 4800x1200 dpi, limbaj de printare HP PCL 3 GUI,  scanner: CIS, flatbed, max 1200dpi optic, 24 bit adincime de culoare, 256 niveluri de gri; copy: max 600x300 dpi, max 4.5cpm a/n, 3cpm color (ISO), max 9 copii multiple, display monocrom 2.8cm, volum de printare max 1000 pagini/luna, interfata: USB 2.0, consumabile: cartuse no.650.</t>
  </si>
  <si>
    <t>A9T81C</t>
  </si>
  <si>
    <t>Multifunctional inkjet color HP Deskjet Ink Advantage 3545 e-All-in-One, dimensiune A4 (Printare, Copiere, Scanare), viteza max 8.8ppm a/n, 5.2ppm color, rezolutie 4800x1200 dpi, memorie 32 MB RAM, alimentare hartie 80 coli, limbaj de printare HP PCL 3 GUI,scanner: CIS, flatbed, max 1200dpi optic, 24 bit adincime de culoare, 256 niveluri de gri, scan to email, file; copy: max 600x600 dpi, max 6cpm a/n, 4cpm color (ISO), max 20 copii multiple, zoom 25-400%, duplex print/copy, borderless printing, display monocrom 5cm Hi-Res, volum de printare max 1000 pagini/luna, interfata: USB 2.0, Wi-Fi 802.11n, HP ePrint, Apple AirPrint, Wireless Direct printing, consumabile: cartuse no.650.</t>
  </si>
  <si>
    <t>E3E02A</t>
  </si>
  <si>
    <t>Multifunctional inkjet color HP Officejet Pro 6830 e-All-in-One, dimensiune A4 (Printare, Copiere, Scanare, Fax), viteza max 18ppm a/n, 10ppm color, rezolutie max 600x1200dpi color, procesor 500Mhz, memorie 1GB RAM, alimentare hartie 225 coli, limbaje de printare HP PCL 3 GUI, HP PCL 3 Enhanced, scanner: flatbed, max 1200dpi optic, 24 bit adincime de culoare, max 5 ppm (mono 200dpi), 2.8ppm (color 200dpi), scanare catre stick/PC; copy (ISO): max 600x600dpi, max 10cpm a/n, 7cpm color, max 99 copii multiple, scalare 25-400%; fax: color, 4sec/pag, memorie max 100 pag, 99 speed dials, display color 6.75cm CGD, volum de printare max 15000 pagini/luna, interfata: USB 2.0, Ethernet, wireless 802.11b/g/n, USB host, HP ePrint, Apple AirPrint, Wireless direct printing, Mopria-certified, consumabile: cartuse starter no. 934 black, 935 color, optional: cartuse no. 934XL/935XL.</t>
  </si>
  <si>
    <t>A7F64A</t>
  </si>
  <si>
    <t>Multifunctional inkjet color HP Officejet Pro 8610 e-All-in-One, dimensiune A4 (Printare, Copiere, Scanare, Fax), viteza max 19ppm a/n, 14.5ppm color, rezolutie 4800x1200 dpi, memorie 128MB RAM, alimentare hartie 250 coli, duplex, limbaj de printare HP PCL 3 GUI, HP PCL 3 Enhanced,  scanner: flatbed, CIS, ADF 35 coli duplex, max 5.5ppm mono si color (200 dpi), max 1200dpi optic, 24 bit adincime de culoare, 256 tonuri de gri, scan to email, network folder, cloud; copy (ISO): max 13cpm a/n, 11cpm color, max 99 copii multiple; fax: color, 33.6kbps, rezolutie standard 203x98 dpi, memorie 100 pag, 99 numere speed dial, display GCD touchscreen, volum de printare max 30000 pagini/luna, interfata: USB 2.0, USB front, Ethernet, Wireless 802.11b/g/n, HP ePrint, Apple AirPrint, Android print, consumabile: cartuse no. 950 black, no.951 color, optional : tava 250 coli, cartuse no. 950XL, 951XL.</t>
  </si>
  <si>
    <t>G1X85A</t>
  </si>
  <si>
    <t>Multifunctional inkjet color HP Officejet 7612 Wide Format e-All-in-One, dimensiune A3+ (Printare, Copiere, Scanare), viteza max 15 ppm alb-negru, 8ppm color, rezolutie 4800x1200 dpi, procesor 500 Mhz, memorie 256 MB RAM, alimentare hartie 250 coli, limbaj de printare HP PCL 3 GUI, scanner: flatbed A3 (216x356mm din ADF), CIS, ADF 35 coli, max 1200 dpi optic, 24 bit adincime de culoare, 256 tonuri de gri, scan to PC, mail, USB; copy (ISO): max 9cpm a/n, 6cpm color, 600x1200 dpi, max 99 copii multiple; fax: color, rezolutie standard 203x98 dpi, max 203x196dpi, memorie 100 pag, 110 numere apelare rapida, display LCD color 6.75cm touch smart, volum de printare max 12000 pagini/luna, interfata: USB 2.0, Ethernet, Wireless 802.11b/g/n, USB host, HP ePrint, Apple AirPrint, consumabile: CN053AE, CN054AE, CN055AE, CN056AE, CN057AE, CR711AE.</t>
  </si>
  <si>
    <t>A7F65A</t>
  </si>
  <si>
    <t>Multifunctional inkjet color HP Officejet Pro 8620 e-All-in-One, dimensiune A4 (Printare, Copiere, Scanare, Fax), viteza max 21ppm a/n, 16.5ppm color, rezolutie 4800x1200 dpi, memorie 128MB RAM, alimentare hartie 250 coli, duplex, limbaj de printare HP PCL 3 GUI, HP PCL 3 Enhanced, scanner: flatbed, CIS, ADF 50 coli duplex, max 14ppm mono, 13 ppm color (200 dpi), max 1200dpi optic, 24 bit adincime de culoare, 256 tonuri de gri, scan to email, network folder, cloud; copy (ISO): max 14cpm a/n, 13cpm color, max 99 copii multiple; fax: color, 33.6kbps, rezolutie standard 203x98 dpi, memorie 100 pag, 99 numere speed dial, display GCD touchscreen, volum de printare max 30000 pagini/luna, interfata: USB 2.0, USB front, Ethernet, Wireless 802.11b/g/n, HP ePrint, Apple AirPrint, Android print, consumabile: cartuse no. 950 black, no.951 color, optional : tava 250 coli, cartuse no. 950XL, 951XL.</t>
  </si>
  <si>
    <t>CR770A</t>
  </si>
  <si>
    <t>Multifunctional inkjet color HP Officejet Pro 276dw, dimensiune A4 (Printare, Copiere, Scanare,Fax), viteza 20ppm alb-negru, 15ppm color, rezolutie 1200x1200 dpi, procesor 480Mhz, memorie 512MB RAM, limbaje de printare HP PCL 5c, HP PCL 6, PDF nativ, emulare PostScript 3,  scanner: flatbed, CIS, ADF 50 coli, max 5.6ppm, max 4800x4800dpi hardware, 24 bit adincime de culoare, 256 tonuri de gri, scan to email, network folder, USB; copy (ISO): max 13cpm a/n, 12cpm color, max 1200x600 dpi, max 99 copii multiple, scalare 25-400%; fax: color, 33.6kbps, rezolutie max 300x300dpi, display CGD 10.92cm touchscreen, volum de printare max 30000 pagini/luna, interfata: USB host, USB 2.0, Ethernet, 2 x RJ-11, Wireless 802.11b/g/n, HP ePrint, Google Cloud Print, HP ePrint Wireless Direct, Apple AirPrint, consumabile: cartuse no. 950 black, no.951 color, optional: tava 250 coli, cartuse no. 950XL, 951XL.</t>
  </si>
  <si>
    <t>CN550A</t>
  </si>
  <si>
    <t>Multifunctional inkjet color HP OfficeJet 150 Mobile L511A All-in-One, dimensiune A4 (Printare, Copiere, Scanare), viteza 5ppm alb-negru, 3.5ppm color, rezolutie 4800x1200 dpi, memorie 64 MB RAM, limbaj de printare HP PCL3 GUI,  scanner: sheetfed, CIS, max 600x600dpi hardware, 24 bit adincime de culoare, 256 tonuri de gri, scan to PC, email, USB, memory card; copy (ISO): max 4cpm a/n, 2cpm color, max 600x600 dpi, max 99 copii multiple, scalare 25-400%; cititor de carduri (SD, MMC), ecran senzitiv CGD 5.99cm, volum de printare max 500 pagini/luna, interfata: USB 2.0, PictBridge, Bluetooth 2.0 + EDR, consumabile HP 337, 343, optional: acumulator, adaptor auto, geanta, cartuse HP 338, 344.</t>
  </si>
  <si>
    <t>CN461A</t>
  </si>
  <si>
    <t>Multifunctional inkjet color HP Officejet Pro X476dw MFP, dimensiune A4 (Printare, Copiere, Scanare, Fax), viteza max 55ppm black si color (36ppm ISO), rezolutie max 1200x1200dpi mono, 2400x1200 dpi color, procesor 792Mhz, memorie 768MB RAM, alimentare hartie 50 + 500 coli, limbaj de printare HP PCL5c, HP PCL 6, PDF nativ, emulare PostScript 3, duplex; copy : max 55cpm black si color (36cpm ISO), max 600 dpi, scalare 25-400%, max 99 copii; scan : ADF 50 coli, max 20ipm mono, 15 ipm color, max 1200 dpi optic, 1200x1200 dpi hardware, 24 bit adincime de culoare (color, 8 bit mono), scan to email, network folder, USB, fax: 33.6kbps, color, max 300x300dpi, quick dial 99 numere, PC fax, display color 10.9cm, volum de printare max 50000 pagini/luna, interfata: 2 x USB host, USB 2.0 , GB Ethernet, Wireless 802.11 b/g/n, HP ePrint, Apple AirPrint, Google Cloud Print, HP AutoWireless Connect, consumabile: cartuse starter no.970 black/971 C/M/Y, ulterior cartuse 970,971XL black / 971XL C/M/Y, optional: tava 500 coli.</t>
  </si>
  <si>
    <t>CN598A</t>
  </si>
  <si>
    <t>Multifunctional inkjet color HP Officejet Pro X576dw MFP, dimensiune A4 (Printare, Copiere, Scanare, Fax), viteza max 70ppm black si color (42ppm ISO), rezolutie max 1200x1200dpi mono, 2400x1200 dpi color, procesor 792Mhz, memorie 768MB RAM, alimentare hartie 50 + 500 coli, limbaj de printare HP PCL5c, HP PCL 6, PDF nativ, emulare PostScript 3, duplex; copy : max 70cpm black si color (4cpm ISO), max 600 dpi, scalare 25-400%, max 99 copii; scan : ADF 50 coli, max 20ipm mono, 15 ipm color, max 1200 dpi optic, 1200x1200 dpi hardware, 24 bit adincime de culoare (color, 8 bit mono), scan to email, network folder, USB,; fax: 33.6kbps, color, max 300x300dpi, quick dial 99 numere, PC fax, display color 10.9cm, volum de printare max 75000 pagini/luna, interfata: 2 x USB host, USB 2.0 , GB Ethernet, Wireless 802.11 b/g/n, HP ePrint, Apple AirPrint, Google Cloud Print, HP AutoWireless Connect, consumabile: cartuse starter no.970 black/971 C/M/Y, ulterior cartuse 970,971XL black / 971XL C/M/Y, optional tava 500 coli.</t>
  </si>
  <si>
    <t>B5L04A</t>
  </si>
  <si>
    <t>Multifunctional inkjet color HP Officejet Enterprise Color MFP X585dn, dimensiune A4 (Printare, Copiere, Scanare), viteza max 70ppm black si color (42ppm ISO), rezolutie max 1200x1200dpi mono, 2400x1200 dpi color, procesor 796Mhz, memorie 1792MB RAM, alimentare hartie 500 + 50 coli, limbaje de printare HP PCL 5c (Web download), emulare HP Postscript de nivel 3, imprimare nativă PDF (v 1.4), duplex; copy : max 70cpm black si color (44cpm ISO), max 600x600 dpi (flatbed), 300x600 dpi (ADF), max 9999 copii; scan : ADF 50 coli, max 16ipm mono si color (41ppm), max 600 dpi optic, scan to email, network folder, USB, FTP, internet fax, SMTP, display color (CGD) SVGA cu ecran senzitiv de 20,3 cm, volum de printare max 80000 pagini/luna, interfata: 2 x USB host, USB 2.0 , GB Ethernet, HP ePrint, Apple AirPrint, Mobile Apps, consumabile: cartuse starter no.980 (7.8k - black, 3.4k - C/M/Y), optional tava 500 coli, cabinet /stand, fax analogic, wireless, NFC/wireless, cartuse 980 (10k - black, 6.6k - C/M/Y).</t>
  </si>
  <si>
    <t>B5L05A</t>
  </si>
  <si>
    <t>Multifunctional inkjet color HP Officejet Enterprise Color MFP X585f, dimensiune A4 (Printare, Copiere, Scanare, Fax), viteza max 70ppm black si color (42ppm ISO), rezolutie max 1200x1200dpi mono, 2400x1200 dpi color, procesor 796Mhz, memorie 1792MB RAM, alimentare hartie 500 + 50 coli, limbaje de printare HP PCL 5c (Web download), emulare HP Postscript de nivel 3, imprimare nativă PDF (v 1.4), duplex;copy : max 70cpm black si color (44cpm ISO), max 600x600 dpi (flatbed), 300x600 dpi (ADF), max 9999 copii; scan : ADF 50 coli, max 16ipm mono si color (41ppm), max 600 dpi optic, scan to email, network folder, USB, FTP, internet fax, SMTP; fax 33.6kbps, display color (CGD) SVGA cu ecran senzitiv de 20,3 cm, volum de printare max 80000 pagini/luna, interfata: 2 x USB host, USB 2.0 , GB Ethernet, HP ePrint, Apple AirPrint, Mobile Apps, consumabile: cartuse starter no.980 (7.8k - black, 3.4k - C/M/Y), optional tava 500 coli, cabinet/stand, wireless, NFC/wireless, cartuse 980 (10k - black, 6.6k - C/M/Y).</t>
  </si>
  <si>
    <t>B5L06A</t>
  </si>
  <si>
    <t>Multifunctional inkjet color HP Officejet Enterprise Color Flow MFP X585z, dimensiune A4 (Printare, Copiere, Scanare, Fax), viteza max 70ppm black si color (42ppm ISO), rezolutie max 1200x1200dpi mono, 2400x1200 dpi color, procesor 796Mhz, memorie 1792MB RAM, alimentare hartie 500 + 50 coli, limbaje de printare HP PCL 6, HP PCL 5c (Web download), emulare HP Postscript de nivel 3, imprimare nativă PDF (v 1.4), duplex; copy : max 70cpm black si color (44cpm ISO), max 600x600 dpi (flatbed), 300x600 dpi (ADF), max 9999 copii; scan : ADF 100 coli, max 83ipm mono, 62ipm color (61ppm/59ppm), max 600 dpi optic, scan to email, network folder, USB, FTP, Sharepoint, internet fax, SMTP; fax 33.6kbps, display color (CGD) SVGA cu ecran senzitiv de 20,3 cm, volum de printare max 80000 pagini/luna, interfata: 2 x USB host, USB 2.0 , GB Ethernet, HP ePrint, Apple AirPrint, Mobile Apps, consumabile: cartuse starter no.980 (7.8k - black, 3.4k - C/M/Y), optional tava 500 coli, cabinet/stand, wireless, NFC/wireless, cartuse 980 (10k - black, 6.6k - C/M/Y).</t>
  </si>
  <si>
    <t>A9U23C</t>
  </si>
  <si>
    <t>Multifunctional inkjet color HP Deskjet Ink Advantage 2545 e-All-in-One, dimensiune A4 (Printare, Copiere, Scanare), viteza 7ppm alb-negru, 4ppm color, rezolutie 4800x1200 dpi, limbaj de printare HP PCL 3 GUI, PCLm (HP Apps/UPD), URF (AirPrint), scanner: CIS, flatbed, max 1200dpi optic, 24 bit adincime de culoare, 256 niveluri de gri; copy: max 600x300 dpi, max 4.5cpm a/n, 3cpm color (ISO), max 9 copii multiple, display LCD monocrom 5cm, volum de printare max 1000 pagini/luna, interfata: USB 2.0 , WiFi 802.11b/g/n, Wireless direct, Apple AirPrint, consumabile: cartuse no.650.</t>
  </si>
  <si>
    <t>A9J41C</t>
  </si>
  <si>
    <t>Multifunctional inkjet color HP Deskjet Ink Advantage 4515 e-All-in-One, dimensiune A4 (Printare, Copiere, Scanare), viteza max 8.8ppm a/n, 5.2ppm color, rezolutie 4800x1200 dpi, memorie 128 MB RAM, alimentare hartie 100 coli, limbaj de printare HP PCL 3 GUI, scanner: CIS, flatbed, max 1200dpi optic, 24 bit adincime de culoare, 256 niveluri de gri; copy: max 600x600 dpi, max 6cpm a/n, 4cpm color (ISO), max 20 copii multiple, zoom 25-400%, duplex printing, borderless printing, display color 6.74cm touchscreen, volum de printare max 1000 pagini/luna, interfata: USB 2.0, Wi-Fi 802.11n, HP ePrint, Apple AirPrint, Wireless Direct printing, cititor card, consumabile: cartuse no.650.</t>
  </si>
  <si>
    <t>B4L10C</t>
  </si>
  <si>
    <t>Multifunctional inkjet color HP Deskjet Ink Advantage 4645 e-All-in-One, dimensiune A4 (Printare, Copiere, Scanare, Fax), viteza max 8.8ppm a/n, 5.2ppm color, rezolutie 4800x1200 dpi, memorie 64MB RAM, limbaj de printare HP PCL 3 GUI, HP PCL 3 enhanced, scanner: CIS, flatbed, max 1200dpi optic, 24 bit adincime de culoare, 256 niveluri de gri; copy: max 600 dpi, max 6cpm a/n, 4cpm color (ISO), max 50 copii multiple, zoom 25-400%; fax : color, 300 x 300 dpi (black), 33.6kpbs, auto redial, fax delayed, duplex printing, borderless printing, display LCD monocrom 5cm, volum de printare max 1000 pagini/luna, interfata: USB 2.0, consumabile: cartuse no.650.</t>
  </si>
  <si>
    <t>DT PRNT LASER</t>
  </si>
  <si>
    <t>DT PRNT LASER - CANON</t>
  </si>
  <si>
    <t>DESKTOP PRINTER</t>
  </si>
  <si>
    <t>CR8468B006AA</t>
  </si>
  <si>
    <t>Imprimanta laser mono Canon LBP6030B, dimensiune A4, viteza max 18ppm, rezolutie 600x600dpi, memorie 32MB, alimentare hartie 150 coli, limbaj de printare: UFRII LT, volum de printare max 5000 pagini/luna, interfata USB 2.0, consumabil: CRG725.</t>
  </si>
  <si>
    <t>CR8468B002AA</t>
  </si>
  <si>
    <t>Imprimanta laser mono Canon LBP6030W, dimensiune A4, viteza max 18ppm, rezolutie 600x600dpi, memorie 32MB, alimentare hartie 150 coli, limbaj de printare: UFRII LT, volum de printare max 5000 pagini/luna, interfata USB 2.0, Wireless, consumabil: CRG725, culoare alb.</t>
  </si>
  <si>
    <t>CR9143B003AA</t>
  </si>
  <si>
    <t>Imprimanta laser mono Canon LBP6230DW, dimensiune A4, duplex, viteza max 25ppm, rezolutie 600x600dpi, memorie 64MB, alimentare hartie 250 coli, volum de printare maxim 8000 pagini/luna, interfata USB 2.0,retea, wireless, consumabil: CRG726</t>
  </si>
  <si>
    <t>CR6372B001AA</t>
  </si>
  <si>
    <t>Imprimanta laser mono Canon LBP6310DN, dimensiune A4, duplex, viteza max 33ppm, rezolutie 2400x600dpi, memorie 16MB, alimentare hartie 300 coli, limbaj de printare: CAPT, volum de printare max 20000 pagini/luna, interfata USB 2.0, Ethernet, consumabil: CRG719, CRG719H, optional : tava alimentare 500 coli PF-44.</t>
  </si>
  <si>
    <t>CR5152B003AA</t>
  </si>
  <si>
    <t>Imprimanta laser mono Canon LBP6670DN, dimensiune A4, duplex, viteza max 33ppm, rezolutie 1200x1200dpi, memorie 512MB, alimentare hartie 300 coli, limbaje de printare: UFRII, PCL 5e, PCL 6, PostScript 3, volum de printare max 50000 pagini/luna, display LCD 5 linii, interfata USB 2.0, Ethernet, consumabil: CRG719, CRG719H, optional : tava alimentare 500 coli PF-44, kit de imprimanta PS -AQ1, kit de imprimare coduri de bare - F1.</t>
  </si>
  <si>
    <t>CR5152B002AA</t>
  </si>
  <si>
    <t>Imprimanta laser mono Canon LBP6680X, dimensiune A4, duplex, viteza max 33ppm, rezolutie 1200x1200dpi, memorie 768MB, alimentare hartie 300 coli, limbaje de printare: UFRII (Ultra Fast Rendering), PCL5e, PCL6, Adobe PostScript de nivel 3, volum de printare max 50000 pagini/luna, display LCD 5 linii, interfata USB 2.0, Ethernet, consumabil: CRG719, CRG719H, optional : tava alimentare 500 coli PF-44, Card SD-B, kit de imprimare coduri de bare - F1</t>
  </si>
  <si>
    <t>CR6469B002AA</t>
  </si>
  <si>
    <t>Imprimanta laser mono Canon LBP6780X, dimensiune A4, duplex, viteza max 40ppm, rezolutie 1200x1200dpi, procesor: 528Mhz, memorie 768MB, alimentare hartie 600 coli, limbaje de printare: UFRII (Ultra Fast Rendering), PCL5e, PCL6, Adobe PostScript de nivel 3, volum de printare max 100000 pagini/luna, display LCD 5 linii, interfata USB 2.0, Ethernet, consumabil: CRG724, CRG724H, optional : tava alimentare 500 coli PF-44, Card SD-B, kit de imprimare coduri de bare - F1</t>
  </si>
  <si>
    <t>CR4896B003AA</t>
  </si>
  <si>
    <t>Imprimanta laser color Canon LBP7010C, dimensiune A4, viteza max 16ppm alb-negru si 4ppm color, rezolutie 600x600dpi, memorie 16MB, alimentare hartie 150 coli, limbaj de printare: CAPT, volum de printare max 15000 pagini/luna, interfata USB 2.0, consumabile: CRG-729BK, CRG-729C, CRG- 729M, CRG-729Y.</t>
  </si>
  <si>
    <t>CR4896B004AA</t>
  </si>
  <si>
    <t>Imprimanta laser color Canon LBP7018C, dimensiune A4, viteza max 16ppm alb-negru si 4ppm color, rezolutie 600x600dpi, memorie 16MB, alimentare hartie 150 coli, limbaj de printare: CAPT, volum de printare max 15000 pagini/luna, interfata USB 2.0, consumabile: CRG-729BK, CRG-729C, CRG-729M, CRG-729Y.</t>
  </si>
  <si>
    <t>CR6293B004AA</t>
  </si>
  <si>
    <t>Imprimanta laser color Canon LBP7100CN, dimensiune A4, viteza max 14ppm alb-negru si color, rezolutie 1200x1200dpi, memorie 64MB, alimentare hartie 150 coli, limbaj de printare: UFR II-LT , volum de printare max 30000 pagini/luna, interfata USB 2.0, Ethernet, consumabile: CRG-731BK, CRG-731HBK, CRG-731C, CRG-731M, CRG-731Y.</t>
  </si>
  <si>
    <t>CR6293B003AA</t>
  </si>
  <si>
    <t>Imprimanta laser color Canon LBP7110CW, dimensiune A4, viteza max 14ppm alb-negru si color, rezolutie 1200x1200dpi, memorie 64MB, alimentare hartie 150 coli, limbaj de printare: UFR II-LT , volum de printare max 30000 pagini/luna, interfata USB 2.0, Ethernet, Wireless, consumabile: CRG-731BK, CRG-731HBK, CRG-731C, CRG-731M, CRG-731Y.</t>
  </si>
  <si>
    <t>CR6373B001AA</t>
  </si>
  <si>
    <t>Imprimanta laser color Canon LBP7210CDN, dimensiune A4, duplex, viteza max 20ppm alb-negru si color, rezolutie 9600x600dpi, memorie 16MB, alimentare hartie 300 coli, limbaj de printare: CAPT, volum de printare max 40000 pagini/luna, display LCD 9 linii, interfata USB 2.0, Ethernet, consumabile: CRG-718BK, CRG-718C, CRG-718M, CRG-718Y, optional : alimentator hartie PF-701.</t>
  </si>
  <si>
    <t>CR5089B003AA</t>
  </si>
  <si>
    <t>Imprimanta laser color Canon LBP7660CDN, dimensiune A4, duplex, viteza max 20ppm alb-negru si color, rezolutie 9600x600dpi, procesor 528Mhz, memorie 768MB, alimentare hartie 250 coli, limbaj de printare: UFRII (Ultra Fast Rendering), PCL5c, PCL6, volum de printare max 60000 pagini/luna, display LCD 5 linii, interfata USB 2.0, Ethernet, consumabile: CRG-718BK, CRG-718C, CRG-718M, CRG-718Y, optional : alimentator hartie PF-701, kit de imprimanta PS-AQ1, kit de imprimare coduri de bare-F1.</t>
  </si>
  <si>
    <t>CR5089B002AA</t>
  </si>
  <si>
    <t>Imprimanta laser color Canon LBP7680CX, dimensiune A4, duplex, viteza max 20ppm alb-negru si color, rezolutie 9600x600dpi, procesor 528Mhz, memorie 768MB, alimentare hartie 250 coli + 50 coli, limbaj de printare: UFRII (Ultra Fast Rendering), PCL5c, PCL6, Adobe PostScript, volum de printare max 60000 pagini/luna, display LCD 5 linii, interfata USB 2.0, Ethernet, consumabile: CRG-718BK, CRG-718C, CRG-718M, CRG-718Y, optional : alimentator hartie PF-701, Card SD-B1, kit de imprimare coduri de bare-F1.</t>
  </si>
  <si>
    <t>CR6140B001AA</t>
  </si>
  <si>
    <t>Imprimanta laser color Canon LBP7780CX, dimensiune A4, duplex, viteza max 32ppm alb-negru si color, rezolutie 9600x600dpi, procesor 528Mhz, memorie 768MB, alimentare hartie 600 coli, limbaj de printare: UFRII (Ultra Fast Rendering), PCL5c, PCL6, Adobe PostScript, volum de printare max 75000 pagini/luna, display LCD 5 linii, interfata USB 2.0, Ethernet, consumabile: CRG-732BK, CRG-732C, CRG-732M, CRG-732Y, optional : alimentator hartie PF-723A, Card SD-B1, kit de imprimare coduri de bare-F1.</t>
  </si>
  <si>
    <t>DT PRNT LASER - LEXMARK</t>
  </si>
  <si>
    <t>MS911DE</t>
  </si>
  <si>
    <t>Imprimanta laser mono Lexmark MS911DE, Dimensiune: A3, Viteza: 55 ppm, Rezolutie: 1200X1200 dpi, Procesor: 800 MHz, Memorie: 512 MB, Alimentare standard cu  hartie: 150+500 coli, Duplex, Limbaje de printare: emulare PCL5e, PCL6e, PS3, PPDS, Direct Image, Microsoft XPS, PDF 1.7, Ecran tactil 10.9 cm, Interfata: USB, retea, paralel bidirectional, Volum maxim de printare lunar: 300000 pagini, Consumabile: 54G0H00, 54G0P00, 54G0W00, 64G0H00</t>
  </si>
  <si>
    <t>C950DE</t>
  </si>
  <si>
    <t>Imprimanta laser color Lexmark C950DE,Dimensiune: A3, Viteza:50/45 ppm, Rezolutie:1200 x 1200 dpi, Procesor:1.2 GHz, Memorie: 1024MB RAM(max. 2048 MB), capacitate la intrare 620 coli (greutatea hârtiei de 75 g/mp)(max. 5140 coli) , duplex, retea TCP/IP IPv4, AppleTalk,TCP/IP IPv6 , TCP, UDP, USB, Ethernet 10/100/1000 BaseTX (RJ-45), Duty cycle 225000 pag/ luna, volum recomandat 4000 - 33000 pag/luna, dmulare PCL5c, PCL6, PostScript 3, Personal Printer Data Stream (PPDS), xHTML, PDF 1.6, Direct Image, Microsoft XPS (XML Paper Specification), consumabile: 38K C950X2KG (Black), 24K C950X2CG (Cyan), C950X2MG (Magenta), C950X2YG (Yellow), C950, X95x Unitate fotoconductor, pachete de 1 - 115K(C950X71G), C950, X9x Unitate fotoconductor, pachete de 3 - 115K (C950X73G), C950, X950/2/4 Recipient pentru toner rezidual 30K (C950X76G), Cartuse de capse (3 pachete) 15K (25A0013), Cartuse de capse (4 pachete) 20K (21Z0357)</t>
  </si>
  <si>
    <t>C746DN</t>
  </si>
  <si>
    <t>Imprimanta laser color Lexmark C746DN, Dimensiune A4, Viteza 33/33 ppm, Rezolutie 1200x1200dpi, Procesor 800 Mhz, Memorie 512MB, Alimentare cu hartie: 100 + 550 coli, Limbaje d eprintare: Microsoft XPS, PDF 1.6, xHTML, Direct Image, PS3, PCL5c, PCL6, PPDS, Display LCD 6 cm, Volum maxim lunar 85,000 pag,Interfata: Retea, USB, Duplex, Consumabile: C746H1KG, C746H1CG, C746H1MG, C746H1YG, C746H2KG, C746A2CG, C746A1YG, C734X77G, C734X20G, C734X24G</t>
  </si>
  <si>
    <t>C746N</t>
  </si>
  <si>
    <t>Imprimanta laser color Lexmark C746N, Dimensiune A4, Viteza 33/33 ppm, Rezolutie 1200x1200dpi, Procesor 800 Mhz, Memorie 512MB, Alimentare cu hartie: 100 + 550 coli, Limbaje de printare: Microsoft XPS, PDF 1.6, xHTML, Direct Image, PS3, PCL5c, PCL6, PPDS, Display LCD 6 cm, Volum maxim lunar 85,000 pag,Interfata: Retea, USB, Consumabile: C746H1KG, C746H1CG, C746H1MG, C746H1YG, C746H2KG, C746A2CG, C746A1YG, C734X77G, C734X20G, C734X24G</t>
  </si>
  <si>
    <t>C748DE</t>
  </si>
  <si>
    <t>Imprimanta laser color Lexmark C748de,Dimenisune: A4, Viteza 33/33 ppm, Rezolutie 1200x1200dpi, Procesor 800Mhz, Memorie 512MB, Alimentare cu hartie: 100 + 550 coli, Duplex, Limbaje de printare: PCL5c, PCL6, Direct Image, Microsoft XPS, PPDS, Emulare PDF 1.6, Airprint, Volum lunar 100 ,000 pag, Ecran tactil 10.98 cm, Interfata: Retea, USB , Consumabile: C734X20G, C734X24G, C734X77G, C746A1CG, C746A1MG, C746A1YG, C746A2CG, C746A2MG, C746A2YG, C746H1KG, C746H2KG, C748H1CG, C748H1MG, C748H1YG,C748H2CG, C748H2MG, C748H2YG</t>
  </si>
  <si>
    <t>MS812DTN</t>
  </si>
  <si>
    <t>Imprimanta laser mono Lexmark  MS812dtn,Dimensiune: A4, Viteza: 66 ppm, Rezolutie, 1200X1200 dpi, Procesor: 800 MHz, memorie, 512 MB, Alimentare cu hartie: 100 +550 + 550 coli, Duplex, Limbaje de prinatre: Emulare PCL5e, Emulare PCL6, Personal Printer Data Stream (PPDS), Emulare PostScript 3, Direct Image, Microsoft XPS (XML Paper Specification), AirPrint, Emulare PDF 1.7, Ecran tactil 6 cm,Volum maxim lunar:  300000 pag/luna, Interfata: USB, Retea, Consumabile: 52D0XA0, 52D0Z00, 52D0ZA0, 52D2000, 52D200E, 52D2H00, 52D2X00</t>
  </si>
  <si>
    <t>MS812DN</t>
  </si>
  <si>
    <t>Imprimanta laser mono Lexmark  MS812dn, Dimensiune: A4, Viteza: 66 ppm, Rezolutie, 1200X1200 dpi, Procesor: 800 MHz, memorie, 512 MB, Alimentare cu hartie: 100 +550 coli, Duplex, Limbaje de prinatre: Emulare PCL5e, Emulare PCL6, Personal Printer Data Stream (PPDS), Emulare PostScript 3, Direct Image, Microsoft XPS (XML Paper Specification), AirPrint, Emulare PDF 1.7, Ecran tactil 6 cm,Volum maxim lunar:  300000 pag/luna, Interfata: USB, Retea, Consumabile: 52D0XA0, 52D0Z00, 52D0ZA0, 52D2000, 52D200E, 52D2H00, 52D2X00</t>
  </si>
  <si>
    <t>MS812DE</t>
  </si>
  <si>
    <t>Imprimanta laser mono Lexmark  MS812de , Dimensiune: A4, Viteza: 66 ppm, Rezolutie, 1200X1200 dpi, Procesor: 800 MHz, memorie, 512 MB, Alimentare cu hartie: 100 +550 coli, Duplex, Limbaje de prinatre: Emulare PCL5e, Emulare PCL6, Personal Printer Data Stream (PPDS), Emulare PostScript 3, Direct Image, Microsoft XPS (XML Paper Specification), AirPrint, Emulare PDF 1.7, Ecran tactil 17.8 cm,Volum maxim lunar:  300000 pag/luna, Interfata: USB, Retea, Consumabile: 52D0XA0, 52D0Z00, 52D0ZA0, 52D2000, 52D200E, 52D2H00, 52D2X00</t>
  </si>
  <si>
    <t>MS811N</t>
  </si>
  <si>
    <t>Imprimanta laser mono Lexmark  MS811n ,Dimensiune: A4, Viteza: 60 ppm, Rezolutie: 1200X1200 dpi, Memorie: 512 MB, Procesor: 800 MHz, Alimentare cu hartie: 100+550 colo, Limbaje de printare: PDF, PPDS, PCL5e, PCL6e, PS3, Microsoft XPS, Direct Image, Volum maxim lunar: 275000 pag, Ecran tactil de 6 cm, Interfata: USB, Retea, Consumabile: 52D2X00, 52D2H00, 52D2000, 52D0XA0, 52D0Z00, 52D0ZA0</t>
  </si>
  <si>
    <t>MS811DTN</t>
  </si>
  <si>
    <t>Imprimanta laser mono Lexmark  MS811dtn,Dimensiune:A4, Viteza: 60 ppm, Rezolutie: 1200X1200 dpi, Memorie: 512 MB, Procesor: 800 MHz, Alimentare cu hartie: 100+550 +550 coli, Duplex, Limbaje de printare: PDF, PPDS, PCL5e, PCL6e, PS3, Microsoft XPS, Direct Image, Volum maxim lunar: 275000 pag, Ecran tactil de 6 cm, Interfata: USB, Retea, Consumabile: 52D2X00, 52D2H00, 52D2000, 52D0XA0, 52D0Z00, 52D0ZA0</t>
  </si>
  <si>
    <t>MS811DN</t>
  </si>
  <si>
    <t>Imprimanta laser mono Lexmark  MS811dn,Dimensiune: A4, Viteza: 60 ppm, Rezolutie: 1200X1200 dpi, Memorie: 512 MB, Procesor: 800 MHz, Alimentare cu hartie: 100+550 coli, Duplex, Limbaje de printare: PDF, PPDS, PCL5e, PCL6e, PS3, Microsoft XPS, Direct Image, Volum maxim lunar: 275000 pag, Ecran tactil de 6 cm, Interfata: USB, Retea, Consumabile: 52D2X00, 52D2H00, 52D2000, 52D0XA0, 52D0Z00, 52D0ZA0</t>
  </si>
  <si>
    <t>MS810N</t>
  </si>
  <si>
    <t>Imprimanta laser mono Lexmark  MS810n,Dimensiune: A4, Viteza: 52 ppm, Rezolutie: 1200X1200 dpi, Memorie:512 MB, Procesor:800 MHz, Alimentare cu hartie: 100 + 550 coli, Limbaje de printare: PDF, PCL5e, PCL6e, PS3, Direct Image, Microsoft XPS, PPDS, Ecran tactil 6 cm, Volum maxim lunar: 250000 pag, Interfata: USB, Retea, Consumabile: 52D2H00, 52D2000, 52D0HA0, 52D0Z00, 52D0ZA0</t>
  </si>
  <si>
    <t>MS810DTN</t>
  </si>
  <si>
    <t>Imprimanta laser mono Lexmark  MS810dtn,Dimensiune:A4, Viteza: 52 ppm, Rezolutie: 1200X1200 dpi, Memorie:512 MB, Procesor:800 MHz, Alimentare cu hartie: 100 + 550 + 550 coli, Duplex, Limbaje de printare: PDF, PCL5e, PCL6e, PS3, Direct Image, Microsoft XPS, PPDS, Ecran tactil 10.9 cm, Volum maxim lunar:  250000 pag, Interfata: USB, Retea, Consumabile: 52D2H00, 52D2000, 52D0HA0, 52D0Z00, 52D0ZA0</t>
  </si>
  <si>
    <t>MS810DN</t>
  </si>
  <si>
    <t>Imprimanta laser mono Lexmark  MS810dn,Dimensiune: A4, Viteza: 52 ppm, Rezolutie: 1200X1200 dpi, Memorie:512 MB, Procesor:800 MHz, Alimentare cu hartie: 100 + 550 coli, Duplex, Limbaje de printare: PDF, PCL5e, PCL6e, PS3, Direct Image, Microsoft XPS, PPDS, Ecran tactil 6 cm, Volum maxim lunar:  250000 pag, Interfata: USB, Retea, Consumabile: 52D2H00, 52D2000, 52D0HA0, 52D0Z00, 52D0ZA0</t>
  </si>
  <si>
    <t>MS810DE</t>
  </si>
  <si>
    <t>Imprimanta laser mono Lexmark  MS810de ,Dimensiune: A4, Viteza: 52 ppm, Rezolutie: 1200X1200 dpi, Memorie:512 MB, Procesor:800 MHz, Alimentare cu hartie: 100 + 550 coli, Duplex, Limbaje de printare: PDF, PCL5e, PCL6e, PS3, Direct Image, Microsoft XPS, PPDS, Ecran tactil 10.9 cm, Volum maxim lunar:  250000 pag, Interfata: USB, Retea, Consumabile: 52D2H00, 52D2000, 52D0HA0, 52D0Z00, 52D0ZA0</t>
  </si>
  <si>
    <t>MS610DTE</t>
  </si>
  <si>
    <t>Imprimanta laser mono Lexmark  MS610dte, Dimensiune:A4, Viteza: 47 ppm, Rezolutie: 1200X1200 dpi, Memorie: 512 MB, Procesor:800 MHz, Alimentare cu hartie standard: 100 + 550 + 550 coli, Duplex, Limbaje de printare: PDF, PCL5e, PCL 6e, PPDS, Microsoft XPS, PS3, Direct Image,  Ecran tactil 10.9 cm, Volum maxim lunar: 150000 pag, Interfata: USB, retea, Consumabile: 50F2U00, 50F2X00, 50F2H00, 50F2000, 50F0Z00, 50F0UA0, 50F0ZA0</t>
  </si>
  <si>
    <t>MS610DN</t>
  </si>
  <si>
    <t>Imprimanta laser mono Lexmark  MS610dn, Dimensiune:A4, Viteza: 47 ppm, Rezolutie: 1200X1200 dpi, Memorie: 512 MB, Procesor:800 MHz, Alimentare cu hartie standard: 100 + 550 coli, Duplex, Limbaje de printare: PDF, PCL5e, PCL 6e, PPDS, Microsoft XPS, PS3, Direct Image,  Ecran tactil 6 cm, Volum maxim lunar: 150000 pag, Interfata: USB, retea, Consumabile: 50F2U00, 50F2X00, 50F2H00, 50F2000, 50F0Z00, 50F0UA0, 50F0ZA0</t>
  </si>
  <si>
    <t>MS610DE</t>
  </si>
  <si>
    <t>Imprimanta laser mono Lexmark  MS610de , Dimensiune:A4, Viteza: 47 ppm, Rezolutie: 1200X1200 dpi, Memorie: 512 MB, Procesor:800 MHz, Alimentare cu hartie standard: 100 + 550 coli, Duplex, Limbaje de printare: PDF, PCL5e, PCL 6e, PPDS, Microsoft XPS, PS3, Direct Image,  Ecran tactil 10.9 cm, Volum maxim lunar: 150000 pag, Interfata: USB, retea, Consumabile: 50F2U00, 50F2X00, 50F2H00, 50F2000, 50F0Z00, 50F0UA0, 50F0ZA0</t>
  </si>
  <si>
    <t>MS510DN</t>
  </si>
  <si>
    <t>Imprimanta laser mono Lexmark MS510DN, Dimensiune: A4, Viteza: 42 ppm, Rezolutie: 1200x1200 dpi, Procesor: 800 MHz, Memorie: 256 MB, Alimentare cu hartie: 300 coli, Duplex, Limbaje de printare: Microsoft XPS, Direct Image, PPDS, PCL5e, PCL6e, PS3, Display LCD 6 cm, Volum maxim recomandat de printare: 80000 de pagini, Interfata: USB si Retea, Consumabile: 50F0Z00, 50F0UA0, 50F0ZA0, 50F2000, 50F200E, 50F2H00, 50F2U00, 50F2X00</t>
  </si>
  <si>
    <t>MS415DN</t>
  </si>
  <si>
    <t>Imprimanta laser mono Lexmark  MS415DN ,Dimensiune: A4, Viteza: 38 ppm, Rezolutie: 1200X1200 dpi, Memorie: 128 MB, Procesor: 800 MHz, Duplex, Interfata: Retea, USB, 80000 pag/luna, Se livreaza cu toner de 2.5K</t>
  </si>
  <si>
    <t>C792DE</t>
  </si>
  <si>
    <t>Imprimanta laser color Lexmark C792DE, Dimensiune: A4, Viteza: 47/47 ppm, rezolutie: 1200 x 1200 dpi, Procesor: 1.2 GHz, Memorie: 512MB RAM, Alimentare cu hartie standard: 650 coli, Limbaje de printare: emulare PCL5c , PCL6, Personal Printer Data Stream (PPDS), PostScript 3 , xHTML , PDF 1.6, Direct Image, Interfata: USB, Ethernet 10/100/1000 BaseTX (RJ-45), Volum maxim lunar:  150000pagini, Consumabile: (20K) C792X1KG (Black), C792X1CG (Cyan), C792X1MG (Magenta), C792X1YG (Yellow), (6K) C792A1KG (Black), (6K) C792A1CG (Cyan) , (6K) C792A1MG (Magenta), (6K) (C792A1YG) (Yellow), cartuse de capse (3 pachete) 25A0013, C792, X792 Waste Toner Bottle (C792X77G), (20K) C792X2YG (Yellow), C792X2MG (Magenta), C792X2KG (Black), C792X2CG (Cyan)</t>
  </si>
  <si>
    <t>MS312DN</t>
  </si>
  <si>
    <t>Imprimanta laser mono Lexmark MS312DN, Dimensiune: A4, Viteza: 33 ppm, Rezolutie: 1200x1200 dpi, Procesor: 800 MHz, Memorie: 128 MB, Alimentare cu hartie standard: 300 coli, Duplex, Limbaje de printare: PCL5e, PCL6e, PS3, Microsoft XPS, Airprint, Volum maxim de printare lunar: 50000 pagini, Interfata: Paralele, USB si Retea</t>
  </si>
  <si>
    <t>CS510DTE</t>
  </si>
  <si>
    <t>Imprimanta laser color Lexmark CS510dte, Dimensiune: A4, Viteza:30/30 ppm, Rezolutie: 1200X1200 dpi, Memorie: 512 MB, procesor: 800 MHz, Alimentare cu hartie standard: 100+250+500 coli, Duplex, Limbaje d eprintare: Emulare PCL5c, Emulare PCL6, Personal Printer Data Stream (PPDS), Emulare PostScript 3, Direct Image, Microsoft XPS (XML Paper Specification), AirPrint™, Emulare PDF 1.7, Ecran tactil 10.9 cm, Interfata: USB, Retea, Volum maxim lunar: 85000 pag, Consumabile: 70C0D10, 70C0D20, 70C0D30, 70C0D40, 80C0S10, 80C0S20, 80C0S30, 80C0S40, 80C20C0, 80C20CE, 80C20K0, 80C20KE, 80C20M0, 80C20ME, 80C20Y0, 80C20YE, 80C2SC0, 80C2SK0, 80C2SM0, 80C2SY0</t>
  </si>
  <si>
    <t>CS510DE</t>
  </si>
  <si>
    <t>Imprimanta laser color Lexmark  CS510de, A4, 30/30 ppm, 9 sec1200X1200 dpi512 MB800 MHzRetea, DuplexEcran tactil 10.9 cm, USB, 85000 pag/luna, se livreaza cu toner de negru 6K, color 4K</t>
  </si>
  <si>
    <t>CS410DTN</t>
  </si>
  <si>
    <t>Imprimanta laser color Lexmark  CS410dtn, Dimensiune:A4, Viteza: 30/30 ppm, Rezolutie:1200X1200 dpi, Memorie:256 MB, Porcesor, 800 MHz, Retea, DuplexTava suplimentara, USB, 75000 pag/lunase livreaza cu toner de 1.4K</t>
  </si>
  <si>
    <t>C925DTE</t>
  </si>
  <si>
    <t>Imprimanta laser color Lexmark C925DTE,  Dimensiune:A3, Vitexza:31/31ppm, Rezolutie: 600x600dpi 1200 dpi Image Quality, Procesor: 800Mhz, Memorie: 256MB, Alimentare hartie 150+250+550 coli, Duplex, Limbaje de printare: PCL5e, PCL6, PS3, Personal Printer Data Stream(PPDS), xHTML, PDF 1.6, Microsoft XPS, Ecran tactil 10.9.cm, Volum lunar maxim de imprimare 200.000pag/luna, volum recomandat de imprimare 2.500-10.000pag/luna, Interfata: USB, USb frontal, Retea, Consumabile: C925H2CG, C925H2KG, C925H2MG, C925H2YG, C925X72G, C925X73G, C925X74G, C925X75G, C925X76G</t>
  </si>
  <si>
    <t>C925DE</t>
  </si>
  <si>
    <t>Imprimanta laser color Lexmark C925DE,  Dimensiune:A3, Vitexza:31/31ppm, Rezolutie: 600x600dpi 1200 dpi Image Quality, Procesor: 800Mhz, Memorie: 256MB, Alimentare hartie 150+250 coli, Duplex, Limbaje de printare: PCL5e, PCL6, PS3, Personal Printer Data Stream(PPDS), xHTML, PDF 1.6, Microsoft XPS, Ecran tactil 10.9.cm, Volum lunar maxim de imprimare 200.000pag/luna, volum recomandat de imprimare 2.500-10.000pag/luna, Interfata: USB, USb frontal, Retea, Consumabile: C925H2CG, C925H2KG, C925H2MG, C925H2YG, C925X72G, C925X73G, C925X74G, C925X75G, C925X76G</t>
  </si>
  <si>
    <t>CS310DN</t>
  </si>
  <si>
    <t>Imprimanta laser color Lexmark  CS310dn , Dimensiune:A4, Viteza: 23/23 ppm, Rezolutie:1200X1200 dpi Memorie: 256 MB, Procesor: 800 MHz, Retea, Duplex, USB, 60000 pag/lunase livreaza cu tonere de 750 pagini</t>
  </si>
  <si>
    <t>CS310N</t>
  </si>
  <si>
    <t>Imprimanta laser color Lexmark  CS310n,Dimensiune:  A4, Viteza:23/23 ppm, Rezolutie:1200X1200 dpi, 256 MB800 MHz, Retea, USB, 60000 pag/lunar, se livreaza cu tonere de 750 pagini</t>
  </si>
  <si>
    <t>CS410DN</t>
  </si>
  <si>
    <t>Imprimanta laser color Lexmark  CS410dn , Dimensiune:A4, Viteza:30/30 ppm, Rezolutie:1200X1200 dpi, Memorie:256 MB, procesor: 800 MHz, Retea, DuplexUSB, 75000 pag/lunase livreaza cu toner de 1.4K</t>
  </si>
  <si>
    <t>DT PRNT LASER - SAMSUNG</t>
  </si>
  <si>
    <t>SL-M2026W/SEE</t>
  </si>
  <si>
    <t>Imprimanta laser mono Samsung SL-M2026W/SEE, Dimensiune: A4, Viteza: 20ppm, Rezolutie: 1200X1200 dpi, Memorie: 64 MB, Interfata: USB, Wireless, Se livreaza cu toner de start de 500 pagini</t>
  </si>
  <si>
    <t>SL-M2026/SEE</t>
  </si>
  <si>
    <t>Imprimanta laser mono Samsung SL-M2026/SEE, Dimensiune: A4, Viteza: 20ppm, Rezolutie: 1200X1200 dpi, Memorie: 8 MB, Interfata: USB, USB, livreaza cu toner de start de 500 pagini</t>
  </si>
  <si>
    <t>SL-M3820ND/SEE</t>
  </si>
  <si>
    <t>Imprimanta laser mono Samsung SL-M3820ND/SEE ,Dimensiune: A4, Viteza: 38ppm, rezolutie: 1200x1200 dpi, Memorie: 128MB, Interfata: USB, Retea, Duplex, Volum maxim lunar: 80000 pagini, Consumabile: MLT-D203L/ELS, MLT-D203S/ELS</t>
  </si>
  <si>
    <t>SL-M3820DW/SEE</t>
  </si>
  <si>
    <t>Imprimanta laser mono Samsung SL-M3820DW/SEE , Dimensiiune: A4, Viteza: 38ppm, Rezolutie: 1200x1200 dpi, Memorie: 128MB, Interfata: USB, Wireless, Duplex, Volum maxim lunar: 80000 pagini, Consumabile: MLT- D203L/ELS, MLT-D203S/ELS</t>
  </si>
  <si>
    <t>CLP-365/SEE</t>
  </si>
  <si>
    <t>Imprimanta laser color Samsung CLP-365, Dimensiune: A4, Viteza: 18 ppm mono / 4 ppm color, Rezolutie 600 X 600 dpi up to 2400X600 dpi, Procesor 300 Mhz, Memorie 32MB, Limbaj printare SPL-C , Alimentare standard cu hartie: 150 coli, Capacitate de iesire 50 coli, , Interfata: USB 2.0, Volum maxim lunar: 20.000 pagini, Consumabile: CLT-Y406S/ELS, CLT- C406S/ELS, CLT-P406C/ELS, CLT-M406S/ELS, CLT-K406S/ELS, CLT-R406/SEE</t>
  </si>
  <si>
    <t>ML-4510ND/SEE</t>
  </si>
  <si>
    <t>Imprimanta laser mono Samsung ML-4510ND, Dimensiune:A4, Viteza: 43 ppm, Rezolutie: 1200X1200DPI, Procesor: 600 MHz, Memorie: 128 MB, :Limbaje de printare: PCL6, PS3, PCL5e, PDF Direct V1.7, Interfata: USB 2.0,  Retea Gigabit, DUPLEX , Consumabile:Toner MLT-D307S , MLT-D307L, MLT-D307E</t>
  </si>
  <si>
    <t>SL-M4025ND/SEE</t>
  </si>
  <si>
    <t>Imprimanta laser mono Samsung SL-M4025ND/SEE, Dimensiune:A4, Viteza: 40 ppm, Rezolutie: 1200x1200 dpi, Procesor: 600MHz, Memorie: 256 MB, Limbaje d eprintare: SPL / PostScript3 / PCL6 / PCL5e / IBM ProPrinter , Ecran LCD cu 2 linii, Duplex, USB, Retea, Consumabile: MLT-D204S/ELS, MLT-D204L/ELS,MLT-D204E/ELS, MLT-D204U/ELS</t>
  </si>
  <si>
    <t>CLP-680ND/SEE</t>
  </si>
  <si>
    <t>Imprimanta laser color Samsung CLP-680ND, Dimensiune A4, Viteza 24 ppm mono / 24 ppm color, Rezolutie 600 X 600 dpi up to 9600X600 dpi, duplex, Procesor 533 Mhz, Memorie 256MB (max 512 MB), Limbaje printare: PCL5Ce / PCL6C / PS3 / PDF V1.7 / SPL-C , capacitate de intrare 250 coli (max 820 pagini), capacitate de iesire 150 coli, LCD display 2 linii, , interfata USB 2.0, retea, duty cycle 60.000 pagini, starter 2000 pagini black si 1500 pagini CMY, consumabile ulterioare 2000/6000 pagini black si 1500/3500 pagini color, seria CLT506S / L , waste toner 14k pagini black/ 3.5k pagini color, transfer belt 100k pagini, optional: 520-sheet Cassette / IEEE 1284B Parallel Connector / 512MB Memory.</t>
  </si>
  <si>
    <t>CLP-775ND/ELS</t>
  </si>
  <si>
    <t>Imprimanta Laser Color Samsung CLP-775ND/ELS , Dimensiune: A4, Viteza: 35 ppm, Rezolutie: 600X600 dpi, Memorie: 384 MB, Procesor: Dual Core 600 MHz, Limbaje de printare: PostScript 3, PCL 5e, PCL 6, PDF 1.7, Duplex, Interfata: retea, USB, Volum maxim de printare 120000 pagini pe luna</t>
  </si>
  <si>
    <t>SL-M3825DW/SEE</t>
  </si>
  <si>
    <t>Imprimanta laser mono Samsung SL-M3825DW/SEE , Dimensiune: A4, Viteza: 38ppm, Rezolutie: 1200x1200 dpi, Procesor: 600 MHz, Memorie: 128MB, Interfata: USB, Wireless, Duplex, Volum maxim lunar: 80000 pagini, Consumabile: MLT-D204E/ELS, MLT-D204L/ELS, MLT-D204S/ELS, MLT-R204/SEE</t>
  </si>
  <si>
    <t>SL-M3825ND/SEE</t>
  </si>
  <si>
    <t>Imprimanta laser mono Samsung SL-M3825ND/SEE , Dimensiune: A4, Viteza: 38ppm, Rezolutie: 1200x1200 dpi, Memorie: 128MB, Interfata: USB, Retea, Duplex, Voluma maxim lunar: 80000 pagini</t>
  </si>
  <si>
    <t>SL-C1810W/SEE</t>
  </si>
  <si>
    <t>Imprimanta laser color SL-C1810W/SEE, Dimensiune: A4, Viteza: 18 ppm mono/ color, Rezolutie: 600 x 600 x 4 biţi, Procesor: 533 MHz, Memorie: 256 MB, Limbaje de printare: PL (Samsung Printer Langauge), PCL5Ce, PCL6C, PS3, PDF V1.7, Interfata: USB, Retea, Wireless, Consumabile: CLT- Y504S/ELS, CLT-C504S/ELS, CLT-M504S/ELS, CLT-K504S/ELS</t>
  </si>
  <si>
    <t>SL-M2625/SEE</t>
  </si>
  <si>
    <t>Imprimanta laser mono Samsung SL-M2625/SEE , Dimensiune: A4, Viteza:26ppm, Rezolutie: 4800x600 dpi, Procesor: 600 MHz, Memorie:128MB, Alimentare cu hartie standard: 250 coli, Interfata: USB, Volum maxim lunar: 12000 pagini, Consumabile: MLT-D116S/ELS, MLT-D116L/ELS, MLT- R116/SEE</t>
  </si>
  <si>
    <t>SL-M2625D/SEE</t>
  </si>
  <si>
    <t>Imprimanta laser mono Samsung ,  SL-M2625D/SEE , Dimensine:A4, Viteza: 26ppm, rezolutie: 4800x600 dpi, Procesor: 600MHz, Memorie: 128MB, Alimentare cu hartie standard: 250 coli, Interfata: USB, Duplex, Volum maxim lunar: 12000 pagini, Consumabile: MLT-D116S/ELS, MLT-D116L/ELS, MLT-R116/SEE</t>
  </si>
  <si>
    <t>SL-M2825ND/SEE</t>
  </si>
  <si>
    <t>Imprimanta laser mono Samsung SL-M2825ND/SEE ,Dimensiune: A4: Viteza: 28ppm, Rezolutie: 4800x600 dpi, Procesor: 600MHz, Memorie: 128MB, Interfata: USB, Retea, Duplex, Volum maxim lunar: 12000 pagini, Consumabile: MLT-D116S/ELS, MLT-D116L/ELS, MLT-R116/SEE</t>
  </si>
  <si>
    <t>SL-M2835DW/SEE</t>
  </si>
  <si>
    <t>Imprimanta laser mono Samsung SL-M2835ND/SEE ,Dimensiune: A4: Viteza: 28ppm, Rezolutie: 4800x600 dpi, Procesor: 600MHz, Memorie: 128MB, Interfata: USB, Retea, Wireless, Duplex, Volum maxim lunar: 12000 pagini, Consumabile: MLT-D116S/ELS, MLT-D116L/ELS, MLT-R116/SEE</t>
  </si>
  <si>
    <t>ML-5015ND/SEE</t>
  </si>
  <si>
    <t>Imprimanta laser mono Samsung ML-5015ND, Dimensiune:A4, Viteza: 48 ppm, Rezolutie:1200X1200DPI, Procesor: 600 MHz, Memorie: 256 MB, Limbaje de printare: PCL6, PS3, PCL5e, PDF Direct V1.7, Interfata: USB 2.0, Retea Gigabit, DUPLEX , 4.3" Color Touch LCD, Consumabile: Toner MLT-D307S, MLT-D307L, MLT-D307E</t>
  </si>
  <si>
    <t>ML-5010ND/SEE</t>
  </si>
  <si>
    <t>Imprimanta Mono Laser Samsung, ML-5010ND, Dimensiune: A4, Viteza: 48 ppm, , Rezolutie: 1200X1200DPI, Procesor 600 MHz, Memorie: 256 MB, Limbaj de printare: PCL6, PS3, PCL5e, PDF Direct V1.7, Interfata: USB 2.0, Retea Gigabit, Duplex, Consumabile: MLT-D307S , MLT-D307L , MLT- D307E</t>
  </si>
  <si>
    <t>SL-M3325ND/SEE</t>
  </si>
  <si>
    <t>Imprimanta laser mono Samsung SL-M3325ND/SEE , Dimensiune: A4, Viteza: 33ppm, Rezolutie: 1200x1200 dpi, Memorie: 128MB, Interfata: USB, Retea, Duplex, Volum maxim lunar: 50000 pagini, Consumabile: MLT-D204E/ELS, MLT-D204L/ELS, MLT-D204S/ELS, MLT-R204/SEE</t>
  </si>
  <si>
    <t>SL-M3320ND/SEE</t>
  </si>
  <si>
    <t>Imprimanta laser mono Samsung SL-M3320ND/SEE , Dimensiune: A4, Viteza: 33ppm, Rezolutie: 1200x1200 dpi, Procesor:600 MHz, Memorie: 128MB, Interfata: USB, Retea, Duplex, Volum maxim lunar: 50000 pagini, Consumabile: MLT-D203S/ELS, MLT-D203L/ELS</t>
  </si>
  <si>
    <t>DT PRNT LASER - XEROX</t>
  </si>
  <si>
    <t>6700V_DN</t>
  </si>
  <si>
    <t>Imprimanta laser color Xerox Phaser 6700DN, Dimensiune: A4, Viteza: 45 ppm, Rezolutie maxima: 2400x1200dpi, Memorie: 1GB, Procesor: 1.25GHz, Limbaje de printare: PCL 5e/PCL 6/PostScript 3/PDF, Interfata: USB, Retea, Alimentare cu hartie: Alimentator standard 150 coli + tava 550 coli, Consumabile: 108R00971,108R00972,108R00973,108R00974,108R00975,008R12941,106R01511,10 6R01512,106R01513,106R01514,106R01523,106R01524,106R01525,106R01526.</t>
  </si>
  <si>
    <t>7100V_N</t>
  </si>
  <si>
    <t>Imprimanta laser color Xerox ColorQube 7100V_N, Dimensiune: A3, Viteza: 30 ppm, Rezolutie maxima: 1200x1200dpi, Memorie: 1GB, Procesor: 667MHz, Limbaje de printare: PCL 5e/PCL 6/PostScript 3/XPS/PDF, Interfata: USB, Retea, Alimentare cu hartie: Alimentator standard 150 coli + tava 550 coli, Consumabile: 106R02599,106R02600,106R02601,106R02602,106R02603,106R02604,106R02605.</t>
  </si>
  <si>
    <t>5550V_B</t>
  </si>
  <si>
    <t>Imprimanta laser mono Xerox Phaser 550B, Dimensiune: A3, Viteza: 50 ppm, Rezolutie maxima: 1200x1200dpi, Memorie: 256MB, Procesor: 500MHz, Limbaje de printare: PCL 5e/PCL 6/PostScript 3/PDF, Interfata: USB, Alimentare cu hartie: Alimentator 1100 coli, Consumabile: 106R01294,113R00670,109R00732 .</t>
  </si>
  <si>
    <t>3635MFPV_SED</t>
  </si>
  <si>
    <t>Imprimanta laser mono Phaser 3635MFPV_SED, Dimensiune: A4, Viteza: 26 ppm, Rezolutie: 600x600dpi, Procesor: 600 MHz, Memorie: 256MB, Limbaje PCL6/PCL5e, Epson/IBM, GDI, Alimentare cu hartie: tava 250 coli, Interfata: USB, Ethernet, Wi-Fi b/g/n, Apple AirPrint, Xerox PrintBack, Ciclu lunar max 30k pag, Consumabile: 106R02778 , 106R02782 , 101R00474 . Se livreaza cu cartus de 1.5 k</t>
  </si>
  <si>
    <t>4622V_DN</t>
  </si>
  <si>
    <t>Imprimanta laser mono Xerox Phaser 4622DN, Dimensiune: A4, Viteza: 62 ppm, Rezolutie maxima: 1200x1200dpi, Memorie: 256MB, Procesor: 600MHz, Limbaje de printare: PCL 5e/PCL 6/PostScript 3/PDF, Interfata: USB, Alimentare cu hartie: Alimentator standard de 100 coli + tava 550 coli, Consumabile: 106R01534, 106R01536.</t>
  </si>
  <si>
    <t>4622V_ADN</t>
  </si>
  <si>
    <t>Imprimanta laser mono Xerox Phaser 4622ADN, Dimensiune: A4, Viteza: 50 ppm, Rezolutie: 1200x1200dpi, Memorie: 256MB, Procesor: 600MHz, Limbaje de printare: PCL 5e/PCL 6/PostScript 3, Interfata: USB, Alimentare cu hartie: Alimentator standard de 650 coli, Consumabile: 106R01534, 106R01536.</t>
  </si>
  <si>
    <t>7500V_N</t>
  </si>
  <si>
    <t>Imprimanta laser color Xerox ColorQube 7500V_N, Dimensiune: A3, Viteza: 35 ppm, Rezolutie maxima: 1200x1200dpi, Memorie: 512MB, Procesor: 1GHz, Limbaje de printare: PCL 5c/PostScript 3/PDF, Interfata: USB, Retea, Alimentare cu hartie: Alimentator standard 100 coli + tava 500 coli, Consumabile: 106R02599,106R02600,106R02601,106R02602,106R02603,106R02604,106R02605.</t>
  </si>
  <si>
    <t>8580_ADN</t>
  </si>
  <si>
    <t>Imprimanta laser color Xerox ColorQube 8580DN, Dimensiune: A4, Viteza: 51 ppm, Rezolutie maxima: 1200x1200dpi, Memorie: 1GB, Procesor: 1GHz, Limbaje de printare: PCL 5c/PostScript 3/PDF/JPEG/TIFF/PNG, Interfata: USB, Retea, Alimentare cu hartie: Alimentator standard 100 coli + tava 525 coli, Consumabile: 108R00936,108R00937,108R00938,108R00939,108R00940.</t>
  </si>
  <si>
    <t>8880_ADN</t>
  </si>
  <si>
    <t>Imprimanta laser color Xerox ColorQube 8880_ADN, Dimensiune: A4, Viteza: 51 ppm, Rezolutie maxima: 1200x1200dpi, Memorie: 1GB, Procesor: 1GHz, Limbaje de printare: PCL 5c/PostScript 3/PDF/JPEG/TIFF/PNG, Interfata: USB, Retea, Alimentare cu hartie: Alimentator standard 100 coli + tava 525 coli, Consumabile: 108R00958,108R00959,108R00960,108R00961.</t>
  </si>
  <si>
    <t>3320V_DNI</t>
  </si>
  <si>
    <t>Imprimanta laser mono Xerox Phaser 3320, Dimensiune: A4, Viteza: 35 ppm mono, Rezolutie: 1200X1200, procesor: 600 MHz, memorie: 128 MB, Alimentare cu hartie: 300 coli, Duplex, Limbaje de printare: PCL5,6/PS3/PDF, Interfata: USB/Network/Wi-Fi, Consumabile: 106R02304, 106R02306, 106R02308, 106R02310, 106R02312.  Se livreaza cu cartus de 5000 pagini</t>
  </si>
  <si>
    <t>3052V_NI</t>
  </si>
  <si>
    <t>Imprimanta laser mono Phaser 3052NI, Dimensiune: A4, Viteza: 26 ppm, Rezolutie: 600x600dpi, Procesor: 600 MHz, Memorie: 256MB, Limbaje PCL6/PCL5e, Epson/IBM, GDI, Alimentare cu hartie: tava 250 coli, Interfata: USB, Ethernet, Wi-Fi b/g/n, Apple AirPrint, Xerox PrintBack, Ciclu lunar max 30k pag, Consumabile: 106R02778 , 106R02782 , 101R00474 . Se livreaza cu cartus de 1.5 k</t>
  </si>
  <si>
    <t>6010V_N</t>
  </si>
  <si>
    <t>Imprimanta laser color Xerox Phaser 6010V_N, Dimensiune: A4, Viteza:12 ppm color /15 ppm mono, Rezolutie: 600x600 dpi, Procesor: 348 MHz, Memorie: 128 MB, Limbaj de printare: GDI, Interfata: USB/Ethernet, Consumabile: 106R01631, 106R01632, 106R01633, 106R01634, Se livreaza cu cartus de 500 pagini pe fiecare culoare</t>
  </si>
  <si>
    <t>6020V_BI</t>
  </si>
  <si>
    <t>Imprimanta laser color Xerox Phaser 6020, Dimensiune: A4, Viteza: 10 ppm mono si 12 ppm color, Rezolutie: 1200x2400 dpi, Procesor: 525 MHz, Memorie: 128 MB, Alimentare cu hartie standard: tava multifunctionala 150 coli, Duplex, Limbaje de printare:  Adobe PS3, PCL5c, Volum maxim de printare lunar : 150000 de pagini, Interfata: USB. Retea, Consumabile: 106R02760,  106R02761, 106R02762, 106R02763, Se livreaza cu cartus de 500 pagini pe fiecare culoare</t>
  </si>
  <si>
    <t>6022V_NI</t>
  </si>
  <si>
    <t>Imprimanta laser color Xerox Phaser 6022, Dimensiune: A4, Viteza: 10 ppm mono si 12 ppm color, Rezolutie: 1200x2400 dpi, Procesor: 525 MHz, Memorie: 128 MB, Alimentare cu hartie standard: tava multifunctionala 150 coli, Duplex, Limbaje de printare:  Adobe PS3, PCL5c, Google Could Print, Volum maxim de printare lunar : 150000 de pagini, Interfata: USB. Retea, Consumabile: 106R02760,  106R02761, 106R02762, 106R02763, Se livreaza cu cartus de 500 pagini pe fiecare culoare</t>
  </si>
  <si>
    <t>3610V_DN</t>
  </si>
  <si>
    <t>Imprimanta laser mono Xerox Phaser 3610DN,Dimensiune: A4, Viteza: 45 ppm, Rezolutie: 1200x1200 dpi, Procesor: 400 MHz, Memorie: 512 MB, Alimentare cu hartie: 150 + 550 coli, Duplex, Limbaje de printare: PCL5e/PCL6/PS3/PDF, Volum maxim lunar: 110000 pagini, Interfata: USB, Ethernet, Consumabile:106R02721, 106R02723, 106R02732, 113R00773</t>
  </si>
  <si>
    <t>3260V_DNI</t>
  </si>
  <si>
    <t>Imprimanta laser mono Xerox Phaser 3260, Viteza 28 ppm, Rezolutie 600x600, Procesor 600 MHz, Memorie 256 MB, Limbaje de printare Emulări PCL® 5e şi 6, emulare PostScript® 3™, Alimentare cu hartie 250 coli, Duplex, Interfata USB, Ethernet, Wireless, Volum maxim recomandat 30.000 pagini/lună, Consumabile 106R02778, 106R02782, 101R00474V</t>
  </si>
  <si>
    <t>5550V_N</t>
  </si>
  <si>
    <t>Imprimanta laser mono Xerox Phaser 5550N, Dimensiune: A3, Viteza: 50 ppm, Rezolutie: 1200x1200dpi, Memorie: 256MB, Procesor: 500MHz, Limbaje de printare: PCL5e/PCL6/PS3/PDF doar cu HDD optional, Interfata: Paralel/USB/Gigabit Ethernet, Alimentare cu hartie: Alimentator multifunctional de 100 coli + 2 tavi X 500 de coli, Consumabile: 106R01294, 113R00670. Se livreaza cu toner de 35 K pagini</t>
  </si>
  <si>
    <t>6500V_N</t>
  </si>
  <si>
    <t>Imprimanta laser color Xerox Phaser 6500, Dimensiune:A4, Viteza: 24 ppm color, 24 ppm mono, Rezolutie: 600x600 dpi,Procesor: 400 MHz, Memorie 256 MB, Alimentare cu hartie standard: 250 coli, Limbaje de printare: PCL5, PCL6, PS3, Volum maxim de printare lunar: 40000 pagini, Interfata: USB si Retea, Consumabile: 106R01598, 106R01599, 106R01600, 106R01601, 106R01602, 106R01603, 106R01604</t>
  </si>
  <si>
    <t>7500V_DNZ</t>
  </si>
  <si>
    <t>Imprimanta laser color Xerox Phaser 7500DN, Dimensiune: SRA3, Viteza: 35 ppm monos I color, Rezolutie: 1200x1200 dpi, Procesor: 1 GHz, Memorie: 512 MB DDR2, Alimentare cu hartie standard: tava multifunctionala 100 coli si 4 tavi X 500 coli, Duplex, HDD, Limbaje de printare:  Adobe PS3, PCL5c, Volum maxim de printare lunar : 150000 de pagini, Interfata: USB. Retea, Consumabile: 106R01440, 106R01441, 106R01442, 106R01443, 106R01444, 106R01445, 106R01446, 108R00861, 108R00865, 115R00062, Optiuni: 550 sheet tray 097S04023, memorie 512 MB 097S03635, stand 097S04552,</t>
  </si>
  <si>
    <t>7500V_DN</t>
  </si>
  <si>
    <t>Imprimanta laser color Xerox Phaser 7500DN, Dimensiune: SRA3, Viteza: 35 ppm mono si color, Rezolutie: 1200x1200 dpi, Procesor: 1 GHz, Memorie: 512 MB DDR2, Alimentare cu hartie standard: tava multifunctionala 100 coli si tava 500 coli, Duplex, Limbaje de printare:  Adobe PS3, PCL5c, Volum maxim de printare lunar : 150000 de pagini, Interfata: USB. Retea, Consumabile: 106R01440, 106R01441, 106R01442, 106R01443, 106R01444, 106R01445, 106R01446, 108R00861, 108R00865, 115R00062, Optiuni: 550 sheet tray 097S04023, memorie 512 MB 097S03635, stand 097S04552,</t>
  </si>
  <si>
    <t>6700V_N</t>
  </si>
  <si>
    <t>Imprimanta laser color Phaser 6700N, Dimensiune: A4, Viteza: 45/45ppm, Rezolutie: 2400x1200dpi, Procesor: 1,2GHz, Memorie:1GB (max 2Gb), Limbaje de printare: PCL+PS3, Alimentare cu hartie: 150+550 coli (max 2900),  Volum maxim de printare: 120k/luna, Se livreaza cu toner start 5 k color, 7 k black, Interfata: USB/Ethernet, Consumabile 106R01511, 106R01512, 106R01513, 106R01514, 106R01523, 106R01524, 106R01525, 106R01526</t>
  </si>
  <si>
    <t>3610V_N</t>
  </si>
  <si>
    <t>Imprimanta laser mono Xerox Phaser 3610N,Dimensiune: A4, Viteza: 45 ppm, Rezolutie: 1200x1200 dpi, Procesor: 400 MHz, Memorie: 512 MB, Alimentare cu hartie: 150 + 550 coli, Limbaje de printare: PCL5e/PCL6/PS3/PDF, Volum maxim lunar: 110000 pagini, Interfata: USB, Ethernet, Consumabile:106R02721, 106R02723, 106R02732, 113R00773</t>
  </si>
  <si>
    <t>6600V_DN</t>
  </si>
  <si>
    <t>Imprimanta laser color Xerox Phaser 6600V_DN, Dimensiune: A4, Viteza: 35 ppm mono si color, Rezolutie: 600X600 dpi, Procesor: 533 MHz, Memorie: 256 MB, Alimentare cu hartie standard: tava multifunctionala 150 pagini si tava 550 pagini,  Duplex, Limbaje de printare: PDF, XPS, PCL5e,True Adobe PostScript, Volum maxim printare lunar: 80000 images, Interfata: USB, Retea, Consumabile: 106R02249, 106R02250, 106R02251, 106R02252, 106R02233, 106R02234, 106R02235, 106R02236, 108R01124, 108R01121, Optiuni: 550 sheet feeder 097S04400, wireless network adapter 097S04409</t>
  </si>
  <si>
    <t>6600V_N</t>
  </si>
  <si>
    <t>Imprimanta laser color Xerox Phaser 6600V_N, Dimensiune: A4, Viteza: 35 ppm mono si color, Rezolutie: 600X600 dpi, Procesor: 533 MHz, Memorie: 256 MB, Alimentare cu hartie standard: tava multifunctionala 150 pagini si tava 550 pagini,  Limbaje de printare: PDF, XPS, PCL5e,True Adobe PostScript, Volum maxim printare lunar: 80000 images, Interfata: USB, Retea, Consumabile: 106R02249, 106R02250, 106R02251, 106R02252, 106R02233, 106R02234, 106R02235, 106R02236, 108R01124, 108R01121, Optiuni: 550 sheet feeder 097S04400, wireless network adapter 097S04409</t>
  </si>
  <si>
    <t>3020V_BI</t>
  </si>
  <si>
    <t>Imprimanta laser mono Phaser 3020BI, Dimensiune A4, Viteza 20 ppm, Rezolutie 600x600dpi, Memorie 128MB, Alimentare cu hartie 150 coli, Interfata USB 2.0, Wi-Fi, Apple AirPrint, Xerox PrintBack, Volum maxim printare15000 pagini pe luna, Consumabile 106R02773 (1.5k), 106R03048 (3k)</t>
  </si>
  <si>
    <t>DT PRNT LASER - EPSON</t>
  </si>
  <si>
    <t>C11CB61011</t>
  </si>
  <si>
    <t>Imprimanta laser mono Epson Aculaser AL-M7000N, dimensiune A3, viteza 32ppm, rezolutie 1200x1200dpi, procesor 288MHz, memorie 64MB, alimentare hartie 230 coli, limbaje de printare Adobe PostScript3, PCL5e, PCL6, PDF1.6, ESC/Page, FX, ESCP2, I239X, display LCD monocrom 5 linii, volum de printare max 100000 pagini/luna, interfata USB 2.0, Ethernet, consumabile: S051221, S051222 (15000 pagini).</t>
  </si>
  <si>
    <t>C11CB52011</t>
  </si>
  <si>
    <t>Imprimanta laser color Epson Acualser AL-C9300N, dimensiune A3, viteza 30ppm alb-negru si color, rezolutie 1200x1200dpi, procesor 400MHz, memorie 256MB, alimentare hartie 230 coli, limbaje de printare I239X, FX, PDF 1.6, PostScript 3, ESC/Page-Colour, ESC/Page, ESC/P2, PCL6, PCL5c, display LCD monocrom 5 linii, volum de printare max 100000 pagini/luna, interfata USB 2.0, Gigabit Ethernet, consumabile: S050609, S050608, S050607, S050606 (15.000 pagini).</t>
  </si>
  <si>
    <t>C11CC65011</t>
  </si>
  <si>
    <t>Imprimanta laser mono Epson Aculaser AL-M400DN, dimensiune A4, duplex, viteza 45ppm, rezolutie 1200x1200dpi, procesor 600MHz, memorie 128MB, alimentare hartie 850 coli, limbaje de printare PCL5c, PCL6, ESC/P, ESC/P2, ESC/Page, PostScript 3, PDF 1.6, FX, I239X, display LCD monocrom 5 linii, volum de printare max 200000 pagini/luna, interfata USB 2.0, Ethernet, consumabile: S050697, S050699 (23.700 pagini), optional : caseta alimentare 550 coli C12C802771.</t>
  </si>
  <si>
    <t>C11CB61011BZ</t>
  </si>
  <si>
    <t>Imprimanta laser mono Epson Aculaser AL-M7000DN, dimensiune A3, duplex, viteza 32ppm, rezolutie 1200x1200dpi, procesor 288MHz, memorie 64MB, alimentare hartie 230 coli, limbaje de printare Adobe PostScript3, PCL5e, PCL6, PDF1.6, ESC/Page, FX, ESCP2, I239X, display LCD monocrom 5 linii, volum de printare max 100000 pagini/luna, interfata USB 2.0, Ethernet, consumabile: S051221, S051222 (15000 pagini).</t>
  </si>
  <si>
    <t>DT PRNT LASER - HP</t>
  </si>
  <si>
    <t>C5F94A</t>
  </si>
  <si>
    <t>Imprimanta laser mono HP Laserjet Pro M402dn, dimensiune A4, viteza max 40ppm, rezolutie 600x600dpi, procesor 1200 MHz, memorie 128MB, alimentare hartie 250 coli, limbaje de printare : PCL 5c, PCL 6, PS, PCLm, PDF, HP ePrint, AirPrint, volum de printare max 400 pagini/luna, interfata USB 2.0, Ethernet, display LCD 2 linii, consumabile: CF226A, CF226X.</t>
  </si>
  <si>
    <t>E6B72A</t>
  </si>
  <si>
    <t>Imprimanta laser mono LaserJet Enterprise 600 M606dn;Dimensiune: A4, Rezolutie: 62ppm, Rezolutie: 600x600dpi, Memorie:512MB, HDD 4GB, fpo 7 sec, HP PCL6, PCL5e, PostScript Level 3 emulation, native PDF printing (v1.7), tavi 100+500coli (max 3600 coli), duplex, LCD color 4 linii, tastatura numerica, USB2.0 (gazda/dispozitiv), HIP, Gigabit Ethernet, HP ePrint, Apple AirPrint, toner CF281A, SureSupply, max 275.000pag/luna, recomandat 5.000 – 20.000 pag/luna, certificare EnergyStar, BlueAngel; optional retea wireless/NFC, tavi 500, 1500 coli, stand, envelope feeder 75 sheet, 5-bin mailbox, stapler/stacker, stacker, tava custom media, stand, HDD 500GB, toner CF281X</t>
  </si>
  <si>
    <t>B5L25A</t>
  </si>
  <si>
    <t>Imprimanta laser HP LaserJet Enterprise M553DN, cod: B5L25A, dimensiune A4, duplex, viteza 38ppm alb-negru si color, prima pagina 6 sec, rezolutie 600x600dpi, procesor 1200 MHz, memorie 1024MB, volum recomandat de printare 2000-6000 pag, volum de printare max 80000 pagini/luna, alimentare hartie 250 coli, limbaje de printare HP PCL 6, HP PCL 5c, HP Postscript de nivel 3, PDF (v1.7), interfata USB 2.0, retea GB, consumabile: CF360X, CF360A, CF361A, CF361X, CF363A, CF363X, CF362A, CF362X.</t>
  </si>
  <si>
    <t>B5L23A</t>
  </si>
  <si>
    <t>Imprimanta laser HP LaserJet Enterprise M552DN, cod: B5L23A, dimensiune A4, duplex, viteza 33ppm alb-negru si color, prima pagina 6 sec, rezolutie 600x600dpi, procesor 1200 MHz, memorie 1024MB, volum recomandat de printare 2000-6000 pag, volum de printare max 80000 pagini/luna, alimentare hartie 650 coli, limbaje de printare HP PCL 6, HP PCL 5c, HP Postscript de nivel 3, PDF (v1.7), interfata USB 2.0, retea GB, consumabile: CF360X, CF360A, CF361A, CF361X, CF363A, CF363X, CF362A, CF362X.</t>
  </si>
  <si>
    <t>E6B70A</t>
  </si>
  <si>
    <t>Imprimanta laser mono LaserJet Enterprise 600 M605dn;Dimensiune: A4, Rezolutie: 55ppm, Rezolutie: 1200x1200dpi, Memorie:512MB, HDD 4GB, fpo 7 sec, HP PCL6, PCL5e, PostScript Level 3 emulation, native PDF printing (v1.7), tavi 100+500coli (max 3600 coli), duplex, LCD color 4 linii, tastatura numerica, USB2.0 (gazda/dispozitiv), HIP, Gigabit Ethernet, HP ePrint, Apple AirPrint, toner CF281A, SureSupply, max 225.000pag/luna, recomandat 5.000 – 16.000 pag/luna, certificare EnergyStar, BlueAngel; optional retea wireless/NFC, tavi 500, 1500 coli, stand, envelope feeder 75 sheet, 5-bin mailbox, stapler/stacker, stacker, tava custom media, stand, HDD 500GB, toner CF281X. Inlocuieste M602dn</t>
  </si>
  <si>
    <t>B4A21A</t>
  </si>
  <si>
    <t>Imprimanta laser color HP PRO M252N,Dimensiune:: A4;Viteza de printare monocrom: 18 ppm;Viteza de printare color: 18 ppm;Rezolutie printare (dpi): 600 x 600 dpi;Prima pagina (sec): 11,5 sec;Procesor (MHz): 800 MHz;Consumabile: CF400A; CF400X;CF401A;CF401X;CF402A;CF402X; CF403A; CF403X;Memorie (MB): 128 MB;Volum recomandat (pag): 250 - 2500;Volum maxim (pag): 30000;Retea: Da;Wireless: Nu;Duplex: Nu;Limbaj: HP PCL 6, HP PCL 5c, HP Postscript Level 3 emulation, PCLm, PDF, URF, Native Office;Interfata: Usb 2.0 ;Retea;Alimentare hartie (coli): 150;Greutate hartie suportata: 52 to 163 g/mp;Tava output (coli): 100;Putere consumata printare (W): 375 W;Putere consumata stand-by (W): 1,7 W;Nivel zgomot: 48 db;Greutate (Kg): 15,7 kg;Dimensiuni (W x D x H mm): 392 x 384 x 236,2 mm;</t>
  </si>
  <si>
    <t>CE651A</t>
  </si>
  <si>
    <t>Imprimanta laser mono HP LaserJet Pro P1102, dimensiune A4, viteza max 18ppm, rezolutie 600x600dpi, procesor 266 MHz, memorie 2MB, alimentare hartie 150 coli, limbaje de printare PCL 5e, Imprimare directa PDF (v 1.4), PCL 6, volum de printare max 5000 pagini/luna, interfata USB 2.0, consumabile: CE285A, CE285AD.</t>
  </si>
  <si>
    <t>CE658A</t>
  </si>
  <si>
    <t>Imprimanta laser mono HP LaserJet Pro P1102w, dimensiune A4, viteza max 18ppm, rezolutie 600x600dpi, procesor 266 MHz, memorie 8MB, alimentare hartie 150 coli, host-based printing driver, volum de printare max 5000 pagini/luna, interfata USB 2.0, wireless, consumabile: CE285A, CE285AD</t>
  </si>
  <si>
    <t>CF455A</t>
  </si>
  <si>
    <t>Imprimanta laser mono HP Laserjet Pro M201n, dimensiune A4, viteza max 25ppm, rezolutie 600x600dpi, procesor 750 MHz, memorie 128MB, alimentare hartie 250 coli, limbaje de printare : PCL 5c, PCL 6, PS, PCLm, PDF, HP ePrint, AirPrint, volum de printare max 8000 pagini/luna, interfata USB 2.0, Ethernet, display LCD 2 linii, consumabile: CF283A, CF283X.</t>
  </si>
  <si>
    <t>CF456A</t>
  </si>
  <si>
    <t>Imprimanta laser mono HP Laserjet Pro M201dw, dimensiune A4, duplex, viteza max 25ppm (15ppm duplex) , rezolutie 600x600dpi, procesor 750 MHz, memorie 128MB, alimentare hartie 250 coli, limbaje de printare : PCL 5c, PCL 6, PS, PCLm, PDF, HP ePrint, AirPrint, volum de printare max 8000 pagini/luna, interfata USB 2.0, Ethernet, wireless, display LCD 2 linii, consumabile: CF283A, CF283X.</t>
  </si>
  <si>
    <t>CE461A</t>
  </si>
  <si>
    <t>Imprimanta laser mono HP LaserJet P2035, dimensiune A4, viteza 30ppm, rezolutie 600x600dpi, procesor 266 MHz, memorie 16MB, alimentare hartie 250 coli, 1 tava multifunctionala de 50 de coli, limbaj de printare Host Based, HP PCL5e, volum de printare max 25000 pagini/luna, interfata USB 2.0, paralel, consumabil: CE505A.</t>
  </si>
  <si>
    <t>CF274A</t>
  </si>
  <si>
    <t>Imprimanta laser mono HP Laserjet Pro 400 M401d, dimensiune A4, duplex, viteza 33ppm, rezolutie 1200x1200dpi, procesor 800 MHz, memorie 128MB, alimentare hartie 250 coli, 1 tava multifunctionala de 50 de coli, limbaje de printare PCL 6, 5e, PostScript 3 emulation, direct PDF (V1.7) printing, display LCD 2 linii, volum de printare max 50000 pagini/luna, interfata USB2.0, consumabile: CF280A, CF280X, optional: tava 500 coli.</t>
  </si>
  <si>
    <t>CF399A</t>
  </si>
  <si>
    <t>Imprimanta laser mono HP Laserjet Pro 400 M401dne, dimensiune A4, duplex, viteza 33ppm, rezolutie 1200x1200dpi, procesor 800 MHz, memorie 256MB, alimentare hartie 250 coli, 1 tava multifunctionala de 50 de coli, limbaje de printare PCL 6, 5e, PostScript 3 emulation, direct PDF (V1.7) printing, volum de printare max 50000 pagini/luna, interfata USB 2.0, USB Host, walk-up USB, GB Ethernet, HP ePrint, AirPrint, ePrint direct, Business Apps, display LCD 2 linii, consumabile: CF280A, CF280X, optional: tava 500 coli.</t>
  </si>
  <si>
    <t>CE526A</t>
  </si>
  <si>
    <t>Imprimanta laser mono HP LaserJet Enterprise P3015d, dimensiune A4, duplex, viteza 40ppm, rezolutie 1200x1200dpi, procesor 540 MHz, memorie 128MB, alimentare hartie 500 coli, 1 tava multifunctionala de 50 de coli, limbaje de printare PDF (v 1.4), HP PCL 5e, Emulare HP Postscript de nivel 3, HP PCL 6 , volum de printare max 100000 pagini/luna, interfata USB 2.0, EIO slot, consumabil : CE255A, CE255X, CE255XD, optional: retea GB, wireless, paralel, HDD, tava 500 coli.</t>
  </si>
  <si>
    <t>CE528A</t>
  </si>
  <si>
    <t>Imprimanta laser mono HP LaserJet Enterprise P3015dn, dimensiune A4, duplex, viteza 40ppm, rezolutie 1200x1200dpi, procesor 540 MHz, memorie 128MB, alimentare hartie 500 coli, 1 tava multifunctionala de 50 de coli, limbaje de printare PDF (v 1.4), HP PCL 5e, Emulare HP Postscript de nivel 3, HP PCL 6 , volum de printare max 100000 pagini/luna, interfata USB, USB host, retea GB, consumabil : CE255A, CE255X, CE255XD, optional: retea wireless, paralel, HDD, tava 500 coli.</t>
  </si>
  <si>
    <t>CE529A</t>
  </si>
  <si>
    <t>Imprimanta laser mono HP LaserJet Enterprise P3015x, dimensiune A4, duplex, viteza 40ppm, rezolutie 1200x1200dpi, procesor 540 MHz, memorie 128MB, alimentare hartie 500 coli, 1 tava multifunctionala de 50 de coli, limbaje de printare PCL 6, 5e, PostScript 3 emulation, direct PDF 1.4 printing, volum de printare max 100000 pagini/luna, interfata USB, USB host, retea GB, consumabile: CE255A, CE255X, CE255XD, optional: retea wireless, paralel, HDD.</t>
  </si>
  <si>
    <t>CE990A</t>
  </si>
  <si>
    <t>Imprimanta laser mono HP LaserJet Enterprise 600 M601dn, dimensiune A4, duplex, viteza 43ppm, rezolutie 1200x1200dpi, procesor 800 MHz, memorie 512MB, alimentare hartie 500 coli, 1 tava multifunctionala de 100 de coli, limbaje de printare HP PCL 6, HP PCL 5e, HP Postscript 3 emulation, Imprimare directa PDF v 1.4, volum de printare max 175000 pagini/luna, interfata USB2.0, 2xUSB 2.0 host external, 2xUSB 2.0-like host internal, Gigabit Ethernet, consumabil: CE390A, optional: retea wireless, tavi 500, 1500 coli, envelope feeder 75 sheet, 5-bin mailbox, stapler/stacker, stacker, tava custom media, stand.</t>
  </si>
  <si>
    <t>CE993A</t>
  </si>
  <si>
    <t>Imprimanta laser mono HP LaserJet Enterprise 600 M602x, dimensiune A4, duplex, viteza 50ppm, rezolutie 1200x1200dpi, procesor 800 MHz, memorie 512MB, alimentare hartie 500 coli + 500 coli, 1 tava multifunctionala de 100 de coli, limbaje de printare HP PCL 6, HP PCL 5e, Postscript de nivel 3, imprimare nativa PDF (v 1.4), volum de printare max 225000 pagini/luna, interfata USB2.0, 2xUSB 2.0 host external, 2xUSB 2.0-like host internal, 1x USB 2.0 HIP, Gigabit Ethernet, consumabile: CE390A, CE390X, optional: retea wireless, tavi 500, 1500 coli, envelope feeder 75 sheet, 5-bin mailbox, stapler/stacker, stacker, tava custom media, stand.</t>
  </si>
  <si>
    <t>CE710A</t>
  </si>
  <si>
    <t>Imprimanta laser mono HP Color LaserJet Professional CP5225, dimensiune A3, viteza max 20ppm alb-negru si color, rezolutie 600x600dpi, procesor 540 MHz, memorie 192MB, alimentare hartie 250 coli, 1 tava multifunctionala de 100 de coli, limbaje de printare HP PCL 5c, HP PCL 6, HP PostScript 3 Emulation, volum de printare max 75000 pagini/luna, interfata USB 2.0 consumabile: CE740A, CE741A, CE742A, CE743A, optional: retea Eternet., wireless, tava 500 coli.</t>
  </si>
  <si>
    <t>CF236A</t>
  </si>
  <si>
    <t>Imprimanta laser mono HP LaserJet Enterprise 700 Printer M712dn, dimensiune A3, duplex, viteza max 41 ppm A4 (26ppm duplex), 20 ppm A3 (13ppm duplex), rezolutie 1200x1200dpi, procesor 800 MHz, memorie 512MB, alimentare hartie 250 coli + 250 coli, 1 tava multifunctionala de 100 de coli, limbaje de printare HP PCL 5e, HP PCL 6, HP PostScript 3 Emulation, native PDF printing v1.4, display LCD 5cm, volum de printare max 100000 pagini/luna, interfata: 2 x USB 2.0, GB Ethernet, USB front, HIP, HP ePrint, AirPrint, consumabile: CF214A, CF214X, optional: retea wireless, tava 500 coli, tava 500 coli+stand.</t>
  </si>
  <si>
    <t>CF238A</t>
  </si>
  <si>
    <t>Imprimanta laser mono HP LaserJet Enterprise 700 Printer M712xh, dimensiune A3, duplex, viteza max 41 ppm A4 (26ppm duplex), 20 ppm A3 (13ppm duplex), rezolutie 1200x1200dpi, procesor 800 MHz, memorie 512MB, HDD 250G Secure, alimentare hartie 250 coli + 250 coli + 500 coli, 1 tava multifunctionala de 100 de coli, limbaje de printare HP PCL 5e, HP PCL 6, HP PostScript 3 Emulation, native PDF printing v1.4, display LCD 5cm, volum de printare max 100000 pagini/luna, interfata: 2 x USB 2.0, GB Ethernet, USB front, HIP, HP ePrint, AirPrint, consumabile: CF214A, CF214X, optional: rretea wireless, tava 500 coli, tava 500 coli+stand.</t>
  </si>
  <si>
    <t>CZ244A</t>
  </si>
  <si>
    <t>Imprimanta laser mono HP LaserJet Enterprise M806dn, dimensiune A3, duplex, viteza max 56/28ppm (A4/A3), rezolutie 1200x1200dpi, procesor 800 MHz, memorie 1GB, alimentare hartie 500 coli + 500 coli, 1 tava multifunctionala de 100 de coli, limbaje de printare HP PCL6, 5e, emulare PostScript 3, PDF nativ 1.4, display LCD senzitiv 11cm, volum de printare max 300000 pagini/luna, interfata: 2 x USB host, USB 2.0 retea GB, FIH, HIP, 2 x USB intern, consumabil: CF325X, optional: tava 3500 coli (A4) + stand, booklet maker/finisher, stapler/stacker, stapler/stacker w2/4 holepunch.</t>
  </si>
  <si>
    <t>CZ245A</t>
  </si>
  <si>
    <t>Imprimanta laser mono HP LaserJet Enterprise M806x+, dimensiune A3, duplex, viteza max 56/28ppm (A4/A3), rezolutie 1200x1200dpi, procesor 800 MHz, memorie 1GB, HDD HP Secure 320GB, alimentare hartie 500 coli + 500 coli + 3500 coli (A4) + stand, 1 tava multifunctionala de 100 de coli, limbaje de printare HP PCL6, 5e, emulare PostScript 3, PDF nativ 1.4, display LCD senzitiv 11cm, volum de printare max 300000 pagini/luna, interfata: 2 x USB host, USB 2.0 retea GB, FIH, HIP, 2 x USB intern, consumabil: CF325X, optional: tava booklet maker/finisher, stapler/stacker, stapler/stacker w2/4 holepunch.</t>
  </si>
  <si>
    <t>CF346A</t>
  </si>
  <si>
    <t>Imprimanta laser color HP LaserJet Pro CP1025, dimensiune A4, viteza 16ppm alb-negru, 4ppm color, rezolutie 600x600dpi, procesor 264 MHz, memorie 8MB SDRAM, 128MB flash, alimentare hartie 150 coli, limbaj de printare host based, volum de printare max 15000 pagini/luna, interfata USB 2.0, consumabile: CE311A, CE312A, CE313A, CE310A, CE314A, optional : wireless.</t>
  </si>
  <si>
    <t>CE918A</t>
  </si>
  <si>
    <t>Imprimanta laser color HP LaserJet Pro CP1025nw, dimensiune A4, viteza 16ppm alb-negru, 4ppm color, rezolutie 600x600dpi, procesor 400 MHz, memorie 64MB SDRAM, 128MB flash, alimentare hartie 150 coli, limbaj de printare host based, volum de printare max 15000 pagini/luna, interfata USB 2.0, Ethernet, wireless 802.11b/g/n, HP ePrint, HP wireless direct printing, Apple AirPrint, consumabile: CE311A, CE312A, CE313A, CE310A, CE314A.</t>
  </si>
  <si>
    <t>CE955A</t>
  </si>
  <si>
    <t>Imprimanta laser color HP LaserJet Pro 300 color M351, dimensiune A4, viteza 18ppm alb-negru si color, rezolutie 600x600dpi, procesor 600 MHz, memorie 128MB, alimentare hartie 250 coli, 1 tava multifunctionala de 50 de coli, limbaje de printare HP PCL 6, HP PCL 5c, HP Postscript de nivel 3, volum de printare max 30000 pagini/luna, interfata USB 2.0, consumabile: CE410A, CE410X, CE411A, CE412A, CE413A, optional: wireless, tava 250 coli.</t>
  </si>
  <si>
    <t>CZ256A</t>
  </si>
  <si>
    <t>Imprimanta laser color HP Officejet Enterprise Color X555xh, dimensiune A4, duplex, viteza 42ppm alb-negru si color, rezolutie 1200x1200dpi mono, 2400x1200 dpi color, procesor 796 MHz, memorie 1GB, HDD 320 GB HP Secure, limbaje de printare HP PCL5c, HP PCL 6, PDF nativ 1.7, emulare PostScript 3, display color touch 10.92cm, volum de printare max 75000 pagini/luna, interfata 2 xUSB host, USB 2.0, GB Ethernet, HP ePrint, Apple AirPrint, consumabile : D8J07A, D8J09A, D8J08A, D8J10A .</t>
  </si>
  <si>
    <t>CE711A</t>
  </si>
  <si>
    <t>Imprimanta laser color HP Color LaserJet Professional CP5225n, dimensiune A3, viteza max 20ppm alb-negru si color, rezolutie 600x600 dpi, procesor 540 MHz, memorie 192MB, alimentare hartie 250 coli, 1 tava multifunctionala de 100 de coli, limbaje de printare HP PCL 5c, HP PCL 6, HP PostScript 3 Emulation, volum de printare max 75000 pagini/luna, interfata USB 2.0, retea, consumabile: CE740A, CE741A, CE742A, CE743A, optional: wireless, tava 500 coli.</t>
  </si>
  <si>
    <t>CE712A</t>
  </si>
  <si>
    <t>Imprimanta laser color HP Color LaserJet Professional CP5225dn, dimensiune A3, duplex, viteza max 20ppm alb-negru si color, rezolutie 600x600dpi, procesor 540 MHz, memorie 192MB, alimentare hartie 250 coli, 1 tava multifunctionala de 100 de coli, limbaje de printare HP PCL 5c, HP PCL 6, HP PostScript 3 Emulation, volum de printare max 75000 pagini/luna, interfata USB 2.0, retea, consumabile: CE740A, CE741A, CE742A, CE743A, optional: wireless, tava 500 coli.</t>
  </si>
  <si>
    <t>CZ257A</t>
  </si>
  <si>
    <t>Imprimanta laser color HP Color LaserJet Enterprise M651xh, dimensiune A4, duplex, viteza max 42ppm alb-negru si color, 38 ipm duplex, rezolutie 1200x1200dpi, procesor 800 MHz, memorie 1.5GB, alimentare hartie 500 coli, 1 tava multifunctionala de 100 de coli, limbaje de printare HP PCL 6, HP PCL 5c, emulare HP Postscript de nivel 3, PDF şi AirPrint (URF şi PDF), volum de printare max 120000 pagini/luna, interfata USB 2.0, 2x USB host, retea GB, display senzitiv rezistiv 11cm consumabile: CF330X, CF320A, CF331A, CF331A, CF332A, CE246A, CE247A, CE249A, CE265A, optional: wireless, wireles+NFC, postcard tray.</t>
  </si>
  <si>
    <t>D3L08A</t>
  </si>
  <si>
    <t>Imprimanta laser color HP Color LaserJet Enterprise M750n, dimensiune A3, viteza max 30 ppm A4 a/n si color (15ppm A3), rezolutie 600x600dpi, procesor 800 MHz, memorie 1GB, alimentare hartie 250 coli + 500 coli, 1 tava multifunctionala de 100 de coli, limbaje de printare HP PCL 5c, HP PCL 6, HP PostScript 3 Emulation, native PDF printing v1.4, Apple AirPrint, display LCD 5 cm, volum de printare max 120000 pagini/luna, interfata 2 x USB host, 2 x USB intern, USB 2.0, retea GB, consumabile: CE271A, CE272A, CE273A, CE270A, optional: wireless, tava 500 coli, tava 3x500+stand.</t>
  </si>
  <si>
    <t>D3L09A</t>
  </si>
  <si>
    <t>Imprimanta laser color HP Color LaserJet Enterprise M750dn, dimensiune A3, duplex, viteza max 30 ppm A4 a/n si color (15ppm A3), rezolutie 600x600dpi, procesor 800 MHz, memorie 1GB, alimentare hartie 250 coli + 500 coli, 1 tava multifunctionala de 100 de coli, limbaje de printare HP PCL 5c, HP PCL 6, HP PostScript 3 Emulation, native PDF printing v1.4, Apple AirPrint, display LCD 5 cm, volum de printare max 120000 pagini/luna, interfata 2 x USB host, 2 x USB intern, USB 2.0, retea GB, consumabile: CE271A, CE272A, CE273A, CE270A, optional: wireless, tava 500 coli, tava 3x500+stand.</t>
  </si>
  <si>
    <t>A2W77A</t>
  </si>
  <si>
    <t>Imprimanta laser color HP Color LaserJet Enterprise M855dn, dimensiune A3, duplex, viteza max 46 ppm A4 a/n si color (22ppm A3), rezolutie 1200x1200dpi, procesor 800 MHz, memorie 1GB, alimentare hartie 500 coli, 1 tava multifunctionala de 100 de coli, limbaje de printare HP PCL 5c, HP PCL 6, HP PostScript 3 Emulation, display LCD touchscreen rotativ 11cm, volum de printare max 175000 pagini/luna, interfata 2 x USB host, 2 x USB intern, USB 2.0, HIP, retea GB, consumabile: CF311A, CF312A, CF313A, CF310A, CF359A, CF364A, CF365A, CF358A, optional: wireless/NFC , tava 3x500+stand, 3500+stand, stapler/stacker, booklet maker/finisher tava 250 coli.</t>
  </si>
  <si>
    <t>D3L10A</t>
  </si>
  <si>
    <t>Imprimanta laser color HP Color LaserJet Enterprise M750xh, dimensiune A3, duplex, viteza max 30 ppm A4 a/n si color (15ppm A3), rezolutie 600x600dpi, procesor 800 MHz, memorie 1GB, HDD HPSecure min 320GB, alimentare hartie 250 coli + 500 coli + 3x500 coli + stand, 1 tava multifunctionala de 100 de coli, limbaje de printare HP PCL 5c, HP PCL 6, HP PostScript 3 Emulation, native PDF printing v1.4, Apple AirPrint, display LCD 5 cm, volum de printare max 120000 pagini/luna, interfata 2 x USB host, 2 x USB intern, USB 2.0, retea GB, consumabile: CE271A, CE272A, CE273A, CE270A, optional: wireless.</t>
  </si>
  <si>
    <t>A2W78A</t>
  </si>
  <si>
    <t>Imprimanta laser color HP Color LaserJet Enterprise M855xh, dimensiune A3, duplex, viteza max 46 ppm A4 a/n si color (22ppm A3), rezolutie 1200x1200dpi, procesor 800 MHz, memorie 1GB, HDD HP secure min 320GB, alimentare hartie 4 X 500 coli + stand, 1 tava multifunctionala de 100 de coli, limbaje de printare HP PCL 5c, HP PCL 6, HP PostScript 3 Emulation, display LCD touchscreen rotativ 11cm, volum de printare max 175000 pagini/luna, interfata 2 x USB host, 2 x USB intern, USB 2.0, HIP, retea GB, consumabile: CF311A, CF312A, CF313A, CF310A, CF359A, CF364A, CF365A, CF358A, optional: wireless/NFC, stapler/stacker, booklet maker/finisher.</t>
  </si>
  <si>
    <t>A2W79A</t>
  </si>
  <si>
    <t>Imprimanta laser color HP Color LaserJet Enterprise M855x+, dimensiune A3, duplex, viteza max 46 ppm A4 a/n si color (22ppm A3), rezolutie 1200x1200dpi, procesor 800 MHz, memorie 1GB, HDD HP secure min 320GB, alimentare hartie 500 coli + 3500 coli + stand, 1 tava multifunctionala de 100 de coli, limbaje de printare HP PCL 5c, HP PCL 6, HP PostScript 3 Emulation, display LCD touchscreen rotativ 11cm, volum de printare max 175000 pagini/luna, interfata 2 x USB host, 2 x USB intern, USB 2.0, HIP, retea GB, consumabile: CF311A, CF312A, CF313A, CF310A, CF359A, CF364A, CF365A, CF358A, optional: wireless/NFC, stapler/stacker, booklet maker/finisher.</t>
  </si>
  <si>
    <t>CZ255A</t>
  </si>
  <si>
    <t>Imprimanta laser color HP LaserJet Pro M651n, dimensiune A4, viteza max 42ppm alb-negru si color simplex, 36 ipm duplex, rezolutie max 1200x1200dpi, procesor 800Mhz, memorie 1.5GB RAM, alimentare hartie 500 coli + 100 coli, limbaj de printare HP PCL 6, HP PCL 5c, emulare HP Postscript de nivel 3, PDF, display senzitiv rezistiv WQVGA 10,9 cm, volum de printare max 120000 pagini/luna, interfata: USB 2.0, 2x USB host, retea GB, consumabile: CF320A, CF331A, CF332A, CF333A, optional: wireless, wireles+NFC, tavi 500 coli, 500coli+stand, 2x500+1500 coli+stand, postcard tray.</t>
  </si>
  <si>
    <t>CC490A</t>
  </si>
  <si>
    <t>Imprimanta laser color HP Color LaserJet Enterprise CP4025dn, dimensiune A4, duplex, viteza 35ppm alb-negru si color, rezolutie 1200x1200dpi, procesor 800 MHz, memorie 512MB, alimentare hartie 500 coli, 1 tava multifunctionala de 100 de coli, limbaje de printare HP PCL 5c, Imprimare directa PDF v 1.4, HP PCL 6, PostScript 3, volum de printare max 100000 pagini/luna, interfata USB 2.0, retea GB, consumabile: CE260A, CE261A, CE262A, CE263A , optional: paralel, wireless, tava 500 coli+stand, postcard tray, Secure HDD.</t>
  </si>
  <si>
    <t>DT PRNT INK</t>
  </si>
  <si>
    <t>DT PRNT INK - CANON</t>
  </si>
  <si>
    <t>BS8745B006AA</t>
  </si>
  <si>
    <t>Imprimanta inkjet color Canon IP2850, dimensiune A4, viteza 8ipm alb-negru, 4ipm color, rezolutie 4800x600 dpi, alimentare hartie 60 coli, interfata High Speed USB2.0, consumabile: PG-545, CL-546, PG-545XL, CL-546XL.</t>
  </si>
  <si>
    <t>BS6219B006AA</t>
  </si>
  <si>
    <t>Imprimanta inkjet color Canon IP7250, dimensiune A4, duplex, viteza 15ipm alb-negru, 7ipm color, rezolutie 9600x2400 dpi, alimentare hartie 125 coli, impriamre fara margini, Direct Disc Print, interfata High Speed USB2.0, Wireless, Apple Air Print, consumabile: CLI-551BK, CLI-551C, CLI-551M, CLI-551Y, PGI-550PGBK.</t>
  </si>
  <si>
    <t>BS9491B006AA</t>
  </si>
  <si>
    <t>Imprimanta inkjet color Canon Maxify IB4050, dimensiune A4, duplex, viteza de imprimare 23 ipm monocrom, 15 ipm color, rezolutie printare : 600x1200 dpi, alimentare hartie 250 coli, interfata USB Hi-Speed, Ethernet, Wi-Fi:IEEE802.11 b/g/n, Google Cloud Print, Apple AirPrint, volum printare lunar: 250-1.500 de pagini/luna, consumabile: PGI2500XL BK, PGI2500XL C, PGI2500XL M, PGI2500XL Y</t>
  </si>
  <si>
    <t>BS9596B029AA</t>
  </si>
  <si>
    <t>Imprimanta inkjet color portabila Canon IP110 battery, dimensiune A4, viteza 9ipm alb-negru, 5,8ipm color, rezolutie 9600x2400 dpi, alimentare hartie 50 coli, interfata USB2.0, Wireless, PictBridge, Google Cloud Print, Air Print, consumabile: PGI-35, CLI-36, include acumulator reincarcabil.</t>
  </si>
  <si>
    <t>DT PRNT INK - EPSON</t>
  </si>
  <si>
    <t>C11CE57401</t>
  </si>
  <si>
    <t>Imprimanta inkjet color CISS Epson L310, dimensiune A4, viteza max 33ppm alb-negru, 15ppm color, rezolutie printer 5760x1440dpi, alimentare hartie 100 coli, interfata: USB 2.0, consumabile: T6641, T6641, T6643, T6644 (70ml).</t>
  </si>
  <si>
    <t>C11CE58401</t>
  </si>
  <si>
    <t>Imprimanta inkjet color CISS Epson L130, dimensiune A4, viteza max 27ppm alb-negru, 15ppm color, rezolutie printer 5760x1440dpi, alimentare hartie 50 coli, interfata: USB 2.0, consumabile: T6641, T6641, T6643, T6644 (70ml).</t>
  </si>
  <si>
    <t>C11CD76301</t>
  </si>
  <si>
    <t>Imprimanta inkjet color CISS Epson L120, dimensiune A4, viteza max 8,5 ppm alb-negru, 4,5ppm color, rezolutie printer 5760x1440dpi, alimentare hartie 50 coli, interfata: USB 2.0, consumabile: T6641, T6641, T6643, T6644 (70ml).</t>
  </si>
  <si>
    <t>C11CD15301</t>
  </si>
  <si>
    <t>Imprimanta inkjet color Epson WF-5190DW, dimensiune A4, duplex, viteza max 34ppm alb-negru si 30ppm color, rezolutie max 4800x1200dpi, alimentare hartie 330 coli, limbaje de printare: PDF 1.7, Adobe Postscript 3, ESC/P-R, PCL5e, PCL5c, PCL6, volum de printare max 35000 pagini/luna, display monocrom 5,6cm, interfata: USB, Ethernet, Wireless, Wi-fi Direct, Epson Connect (iPrint, Email Print, Remote Print Driver), Apple AirPrint, Google Cloud Print, consumabile: T617100, T617200, T617300, T617400.</t>
  </si>
  <si>
    <t>C11CD12301</t>
  </si>
  <si>
    <t>Imprimanta inkjet color Epson WF-5110DW, dimensiune A4, duplex, viteza max 20ppm alb-negru si color, rezolutie max 4800x1200dpi, alimentare hartie 300 coli, volum de printare max 35000 pagini/luna, display monocrom 5,6cm, interfata: USB, Ethernet, Wireless, Wi-fi Direct, Epson Connect (iPrint, Email Print, Remote Print Driver), Apple AirPrint, Google Cloud Print, consumabile: T617100, T617200, T617300, T617400.</t>
  </si>
  <si>
    <t>C11CA67301</t>
  </si>
  <si>
    <t>Imprimanta inkjet color Epson B510DN, dimensiune A4, duplex, viteza max 37ppm alb-negru si color, rezolutie max 5760x1440dpi, memorie 32MB RAM, alimentare hartie 650 coli, limbaje de printare ESC/P2, PCL3, volum de printare max 20000 pagini/luna, interfata: USB, Ethernet, consumabile: T617100, T617200, T617300, T617400.</t>
  </si>
  <si>
    <t>C11CC85301</t>
  </si>
  <si>
    <t>Imprimanta inkjet mono CISS Epson M105, dimensiune A4, viteza max 37ppm, rezolutie printer 1440x720dpi, alimentare hartie 100 coli, volum maxim printare : 5000pagini/luna, interfata: USB 2.0, Wireless, consumabil: T7741 (140ml)</t>
  </si>
  <si>
    <t>C11CC84301</t>
  </si>
  <si>
    <t>Imprimanta inkjet mono CISS Epson M100, dimensiune A4, viteza max 34ppm, rezolutie printer 1440x720dpi, alimentare hartie 100 coli, volum maxim printare : 5000pagini/luna, interfata: USB 2.0, Ethernet, consumabil: T7741 (140ml)</t>
  </si>
  <si>
    <t>C11CC77301</t>
  </si>
  <si>
    <t>Imprimanta inkjet mono Epson WP-M4015DN, dimensiune A4, duplex, viteza max 26ppm, rezolutie max 1200x600dpi, alimentare hartie 250 coli, volum max de printare: 20.000 pagini / luna, interfata: USB, Ethernet, consumabile: T7441 (10.000 pagini), T7431 (2500 pagini).</t>
  </si>
  <si>
    <t>C11CA67701</t>
  </si>
  <si>
    <t>Imprimanta inkjet color Epson B310N, dimensiune A4, viteza max 37ppm alb-negru si color, rezolutie max 5760x1440dpi, memorie 32MB RAM, alimentare hartie 650 coli, limbaje de printare ESC/P2, ESC/P, PCL3, volum de printare max 10000 pagini/luna, interfata: USB 2.0, consumabile: T616100, T616200, T616300, T616400.</t>
  </si>
  <si>
    <t>DT PRNT INK - XEROX</t>
  </si>
  <si>
    <t>8580_AN</t>
  </si>
  <si>
    <t>Imprimanta cerneala solida color Xerox 8580_AN, Dimensiune: A4, Viteza: 30 ppm standard, 51 ppm in fast colour, Rezolutie: 2400 Finepoint, Procesor: 1 GHz, Memorie 1 GB, Alimentare cu hartie standard: tava multifunctionala 100 pagini si tava 525 pagini,  Limbaje de printare: Direct PDF, JPEG, PCL5e, PNG, TIFF, True Adobe PostScript, Volum maxim printare lunar: 85000 images, Interfata: USB, Retea, Consumabile: 108R00936, 108R00937, 108R00938, 108R00939, 108R00940</t>
  </si>
  <si>
    <t>DT PRNT INK - HP</t>
  </si>
  <si>
    <t>E3E03A</t>
  </si>
  <si>
    <t>Imprimanta inkjet color HP Officejet Pro 6230 ePrinter, dimensiune A4, duplex, viteza max 18ppm black, 10ppm color (ISO) (29/24ppm draft), rezolutie max 600x600dpi black, 600x1200dpi color, procesor 500Mhz, memorie 256 MB RAM, alimentare hartie 225 coli, limbaje de printare HP PCL3 GUI, HP PCL 3 Enhanced, volum de printare max 15000 pagini/luna, interfata: USB, Ethernet, Wireless 802.11 b/g/n, HP ePrint, Apple AirPrint, Mopria-certified, consumabile: cartuse no.934 black/935C/M/Y introductory (~400 pag), optional: cartuse 934XL black / 935XL C/M/Y.</t>
  </si>
  <si>
    <t>CM752A</t>
  </si>
  <si>
    <t>Imprimanta inkjet color HP Officejet Pro 8100 Printer N811a, dimensiune A4, duplex, viteza 20ppm alb-negru, 16ppm color, rezolutie 4800x1200 dpi, procesor 360 MHz, memorie 128 MB RAM, limbaje de printare HP PCL3 GUI, HP PCL 3 Enhanced, display LCD color, volum de printare max 25000 pagini/luna, interfata USB, Ethernet, Wireless 802.11 b/g/n, HP ePrint, Apple AirPrint, HP WebOS Printing (TouchPad), consumabile CN049AE, CN045AE, CN046AE, CN047AE, CN048AE, optional : tava 250 coli.</t>
  </si>
  <si>
    <t>CV136A</t>
  </si>
  <si>
    <t>Imprimanta inkjet color HP Officejet Pro 251dw, dimensiune A4, max 20ppm black, 15ppm color (ISO), rezolutie 1200x1200dpi, procesor 480 MHz, memorie 256MB, limbaje de printare HP PCL5c, HP PCL 6, PDF nativ, emulare PostScript 3, display touchscreen 11cm, volum de printare max 30000 pagini/luna, interfata USB host, USB 2.0 , GB Ethernet, Wireless 802.11 b/g/n, HP ePrint, Google Cloud Print, HP ePrint Wireless Direct, Apple AirPrint, consumabile : CN049AE, CN045AE, CN046AE, CN047AE, CN048AE.</t>
  </si>
  <si>
    <t>CN551A</t>
  </si>
  <si>
    <t>Imprimanta inkjet color portabila HP Officejet 100 Mobile printer L411a, dimensiune A4, viteza 22ppm alb-negru, 18ppm color, rezolutie 4800x1200 dpi, memorie 64 MB RAM, limbaj de printare HP PCL3 GUI, volum de printare max 500 pagini/luna, interfata USB2.0, PictBridge, Bluetooth, consumabile C8765EE, C8766EE, C9363EE, C9364EE, CC640EE, CC641EE, CC643EE, optional : acumulator, auto adapter, geanta imprimanta + notebook.</t>
  </si>
  <si>
    <t>CN463A</t>
  </si>
  <si>
    <t>Imprimanta inkjet color HP Officejet Pro X451dw, dimensiune A4, duplex, viteza 36ppm alb-negru si color, rezolutie 1200x1200dpi mono, 2400x1200 dpi color, procesor 792 MHz, memorie 512MB, limbaje de printare HP PCL5c, HP PCL 6, PDF nativ, emulare PostScript 3, display mono 5.08cm, volum de printare max 50000 pagini/luna, interfata USB 2.0 , USB host, GB Ethernet, Wireless 802.11 b/g/n, HP ePrint, Google Cloud Print, consumabile : CN621A, CN625A, CN622A, CN623A, CN624A, CN626A, CN627A, CN628A.</t>
  </si>
  <si>
    <t>CV037A</t>
  </si>
  <si>
    <t>Imprimanta inkjet color HP Officejet Pro X551dw, dimensiune A4, duplex, viteza 42ppm alb-negru si color, rezolutie 1200x1200dpi mono, 2400x1200 dpi color, procesor 792 MHz, memorie 512MB, limbaje de printare HP PCL5c, HP PCL 6, PDF nativ, emulare PostScript 3, display color 10.92cm, volum de printare max 75000 pagini/luna, interfata 2 xUSB host, USB 2.0, GB Ethernet, Wireless 802.11 b/g/n, HP ePrint, Google Cloud Print, HP AutoWireless Connect, consumabile : CN621AE, CN622AE, CN624AE, CN623AE, CN625AE, CN626AE, CN628AE, CN627AE.</t>
  </si>
  <si>
    <t>C2S11A</t>
  </si>
  <si>
    <t>Imprimanta inkjet color HP Officejet Enterprise Color X555dn, dimensiune A4, duplex, viteza 42ppm alb-negru si color, rezolutie 1200x1200dpi mono, 2400x1200 dpi color, procesor 796 MHz, memorie 1GB, limbaje de printare HP PCL5c, HP PCL 6, PDF nativ 1.7, emulare PostScript 3, display color touch 10.92cm, volum de printare max 75000 pagini/luna, interfata 2 xUSB host, USB 2.0, GB Ethernet, HP ePrint, Apple AirPrint, consumabile : D8J07A, D8J09A, D8J08A, D8J10A .</t>
  </si>
  <si>
    <t>C2S12A</t>
  </si>
  <si>
    <t>Imprimanta inkjet color HP Officejet Enterprise Color X555xh, dimensiune A4, duplex, viteza 42ppm alb-negru si color, rezolutie 1200x1200dpi mono, 2400x1200 dpi color, procesor 796 MHz, memorie 1GB, HDD 320 GB HP Secure, limbaje de printare HP PCL5c, HP PCL 6, PDF nativ 1.7, emulare PostScript 3, display color touch 10.92cm, volum de printare max 75000 pagini/luna, interfata 2 xUSB host, USB 2.0, GB Ethernet, HP ePrint, Apple AirPrint, consumabile : D8J07A, D8J09A, D8J08A, D8J10A .</t>
  </si>
  <si>
    <t>B2G79C</t>
  </si>
  <si>
    <t>Imprimanta inkjet color HP Deskjet Ink Advantage 1015, dimensiune A4, viteza 7ppm alb-negru, 4ppm color, rezolutie 600x600 dpi, limbaj de printare HP PCL3 GUI, display LCD color, volum de printare max 1000 pagini/luna, interfata USB 2.0, consumabile CZ101AE, CZ102AE.</t>
  </si>
  <si>
    <t>DT PRNT PHOTO</t>
  </si>
  <si>
    <t>DT PRNT PHOTO - CANON</t>
  </si>
  <si>
    <t>BS8747B006AA</t>
  </si>
  <si>
    <t>Imprimanta inkjet color Canon Pixma IX6850, dimensiune A3+, viteza max 14,5ipm alb-negru, 10,4ipm color, rezolutie 9600x2400dpi, alimentare hartie: 150 coli, imprimare fara margini, Direct Disc Print, volum de printare lunar: max 12000 pagini, interfata USB, Wi-fi IEEE802.11 b/g/n, PIXMA Printing Solutions, Apple AirPrint, Google Cloud Print, Retea PictBridge wireless, consumabile: PGI-550PGBK, CLI-551BK, CLI-551C, CLI-551M, CLI-551Y, CLI-551GY, PGI-550PGBK XL, CLI-551BK XL, CLI-551C XL, CLI-551M XL, CLI-551Y XL, CLI-551GY XL.</t>
  </si>
  <si>
    <t>BS8746B006AA</t>
  </si>
  <si>
    <t>Imprimanta inkjet color Canon Pixma IP8750, dimensiune A3+, viteza max 14,5ipm alb-negru, 10,4ipm color, rezolutie 9600x2400dpi, alimentare hartie: 150 coli, imprimare fara margini, Direct Disc Print, interfata USB, Wi-fi IEEE802.11 b/g/n, PIXMA Printing Solutions, Apple AirPrint, Google Cloud Print, Retea PictBridge wireless, consumabile: PGI-550PGBK, CLI-551BK, CLI-551C, CLI-551M, CLI-551Y, CLI-551GY, PGI-550PGBK XL, CLI-551BK XL, CLI-551C XL, CLI-551M XL, CLI-551Y XL, CLI-551GY XL.</t>
  </si>
  <si>
    <t>BS9984B009AA</t>
  </si>
  <si>
    <t>Imprimanta inkjet color Canon Pixma PRO-100S, dimensiune A3+, rezolutie 4800x2400dpi, alimentare hartie: 150 coli, Direct Disc Print (CD, DVD, Blu-Ray), interfata USB, Wi-fi IEEE802.11 b/g/n, Retea, Apple Air Print, Pixma Cloud Print, PictBridge, consumabile: CLI-42BK, CLI-42C, CLI-42M, CLI-42Y, CLI-42PC, CLI-42PM, CLI-42GY, CLI-42LGY.</t>
  </si>
  <si>
    <t>BS9983B009AA</t>
  </si>
  <si>
    <t>Imprimanta inkjet color Canon Pixma PRO-10S, dimensiune A3+, rezolutie 4800x2400dpi, alimentare hartie: 150 coli, Direct Disc Print (CD, DVD, Blu-Ray), interfata USB, Wi-fi IEEE802.11 b/g/n, Retea, Apple AirPrint, Pixma Cloud Print, consumabile: PGI-72 PBK, PGI-72 MBK, PGI-72 GY,PGI- 72C, PGI-72PC, PGI-72 MAG, PGI-72PM, PGI-72Y, PGI-72 R, PGI-72 CO.</t>
  </si>
  <si>
    <t>BS4786B009AA</t>
  </si>
  <si>
    <t>Imprimanta inkjet color Canon Pixma PRO-1, dimensiune A3+, rezolutie 4800x2400dpi, alimentare hartie: 150 coli, Direct Disc Print (CD, DVD, Blu-Ray), interfata USB, PictBridge, consumabile: PGI-29 PBK, PGI-29 MBK, PGI-29 DGY, PGI-29 GY, PGI-29 LGY, PGI-29 CYAN, PGI-29PC, PGI-29 MAG, PGI-29PM, PGI-29 YEL, PGI-29 RED, PGI-29 CO.</t>
  </si>
  <si>
    <t>DT PRNT PHOTO - EPSON</t>
  </si>
  <si>
    <t>C11CE86401</t>
  </si>
  <si>
    <t>Imprimanta inkjet color CISS Epson L805, dimensiune A4, viteza max ISO 37ppm alb-negru, 38ppm color, rezolutie 5760x1440dpi, alimentare hartie 120 coli,  interfata USB 2.0, Wireless, Epson Easy Photo Print, Epson Print CD, consumabile: T6731A, T6732A, T6733A, T6734A, T6736A, T6735A (70ml).</t>
  </si>
  <si>
    <t>C11CD81401</t>
  </si>
  <si>
    <t>Imprimanta inkjet color CISS Epson L1300, dimensiune A3, viteza max ISO 15ppm alb-negru, 5,5ppm color, rezolutie 5760x1440dpi, alimentare hartie 100 coli,  interfata USB 2.0, consumabile: T6641, T6642, T6643, T6644 (70ml ).</t>
  </si>
  <si>
    <t>C11CD82401</t>
  </si>
  <si>
    <t>Imprimanta inkjet color CISS Epson L1800, dimensiune A3+, viteza max 15ppm alb-negru si color, rezolutie 5760x1440dpi, alimentare hartie 100 coli,  interfata USB 2.0, consumabile: T67314A, T67324A, T67334A, T67344A, T67364A, T67354A (70ml).</t>
  </si>
  <si>
    <t>C11CE21301</t>
  </si>
  <si>
    <t>Imprimanta inkjet color Epson Surecolor P600, dimensiune A3+, viteza max 6ppm alb-negru si color, rezolutie 5760x1440dpi, alimentare hartie 100 coli, display LCD color 6cm, interfata USB, Ethernet, Wireless, consumabile: T76094010, T76084010, T76074010, T76064010, T76054010, T76034010, T76024010, T76014010.</t>
  </si>
  <si>
    <t>C11CE32401</t>
  </si>
  <si>
    <t>Imprimanta inkjet color CISS Epson L810, dimensiune A4, viteza max 37ppm alb-negru, 38ppm color, rezolutie printer 5760x1440dpi, alimentare hartie 100 coli, Borderless print, CD/DVD print, display LCD color touchpanel 6,9cm, interfata: USB 2.0, consumabile: T67314A, T67324A, T67334A, T67344A, T67354A, T67364A (70ml).</t>
  </si>
  <si>
    <t>C11CB35311</t>
  </si>
  <si>
    <t>Imprimanta inkjet color Epson Stylus Photo R2000, dimensiune A3+, viteza max 13ppm alb-negru si color, rezolutie 5760x1440dpi, alimentare hartie 100 coli,  interfata USB, Ethernet, Wireless, PictBridge, consumabile: T15914010, T15984010, T15924010, T15934010, T15944010, T15974010, T15994010, T15904010 (1200 pagini).</t>
  </si>
  <si>
    <t>DT PRNT PHOTO - HP</t>
  </si>
  <si>
    <t>CR768A</t>
  </si>
  <si>
    <t>Imprimanta inkjet color HP Officejet 7110 Wide Format, dimensiune A3+, viteza max 15 ppm ISO black A4, 8 ppm ISO color A4, rezolutie 600x1200dpi mono, 4800x1200 dpi color, procesor 500 MHz, memorie 128MB, limbaje de printare HP PCL 3 GUI, HP PCL 3 Enhanced, volum de printare max 12000 pagini/luna, interfata USB, Ethernet, wireless 802.11b/g/n, HP ePrint, Apple Airprint, consumabile : CN053AE, CN054AE, CN055AE, CN056AE, CN057AE,CR711AE.</t>
  </si>
  <si>
    <t>DT PRNT MATRIX</t>
  </si>
  <si>
    <t>DT PRNT MATRIX - EPSON</t>
  </si>
  <si>
    <t>C11CD24301</t>
  </si>
  <si>
    <t>Imprimanta matriceala mono Epson LX-1350, dimensiune A3, numar ace: 9 pini, viteza 12cpi, rezolutie 240x144dpi, memorie 128KB, limbaje de printare: IBM PPDS, ESC/P, interfata USB 2.0, Bidirectional paralel, RS- 232, Ethernet, consumabil: C13S015642, optional : suport rola hartie C12C811141.</t>
  </si>
  <si>
    <t>C11C524025</t>
  </si>
  <si>
    <t>Imprimanta matriceala mono Epson FX-890, dimensiune A4, numar ace: 2x9 pini, viteza 12cpi, rezolutie 240x144dpi, memorie 128KB, limbaje de printare IBM PPDS, ESC/P, interfata USB 2.0, Bidirectional parallel, RS-232, Ethernet, consumabile: S015329, optional: alimentare cu hartie parte frontala C814022, suport role hartie C811141, Epson Type B EpsonNet 10 / 100 Base Tx Internal Print Server 5 C824352.</t>
  </si>
  <si>
    <t>C11C526022</t>
  </si>
  <si>
    <t>Imprimanta matriceala mono Epson FX-2190, dimensiune A3, numar ace: 2x9 pini, viteza 12cpi, rezolutie 240x144dpi, memorie 128KB, limbaje de printare: ESC/P, IBM PPDS, IBM PPDS/ML, interfata USB 2.0, Bidirectional parallel, RS-232, consumabile: S015327, optional: suport role hartie C811141, Epson Type B EpsonNet 10 / 100 Base Tx Internal Print Server 5 C824352, rola tragere / împingere C800212, alimentare cu coli individuale 50 coli C806392.</t>
  </si>
  <si>
    <t>C11C605011A3</t>
  </si>
  <si>
    <t>Imprimanta matriceala mono Epson DFX-9000N, dimensiune A3, numar ace: 9 pini, viteza 12cpi, rezolutie 240x144dpi, memorie 128KB, limbaje de printare: ESC/P, IBM PPDS, IBM PPDS/ML, interfata USB 2.0, Bidirectional parallel, RS-232, Ethernet, consumabile: S015384.</t>
  </si>
  <si>
    <t>C11CC25001</t>
  </si>
  <si>
    <t>Imprimanta matriceala mono Epson LQ-350, dimensiune A4, numar ace: 24 pini, viteza 10cpi, rezolutie 360x180dpi, memorie 128KB, limbaje de printare IBM 2390 Plus, ESC/P2, interfata USB 2.0, Bidirectional parallel, RS-232, consumabile: S015633, optional: suport role hartie C12C811141.</t>
  </si>
  <si>
    <t>C11CB12031</t>
  </si>
  <si>
    <t>Imprimanta matriceala mono Epson LQ-50, dimensiune 6", numar ace: 24 pini, viteza 12cpi, rezolutie 360x180dpi, memorie 64KB, limbaje de printare: ESC/P2, IBM 2390 Plus, interfata USB 2.0, Bidirectional parallel, RS-232, consumabile: S015624, optional: SIDM Roll Paper Holder and Cover C811262.</t>
  </si>
  <si>
    <t>C11CC24031</t>
  </si>
  <si>
    <t>Imprimanta matriceala mono Epson LX-350, dimensiune A4, numar ace: 9 pini, viteza 15cpi, rezolutie 240x144dpi, memorie 128KB, limbaje de printare IBM PPDS, ESC/P, interfata USB 2.0, Bidirectional parallel, RS-232, consumabile: S015637, S015647, optional: suport role hartie C12C811141.</t>
  </si>
  <si>
    <t>DT PRNT MATRIX - LEXMARK</t>
  </si>
  <si>
    <t>2591N+</t>
  </si>
  <si>
    <t>Imprimanta matriceala Lexmark 2591n+, 24 ace, Rezolutie 360x360 dpi, Memorie 512 MB, Viteza de imprimare 556 cps Fast Draft, 480 cps Draft si 160 cps  Near Letter Quality, alimentator tractor in partea din fata, Paralel bidirectional si USB , Linie maxima de imprimare 345.4 mm,Retea</t>
  </si>
  <si>
    <t>2591+</t>
  </si>
  <si>
    <t>Imprimanta matriceala Lexmark 2591+, 24 ace, Rezolutie 360x360 dpi, Memorie 512 MB, Viteza de imprimare 556 cps Fast Draft, 480 cps Draft si 160 cps  Near Letter Quality, alimentator tractor in partea din fata, Paralel bidirectional si USB , Linie maxima de imprimare 345.4 mm</t>
  </si>
  <si>
    <t>2590N+</t>
  </si>
  <si>
    <t>Imprimanta matriceala Lexmark 2590n+, 24 ace, Rezolutie 360x360 dpi, Memorie 512 MB, Viteza de imprimare 556 cps Fast Draft, 480 cps Draft si 160 cps  Near Letter Quality, alimentator tractor in partea din fata, Paralel bidirectional, USB si Retea , Linie maxima de imprimare 203.2 mm</t>
  </si>
  <si>
    <t>2590+</t>
  </si>
  <si>
    <t>Imprimanta matriceala Lexmark 2590+, 24 ace, Rezolutie 360x360 dpi, Memorie 512 MB, Viteza de imprimare 556 cps Fast Draft, 480 cps Draft si 160 cps  Near Letter Quality, alimentator tractor in partea din fata, Paralel bidirectional si USB , Linie maxima de imprimare 203.2 mm</t>
  </si>
  <si>
    <t>2581N+</t>
  </si>
  <si>
    <t>Imprimanta matriceala Lexmark 2581n+, 9 ace, Rezolutie 240x144 dpi, Memorie 512 MB, Viteza de imprimare 618 cps Fast Draft, 400 cps Draft si 100 cps  Near Letter Quality, alimentator tractor in partea din fata, Paralel bidirectional ,USB si Retea , Linie maxima de imprimare 345.4 mm, Retea</t>
  </si>
  <si>
    <t>2581+</t>
  </si>
  <si>
    <t>Imprimanta matriceala Lexmark 2581+, 9 ace, Rezolutie 240x144 dpi, Memorie 512 MB, Viteza de imprimare 618 cps Fast Draft, 400 cps Draft si 100 cps  Near Letter Quality, alimentator tractor in partea din fata, Paralel bidirectional si USB , Linie maxima de imprimare 345.4 mm</t>
  </si>
  <si>
    <t>2580N+</t>
  </si>
  <si>
    <t>Imprimanta matriceala Lexmark 2580n+, 9 ace, Rezolutie 240x144 dpi, Memorie 512 MB, Viteza de imprimare 618 cps Fast Draft, 400 cps Draft si 100 cps  Near Letter Quality, alimentator tractor in partea din fata, Paralel bidirectional,USB si Retea, Linie de imprimare maxima 203.2mm ,Retea</t>
  </si>
  <si>
    <t>2580+</t>
  </si>
  <si>
    <t>Imprimanta matriceala Lexmark 2580+, 9 ace, Rezolutie 240x144 dpi, Memorie 512 MB, Viteza de imprimare 618 cps Fast Draft, 400 cps Draft si 100 cps  Near Letter Quality, alimentator tractor in partea din fata, Paralel bidirectional si USB, Linie de imprimare maxima 203.2mm</t>
  </si>
  <si>
    <t>DT PRNT THERMAL</t>
  </si>
  <si>
    <t>DT PRNT THERMAL - CANON</t>
  </si>
  <si>
    <t>AJ8426B002AA</t>
  </si>
  <si>
    <t>Imprimanta foto Canon SELPHY CP910 Black, viteza printare color 47 sec - postcard 15x10 cm, rezolutie 300 x 300 dpi, ecran color LCD - 2.7", interfata USB, WiFi</t>
  </si>
  <si>
    <t>AJ8427B002AA</t>
  </si>
  <si>
    <t>Imprimanta foto Canon SELPHY CP910 White, viteza printare color 47 sec - postcard 15x10 cm, rezolutie 300 x 300 dpi, ecran color LCD - 2.7", interfata USB, WiFi, alb</t>
  </si>
  <si>
    <t>PRINGO</t>
  </si>
  <si>
    <t>DT PRNT THERMAL - PRINGO</t>
  </si>
  <si>
    <t>88P3037000</t>
  </si>
  <si>
    <t>Imprimanta foto Pringo P231, Viteza: 60 secunde pe poza, Rezolutie 290 dpi, Compatibilitate IOS si Android, Wireless, culoare alb</t>
  </si>
  <si>
    <t>88P3037010</t>
  </si>
  <si>
    <t>Imprimanta foto Pringo P231, Viteza: 60 secunde pe poza, Rezolutie 290 dpi, Compatibilitate IOS si Android, Wireless, culoare roz</t>
  </si>
  <si>
    <t>FAX</t>
  </si>
  <si>
    <t>FAX - CANON</t>
  </si>
  <si>
    <t>CH5258B016AA</t>
  </si>
  <si>
    <t>Fax Canon L150, dimensiune A4, viteza listare: 18ppm, viteza modem: 33,6 kbps ( Super G3 ), rezolutie: 200x400dpi, memorie 64 MB, memorie fax 512 pagini, alimentare hartie 150 coli, mod economie toner, rezolutie copiere 600x600dpi, copii multiple pana la 99, volum lunar: max 8000 pagini, display LCD 5 linii, interfata: USB 2.0, consumabil : CRG728, optional: receptor Tel6KIT.</t>
  </si>
  <si>
    <t>CH5258B014AA</t>
  </si>
  <si>
    <t>Fax Canon L170, dimensiune A4, viteza listare: 18ppm, viteza modem: 33,6 kbps ( Super G3 ), rezolutie: 600x600dpi, memorie 64 MB, memorie fax 512 pagini, alimentare hartie 150 coli, ADF 30 coli, mod economie toner, rezolutie copiere 600x600dpi, copii multiple pana la 99, volum lunar: max 8000 pagini, display LCD 5 linii, receptor integrat, interfata: USB 2.0, consumabil : CRG728</t>
  </si>
  <si>
    <t>CH6356B008AA</t>
  </si>
  <si>
    <t>Fax Canon L410, dimensiune A4, viteza listare: 25ppm, viteza modem: 33,6 kbps ( Super G3 ), rezolutie: 600x600dpi, memorie 128 MB, memorie fax 512 pagini, alimentare hartie 150 coli, DADF 50 coli, mod economie toner, rezolutie copiere 600x600dpi, copii multiple pana la 99, volum lunar: max 10000 pagini, display LCD 5 linii, receptor integrat, interfata: USB 2.0, consumabil: CRG728</t>
  </si>
  <si>
    <t>CH1484B009AA</t>
  </si>
  <si>
    <t>Fax Canon L3000EE, dimensiune A4, viteza listare: 22ppm, viteza modem: 33,6 kbps ( Super G3 ), rezolutie: 600x600dpi, memorie fax 512 pagini, alimentare hartie 500 coli, ADF 50 coli, mod economie toner, rezolutie copiere 600x600dpi, copii multiple pana la 99, display LCD 2 linii, interfata : USB 2.0, consumabil : CRG714, optional: UFRII LT P. KIT-X1, alimentator FXL-CST 8, receptor Tel6KIT.</t>
  </si>
  <si>
    <t>CH1484B011AA</t>
  </si>
  <si>
    <t>Fax Canon L3000IPEE, dimensiune A4, viteza listare: 22ppm, viteza modem: 33,6 kbps ( Super G3 ), rezolutie: 600x600dpi, memorie fax 512 pagini, alimentare hartie 500 coli, ADF 50 coli, mod economie toner, rezolutie copiere 600x600dpi, copii multiple pana la 99, display LCD 2 linii, interfata: USB 2.0, Ethernet, consumabil : CRG714, optional: UFRII LT P. KIT-X1, alimentator FXL-CST 8, receptor Tel6KIT.</t>
  </si>
  <si>
    <t>FAX - SAMSUNG</t>
  </si>
  <si>
    <t>SF-760P/SEE</t>
  </si>
  <si>
    <t>Fax Samsung SF-760P/SEE, A4, 20 ppm, 33.6Kbps, 1200x1200 dpi, 64 MB, Display LCD 2X16 linii, USB, Consumabil MLT-D101S, Telefon, ADF 15 pagini, 200 pagini memorie (8MB), Speed Dial 200 locatii, Scanare catre PC, Fax Forwarding,Trimitere intarziata fax</t>
  </si>
  <si>
    <t>SCANNER</t>
  </si>
  <si>
    <t>SCANNER - CANON</t>
  </si>
  <si>
    <t>BE9622B010AA</t>
  </si>
  <si>
    <t>Scanner Canon Lide 120, dimensiune A4, tip flatbed, viteza scanare 3,7 msec./linie (300dpi), 16,7 msec./linie (2400 dpi), rezolutie optica 2400x4800dpi, senzor CIS, 4 butoane (Auto Scan, Copy, PDF, Send ), interfata: USB 2.0.</t>
  </si>
  <si>
    <t>BE9623B010AA</t>
  </si>
  <si>
    <t>Scanner Canon Lide 220, dimensiune A4, tip flatbed, viteza scanare 2,2 msec./linie (300dpi), 33,2 msec./linie (2400 dpi), rezolutie optica 4800x4800dpi, senzor CIS, 5 butoane ( Auto Scan, Copy, PDF X2, Send ), interfata: USB 2.0.</t>
  </si>
  <si>
    <t>BE6218B009AA</t>
  </si>
  <si>
    <t>Scanner Canon CanoScan 9000F Mark II, dimensiune A4, tip flatbed, viteza de scanare (A4, 300 dpi, color) aprox 7 sec, rezolutie optica 9600×9600 dpi (film), 4800×4800 dpi (fotografii şi documente), senzor CIS, 7 butoane (PDFx4, AUTO SCAN (SCANARE AUTOMATA), COPY (COPIERE), E-MAIL), Software inclus: ScanGear, Scan Utility, My Image Garden, interfata: USB 2.0.</t>
  </si>
  <si>
    <t>EM9704B003AA</t>
  </si>
  <si>
    <t>Scanner Canon P-208II portabil, dimensiune A4, tip portabil, viteza scanare  8ppm alb-negru si color, duplex, rezolutie optica 600dpi, rezolutie hardware 600x600dpi, senzor CIS, interfata: USB 2.0, software inclus: Driver ISIS /TWAIN, CaptureOnTouch, CaptureOnTouch Lite, Presto! Cititor BizCard, Evernote, SharePoint, Google Docs, duty cycle max 100 pagini/zi, alimentare prin USB 500mA, optional : unitate scanare Wi-fi, husa transport.</t>
  </si>
  <si>
    <t>EM9705B003AA</t>
  </si>
  <si>
    <t>Scanner Canon P-215II, dimensiune A4, tip portabil, viteza scanare  12ppm alb-negru si 10ppm color, duplex, rezolutie optica 600dpi, rezolutie hardware 600x600dpi, senzor CIS, interfata: USB 2.0, software inclus: Driver ISIS /TWAIN, CaptureOnTouch, CaptureOnTouch Lite, Presto! Cititor BizCard, Evernote, SharePoint, Google Docs, duty cycle max 100 pagini/zi, optional : unitate scanare Wi-fi, husa transport.</t>
  </si>
  <si>
    <t>EM9017B003AA</t>
  </si>
  <si>
    <t>Scanner Canon DRF120, dimensiune A4, tip flatbed, viteza de scanare 20ppm alb-negru, 10ppm color, rezolutie optica 600dpi, senzor CIS, software inclus: Driver ISIS/TWAIN, CapturePerfect, CaptureOnTouch, eCopy PDF Pro Office, Nuance PaperPort, Nuance OmniPage, Presto! Cititor BizCard, Kofax VRS, interfata: USB 2.0, ADF 50 coli.</t>
  </si>
  <si>
    <t>EM9706B003AA</t>
  </si>
  <si>
    <t>Scanner Canon DRC225, dimensiune A4, tip sheetfed, viteza de scanare 25ppm alb-negru si color, rezolutie optica 600dpi, senzor CIS, software inclus: Driver ISIS/TWAIN, CapturePerfect, CaptureOnTouch, eCopy PDF Pro Office, Nuance PaperPort, Nuance OmniPage, Presto! Cititor BizCard, interfata: USB 2.0, ADF 30 coli, butoane Scan, Copy, Start, volum de scanare recomandat 1500 scans/zi, consumabil: ROLLER KIT DR-C225, optional: FLATBED UNIT 101, SCANNING DEVICE C660GB.</t>
  </si>
  <si>
    <t>EM9707B003AA</t>
  </si>
  <si>
    <t>Scanner Canon DRC225W, dimensiune A4, tip sheetfed, viteza de scanare 25ppm alb-negru si color, rezolutie optica 600dpi, senzor CIS, ADF 30 coli, butoane Scan, Copy, Start, software inclus: Driver ISIS/TWAIN, CapturePerfect, CaptureOnTouch, eCopy PDF Pro Office, Nuance PaperPort, Nuance OmniPage, Presto! Cititor BizCard, interfata: USB 2.0, Wireless, volum de scanare recomandat 1500 scans/zi, consumabil: ROLLER KIT DR-C225, optional: FLATBED UNIT 101, SCANNING DEVICE C660GB.</t>
  </si>
  <si>
    <t>EM6583B003AA</t>
  </si>
  <si>
    <t>Scanner Canon DRC130, dimensiune A4, tip sheetfed , viteza de scanare: Alb-negru: 200/300 dpi, 30 ppm/60 ipm, Color: 200dpi – 30ppm/60ipm, 300dpi – 15ppm/30ipm, rezolutie optica 600dpi, senzor CIS, software inclus: Driver ISIS/TWAIN, CapturePerfect, CaptureOnTouch, eCopy PDF Pro Office, Nuance PaperPort, Nuance OmniPage, Presto! Cititor BizCard, Kofax VRS, interfata: USB 2.0, ADF 50 coli, volum de scanare recomandat 2000 scans/zi, consumabil: ROLLER KIT DR-C130, optional: FLATBED UNIT 101, SCANNING DEVICE C660GB.</t>
  </si>
  <si>
    <t>EM0651C003AA</t>
  </si>
  <si>
    <t>Scanner Canon DRC240, dimensiune A4, tip sheetfed, duplex, viteza de scanare: Alb-negru : 45 ppm/90ipm, Color: 30ppm/60ipm, rezolutie optica 600dpi, senzor CIS, alimentator 60 coli, software inclus: Driver ISIS/TWAIN, CapturePerfect, CaptureOnTouch, eCopy PDF Pro Office, Kofax VRS, interfata: USB 2.0, scanare pasapoarte, volum de scanare recomandat 4000 scans/zi, optional: FLATBED UNIT 101.</t>
  </si>
  <si>
    <t>EM5482B003AA</t>
  </si>
  <si>
    <t>Scanner Canon DRM140, dimensiune A4, tip sheetfed, viteza de scanare: Alb-negru: 200/300 dpi, 40 ppm/80 ipm, Color: 200 dpi, 300 dpi: 40 ppm/80 ipm, rezolutie optica 600dpi, senzor CIS,  Software inclus: Driver ISIS/TWAIN, CaptureOnTouch, CapturePerfect 3.1, Kofax VRS, eCopy PDF Pro Office, interfata: USB 2.0, ADF 50 coli, volum de scanare recomandat 6000 scans/zi, consumabil: EX. ROLLER KIT DR-M140, optional: FLATBED UNIT 101, SCANNING DEVICE C660GB.</t>
  </si>
  <si>
    <t>EM9725B003AA</t>
  </si>
  <si>
    <t>Scanner Canon DRM160II, dimensiune A4, tip sheetfed, viteza de scanare: Alb-negru: 200/300 dpi, 40 ppm/80 ipm, Color: 200 dpi, 300 dpi: 40 ppm/80 ipm, rezolutie optica 600dpi, senzor CIS, software inclus: Driver ISIS/TWAIN, CaptureOnTouch, CapturePerfect 3.1, Kofax VRS, eCopy PDF Pro Office, interfata: USB 2.0, ADF 50 coli, volum de scanare recomandat 6000 scans/zi, consumabil: EX. ROLLER KIT DR-M160, optional: FLATBED UNIT 101, SCANNING DEVICE C660GB.</t>
  </si>
  <si>
    <t>EM8683B003AA</t>
  </si>
  <si>
    <t>Scanner Canon ScanFront 330, dimensiune A3 folio, tip sheetfed, viteza scanare: 30ppm alb-negru, 25ppm color, duplex, rezolutie optica 600dpi, rezolutie hardware 600x600dpi, senzor CCD, software: Instrument de administrare ScanFront, ScanFront Extended Service, interfata: USB 2.0, Ethernet, duty cycle 3000pag/zi.</t>
  </si>
  <si>
    <t>EM9392B003AA</t>
  </si>
  <si>
    <t>Scanner Canon DRM1060, dimensiune A3, tip sheetfed ultracompact, duplex, viteza de scanare 60ppm alb-negru si color, rezolutie optica 600dpi, senzor CIS, software inclus: ISIS/TWAIN Drivers, CaptureOnTouch, CapturePerfect, eCopy PDF Pro Office, Kofax VRS, ADF 60 coli, interfata: USB 2.0, volum scanare : 7.500 pagini/zi, optional: Barcode Module III, Flatbed Scanner Unit 101 sau 201.</t>
  </si>
  <si>
    <t>EM3801B003AA</t>
  </si>
  <si>
    <t>Scanner Canon DR6010C, dimensiune A4, tip sheetfed, viteza de scanare 60ppm alb-negru si color, rezolutie optica 600dpi, senzor CIS, software inclus: ISIS/TWAIN Drivers, Canon CapturePerfect, Kofax VRS, Nocson EasyConnect, ADF 100 coli, interfata: USB 2.0, optional : Flatbed Scanner Unit 101, Barcode Module III.</t>
  </si>
  <si>
    <t>EM4624B003AA</t>
  </si>
  <si>
    <t>Scanner Canon DR6030C, dimensiune A3, tip sheetfed, duplex, viteza de scanare 80ppm alb-negru si color, rezolutie optica 600dpi, senzor CIS, software inclus: ISIS/TWAIN Drivers, Canon CapturePerfect, Kofax VRS, ADF 100 coli, interfata: USB 2.0, volum scanare : 10.000 pagini/zi, optional : Flatbed Scanner Unit 101, Barcode Module III, Silex C-6600GB, Silex SX-DS-4000U2.</t>
  </si>
  <si>
    <t>EM8074B003AA</t>
  </si>
  <si>
    <t>Scanner Canon DR-G1100, dimensiune A3, tip sheetfed, viteza scanare: 100ppm alb-negru si color, duplex, rezolutie optica 600dpi, rezolutie hardware 600x600dpi, ADF 500 coli, senzor CIS, software: Driver ISIS/TWAIN, CapturePerfect, Kofax VRS, interfata: USB 2.0, Ethernet, duty cycle 25000pag/zi.</t>
  </si>
  <si>
    <t>EM8073B003AA</t>
  </si>
  <si>
    <t>Scanner Canon DRG1130, dimensiune A3, tip sheetfed, duplex, viteza de scanare 100ppm alb-negru si color, rezolutie optica 600dpi, senzor CIS, software inclus: ISIS/TWAIN Drivers, Canon CapturePerfect, Kofax VRS, ADF 500 coli, interfata: USB 2.0, volum scanare : 30.000 pagini/zi, consumabile: Exchange Roller Kit, Separation Pad, Ink Cartridge (Blue, Red, Green), optional: Post Imprinter, Barcode Module III, Patchcode Decoder, Flatbed Scanner Unit 101 sau 201.</t>
  </si>
  <si>
    <t>EM2417B003AA</t>
  </si>
  <si>
    <t>Scanner Canon DRX10C, dimensiune A3, tip sheetfed, duplex, viteza de scanare 130ppm alb-negru si color, rezolutie optica 600dpi, senzor CIS, software inclus: ISIS/TWAIN Drivers, Canon CapturePerfect, ADF 500 coli, interfata: USB 2.0, volum scanare: 60.000 pagini/zi, consumabile: Exchange Roller Kit, Separation Pad, Ink Cartridge (Blue, Red, Green), optional: Post Imprinter, Barcode Module III, Patchcode Decoder, Flatbed Scanner Unit 101 sau 201, Silex C-6600GB, Silex SX-DS-4000U2, Kofax VRS Professional (cu card CGA)</t>
  </si>
  <si>
    <t>CF2289V962</t>
  </si>
  <si>
    <t>Scanner Canon M40 MFP, dimensiune A0, viteza scanare: 13 toli/sec ( 8biti, 200dpi ), 3 toli/sec ( 24biti, 200dpi ), rezolutie scanare 1200dpi, monitor 22", interfata : SuperSpeed USB 3.0, software inclus : SmartWorks MFP V3.5, continutul cutiei : multifunctional cu scaner, cu cablu de alimentare si cablu USB 3.0 de 3 metri (scaner la server), suport de podea MFP, instructiuni de asamblare pentru suportul MFP, software, SmartWorks MFP, monitor plat de 22" cu ecran LCD tactil, manual de instalare şi utilizare, manualul operatorului pe CD-ROM.</t>
  </si>
  <si>
    <t>SCANNER - EPSON</t>
  </si>
  <si>
    <t>B11B221401</t>
  </si>
  <si>
    <t>Scanner Epson DS-560, dimensiune A4, tip sheetfed, viteza scanare: 52 ipm alb-negru si color, rezolutie optica 600x600dpi, ADF 50 pagini, duplex, Scan to JPEG, Scan to TIFF, Scan to multi TIFF, Scan to PDF, Scan to PDF searchable, interfata: USB 2.0, optional : retea, volum recomandat de scanare : 3000 pagini / zi.</t>
  </si>
  <si>
    <t>B11B234401BT</t>
  </si>
  <si>
    <t>Scanner Epson DS-520N, dimensiune A4, tip sheetfed, viteza scanare: 60 ipm alb-negru si color, rezolutie optica 600x600dpi, ADF Single Pass 50 pagini, duplex, senzor CCD, Scan to JPEG, Scan to TIFF, Scan to multi TIFF, Scan to PSF, Scan to PDF searchable, Scan to PDF/A, software : Epson Document Capture Pro (Windows only), Epson Scan, Presto! BizCard 6 (Win), Presto! BizCard 7 (Mac), interfata: USB 2.0, retea, volum scanare 3000 pagini/zi.</t>
  </si>
  <si>
    <t>B11B234401</t>
  </si>
  <si>
    <t>Scanner Epson DS-520, dimensiune A4, tip sheetfed, viteza scanare: 60 ipm alb-negru si color, rezolutie optica 600x600dpi, ADF Single Pass 50 pagini, duplex, senzor CCD, Scan to JPEG, Scan to TIFF, Scan to multi TIFF, Scan to PSF, Scan to PDF searchable, Scan to PDF/A, software : Epson Document Capture Pro (Windows only), Epson Scan, Presto! BizCard 6 (Win), Presto! BizCard 7 (Mac), interfata: USB 2.0, volum scanare 3000 pagini/zi.</t>
  </si>
  <si>
    <t>B11B190021</t>
  </si>
  <si>
    <t>Scanner Epson GT-1500, dimensiune A4, tip flatbed, viteza scanare: 18 ppm alb-negru, 12 ppm color, rezolutie optica 1200x2400dpi, ADF 40 pagini, senzor CCD, software : ABBYY FineReader Sprint Plus 5.0 (MacOS), ABBYY FineReader Sprint Plus 6.0 (Windows), Epson Event Manager, Epson Scan, Presto! Page Manager 8, interfata: USB 2.0, volum scanare 400 pagini/zi.</t>
  </si>
  <si>
    <t>B11B198033</t>
  </si>
  <si>
    <t>Scanner Epson Perfection V600 Photo, dimensiune A4, tip flatbed, viteza scanare: 25 s/pagina color 600dpi, 11s/pagina alb-negru, rezolutie optica 6400x9600dpi, senzor CCD, scanare film foto, software : ABBYY FineReader Sprint 8.0 (MacOS), ABBYY FineReader Sprint 9.0 (Windows), ArcSoft Scan-n-Stitch Deluxe (Windows only), Epson Copy Utility, Epson Event Manager, Epson Scan, interfata: USB 2.0.</t>
  </si>
  <si>
    <t>B11B203301</t>
  </si>
  <si>
    <t>Scanner Epson GT-S85, dimensiune A4, tip sheetfed, viteza scanare: 40 ppm alb-negru si color, rezolutie optica 600x600dpi, ADF 75 pagini, duplex, senzor CCD, Scan to Email, Scan to FTP, Scan to Microsoft SharePoint, Scan to Print, Scan to Web folders, Scan to Network folders, software : ABBYY FineReader Sprint Plus 5.0 (MacOS), ABBYY FineReader Sprint Plus 6.0 (Windows), Epson Copy Utility, Epson Event Manager, Epson Scan, Presto! BizCard 5 SE, Presto! Page Manager 8 Pro, interfata: USB 2.0, volum scanare 3000 pagini/zi.</t>
  </si>
  <si>
    <t>B11B203301NP</t>
  </si>
  <si>
    <t>Scanner Epson GT-S85N, dimensiune A4, tip sheetfed, viteza scanare: 40 ppm alb-negru si color, rezolutie optica 600x600dpi, ADF 75 pagini, duplex, senzor CCD, Scan to Email, Scan to FTP, Scan to Microsoft SharePoint, Scan to Print, Scan to Web folders, Scan to Network folders, software : ABBYY FineReader Sprint Plus 5.0 (MacOS), ABBYY FineReader Sprint Plus 6.0 (Windows), Epson Copy Utility, Epson Event Manager, Epson Scan, Presto! BizCard 5 SE, Presto! Page Manager 8 Pro, interfata: USB 2.0, Ethernet, volum scanare 3000 pagini/zi.</t>
  </si>
  <si>
    <t>B11B204231</t>
  </si>
  <si>
    <t>Scanner Epson DS-60000, dimensiune A3, tip flatbed, viteza scanare: 40ppm alb-negru si color, rezolutie optica 600x600dpi, ADF 200 pagini, Scan to Email, Scan to FTP, Scan to Microsoft SharePoint, Scan to Print, Scan to Web folders, Scan to Network folders, software : ABBYY FineReader Sprint 8.0 (MacOS), ABBYY FineReader Sprint 9.0 (Windows), Epson Document Capture Pro (Windows only), Epson Document Capture Pro Server (on free download), Epson Event Manager (Mac Only), Epson Scan, EpsonNet Config, interfata: USB 2.0, volum scanare 5000 pagini/zi.</t>
  </si>
  <si>
    <t>B11B204231BT</t>
  </si>
  <si>
    <t>Scanner Epson DS-60000N, dimensiune A3, tip flatbed, viteza scanare: 40ppm alb-negru si color, rezolutie optica 600x600dpi, ADF 200 pagini, Scan to Email, Scan to FTP, Scan to Microsoft SharePoint, Scan to Print, Scan to Web folders, Scan to Network folders, software : ABBYY FineReader Sprint 8.0 (MacOS), ABBYY FineReader Sprint 9.0 (Windows), Epson Document Capture Pro (Windows only), Epson Document Capture Pro Server (on free download), Epson Event Manager (Mac Only), Epson Scan, EpsonNet Config, interfata: USB 2.0, Ethernet, volum scanare 5000 pagini/zi.</t>
  </si>
  <si>
    <t>B11B204331BT</t>
  </si>
  <si>
    <t>Scanner Epson DS-70000N, dimensiune A3, tip flatbed, viteza scanare: 70ppm alb-negru si color, rezolutie optica 600x600dpi, duplex, ADF 200 pagini, Scan to Email, Scan to FTP, Scan to Microsoft SharePoint, Scan to Print, Scan to Web folders, Scan to Network folders, software : ABBYY FineReader Sprint 8.0 (MacOS), ABBYY FineReader Sprint 9.0 (Windows), Epson Document Capture Pro (Windows only), Epson Document Capture Pro Server (on free download), Epson Event Manager (Mac Only), Epson Scan, EpsonNet Config, interfata: USB 2.0, Ethernet, volum scanare 8000 pagini/zi.</t>
  </si>
  <si>
    <t>B11B205131BT</t>
  </si>
  <si>
    <t>Scanner Epson DS-5500N, dimensiune A4, tip flatbed, viteza scanare: 8s/pagina alb-negru si color, rezolutie optica 1200x1200dpi, senzor CCD, Scan to Email, Scan to FTP, Scan to Microsoft SharePoint, Scan to Print, Scan to Web folders, Scan to Network folders, software: ABBYY FineReader Sprint 8.0 (MacOS), ABBYY FineReader Sprint 9.0 (Windows), Epson Document Capture Pro (Windows only), Epson Document Capture Pro Server (on free download), Epson Event Manager (Mac Only), Epson Scan, interfata: USB 2.0, Ethernet.</t>
  </si>
  <si>
    <t>B11B205231</t>
  </si>
  <si>
    <t>Scanner Epson DS-6500, dimensiune A4, tip flatbed, viteza scanare: 25ppm alb-negru si color, rezolutie optica 1200x1200dpi, ADF 100 pagini, duplex, senzor CCD, Scan to Email, Scan to FTP, Scan to Microsoft SharePoint, Scan to Print, Scan to Web folders, Scan to Network folders, software: ABBYY FineReader Sprint 8.0 (MacOS), ABBYY FineReader Sprint 9.0 (Windows), Epson Document Capture Pro (Windows only), Epson Document Capture Pro Server (on free download), Epson Event Manager (Mac Only), Epson Scan, interfata: USB 2.0, volum scanare 3000 pagini/zi.</t>
  </si>
  <si>
    <t>B11B205231BT</t>
  </si>
  <si>
    <t>Scanner Epson DS-6500N, dimensiune A4, tip flatbed, viteza scanare: 25ppm alb-negru si color, rezolutie optica 1200x1200dpi, ADF 100 pagini, duplex, senzor CCD, Scan to Email, Scan to FTP, Scan to Microsoft SharePoint, Scan to Print, Scan to Web folders, Scan to Network folders, software: ABBYY FineReader Sprint 8.0 (MacOS), ABBYY FineReader Sprint 9.0 (Windows), Epson Document Capture Pro (Windows only), Epson Document Capture Pro Server (on free download), Epson Event Manager (Mac Only), Epson Scan, interfata: USB 2.0, Ethernet, volum scanare 3000 pagini/zi.</t>
  </si>
  <si>
    <t>B11B205331BT</t>
  </si>
  <si>
    <t>Scanner Epson DS-7500N, dimensiune A4, tip flatbed, viteza scanare: 40ppm alb-negru si color, rezolutie optica 1200x1200dpi, ADF 100 pagini, duplex, senzor CCD, Scan to Email, Scan to FTP, Scan to Microsoft SharePoint, Scan to Print, Scan to Web folders, Scan to Network folders, software: ABBYY FineReader Sprint 8.0 (MacOS), ABBYY FineReader Sprint 9.0 (Windows), Epson Document Capture Pro (Windows only), Epson Document Capture Pro Server (on free download), Epson Event Manager (Mac Only), Epson Scan, interfata: USB 2.0, Ethernet, volum scanare 4000 pagini/zi.</t>
  </si>
  <si>
    <t>B11B206301</t>
  </si>
  <si>
    <t>Scanner Epson Workforce DS-30, dimensiune A4, tip portabil, viteza: 13s / pagina alb-negru si color, rezolutie 600x600dpi, software: ABBYY FineReader Sprint 9.0 (Windows), Epson Document Capture Pro (Windows only), Presto! BizCard 5 SE, interfata: USB 2.0, volum scanare 200 pagini / zi, greutate: 0.33kg.</t>
  </si>
  <si>
    <t>B11B207313</t>
  </si>
  <si>
    <t>Scanner Epson Perfection V370 Photo, dimensiune A4, tip flatbed, rezolutie optica 4800x9600dpi, senzor CCD, scanare film foto, software : ABBYY FineReader Sprint 8.0 (MacOS), ABBYY FineReader Sprint 9.0 (Windows), Epson Copy Utility, Epson Document Capture Pro (Windows only), Epson Event Manager, Epson Scan, interfata: USB 2.0.</t>
  </si>
  <si>
    <t>B11B208301</t>
  </si>
  <si>
    <t>Scanner Epson 11000XL, dimensiune A3, tip scanner grafic, viteza 7s / pagina alb-negru si color, rezolutie optica 2400x4800dpi, software : Adobe Photoshop Elements 10, Epson Scan, SilverFast Ai 8, interfata: USB 2.0, optional : unitate de scanare a materialelor transparente pentru filme si diapozitive.</t>
  </si>
  <si>
    <t>B11B209301</t>
  </si>
  <si>
    <t>Scanner Epson DS-510, dimensiune A4, tip sheetfed, viteza scanare: 26 ppm alb-negru si color, rezolutie optica 600x600dpi, ADF Single pass dual scanning 50 pagini, duplex, senzor CCD, Scan to Email, Scan to FTP, Scan to Microsoft SharePoint®, Scan to Print, Scan to Web folders, Scan to Network folders, software : ABBYY FineReader Sprint 8.0 (MacOS), ABBYY FineReader Sprint 9.0 (Windows), Epson Document Capture Pro (Windows only), interfata: USB 2.0, volum scanare 3000 pagini/zi.</t>
  </si>
  <si>
    <t>B11B209301BT</t>
  </si>
  <si>
    <t>Scanner Epson DS-510N, dimensiune A4, tip sheetfed, viteza scanare: 26 ppm alb-negru si color, rezolutie optica 600x600dpi, ADF Single pass dual scanning 50 pagini , duplex, senzor CCD, Scan to Email, Scan to FTP, Scan to Microsoft SharePoint®, Scan to Print, Scan to Web folders, Scan to Network folders, software : ABBYY FineReader Sprint 8.0 (MacOS), ABBYY FineReader Sprint 9.0 (Windows), Epson Document Capture Pro (Windows only), interfata: USB 2.0, Ethernet, volum scanare 3000 pagini/zi.</t>
  </si>
  <si>
    <t>B11B210303</t>
  </si>
  <si>
    <t>Scanner Epson Perfection V550 Photo, dimensiune A4, tip flatbed, viteza scanare: 31s/pagina color 600dpi, 10s/pagina alb-negru, rezolutie optica 6400x9600dpi, senzor CCD, scanare film foto, software : ABBYY FineReader Sprint 8.0 (MacOS), ABBYY FineReader Sprint 9.0 (Windows), ArcSoft Scan-n-Stitch Deluxe (Windows only), Epson Copy Utility, Epson Easy Photo Scan, Epson Event Manager, Epson Scan, interfata: USB 2.0.</t>
  </si>
  <si>
    <t>B11B223401</t>
  </si>
  <si>
    <t>Scanner Epson Perfection V800 Photo, dimensiune A4, tip flatbed, viteza scanare: 15s/pagina color, rezolutie optica 6400x9600dpi, senzor CCD, scanare film foto, software : Epson Copy Utility, Epson Event Manager, Epson Scan, LaserSoft Imaging SilverFast SE 8, interfata: USB 2.0.</t>
  </si>
  <si>
    <t>B11B224401</t>
  </si>
  <si>
    <t>Scanner Epson Perfection V850 Pro Perfection, dimensiune A4, tip flatbed, viteza scanare: 15s/pagina color, rezolutie optica 6400x9600dpi, senzor CCD, scanare film foto, software : Epson Copy Utility, Epson Event Manager, Epson Scan, LaserSoft Imaging SilverFast SE Plus 8, X-Rite i1 Scanner (with IT8 targets), interfata: USB 2.0.</t>
  </si>
  <si>
    <t>B11B231401</t>
  </si>
  <si>
    <t>Scanner Epson Perfection V19, dimensiune A4, tip flatbed, rezolutie optica 4800x9600dpi, senzor CIS, software : ABBYY FineReader Sprint 8.0 (MacOS), ABBYY FineReader Sprint 9.0 (Windows), Epson Copy Utility, Epson Document Capture Pro (Windows only), Epson Scan, interfata: USB 2.0.</t>
  </si>
  <si>
    <t>SCANNER - HP</t>
  </si>
  <si>
    <t>L2734A</t>
  </si>
  <si>
    <t>Scanner HP Scanjet 200, dimensiune A4, tip flatbed, rezolutie optica 2400dpi, rezolutie hardware 2400x4800dpi, senzor CIS, interfata: USB 2.0, butoane Copy, Scan, Scan to E-mail, Scan to PDF.</t>
  </si>
  <si>
    <t>L2733A</t>
  </si>
  <si>
    <t>Scanner HP Scanjet 300, dimensiune A4, tip flatbed, rezolutie optica 4800dpi, rezolutie hardware 4800x4800dpi, senzor CIS, interfata: USB 2.0, butoane Copy, Scan, Scan to E-mail, Scan to PDF.</t>
  </si>
  <si>
    <t>L1956A</t>
  </si>
  <si>
    <t>Scanner HP Scanjet G4010 Photo Scanner, dimensiune A4, tip flatbed, rezolutie optica 4800dpi, rezolutie hardware 4800x9600dpi, senzor CCD, interfata: USB 2.0, OCR A4 25 sec, adaptor transparenta 35mm (4 slide-uri sau 6 negative), butoane Scan, Scan Film, Copy, Scan to PDF.</t>
  </si>
  <si>
    <t>L1912A</t>
  </si>
  <si>
    <t>Scanner HP Scanjet 5590P, dimensiune A4, tip flatbed, viteza scanare: max 8 ppm (simplex, a/n, 200dpi, 1 bit), rezolutie optica 2400dpi, rezolutie hardware 2400x2400dpi, senzor CCD , interfata: USB 2.0, duplex, adaptor transparenta 35mm (2 slide-uri sau 2 negative), butoane Scan, Copy, E-mail, Share-to-web, Save to PDF, Power Save, Cancel, Copy Colour/Black and White, optional : ADF 50 coli.</t>
  </si>
  <si>
    <t>L1957A</t>
  </si>
  <si>
    <t>Scanner HP Scanjet G4050 Photo Scanner, dimensiune A4, tip flatbed, rezolutie optica 4800dpi, rezolutie hardware 4800x9600dpi, senzor CCD, interfata: USB 2.0, OCR A4 25 sec, adaptor transparenta 35mm (16 slide-uri sau 30 negative, 4x5" frame-dust&lt;(&gt;&amp;&lt;)&gt;scratch removal), butoane Scan, Scan Film, Copy, Scan to PDF.</t>
  </si>
  <si>
    <t>L2722A</t>
  </si>
  <si>
    <t>Scanner HP Scanjet Professional 1000 Mobile, dimensiune A4, tip portabil, viteza scanare: max 5ppm/8ipm, duplex, rezolutie optica 60 0dpi, rezolutie hardware 600x600dpi, senzor CIS, interfata: USB 2.0, butoane Scan, Cancel, duty cycle max 100 pag/zi.</t>
  </si>
  <si>
    <t>L1910A</t>
  </si>
  <si>
    <t>Scanner HP Scanjet 5590, dimensiune A4, tip flatbed, viteza scanare: max 8 ppm (simplex, a/n, 200dpi, 1 bit), rezolutie optica 2400dpi, rezolutie hardware 2400x2400dpi, senzor CCD, interfata: USB 2.0, ADF 50 coli, duplex, adaptor transparenta 35mm (2 slide-uri sau 2 negative), butoane Scan, Copy, E-mail, Share-to-web, Save to PDF, Power Save, Cancel, Copy Colour/Black and White.</t>
  </si>
  <si>
    <t>L2700A</t>
  </si>
  <si>
    <t>Scanner HP Scanjet N6310, dimensiune A4, tip flatbed, viteza scanare: max 8 ppm (simplex, a/n, 200dpi, 1 bit), rezolutie optica 2400dpi, senzor CCD, interfata: USB 2.0, ADF 50 coli, butoane Scan, Copy, Start.</t>
  </si>
  <si>
    <t>L2737A</t>
  </si>
  <si>
    <t>Scanner HP Scanjet Professional 3000 s2, dimensiune A4, tip sheetfed, viteza scanare: max 20ppm/40ipm(300dpi), duplex, ADF 50 coli, rezolutie optica 600dpi, rezolutie hardware 600x600dpi, senzor CIS, software:  Driver ICA, HP TWAIN (include biblioteca Chronos,HP Easy Scan Readiris Pro 14,Nuance PaperPort 14) interfata: USB 2.0, duty cycle 1000pag/zi, ultrasonic multifeed detection.</t>
  </si>
  <si>
    <t>L2738A</t>
  </si>
  <si>
    <t>Scanner HP ScanJet Enterprise Flow 5000 s2, dimensiune A4, tip sheetfed, viteza scanare: max 25ppm/50ipm(300dpi), duplex, ADF 50 coli, rezolutie optica 600dpi, rezolutie hardware 600x600dpi, senzor CIS, software:  Driver ICA, HP TWAIN (include biblioteca Chronos,HP Easy Scan Readiris Pro 14,Nuance PaperPort 14) interfata: USB 2.0, duty cycle 2000pag/zi, scan to Cloud, Sharepoint.</t>
  </si>
  <si>
    <t>L2703A</t>
  </si>
  <si>
    <t>Scanner HP Scanjet N6350 Networked, dimensiune A4, tip flatbed, viteza scanare: max 15ppm,6ipm (ADF), rezolutie optica 2400dpi, senzor CCD, interfata: USB 2.0, Ethernet, ADF 50 coli, 5 butoane frontale, pad numeric 10 key (security PIN entry), multi feed detection.</t>
  </si>
  <si>
    <t>L2730B</t>
  </si>
  <si>
    <t>Scanner HP Scanjet Enterprise Flow 7000 s2, dimensiune A4, tip sheetfed, viteza scanare: max 45ppm/90ipm, duplex, ADF 50 coli.rezolutie optica 600dpi, rezolutie hardware 600x600dpi, senzor CCD, software: Scan to Google docs and Sharepoint, EMC ISIS, Readiris Pro, Nuance PaperPort, Cardiris Pro, Kofax VirtualRescan Professional, interfata: USB 2.0.</t>
  </si>
  <si>
    <t>L1975A</t>
  </si>
  <si>
    <t>Scanner HP ScanJet 8270, dimensiune A4, tip flatbed, viteza scanare: max 25ppm, rezolutie optica 4800dpi, senzor CCD, interfata: USB 2.0, Ethernet, ADF 50 coli, optional : SCSI.</t>
  </si>
  <si>
    <t>L2725B</t>
  </si>
  <si>
    <t>Scanner HP Scanjet Enterprise Flow 7500, dimensiune A4, tip flatbed, viteza scanare: max 50ppm/100ipm(200dpi), duplex, ADF 100 coli, rezolutie optica 600dpi, rezolutie hardware 600x600dpi, interfata: USB 2.0, duty cycle 3000pag/zi, 7 butoane frontale, display LCD.</t>
  </si>
  <si>
    <t>L2719A</t>
  </si>
  <si>
    <t>Scanner HP Digital Sender Flow 8500 fn1, dimensiune A4, tip flatbed, viteza scanare: max 60ppm/120ipm, duplex, ADF 100 coli, rezolutie optica 600dpi, rezolutie hardware 600x600dpi, senzor CCD, scanare catre: Folder, FTP, Email, Network Fax, Print, USB Flash drive, Sharepoint, IRIS OCR, interfata: GB Ethernet, USB 2.0, USB host, HDD encrypted , memorie: 1.5GB RAM; touch-screen control panel 20.3cm, tastatura integrata, duty cycle 5000pag/zi, optional: wireless, HP Digital Sending Software.</t>
  </si>
  <si>
    <t>L2683B</t>
  </si>
  <si>
    <t>Scanner HP Scanjet Enterprise Flow N9120, dimensiune A3, tip flatbed, viteza scanare: max 50ppm/100ipm, duplex, ADF 200 coli, rezolutie optica 600dpi, rezolutie hardware 600x600dpi, senzor CCD, software:  drivere ISIS/TWAIN, Kofax VirtualRescan (VRS) Professional, HP Smart Document Scan Software, IRIS ReadIris OCR Pro, HP WebJetadmin SNP Proxy Agent, scan to: folder, email, copy, application, interfata: USB 2.0, duty cycle 5000pag/zi, optional: integrated ink imprinter (cartus 51604A/B/R).</t>
  </si>
  <si>
    <t>SCANNER - XEROX</t>
  </si>
  <si>
    <t>100N02792</t>
  </si>
  <si>
    <t>XEROX 100N02792 TRAVEL SCANNER 150</t>
  </si>
  <si>
    <t>100N02826</t>
  </si>
  <si>
    <t>Scanner Xerox Mobile SD, A4, Sheetfed, 10 sec/pagina, 300 dpi, CIS, PC Connect and Mac Connect scanner utilities, Nuance PaperPort &lt;(&gt;&amp;&lt;)&gt; OmniPage Pro, NewSoft, Compatibil cu g Blackberry®, Android®, Apple® iPad® and iPhone®, Windows®, card de memorie SD de 2 GB, Incarcator cu acumulatori</t>
  </si>
  <si>
    <t>100N02793</t>
  </si>
  <si>
    <t>Scanner Xerox Documate 3125,A4, Sheeted, 25 ppm/44 ipm, 600 dpi, CIS, Nuance PaperPort, Visioneer OneTouch, Visioneer Acuity, Scanner Drivers, USB, volum recomandat 3000 pagini pe zi, ADF 50 pagini</t>
  </si>
  <si>
    <t>497N01425</t>
  </si>
  <si>
    <t>Scanner Xerox 7600i, A4, Flatbed, 1200 dpi, CIS,  USB, volum recomandat 200 de pagini pe zi,</t>
  </si>
  <si>
    <t>497N01316</t>
  </si>
  <si>
    <t>Scanner Xerox Mobile Eye-Fi, A4, Sheetfed, 10 secunde pe pagina, 300 dpi, LED, compatibil Android,  iPad, iPod touch, canare catre PC, Scanare catre Mac, Scanare JPG</t>
  </si>
  <si>
    <t>003R92152</t>
  </si>
  <si>
    <t>Scanner Xerox DocuMate 3640, Flatbed color, A4, 40ppm/80ipm, 600 dpi, 24 biti color, 8 biti alb-negru, Visioneer One Touch scanning, Twain &lt;(&gt;&amp;&lt;)&gt; ISIS driver, USB, Duplex, ADF 80 coli, volum maxim 5000 pagini/zi</t>
  </si>
  <si>
    <t>003R92566</t>
  </si>
  <si>
    <t>Scanner Xerox DocuMate 3115, Sheetfed, A4, 15ppm/30ipm, 600 dpi, 24 biti, USB, 500 de pagini pe zi, ADF 20 de coli</t>
  </si>
  <si>
    <t>003R92564</t>
  </si>
  <si>
    <t>Scanner Xerox Documate 3220, Flatbed, A4, 23ppm/46ipm, 600 dpi, 24 biti colour, Visioneer One Touch scanning, Kofax VRS Software, USB, Duplex, ADF 65 pagini, volum maxim 1500 pde pagini pe zi</t>
  </si>
  <si>
    <t>003R92156</t>
  </si>
  <si>
    <t>Scanner Xerox DocuMate 3640, Flatbed color, A4, 40ppm/80ipm, 600 dpi, 24 biti color, 8 biti alb-negru, Visioneer One Touch scanning, Twain &lt;(&gt;&amp;&lt;)&gt; ISIS driver,Kofax VRS, USB, Duplex, ADF 80 coli, volum maxim 5000 pagini/zi</t>
  </si>
  <si>
    <t>INK CARTRIDGE</t>
  </si>
  <si>
    <t>INK CARTRIDGE - CANON</t>
  </si>
  <si>
    <t>SUPPLIES</t>
  </si>
  <si>
    <t>BS0620B026AA</t>
  </si>
  <si>
    <t>Cartus cerneala Canon CLI-8 C/M/Y, multipack, pentru Canon Pixma IP4200, Pixma IP4300, Pixma IP4500, Pixma IP5200, Pixma IP5300, Pixma IP6600D, Pixma IP6700D, Pixma MP500, Pixma MP530, Pixma MP600, Pixma MP610, Pixma MP800, Pixma MP810, Pixma MP830, Pixma</t>
  </si>
  <si>
    <t>BS0620B027AA</t>
  </si>
  <si>
    <t>Cartus cerneala Canon CLI-8 BK/PC/PM/R/G, multipack, pentru Canon Pixma IP4200, Pixma IP4300, Pixma IP4500, Pixma IP5200, Pixma IP5300, Pixma IP6600D, Pixma IP6700D, Pixma MP500, Pixma MP530, Pixma MP600, Pixma MP610, Pixma MP800, Pixma MP810, Pixma MP830,</t>
  </si>
  <si>
    <t>CF2964B003AA</t>
  </si>
  <si>
    <t>Cartus cerneala Canon PFI-703C, cyan, capacitate 3x700ml, pentru Canon iPF810 / iPF820, iPF815 / iPF825</t>
  </si>
  <si>
    <t>CF2965B003AA</t>
  </si>
  <si>
    <t>Cartus cerneala Canon PFI-703M, magenta, capacitate 3x700ml, pentru Canon iPF810 / iPF820, iPF815 / iPF825</t>
  </si>
  <si>
    <t>CF2966B003AA</t>
  </si>
  <si>
    <t>Cartus cerneala Canon PFI-703Y, yellow, capacitate 3x700ml, pentru Canon iPF810 / iPF820, iPF815 / iPF825</t>
  </si>
  <si>
    <t>BS1033B011AA</t>
  </si>
  <si>
    <t>Cartus cerneala Canon PGI-9 MBK/PC/PM/R/G, multipack, pentru Canon Pixma IX7900, MX7600, Pro 9500, IX7000</t>
  </si>
  <si>
    <t>BS1034B011AA</t>
  </si>
  <si>
    <t>Cartus cerneala Canon PGI-9 PBK/C/M/Y/G, multipack, pentru Canon Pixma IX7900, MX7600, Pro 9500, IX7000</t>
  </si>
  <si>
    <t>CF5302B001AA</t>
  </si>
  <si>
    <t>Cartus cerneala Canon PFI-206MB, matte black, capacitate 300ml, pentru Canon iPF6400, iPF6450</t>
  </si>
  <si>
    <t>CF5303B001AA</t>
  </si>
  <si>
    <t>Cartus cerneala Canon PFI-206PB, photo black, capacitate 300ml, pentru Canon iPF6400, iPF6450</t>
  </si>
  <si>
    <t>CF5304B001AA</t>
  </si>
  <si>
    <t>Cartus cerneala Canon PFI-206C, cyan, capacitate 300ml, pentru Canon iPF6400, iPF6450</t>
  </si>
  <si>
    <t>CF0882B001AA</t>
  </si>
  <si>
    <t>Cartus cerneala Canon PFI-101MB, matte black, capacitate 130ml, pentru Canon iPF5000</t>
  </si>
  <si>
    <t>CF0892B001AA</t>
  </si>
  <si>
    <t>Cartus cerneala Canon PFI-101G, grey, capacitate 130ml, pentru Canon iPF5000</t>
  </si>
  <si>
    <t>CF0893B001AA</t>
  </si>
  <si>
    <t>Cartus cerneala Canon PFI-101PG, photo grey, capacitate 130ml, pentru Canon iPF5000</t>
  </si>
  <si>
    <t>CF0900B001AA</t>
  </si>
  <si>
    <t>Cartus cerneala Canon PFI-701PB, photo black, capacitate 700ml, pentru Canon iPF8000/8000S, iPF9000/9000S, iPF8100, iPF9100</t>
  </si>
  <si>
    <t>CF0903B001AA</t>
  </si>
  <si>
    <t>Cartus cerneala Canon PFI-701Y, yellow, capacitate 700ml, pentru Canon iPF8000/8000S, iPF9000/9000S, iPF8100, iPF9100</t>
  </si>
  <si>
    <t>CF0904B001AA</t>
  </si>
  <si>
    <t>Cartus cerneala Canon PFI-701PC, photo cyan, capacitate 700ml, pentru Canon iPF8000/8000S, iPF9000/9000S, iPF8100, iPF9100</t>
  </si>
  <si>
    <t>CF0905B001AA</t>
  </si>
  <si>
    <t>Cartus cerneala Canon PFI-701PM, photo magenta, capacitate 700ml, pentru Canon iPF8000/8000S, iPF9000/9000S, iPF8100, iPF9100</t>
  </si>
  <si>
    <t>CF0906B001AA</t>
  </si>
  <si>
    <t>Cartus cerneala Canon PFI-701R, red, capacitate 700ml, pentru Canon iPF8000/8000S, iPF9000/9000S, iPF8100, iPF9100</t>
  </si>
  <si>
    <t>CF0907B001AA</t>
  </si>
  <si>
    <t>Cartus cerneala Canon PFI-701G, green, capacitate 700ml, pentru Canon iPF8000/8000S, iPF9000/9000S, iPF8100, iPF9100</t>
  </si>
  <si>
    <t>CF0908B001AA</t>
  </si>
  <si>
    <t>Cartus cerneala Canon PFI-701B, blue, capacitate 700ml, pentru Canon iPF8000/8000S, iPF9000/9000S, iPF8100, iPF9100</t>
  </si>
  <si>
    <t>CF0909B001AA</t>
  </si>
  <si>
    <t>Cartus cerneala Canon PFI-701G, grey, capacitate 700ml, pentru Canon iPF8000/8000S, iPF9000/9000S, iPF8100, iPF9100</t>
  </si>
  <si>
    <t>CF0910B001AA</t>
  </si>
  <si>
    <t>Cartus cerneala Canon PFI-701PG, photo grey, capacitate 700ml, pentru Canon iPF8000/8000S, iPF9000/9000S, iPF8100, iPF9100</t>
  </si>
  <si>
    <t>CF1320B006AA</t>
  </si>
  <si>
    <t>Cartus mentenenata Canon MC-08, pentru iPF8X00, iPF8000S, iPF9X00, iPF9000S</t>
  </si>
  <si>
    <t>CF1485B001AA</t>
  </si>
  <si>
    <t>Cartus cerneala Canon PFI-301MB, matte black, capacitate 330ml, pentru Canon  iPF8000, iPF900</t>
  </si>
  <si>
    <t>CF1486B001AA</t>
  </si>
  <si>
    <t>Cartus cerneala Canon PFI-301PB, photo black, capacitate 330ml, pentru Canon  iPF8000, iPF900</t>
  </si>
  <si>
    <t>CF1495B001AA</t>
  </si>
  <si>
    <t>Cartus cerneala Canon PFI-301G, grey, capacitate 330ml, pentru Canon  iPF8000, iPF900</t>
  </si>
  <si>
    <t>CF1496B001AA</t>
  </si>
  <si>
    <t>Cartus cerneala Canon PFI-301PG, photo grey, capacitate 330ml, pentru Canon  iPF8000, iPF900</t>
  </si>
  <si>
    <t>CF2219B001AA</t>
  </si>
  <si>
    <t>Cartus cerneala Canon PFI-702MB, matte black, capacitate 700ml, pentru Canon iPF8100, iPF9100</t>
  </si>
  <si>
    <t>CF2220B001AA</t>
  </si>
  <si>
    <t>Cartus cerneala Canon PFI-702PB, photo black, capacitate 700ml, pentru Canon iPF8100, iPF9100</t>
  </si>
  <si>
    <t>CF2222B001AA</t>
  </si>
  <si>
    <t>Cartus cerneala Canon PFI-702PG, photo grey, capacitate 700ml, pentru Canon iPF8100, iPF9100</t>
  </si>
  <si>
    <t>CF5305B001AA</t>
  </si>
  <si>
    <t>Cartus cerneala Canon PFI-206M, magenta, capacitate 300ml, pentru Canon iPF6400, iPF6450</t>
  </si>
  <si>
    <t>CF6627B001AA</t>
  </si>
  <si>
    <t>Cartus cerneala Canon PFI-106R, red, capacitate 130ml, pentru Canon iPF6300S, iPF63XX, iPF64XX</t>
  </si>
  <si>
    <t>CF6628B001AA</t>
  </si>
  <si>
    <t>Cartus cerneala Canon PFI-106G, green, capacitate 130ml, pentru Canon iPF6300S, iPF63XX, iPF64XX</t>
  </si>
  <si>
    <t>CF6629B001AA</t>
  </si>
  <si>
    <t>Cartus cerneala Canon PFI-106B, blue, capacitate 130ml, pentru Canon iPF6300S, iPF63XX, iPF64XX</t>
  </si>
  <si>
    <t>CF6630B001AA</t>
  </si>
  <si>
    <t>Cartus cerneala Canon PFI-106GY, grey, capacitate 130ml, pentru Canon iPF6300S, iPF63XX, iPF64XX</t>
  </si>
  <si>
    <t>CF6631B001AA</t>
  </si>
  <si>
    <t>Cartus cerneala Canon PFI-106PG, photo grey, capacitate 130ml, pentru Canon iPF6300S, iPF63XX, iPF64XX</t>
  </si>
  <si>
    <t>CF6661B001AA</t>
  </si>
  <si>
    <t>Cartus cerneala Canon PFI-306PC, photo cyan, capacitate 330ml, pentru Canon  iPF8300, iPF8400, iPF9400</t>
  </si>
  <si>
    <t>CF6662B001AA</t>
  </si>
  <si>
    <t>Cartus cerneala Canon PFI-306PM, photo magenta, capacitate 330ml, pentru Canon  iPF8300, iPF8400, iPF9400</t>
  </si>
  <si>
    <t>CF6664B001AA</t>
  </si>
  <si>
    <t>Cartus cerneala Canon PFI-306G, green, capacitate 330ml, pentru Canon  iPF8300, iPF8400, iPF9400</t>
  </si>
  <si>
    <t>CF6665B001AA</t>
  </si>
  <si>
    <t>Cartus cerneala Canon PFI-306B, blue, capacitate 330ml, pentru Canon  iPF8300, iPF8400, iPF9400</t>
  </si>
  <si>
    <t>CF6666B001AA</t>
  </si>
  <si>
    <t>Cartus cerneala Canon PFI-306G, grey, capacitate 330ml, pentru Canon  iPF8300, iPF8400, iPF9400</t>
  </si>
  <si>
    <t>CF6667B001AA</t>
  </si>
  <si>
    <t>Cartus cerneala Canon PFI-306PG, photo grey, capacitate 330ml, pentru Canon  iPF8300, iPF8400, iPF9400</t>
  </si>
  <si>
    <t>CF5312B001AA</t>
  </si>
  <si>
    <t>Cartus cerneala Canon PFI-206G, grey, capacitate 300ml, pentru Canon iPF6400, iPF6450</t>
  </si>
  <si>
    <t>CF5311B001AA</t>
  </si>
  <si>
    <t>Cartus cerneala Canon PFI-206B, blue, capacitate 300ml, pentru Canon iPF6400, iPF6450</t>
  </si>
  <si>
    <t>CF5310B001AA</t>
  </si>
  <si>
    <t>Cartus cerneala Canon PFI-206G, green, capacitate 300ml, pentru Canon iPF6400, iPF6450</t>
  </si>
  <si>
    <t>CF5309B001AA</t>
  </si>
  <si>
    <t>Cartus cerneala Canon PFI-206R, red, capacitate 300ml, pentru Canon iPF6400, iPF6450</t>
  </si>
  <si>
    <t>CF5308B001AA</t>
  </si>
  <si>
    <t>Cartus cerneala Canon PFI-206PM, photo magenta, capacitate 300ml, pentru Canon iPF6400, iPF6450</t>
  </si>
  <si>
    <t>CF5307B001AA</t>
  </si>
  <si>
    <t>Cartus cerneala Canon PFI-206PC, photo cyan, capacitate 300ml, pentru Canon iPF6400, iPF6450</t>
  </si>
  <si>
    <t>CF5313B001AA</t>
  </si>
  <si>
    <t>Cartus cerneala Canon PFI-206PG, photo grey, capacitate 300ml, pentru Canon iPF6400, iPF6450</t>
  </si>
  <si>
    <t>CF6620B001AA</t>
  </si>
  <si>
    <t>Cartus cerneala Canon PFI-106MB, matte black, capacitate 130ml, pentru Canon iPF6300S, iPF63XX, iPF64XX</t>
  </si>
  <si>
    <t>CF6621B001AA</t>
  </si>
  <si>
    <t>Cartus cerneala Canon PFI-106PB, photo black, capacitate 130ml, pentru Canon iPF6300S, iPF63XX, iPF64XX</t>
  </si>
  <si>
    <t>CF6622B001AA</t>
  </si>
  <si>
    <t>Cartus cerneala Canon PFI-106C, cyan, capacitate 130ml, pentru Canon iPF6300S, iPF63XX, iPF64XX</t>
  </si>
  <si>
    <t>CF5306B001AA</t>
  </si>
  <si>
    <t>Cartus cerneala Canon PFI-206Y, yellow, capacitate 300ml, pentru Canon iPF6400, iPF6450</t>
  </si>
  <si>
    <t>CF6625B001AA</t>
  </si>
  <si>
    <t>Cartus cerneala Canon PFI-106PC, photo cyan, capacitate 130ml, pentru Canon iPF6300S, iPF63XX, iPF64XX</t>
  </si>
  <si>
    <t>CF6623B001AA</t>
  </si>
  <si>
    <t>Cartus cerneala Canon PFI-106M, magenta, capacitate 130ml, pentru Canon iPF6300S, iPF63XX, iPF64XX</t>
  </si>
  <si>
    <t>CF6626B001AA</t>
  </si>
  <si>
    <t>Cartus cerneala Canon PFI-106PM, photo magenta, capacitate 130ml, pentru Canon iPF6300S, iPF63XX, iPF64XX</t>
  </si>
  <si>
    <t>CF6624B001AA</t>
  </si>
  <si>
    <t>Cartus cerneala Canon PFI-106Y, yellow, capacitate 130ml, pentru Canon iPF6300S, iPF63XX, iPF64XX</t>
  </si>
  <si>
    <t>BS0387C001AA</t>
  </si>
  <si>
    <t>Cartus cerneala Canon CLI-571M, magenta, capacitate 7ml, pentru Canon Pixma MG6850/MG6851, Canon Pixma MG5750/MG5751, Canon Pixma MG7750/MG7751/MG7752.</t>
  </si>
  <si>
    <t>BS0386C005AA</t>
  </si>
  <si>
    <t>Cartus cerneala Canon CLI-571MULTI, multipack (cyan,magenta,yellow,black), pentru Canon Pixma MG6850/MG6851, Canon Pixma MG5750/MG5751, Canon Pixma MG7750/MG7751/MG7752.</t>
  </si>
  <si>
    <t>BS0386C001AA</t>
  </si>
  <si>
    <t>Cartus cerneala Canon CLI-571C, cyan, capacitate 7ml, pentru Canon Pixma MG6850/MG6851, Canon Pixma MG5750/MG5751, Canon Pixma MG7750/MG7751/MG7752.</t>
  </si>
  <si>
    <t>BS0388C001AA</t>
  </si>
  <si>
    <t>Cartus cerneala Canon CLI-571Y, yellow, capacitate 7ml, pentru Canon Pixma MG6850/MG6851, Canon Pixma MG5750/MG5751, Canon Pixma MG7750/MG7751/MG7752.</t>
  </si>
  <si>
    <t>BS0389C001AA</t>
  </si>
  <si>
    <t>Cartus cerneala Canon CLI-571GY, grey, capacitate 7ml, pentru Canon Pixma MG6850/MG6851, Canon Pixma MG5750/MG5751, Canon Pixma MG7750/MG7751/MG7752.</t>
  </si>
  <si>
    <t>BS0385C001AA</t>
  </si>
  <si>
    <t>Cartus cerneala Canon CLI-571BK, black, capacitate 7ml, pentru Canon Pixma MG6850/MG6851, Canon Pixma MG5750/MG5751, Canon Pixma MG7750/MG7751/MG7752.</t>
  </si>
  <si>
    <t>BS0372C004AA</t>
  </si>
  <si>
    <t>Cartus cerneala Canon CLI-570MULTI, multipack (cyan,magenta,yellow,pigment si photo Black), pentru Canon Pixma MG6850/MG6851, Canon Pixma MG5750/MG5751, Canon Pixma MG7750/MG7751/MG7752.</t>
  </si>
  <si>
    <t>BS0372C001AA</t>
  </si>
  <si>
    <t>Cartus cerneala Canon PGI-570 PGBK, pigment black, capacitate 15ml, pentru Canon Pixma MG6850/MG6851, Canon Pixma MG5750/MG5751, Canon Pixma MG7750/MG7751/MG7752.</t>
  </si>
  <si>
    <t>BS0335C001AA</t>
  </si>
  <si>
    <t>Cartus cerneala Canon CLI-571XL, grey, capacitate 11ml, pentru Canon Pixma MG6850/MG6851, Canon Pixma MG5750/MG5751, Canon Pixma MG7750/MG7751/MG7752.</t>
  </si>
  <si>
    <t>BS0334C001AA</t>
  </si>
  <si>
    <t>Cartus cerneala Canon CLI-571XL, yellow, capacitate 11ml, pentru Canon Pixma MG6850/MG6851, Canon Pixma MG5750/MG5751, Canon Pixma MG7750/MG7751/MG7752.</t>
  </si>
  <si>
    <t>BS0333C001AA</t>
  </si>
  <si>
    <t>Cartus cerneala Canon CLI-571XL, magenta, capacitate 11ml, pentru Canon Pixma MG6850/MG6851, Canon Pixma MG5750/MG5751, Canon Pixma MG7750/MG7751/MG7752.</t>
  </si>
  <si>
    <t>BS0332C001AA</t>
  </si>
  <si>
    <t>Cartus cerneala Canon CLI-571XL, cyan, capacitate 11ml, pentru Canon Pixma MG6850/MG6851, Canon Pixma MG5750/MG5751, Canon Pixma MG7750/MG7751/MG7752.</t>
  </si>
  <si>
    <t>BS0331C001AA</t>
  </si>
  <si>
    <t>Cartus cerneala Canon CLI-571XL, black, capacitate 11ml, pentru Canon Pixma MG6850/MG6851, Canon Pixma MG5750/MG5751, Canon Pixma MG7750/MG7751/MG7752.</t>
  </si>
  <si>
    <t>BS0318C001AA</t>
  </si>
  <si>
    <t>Cartus cerneala Canon PGI-570XL PGBK, pigment black, capacitate 22ml, pentru Canon Pixma MG6850/MG6851, Canon Pixma MG5750/MG5751, Canon Pixma MG7750/MG7751/MG7752.</t>
  </si>
  <si>
    <t>BS2970B001AA</t>
  </si>
  <si>
    <t>Cartus cerneala Canon PG-510, black, capacitate 9ml / 220 pagini, pentru Canon Pixma IP2700, Pixma MP230, Pixma MP240, Pixma MP250, Pixma MP260, Pixma MP270, Pixma MP280, Pixma MP282, Pixma MP480, Pixma MP490, Pixma MP495, Pixma MX320, Pixma MX330, Pixma MX340, Pixma MX350, Pixma MX360, Pixma MX410, Pixma MX420.</t>
  </si>
  <si>
    <t>BS2972B001AA</t>
  </si>
  <si>
    <t>Cartus cerneala Canon CL-511, color, capacitate 9ml / 245 pagini, pentru Canon Pixma IP2700, Pixma MP230, Pixma MP240, Pixma MP250, Pixma MP260, Pixma MP270, Pixma MP280, Pixma MP282, Pixma MP480, Pixma MP490, Pixma MP495, Pixma MX320, Pixma MX330, Pixma MX340, Pixma MX350, Pixma MX360, Pixma MX410, Pixma MX420.</t>
  </si>
  <si>
    <t>BS2970B010AA</t>
  </si>
  <si>
    <t>Cartus cerneala Canon PG-510 + Cl-511, multipack (black, color), pentru Canon Pixma IP2700, Pixma MP230, Pixma MP240, Pixma MP250, Pixma MP260, Pixma MP270, Pixma MP280, Pixma MP282, Pixma MP480, Pixma MP490, Pixma MP495, Pixma MX320, Pixma MX330, Pixma MX340, Pixma MX350, Pixma MX360, Pixma MX410, Pixma MX420.</t>
  </si>
  <si>
    <t>BS2969B001AA</t>
  </si>
  <si>
    <t>Cartus cerneala Canon PG-512, black, capacitate 15ml / 400 pagini, pentru Canon Pixma IP2700, Pixma MP230, Pixma MP240, Pixma MP250, Pixma MP260, Pixma MP270, Pixma MP280, Pixma MP282, Pixma MP480, Pixma MP490, Pixma MP495, Pixma MX320, Pixma MX330, Pixma MX340, Pixma MX350, Pixma MX360, Pixma MX410, Pixma MX420.</t>
  </si>
  <si>
    <t>BS2971B001AA</t>
  </si>
  <si>
    <t>Cartus cerneala Canon CL-513, color, capacitate 13ml / 350 pagini, pentru Canon Pixma IP2700, Pixma MP230, Pixma MP240, Pixma MP250, Pixma MP260, Pixma MP270, Pixma MP280, Pixma MP282, Pixma MP480, Pixma MP490, Pixma MP495, Pixma MX320, Pixma MX330, Pixma MX340, Pixma MX350, Pixma MX360, Pixma MX410, Pixma MX420.</t>
  </si>
  <si>
    <t>BS5225B005AA</t>
  </si>
  <si>
    <t>Cartus cerneala Canon PG-540, black, capacitate 8ml / 180 pagini, pentru Canon Pixma MG2150, Pixma MG2250, Pixma MG3150, Pixma MG3250, Pixma MG3550, Pixma MG4150, Pixma MG4250, Pixma MX375, Pixma MX395, Pixma MX435, Pixma MX455, Pixma MX475, Pixma MX515, Pixma MX525, Pixma MX535.</t>
  </si>
  <si>
    <t>BS5227B005AA</t>
  </si>
  <si>
    <t>Cartus cerneala Canon CL-541, color, capacitate 8ml / 180 pagini, pentru Canon Pixma MG2150, Pixma MG2250, Pixma MG3150, Pixma MG3250, Pixma MG3550, Pixma MG4150, Pixma MG4250, Pixma MX375, Pixma MX395, Pixma MX435, Pixma MX455, Pixma MX475, Pixma MX515, Pixma MX525, Pixma MX535.</t>
  </si>
  <si>
    <t>BS5225B006AA</t>
  </si>
  <si>
    <t>Cartus cerneala Canon PG-540 + CL-541, multipack (black, color), pentru Canon Pixma MG2150, Pixma MG2250, Pixma MG3150, Pixma MG3250, Pixma MG3550, Pixma MG4150, Pixma MG4250, Pixma MX375, Pixma MX395, Pixma MX435, Pixma MX455, Pixma MX475, Pixma MX515, Pixma MX525, Pixma MX535.</t>
  </si>
  <si>
    <t>BS5222B005AA</t>
  </si>
  <si>
    <t>Cartus cerneala Canon PG-540XL, black, capacitate 21ml / 600 pagini, pentru Canon Pixma MG2150, Pixma MG2250, Pixma MG3150, Pixma MG3250, Pixma MG3550, Pixma MG4150, Pixma MG4250, Pixma MX375, Pixma MX395, Pixma MX435, Pixma MX455, Pixma MX475, Pixma MX515, Pixma MX525, Pixma MX535.</t>
  </si>
  <si>
    <t>BS5226B005AA</t>
  </si>
  <si>
    <t>Cartus cerneala Canon CL-541XL, color, capacitate 21ml / 600 pagini, pentru Canon Pixma MG2150, Pixma MG2250, Pixma MG3150, Pixma MG3250, Pixma MG3550, Pixma MG4150, Pixma MG4250, Pixma MX375, Pixma MX395, Pixma MX435, Pixma MX455, Pixma MX475, Pixma MX515, Pixma MX525, Pixma MX535.</t>
  </si>
  <si>
    <t>BS8287B001AA</t>
  </si>
  <si>
    <t>Cartus cerneala Canon PG-545, black, capacitate 8ml, pentru Canon Pixma IP2850, Pixma MG2450, PixmaMG2455, Pixma MG2550</t>
  </si>
  <si>
    <t>BS8289B001AA</t>
  </si>
  <si>
    <t>Cartus cerneala Canon CL-546, color, capacitate 8ml, pentru Canon Pixma IP2850, Pixma MG2450, PixmaMG2455, Pixma MG2550</t>
  </si>
  <si>
    <t>BS8287B005AA</t>
  </si>
  <si>
    <t>Cartus cerneala Canon PG-545MULTI, multipack (black, color), pentru Canon Pixma IP2850, Pixma MG2450, PixmaMG2455, Pixma MG2550.</t>
  </si>
  <si>
    <t>BS8286B001AA</t>
  </si>
  <si>
    <t>Cartus cerneala Canon PG-545XL, black, capacitate 15ml, pentru Canon Pixma IP2850, Pixma MG2450, PixmaMG2455, Pixma MG2550</t>
  </si>
  <si>
    <t>BS8288B001AA</t>
  </si>
  <si>
    <t>Cartus cerneala Canon CL-546XL, color, capacitate 15ml, pentru Canon Pixma IP2850, Pixma MG2450, PixmaMG2455, Pixma MG2550</t>
  </si>
  <si>
    <t>BS2145B001AA</t>
  </si>
  <si>
    <t>Cartus cerneala Canon PG-37, black, capacitate 11ml / 220 pagini, pentru Canon Pixma IP1800, Pixma IP1900, Pixma IP2500, Pixma IP2600, Pixma MP140, Pixma MP190, Pixma MP210, Pixma MP220, Pixma MX300, Pixma MX310</t>
  </si>
  <si>
    <t>BS2146B001AA</t>
  </si>
  <si>
    <t>Cartus cerneala Canon CL-38, color, capacitate 9ml / 205 pagini, pentru Canon Pixma IP1800, Pixma IP1900, Pixma IP2500, Pixma IP2600, Pixma MP140, Pixma MP190, Pixma MP210, Pixma MP220, Pixma MX300, Pixma MX310</t>
  </si>
  <si>
    <t>BS0615B001AA</t>
  </si>
  <si>
    <t>Cartus cerneala Canon PG-40, black, capacitate 16ml / 195 pagini, pentru Canon JX200, JX210, JX210P, JX500, JX510, Pixma IP1200, Pixma IP1300, Pixma IP1600, Pixma IP1700, Pixma IP1800, Pixma IP1900, Pixma IP2200, Pixma IP2500, Pixma IP2600, Pixma MP140, Pixma MP150, Pixma MP160, Pixma MP170, Pixma MP180, Pixma MP190.</t>
  </si>
  <si>
    <t>BS0617B001AA</t>
  </si>
  <si>
    <t>Cartus cerneala Canon CL-41, color, capacitate 21ml / 155 pagini, pentru Canon Pixma IP1200, Pixma IP1300, Pixma IP1600, Pixma IP1700, Pixma IP1800, Pixma IP1900, Pixma IP2200, Pixma IP2500, Pixma IP2600, Pixma IP6210D, Pixma IP6220D, Pixma MP140, Pixma MP150, Pixma MP160, Pixma MP170, Pixma MP180, Pixma MP190, Pixma MP21.</t>
  </si>
  <si>
    <t>BS0615B043AA</t>
  </si>
  <si>
    <t>Cartus cerneala Canon PG-40 + CL-41, multipack (black, color), Canon Pixma IP1200, Pixma IP1300, Pixma IP1600, Pixma IP1700, Pixma IP1800, Pixma IP1900, Pixma IP2200, Pixma IP2500, Pixma IP2600, Pixma MP140, Pixma MP150, Pixma MP160, Pixma MP170, Pixma MP180, Pixma MP190, Pixma MP210, Pixma MP220, Pixma MP450.</t>
  </si>
  <si>
    <t>BS0616B001AA</t>
  </si>
  <si>
    <t>Cartus cerneala Canon PG-50, black, capacitate 22ml / 200 pagini, pentru Canon JX200, JX210, JX210P, JX500, JX510, Pixma IP2200, Pixma MP150, Pixma MP160, Pixma MP170, Pixma MP180, Pixma MP450, Pixma MP460, Pixma MX300, Pixma MX310.</t>
  </si>
  <si>
    <t>BS0618B001AA</t>
  </si>
  <si>
    <t>Cartus cerneala Canon CL-51, color, capacitate 21ml / 275 pagini, pentru Canon Pixma IP2200, Pixma IP6210D, Pixma IP6220D, Pixma MP150, Pixma MP160, Pixma MP170, Pixma MP180, Pixma MP450, Pixma MP460, Pixma MX300, Pixma MX310.</t>
  </si>
  <si>
    <t>BS0619B001AA</t>
  </si>
  <si>
    <t>Cartus cerneala Canon CL-52, photo color, capacitate 21ml, pentru Canon Pixma IP6210D, Pixma IP6220D.</t>
  </si>
  <si>
    <t>BS2932B001AA</t>
  </si>
  <si>
    <t>Cartus cerneala Canon PGI-520BK, black, 19ml / 320 pagini, pentru Canon MX860, Pixma IP3600, Pixma IP4600, Pixma IP4700, Pixma MP540, Pixma MP550, Pixma MP560, Pixma MP620, Pixma MP630, Pixma MP640, Pixma MP980, Pixma MP990, Pixma MX870</t>
  </si>
  <si>
    <t>BS2932B009AA</t>
  </si>
  <si>
    <t>Cartus cerneala Canon PGI-520BK, black, twin pack, 2x19ml / 2x320 pagini, pentru Canon MX860, Pixma IP3600, Pixma IP4600, Pixma IP4700, Pixma MP540, Pixma MP550, Pixma MP560, Pixma MP620, Pixma MP630, Pixma MP640, Pixma MP980, Pixma MP990, Pixma MX870</t>
  </si>
  <si>
    <t>BS2933B001AA</t>
  </si>
  <si>
    <t>Cartus cerneala Canon CLI-521BK, black, 9ml / 665 pagini, pentru Canon MX860, Pixma IP3600, Pixma IP4600, Pixma IP4700, Pixma MP540, Pixma MP550, Pixma MP560, Pixma MP620, Pixma MP630, Pixma MP640, Pixma MP980, Pixma MP990, Pixma MX870.</t>
  </si>
  <si>
    <t>BS2934B001AA</t>
  </si>
  <si>
    <t>Cartus cerneala Canon CLI-521C, cyan, 9ml / 505 pagini, pentru Canon MX860, Pixma IP3600, Pixma IP4600, Pixma IP4700, Pixma MP540, Pixma MP550, Pixma MP560, Pixma MP620, Pixma MP630, Pixma MP640, Pixma MP980, Pixma MP990, Pixma MX870.</t>
  </si>
  <si>
    <t>BS2935B001AA</t>
  </si>
  <si>
    <t>Cartus cerneala Canon CLI-521M, magenta, 9ml / 505 pagini, pentru Canon MX860, Pixma IP3600, Pixma IP4600, Pixma IP4700, Pixma MP540, Pixma MP550, Pixma MP560, Pixma MP620, Pixma MP630, Pixma MP640, Pixma MP980, Pixma MP990, Pixma MX870.</t>
  </si>
  <si>
    <t>BS2936B001AA</t>
  </si>
  <si>
    <t>Cartus cerneala Canon CLI-521Y, yellow, 9ml / 505 pagini, pentru Canon MX860, Pixma IP3600, Pixma IP4600, Pixma IP4700, Pixma MP540, Pixma MP550, Pixma MP560, Pixma MP620, Pixma MP630, Pixma MP640, Pixma MP980, Pixma MP990, Pixma MX870.</t>
  </si>
  <si>
    <t>BS2937B001AA</t>
  </si>
  <si>
    <t>Cartus cerneala Canon CLI-521GY, grey, 9ml / 1395 pagini, pentru Canon Canon MX860, Pixma IP3600, Pixma IP4600, Pixma IP4700, Pixma MP550, Pixma MP560, Pixma MP620, Pixma MP630, Pixma MP640, Pixma MP980.</t>
  </si>
  <si>
    <t>BS2934B007AA</t>
  </si>
  <si>
    <t>Cartus cerneala Canon CLI-521MULTI, multipack (cyan, magenta,yellow), 3x9ml / 3x505 pagini, pentru Canon MX860, Pixma IP3600, Pixma IP4600, Pixma IP4700, Pixma MP540, Pixma MP550, Pixma MP560, Pixma MP620, Pixma MP630, Pixma MP640, Pixma MP980, Pixma MP990, Pixma MX870.</t>
  </si>
  <si>
    <t>BS4529B001AA</t>
  </si>
  <si>
    <t>Cartus cerneala Canon PGI-525PGBK, black, capacitate 1500 pagini, pentru Canon Pixma IP4850, Pixma IP4950, Pixma IX6550, Pixma MG5150, Pixma MG5250, Pixma MG5350, Pixma MG6150, Pixma MG6250, Pixma MG8150, Pixma MG8250, Pixma MX715, Pixma MX885, Pixma MX895.</t>
  </si>
  <si>
    <t>BS4529B006AA</t>
  </si>
  <si>
    <t>Cartus cerneala Canon PGI-525PGBK, black, twin pack, capacitate 2x1500 pagini, pentru Canon Pixma IP4850, Pixma IP4950, Pixma IX6550, Pixma MG5150, Pixma MG5250, Pixma MG5350, Pixma MG6150, Pixma MG6250, Pixma MG8150, Pixma MG8250, Pixma MX715, Pixma MX885, Pixma MX895.</t>
  </si>
  <si>
    <t>BS4540B001AA</t>
  </si>
  <si>
    <t>Cartus cerneala Canon CLI-526BK, black, pentru Canon Pixma IP4850, Pixma IP4950, Pixma IX6550, Pixma MG5150, Pixma MG5250, Pixma MG5350, Pixma MG6150, Pixma MG6250, Pixma MG8150, Pixma MG8250, Pixma MX715, Pixma MX885, Pixma MX895.</t>
  </si>
  <si>
    <t>BS4541B001AA</t>
  </si>
  <si>
    <t>Cartus cerneala Canon CLI-526C, cyan, pentru Canon Pixma IP4850, Pixma IP4950, Pixma IX6550, Pixma MG5150, Pixma MG5250, Pixma MG5350, Pixma MG6150, Pixma MG6250, Pixma MG8150, Pixma MG8250, Pixma MX715, Pixma MX885, Pixma MX895.</t>
  </si>
  <si>
    <t>BS4542B001AA</t>
  </si>
  <si>
    <t>Cartus cerneala Canon CLI-526M, magenta, pentru Canon Pixma IP4850, Pixma IP4950, Pixma IX6550, Pixma MG5150, Pixma MG5250, Pixma MG5350, Pixma MG6150, Pixma MG6250, Pixma MG8150, Pixma MG8250, Pixma MX715, Pixma MX885, Pixma MX895.</t>
  </si>
  <si>
    <t>BS4543B001AA</t>
  </si>
  <si>
    <t>Cartus cerneala Canon CLI-526Y, yellow, pentru Canon Pixma IP4850, Pixma IP4950, Pixma IX6550, Pixma MG5150, Pixma MG5250, Pixma MG5350, Pixma MG6150, Pixma MG6250, Pixma MG8150, Pixma MG8250, Pixma MX715, Pixma MX885, Pixma MX895.</t>
  </si>
  <si>
    <t>BS4544B001AA</t>
  </si>
  <si>
    <t>Cartus cerneala Canon CLI-526GY, grey, pentru Canon Pixma IP4850, Pixma IP4950, Pixma IX6550, Pixma MG5150, Pixma MG5250, Pixma MG5350, Pixma MG6150, Pixma MG6250, Pixma MG8150, Pixma MG8250, Pixma MX715, Pixma MX885, Pixma MX895.</t>
  </si>
  <si>
    <t>BS4541B006AA</t>
  </si>
  <si>
    <t>Cartus cerneala Canon CLI-526MULTI, multipack (cyan, magenta,yellow), pentru Canon Pixma IP4850, Pixma IP4950, Pixma IX6550, Pixma MG5150, Pixma MG5250, Pixma MG5350, Pixma MG6150, Pixma MG6250, Pixma MG8150, Pixma MG8250, Pixma MX715, Pixma MX885, Pixma MX895.</t>
  </si>
  <si>
    <t>BS6496B001AA</t>
  </si>
  <si>
    <t>Cartus cerneala Canon PGI-550 PGBK, pigment black, capacitate 15ml, pentru Canon Pixma IP7250, Pixma IP8750, Pixma IX6850, Pixma MG5450, Pixma MG5550, Pixma MG6350, Pixma MG6450, Pixma MG7150, Pixma MX925.</t>
  </si>
  <si>
    <t>BS6508B001AA</t>
  </si>
  <si>
    <t>Cartus cerneala Canon CLI-551B, black, capacitate 7ml, pentru Canon Pixma IP7250, Pixma IP8750, Pixma IX6850, Pixma MG5450, Pixma MG5550, Pixma MG6350, Pixma MG6450, Pixma MG7150, Pixma MX925.</t>
  </si>
  <si>
    <t>BS6509B001AA</t>
  </si>
  <si>
    <t>Cartus cerneala Canon CLI-551C, cyan, capacitate 7ml, pentru Canon Pixma IP7250, Pixma IP8750, Pixma IX6850, Pixma MG5450, Pixma MG5550, Pixma MG6350, Pixma MG6450, Pixma MG7150, Pixma MX925.</t>
  </si>
  <si>
    <t>BS6510B001AA</t>
  </si>
  <si>
    <t>Cartus cerneala Canon CLI-551M, magenta, capacitate 7ml, pentru Canon Pixma IP7250, Pixma IP8750, Pixma IX6850, Pixma MG5450, Pixma MG5550, Pixma MG6350, Pixma MG6450, Pixma MG7150, Pixma MX925.</t>
  </si>
  <si>
    <t>BS6511B001AA</t>
  </si>
  <si>
    <t>Cartus cerneala Canon CLI-551Y, yellow, capacitate 7ml, pentru Canon Pixma IP7250, Pixma IP8750, Pixma IX6850, Pixma MG5450, Pixma MG5550, Pixma MG6350, Pixma MG6450, Pixma MG7150, Pixma MX925.</t>
  </si>
  <si>
    <t>BS6512B001AA</t>
  </si>
  <si>
    <t>Cartus cerneala Canon CLI-551GY, grey, capacitate 7ml, pentru Canon Pixma IP7250, Pixma IP8750, Pixma IX6850, Pixma MG5450, Pixma MG5550, Pixma MG6350, Pixma MG6450, Pixma MG7150, Pixma MX925.</t>
  </si>
  <si>
    <t>BS6509B009AA</t>
  </si>
  <si>
    <t>Cartus cerneala Canon CLI-551MULTI, multipack (cyan,magenta,yellow ,black), pentru Canon Pixma IP7250, Pixma IP8750, Pixma IX6850, Pixma MG5450, Pixma MG5550, Pixma MG6350, Pixma MG6450, Pixma MG7150, Pixma MX925.</t>
  </si>
  <si>
    <t>BS6431B001AA</t>
  </si>
  <si>
    <t>Cartus cerneala Canon PGI-550XL PGBK, pigment black, capacitate 22ml, pentru Canon Pixma IP7250, Pixma IP8750, Pixma IX6850, Pixma MG5450, Pixma MG5550, Pixma MG6350, Pixma MG6450, Pixma MG7150, Pixma MX925.</t>
  </si>
  <si>
    <t>BS6443B001AA</t>
  </si>
  <si>
    <t>Cartus cerneala Canon CLI-551XL, black, capacitate 11ml, pentru Canon Pixma IP7250, Pixma IP8750, Pixma IX6850, Pixma MG5450, Pixma MG5550, Pixma MG6350, Pixma MG6450, Pixma MG7150, Pixma MX925.</t>
  </si>
  <si>
    <t>BS6444B001AA</t>
  </si>
  <si>
    <t>Cartus cerneala Canon CLI-551XL, cyan, capacitate 11ml, pentru Canon Pixma IP7250, Pixma IP8750, Pixma IX6850, Pixma MG5450, Pixma MG5550, Pixma MG6350, Pixma MG6450, Pixma MG7150, Pixma MX925.</t>
  </si>
  <si>
    <t>BS6445B001AA</t>
  </si>
  <si>
    <t>Cartus cerneala Canon CLI-551XL, magenta, capacitate 11ml, pentru Canon Pixma IP7250, Pixma IP8750, Pixma IX6850, Pixma MG5450, Pixma MG5550, Pixma MG6350, Pixma MG6450, Pixma MG7150, Pixma MX925.</t>
  </si>
  <si>
    <t>BS6446B001AA</t>
  </si>
  <si>
    <t>Cartus cerneala Canon CLI-551XL, yellow, capacitate 11ml, pentru Canon Pixma IP7250, Pixma IP8750, Pixma IX6850, Pixma MG5450, Pixma MG5550, Pixma MG6350, Pixma MG6450, Pixma MG7150, Pixma MX925.</t>
  </si>
  <si>
    <t>BS6447B001AA</t>
  </si>
  <si>
    <t>Cartus cerneala Canon CLI-551XL, grey, capacitate 11ml, pentru Canon Pixma IP7250, Pixma IP8750, Pixma IX6850, Pixma MG5450, Pixma MG5550, Pixma MG6350, Pixma MG6450, Pixma MG7150, Pixma MX925.</t>
  </si>
  <si>
    <t>BS0628B001AA</t>
  </si>
  <si>
    <t>Cartus cerneala Canon PGI-5BK, black, pentru Canon Pixma IP3300, Pixma IP3500, Pixma IP4200, Pixma IP4300, Pixma IP4500, Pixma IP5200, Pixma IP5300, Pixma IX4000, Pixma IX5000, Pixma MP500, Pixma MP510, Pixma MP520, Pixma MP530, Pixma MP600, Pixma MP610, Pixma MP800, Pixma MP810, Pixma MP830</t>
  </si>
  <si>
    <t>BS0628B025AA</t>
  </si>
  <si>
    <t>Cartus cerneala Canon PGI-5BK, black, twin pack, pentru Canon Pixma IP3300, Pixma IP3500, Pixma IP4200, Pixma IP4300, Pixma IP4500, Pixma IP5200, Pixma IP5300, Pixma IX4000, Pixma IX5000, Pixma MP500, Pixma MP510, Pixma MP520, Pixma MP530, Pixma MP600, Pixma MP610, Pixma MP800, Pixma MP810, Pixma MP830</t>
  </si>
  <si>
    <t>BS0620B001AA</t>
  </si>
  <si>
    <t>Cartus cerneala Canon CLI-8BK, black, capacitate 13ml, pentru Canon Pixma IP4200, Pixma IP4300, Pixma IP4500, Pixma IP5200, Pixma IP5300, Pixma IP6600D, Pixma IP6700D, Pixma MP500, Pixma MP530, Pixma MP600, Pixma MP610, Pixma MP800, Pixma MP810, Pixma MP830, Pixma MP970, Pixma Pro 9000</t>
  </si>
  <si>
    <t>BS0621B001AA</t>
  </si>
  <si>
    <t>Cartus cerneala Canon CLI-8C, cyan, capacitate 13ml, pentru Canon Pixma IP4200, Pixma IP4300, Pixma IP4500, Pixma IP5200, Pixma IP5300, Pixma IP6600D, Pixma IP6700D, Pixma MP500, Pixma MP530, Pixma MP600, Pixma MP610, Pixma MP800, Pixma MP810, Pixma MP830, Pixma MP970, Pixma Pro 9000</t>
  </si>
  <si>
    <t>BS0622B001AA</t>
  </si>
  <si>
    <t>Cartus cerneala Canon CLI-8M, magenta, capacitate 13ml, pentru Canon Pixma IP4200, Pixma IP4300, Pixma IP4500, Pixma IP5200, Pixma IP5300, Pixma IP6600D, Pixma IP6700D, Pixma MP500, Pixma MP530, Pixma MP600, Pixma MP610, Pixma MP800, Pixma MP810, Pixma MP830, Pixma MP970, Pixma Pro 9000</t>
  </si>
  <si>
    <t>BS0623B001AA</t>
  </si>
  <si>
    <t>Cartus cerneala Canon CLI-8Y, yellow, capacitate 13ml, pentru Canon Pixma IP4200, Pixma IP4300, Pixma IP4500, Pixma IP5200, Pixma IP5300, Pixma IP6600D, Pixma IP6700D, Pixma MP500, Pixma MP530, Pixma MP600, Pixma MP610, Pixma MP800, Pixma MP810, Pixma MP830, Pixma MP970, Pixma Pro 9000</t>
  </si>
  <si>
    <t>BS0624B001AA</t>
  </si>
  <si>
    <t>Cartus cerneala Canon CLI-8PC, photo cyan, capacitate 13ml, pentru Canon Pixma IP4200, Pixma IP4300, Pixma IP4500, Pixma IP5200, Pixma IP5300, Pixma IP6600D, Pixma IP6700D, Pixma MP500, Pixma MP530, Pixma MP600, Pixma MP610, Pixma MP800, Pixma MP810, Pixma MP830, Pixma MP970, Pixma Pro 9000</t>
  </si>
  <si>
    <t>BS0625B001AA</t>
  </si>
  <si>
    <t>Cartus cerneala Canon CLI-8PM, photo magenta, capacitate 13ml, pentru Canon Pixma IP4200, Pixma IP4300, Pixma IP4500, Pixma IP5200, Pixma IP5300, Pixma IP6600D, Pixma IP6700D, Pixma MP500, Pixma MP530, Pixma MP600, Pixma MP610, Pixma MP800, Pixma MP810, Pixma MP830, Pixma MP970, Pixma Pro 9000</t>
  </si>
  <si>
    <t>BS0626B001AA</t>
  </si>
  <si>
    <t>Cartus cerneala Canon CLI-8R, red, capacitate 13ml, pentru Canon Pixma IP4200, Pixma IP4300, Pixma IP4500, Pixma IP5200, Pixma IP5300, Pixma IP6600D, Pixma IP6700D, Pixma MP500, Pixma MP530, Pixma MP600, Pixma MP610, Pixma MP800, Pixma MP810, Pixma MP830, Pixma MP970, Pixma Pro 9000</t>
  </si>
  <si>
    <t>BS0627B001AA</t>
  </si>
  <si>
    <t>Cartus cerneala Canon CLI-8G, green, capacitate 13ml, pentru Canon Pixma IP4200, Pixma IP4300, Pixma IP4500, Pixma IP5200, Pixma IP5300, Pixma IP6600D, Pixma IP6700D, Pixma MP500, Pixma MP530, Pixma MP600, Pixma MP610, Pixma MP800, Pixma MP810, Pixma MP830, Pixma MP970, Pixma Pro 9000</t>
  </si>
  <si>
    <t>BS1509B001AA</t>
  </si>
  <si>
    <t>Cartus cerneala Canon PGI-35BK, black, pentru Canon IP100, IP100EE, IP110, IP110EE</t>
  </si>
  <si>
    <t>BS1034B001AA</t>
  </si>
  <si>
    <t>Cartus cerneala Canon PGI-9PB, photo black, pentru Canon IX7000, Pixma MX7600, Pixma Pro 9500.</t>
  </si>
  <si>
    <t>BS1035B001AA</t>
  </si>
  <si>
    <t>Cartus cerneala Canon PGI-9C, cyan, pentru Canon IX7000, Pixma MX7600, Pixma Pro 9500.</t>
  </si>
  <si>
    <t>BS1036B001AA</t>
  </si>
  <si>
    <t>Cartus cerneala Canon PGI-9M, magenta, pentru Canon IX7000, Pixma MX7600, Pixma Pro 9500.</t>
  </si>
  <si>
    <t>BS1033B001AA</t>
  </si>
  <si>
    <t>Cartus cerneala Canon PGI-9MB, matte black, pentru Pixma Pro 9500.</t>
  </si>
  <si>
    <t>BS1037B001AA</t>
  </si>
  <si>
    <t>Cartus cerneala Canon PGI-9Y, yellow, pentru Canon IX7000, Pixma MX7600, Pixma Pro 9500.</t>
  </si>
  <si>
    <t>BS1038B001AA</t>
  </si>
  <si>
    <t>Cartus cerneala Canon PGI-9PC, photo cyan, pentru Canon IX7000, Pixma MX7600, Pixma Pro 9500.</t>
  </si>
  <si>
    <t>BS1039B001AA</t>
  </si>
  <si>
    <t>Cartus cerneala Canon PGI-9PM, photo magenta, pentru Canon IX7000, Pixma MX7600, Pixma Pro 9500.</t>
  </si>
  <si>
    <t>BS1040B001AA</t>
  </si>
  <si>
    <t>Cartus cerneala Canon PGI-9R, red, pentru Canon IX7000, Pixma MX7600, Pixma Pro 9500.</t>
  </si>
  <si>
    <t>BS1041B001AA</t>
  </si>
  <si>
    <t>Cartus cerneala Canon PGI-9G, green, pentru Canon IX7000, Pixma MX7600, Pixma Pro 9500.</t>
  </si>
  <si>
    <t>BS1042B001AA</t>
  </si>
  <si>
    <t>Cartus cerneala Canon PGI-9GY, grey, pentru Canon IX7000, Pixma MX7600, Pixma Pro 9500.</t>
  </si>
  <si>
    <t>BS2442B001AA</t>
  </si>
  <si>
    <t>Cartus cerneala Canon PGI-9CL, clear, pentru Canon IX7000, Pixma MX7600, Pixma Pro 9500.</t>
  </si>
  <si>
    <t>BS6390B001AA</t>
  </si>
  <si>
    <t>Cartus cerneala Canon CLI-42GY, grey, pentru Canon Pixma PRO-10, Pixma PRO-100.</t>
  </si>
  <si>
    <t>BS6389B001AA</t>
  </si>
  <si>
    <t>Cartus cerneala Canon CLI-42PM, photo magenta, pentru Canon Pixma PRO-10, Pixma PRO-100.</t>
  </si>
  <si>
    <t>BS6388B001AA</t>
  </si>
  <si>
    <t>Cartus cerneala Canon CLI-42PC, photo cyan, pentru Canon Pixma PRO-10, Pixma PRO-100.</t>
  </si>
  <si>
    <t>BS6387B001AA</t>
  </si>
  <si>
    <t>Cartus cerneala Canon CLI-42Y, yellow, pentru Canon Pixma PRO-10, Pixma PRO-100.</t>
  </si>
  <si>
    <t>BS6386B001AA</t>
  </si>
  <si>
    <t>Cartus cerneala Canon CLI-42M, magenta, pentru Canon Pixma PRO-10, Pixma PRO-100.</t>
  </si>
  <si>
    <t>BS6385B001AA</t>
  </si>
  <si>
    <t>Cartus cerneala Canon CLI-42C, cyan, pentru Canon Pixma PRO-10, Pixma PRO-100.</t>
  </si>
  <si>
    <t>BS6391B001AA</t>
  </si>
  <si>
    <t>Cartus cerneala Canon CLI-42LGY, light grey, pentru Canon Pixma PRO-10, Pixma PRO-100.</t>
  </si>
  <si>
    <t>BS6384B001AA</t>
  </si>
  <si>
    <t>Cartus cerneala Canon CLI-42BK, black, pentru Canon Pixma PRO-10, Pixma PRO-100.</t>
  </si>
  <si>
    <t>BS4874B001AA</t>
  </si>
  <si>
    <t>Cartus cerneala Canon PGI-29M, magenta, pentru Pixma Pro-1.</t>
  </si>
  <si>
    <t>BS4873B001AA</t>
  </si>
  <si>
    <t>Cartus cerneala Canon PGI-29C, cyan, pentru Pixma Pro-1.</t>
  </si>
  <si>
    <t>BS4872B001AA</t>
  </si>
  <si>
    <t>Cartus cerneala Canon PGI-29LGY, light grey, pentru Pixma Pro-1.</t>
  </si>
  <si>
    <t>BS4871B001AA</t>
  </si>
  <si>
    <t>Cartus cerneala Canon PGI-29GY, grey, pentru Pixma Pro-1.</t>
  </si>
  <si>
    <t>BS4870B001AA</t>
  </si>
  <si>
    <t>Cartus cerneala Canon PGI-29DGY, dark grey, pentru Pixma Pro-1.</t>
  </si>
  <si>
    <t>BS4869B001AA</t>
  </si>
  <si>
    <t>Cartus cerneala Canon PGI-29PBK, photo black, pentru Pixma Pro-1.</t>
  </si>
  <si>
    <t>BS4868B001AA</t>
  </si>
  <si>
    <t>Cartus cerneala Canon PGI-29MBK, matte black, pentru Pixma Pro-1.</t>
  </si>
  <si>
    <t>BS4879B001AA</t>
  </si>
  <si>
    <t>Cartus cerneala Canon PGI-29CO, chroma optimiser, pentru Pixma Pro-1.</t>
  </si>
  <si>
    <t>BS4878B001AA</t>
  </si>
  <si>
    <t>Cartus cerneala Canon PGI-29R, red, pentru Pixma Pro-1.</t>
  </si>
  <si>
    <t>BS4877B001AA</t>
  </si>
  <si>
    <t>Cartus cerneala Canon PGI-29PM, photo magenta, pentru Pixma Pro-1.</t>
  </si>
  <si>
    <t>BS4876B001AA</t>
  </si>
  <si>
    <t>Cartus cerneala Canon PGI-29PC, photo cyan, pentru Pixma Pro-1.</t>
  </si>
  <si>
    <t>BS4875B001AA</t>
  </si>
  <si>
    <t>Cartus cerneala Canon PGI-29Y, yellow, pentru Pixma Pro-1.</t>
  </si>
  <si>
    <t>BS4873B005AA</t>
  </si>
  <si>
    <t>Cartus cerneala Canon PGI-29 C/M/Y/PC/PM/R, multipack, pentru Canon Pixma PRO-1</t>
  </si>
  <si>
    <t>BS4868B005AA</t>
  </si>
  <si>
    <t>Cartus cerneala Canon PGI-29 MBK/PBK/DGY/GY/LGY, multipack, pentru Canon Pixma PRO-1</t>
  </si>
  <si>
    <t>BS6409B001AA</t>
  </si>
  <si>
    <t>Cartus cerneala Canon PGI-72GY, grey, pentru Canon Pixma PRO-10, Pixma PRO-100.</t>
  </si>
  <si>
    <t>BS6408B001AA</t>
  </si>
  <si>
    <t>Cartus cerneala Canon PGI-72PM, photo magenta, pentru Canon Pixma PRO-10, Pixma PRO-100.</t>
  </si>
  <si>
    <t>BS6407B001AA</t>
  </si>
  <si>
    <t>Cartus cerneala Canon PGI-72PC, photo cyan, pentru Canon Pixma PRO-10, Pixma PRO-100.</t>
  </si>
  <si>
    <t>BS6406B001AA</t>
  </si>
  <si>
    <t>Cartus cerneala Canon PGI-72Y, yellow, pentru Canon Pixma PRO-10, Pixma PRO-100.</t>
  </si>
  <si>
    <t>BS6405B001AA</t>
  </si>
  <si>
    <t>Cartus cerneala Canon PGI-72M, magenta, pentru Canon Pixma PRO-10, Pixma PRO-100.</t>
  </si>
  <si>
    <t>BS6404B001AA</t>
  </si>
  <si>
    <t>Cartus cerneala Canon PGI-72C, cyan, pentru Canon Pixma PRO-10, Pixma PRO-100.</t>
  </si>
  <si>
    <t>BS6403B001AA</t>
  </si>
  <si>
    <t>Cartus cerneala Canon PGI-72PB, photo black, pentru Canon Pixma PRO-10, Pixma PRO-100.</t>
  </si>
  <si>
    <t>BS6410B001AA</t>
  </si>
  <si>
    <t>Cartus cerneala Canon PGI-72R, red, pentru Canon Pixma PRO-10, Pixma PRO-100.</t>
  </si>
  <si>
    <t>BS6402B001AA</t>
  </si>
  <si>
    <t>Cartus cerneala Canon PGI-72MBK, matte black, pentru Canon Pixma PRO-10, Pixma PRO-100.</t>
  </si>
  <si>
    <t>BS6411B001AA</t>
  </si>
  <si>
    <t>Cartus cerneala Canon PGI-72CO, chroma optimiser, pentru Canon Pixma PRO-10, Pixma PRO-100.</t>
  </si>
  <si>
    <t>BS1511B001AA</t>
  </si>
  <si>
    <t>Cartus cerneala Canon CLI-36, color, pentru Canon IP100, IP100EE, IP110, IP110EE</t>
  </si>
  <si>
    <t>BS8592B001AA</t>
  </si>
  <si>
    <t>Cartus cerneala Canon PG-84, black, pentru Canon Pixma E514.</t>
  </si>
  <si>
    <t>BS8593B001AA</t>
  </si>
  <si>
    <t>Cartus cerneala Canon CL-94, color, pentru Canon Pixma E514.</t>
  </si>
  <si>
    <t>BS9182B004AA</t>
  </si>
  <si>
    <t>Cartus cerneala Canon PGI1500XLMULTI, multipack, Dual Resistant High Density, pentru Canon Maxify MB2350, MB2050.</t>
  </si>
  <si>
    <t>BS9182B001AA</t>
  </si>
  <si>
    <t>Cartus cerneala Canon PGI1500XLB, black, capacitate 34.7ml,1200 pagini, pentru Canon Maxify MB2350, MB2050.</t>
  </si>
  <si>
    <t>BS9193B001AA</t>
  </si>
  <si>
    <t>Cartus cerneala Canon PGI1500XLC, cyan, Dual Resistant High Density, capacitate 12ml / 1020 pagini, pentru Canon Maxify MB2350, MB2050.</t>
  </si>
  <si>
    <t>BS9194B001AA</t>
  </si>
  <si>
    <t>Cartus cerneala Canon PGI1500XLM, magenta, Dual Resistant High Density, capacitate 12ml / 1020 pagini, pentru Canon Maxify MB2350, MB2050.</t>
  </si>
  <si>
    <t>BS9195B001AA</t>
  </si>
  <si>
    <t>Cartus cerneala Canon PGI1500XLY, yellow, Dual Resistant High Density, capacitate 12ml / 1020 pagini, pentru Canon Maxify MB2350, MB2050.</t>
  </si>
  <si>
    <t>BS9254B001AA</t>
  </si>
  <si>
    <t>Cartus cerneala Canon PGI2500XLB, black, Dual Resistant High Density, capacitate 70.9ml / 2500 pagini,pentru Canon Maxify IB4050, MB5050, MB5350</t>
  </si>
  <si>
    <t>BS9265B001AA</t>
  </si>
  <si>
    <t>Cartus cerneala Canon PGI2500XLC, cyan, Dual Resistant High Density, capacitate 19.3ml / 1755 pagini, pentru Canon Maxify IB4050, MB5050, MB5350</t>
  </si>
  <si>
    <t>BS9266B001AA</t>
  </si>
  <si>
    <t>Cartus cerneala Canon PGI2500XLM, magenta, Dual Resistant High Density, capacitate 19.3ml / 1295 pagini, pentru Canon Maxify IB4050, MB5050, MB5350</t>
  </si>
  <si>
    <t>BS9267B001AA</t>
  </si>
  <si>
    <t>Cartus cerneala Canon PGI2500XLY, yellow, Dual Resistant High Density, capacitate 19.3ml / 1520 pagini, pentru Canon Maxify IB4050, MB5050, MB5350</t>
  </si>
  <si>
    <t>BS9254B004AA</t>
  </si>
  <si>
    <t>Cartus cerneala Canon PGI2500XLMULTI, multipack, Dual Resistant High Density, pentru Canon Maxify IB4050, MB5050, MB5350</t>
  </si>
  <si>
    <t>CHF45-0561500</t>
  </si>
  <si>
    <t>Cartus cerneala Canon BX-20, black, pentru Canon EB 10, EB 15, FAX 210, FAX 215, FAX 230, FAX B160, FAX B180, Multipass 2500, Multipass 30, Multipass 3000, Multipass 3500, Multipass 50, Multipass 5000, Multipass 5500, Multipass 70, Multipass 75, Multipass 80, Multipass C 20.</t>
  </si>
  <si>
    <t>CF0883B001AA</t>
  </si>
  <si>
    <t>Cartus cerneala Canon PFI-101PB, photo black, capacitate 130ml, pentru Canon iPF5000, iPF6000S</t>
  </si>
  <si>
    <t>CF0884B001AA</t>
  </si>
  <si>
    <t>Cartus cerneala Canon PFI-101C, cyan, capacitate 130ml, pentru CanoniPF5X00, iPF6100</t>
  </si>
  <si>
    <t>CF0885B001AA</t>
  </si>
  <si>
    <t>Cartus cerneala Canon PFI-101M, magenta, capacitate 130ml, pentru CanoniPF5X00, iPF6100</t>
  </si>
  <si>
    <t>CF0886B001AA</t>
  </si>
  <si>
    <t>Cartus cerneala Canon PFI-101Y, yellow, capacitate 130ml, pentru CanoniPF5X00, iPF6100</t>
  </si>
  <si>
    <t>CF0889B001AA</t>
  </si>
  <si>
    <t>Cartus cerneala Canon PFI-101R, red, capacitate 130ml, pentru CanoniPF5X00, iPF6100</t>
  </si>
  <si>
    <t>CF0888B001AA</t>
  </si>
  <si>
    <t>Cartus cerneala Canon PFI-101PM, photo magenta, capacitate 130ml, pentru CanoniPF5X00, iPF6100</t>
  </si>
  <si>
    <t>CF0887B001AA</t>
  </si>
  <si>
    <t>Cartus cerneala Canon PFI-101PC, photo cyan, capacitate 130ml, pentru CanoniPF5X00, iPF6100</t>
  </si>
  <si>
    <t>CF0890B001AA</t>
  </si>
  <si>
    <t>Cartus cerneala Canon PFI-101G, green, capacitate 130ml, pentru CanoniPF5X00, iPF6100</t>
  </si>
  <si>
    <t>CF0891B001AA</t>
  </si>
  <si>
    <t>Cartus cerneala Canon PFI-101B, blue, capacitate 130ml, pentru CanoniPF5X00, iPF6100</t>
  </si>
  <si>
    <t>CF0894B001AA</t>
  </si>
  <si>
    <t>Cartus cerneala Canon PFI-102MB, matte black, capacitate 130ml, pentru Canon LP17, LP24, iPF500, iPF6X0, iPF7X0.</t>
  </si>
  <si>
    <t>CF0896B001AA</t>
  </si>
  <si>
    <t>Cartus cerneala Canon PFI-102C, cyan, capacitate 130ml, pentru Canon LP17, LP24, iPF500, iPF6X0, iPF7X0.</t>
  </si>
  <si>
    <t>CF0897B001AA</t>
  </si>
  <si>
    <t>Cartus cerneala Canon PFI-102M, magenta, capacitate 130ml, pentru Canon LP17, LP24, iPF510, iPF600,iPF605, iPF700, iPF710, iPF720</t>
  </si>
  <si>
    <t>CF0898B001AA</t>
  </si>
  <si>
    <t>Cartus cerneala Canon PFI-102Y, yellow, capacitate 130ml, pentru Canon LP17, LP24, iPF500, iPF6X0, iPF7X0.</t>
  </si>
  <si>
    <t>CF2211B001AA</t>
  </si>
  <si>
    <t>Cartus cerneala Canon PFI-103MB, matte black, capacitate 130ml, pentru Canon iPF5100 and iPF6100.</t>
  </si>
  <si>
    <t>CF2212B001AA</t>
  </si>
  <si>
    <t>Cartus cerneala Canon PFI-103PB, photo black, capacitate 130ml, pentru Canon iPF5100 and iPF6100.</t>
  </si>
  <si>
    <t>CF2213B001AA</t>
  </si>
  <si>
    <t>Cartus cerneala Canon PFI-103GY, grey, capacitate 130ml, pentru Canon iPF5100 and iPF6100.</t>
  </si>
  <si>
    <t>CF2214B001AA</t>
  </si>
  <si>
    <t>Cartus cerneala Canon PFI-103PG, photo grey, capacitate 130ml, pentru Canon iPF5100 and iPF6100.</t>
  </si>
  <si>
    <t>CF3631B001AA</t>
  </si>
  <si>
    <t>Cartus cerneala Canon PFI-104M, magenta, capacitate 130ml, pentru iPF65X, iPF75X, iPF76X</t>
  </si>
  <si>
    <t>CF6704B001AA</t>
  </si>
  <si>
    <t>Cartus cerneala Canon PFI-107MB, matte black, capacitate 130ml, pentru Canon iPF680/685, iPF780/785, iPF670/770</t>
  </si>
  <si>
    <t>CF6705B001AA</t>
  </si>
  <si>
    <t>Cartus cerneala Canon PFI-107PB, photo black, capacitate 130ml, pentru Canon iPF680/685, iPF780/785, iPF670/770</t>
  </si>
  <si>
    <t>CF6707B001AA</t>
  </si>
  <si>
    <t>Cartus cerneala Canon PFI-107M, magenta, capacitate 130ml, pentru Canon iPF680/685, iPF780/785, iPF670/770</t>
  </si>
  <si>
    <t>CF6708B001AA</t>
  </si>
  <si>
    <t>Cartus cerneala Canon PFI-107Y, yellow, capacitate 130ml, pentru Canon iPF680/685, iPF780/785, iPF670/770</t>
  </si>
  <si>
    <t>CF6706B001AA</t>
  </si>
  <si>
    <t>Cartus cerneala Canon PFI-107C, cyan, capacitate 130ml, pentru Canon iPF680/685, iPF780/785, iPF670/770</t>
  </si>
  <si>
    <t>CF8788B001AA</t>
  </si>
  <si>
    <t>Cartus cerneala Canon PFI-207MBK, matte black, capacitate 300ml, pentru Canon iPF680/685, iPF780/785</t>
  </si>
  <si>
    <t>CF8792B001AA</t>
  </si>
  <si>
    <t>Cartus cerneala Canon PFI-207Y, yellow, capacitate 300ml, pentru Canon iPF680/685, iPF780/785</t>
  </si>
  <si>
    <t>CF1494B001AA</t>
  </si>
  <si>
    <t>Cartus cerneala Canon PFI-301B, blue, capacitate 330ml, pentru Canon iPF8X00, iPF8000S, iPF9X00, iPF9000S</t>
  </si>
  <si>
    <t>CF8790B001AA</t>
  </si>
  <si>
    <t>Cartus cerneala Canon PFI-207C, cyan, capacitate 300ml, pentru Canon iPF680/685, iPF780/785</t>
  </si>
  <si>
    <t>CF8791B001AA</t>
  </si>
  <si>
    <t>Cartus cerneala Canon PFI-207M, magenta, capacitate 300ml, pentru Canon iPF680/685, iPF780/785</t>
  </si>
  <si>
    <t>CF8789B001AA</t>
  </si>
  <si>
    <t>Cartus cerneala Canon PFI-207PBK, photo black, capacitate 300ml, pentru Canon iPF680/685, iPF780/785</t>
  </si>
  <si>
    <t>BS2444B001AA</t>
  </si>
  <si>
    <t>Cartus cerneala Canon PGI-7, black, pentru Canon IX7000, Pixma MX7600.</t>
  </si>
  <si>
    <t>CF6663B001AA</t>
  </si>
  <si>
    <t>Cartus cerneala Canon PFI-306R, red, capacitate 330ml, pentru Canon  iPF8300/8300S, iPF8400, iPF9400/9400S</t>
  </si>
  <si>
    <t>CF2965B001AA</t>
  </si>
  <si>
    <t>Cartus cerneala Canon PFI-703M, magenta, capacitate 700ml, pentru Canon iPF810, iPF820, iPF815, iPF825</t>
  </si>
  <si>
    <t>CF2964B001AA</t>
  </si>
  <si>
    <t>Cartus cerneala Canon PFI-703C, cyan, capacitate 700ml, pentru Canon iPF810, iPF820, iPF815, iPF825</t>
  </si>
  <si>
    <t>CF2963B001AA</t>
  </si>
  <si>
    <t>Cartus cerneala Canon PFI-703BK, black, capacitate 700ml, pentru Canon iPF810, iPF820, iPF815, iPF825</t>
  </si>
  <si>
    <t>CF2962B001AA</t>
  </si>
  <si>
    <t>Cartus cerneala Canon PFI-703MBK, matte black, capacitate 700ml, pentru Canon iPF810, iPF820, iPF815, iPF825</t>
  </si>
  <si>
    <t>CF2961B001AA</t>
  </si>
  <si>
    <t>Cartus cerneala Canon PFI-303Y, yellow, capacitate 330ml, pentru Canon iPF810, iPF820</t>
  </si>
  <si>
    <t>CF2960B001AA</t>
  </si>
  <si>
    <t>Cartus cerneala Canon PFI-303M, magenta, capacitate 330ml, pentru Canon iPF810, iPF820</t>
  </si>
  <si>
    <t>CF2959B001AA</t>
  </si>
  <si>
    <t>Cartus cerneala Canon PFI-303C, cyan, capacitate 330ml, pentru Canon iPF810, iPF820</t>
  </si>
  <si>
    <t>CF6681B001AA</t>
  </si>
  <si>
    <t>Cartus cerneala Canon PFI-706PBK, photo black, capacitate 700ml, pentru Canon  iPF8300/8300S, iPF8400, iPF9400/9400S</t>
  </si>
  <si>
    <t>CF6682B001AA</t>
  </si>
  <si>
    <t>Cartus cerneala Canon PFI-706C, cyan, capacitate 700ml, pentru Canon  iPF8300/8300S, iPF8400, iPF9400/9400S</t>
  </si>
  <si>
    <t>CF2966B001AA</t>
  </si>
  <si>
    <t>Cartus cerneala Canon PFI-703Y, yellow, capacitate 700ml, pentru Canon iPF810, iPF820, iPF815, iPF825</t>
  </si>
  <si>
    <t>CF2958B001AA</t>
  </si>
  <si>
    <t>Cartus cerneala Canon PFI-303BK, black, capacitate 330ml, pentru Canon iPF810, iPF820</t>
  </si>
  <si>
    <t>CF2957B001AA</t>
  </si>
  <si>
    <t>Cartus cerneala Canon PFI-303MBK, matte black, capacitate 330ml, pentru Canon iPF810, iPF820</t>
  </si>
  <si>
    <t>CF6656B001AA</t>
  </si>
  <si>
    <t>Cartus cerneala Canon PFI-306MBK, matte black, capacitate 330ml, pentru Canon  iPF8300/8300S, iPF8400, iPF9400/9400S</t>
  </si>
  <si>
    <t>CF6657B001AA</t>
  </si>
  <si>
    <t>Cartus cerneala Canon PFI-306PBK, photo black, capacitate 330ml, pentru Canon  iPF8300/8300S, iPF8400, iPF9400/9400S</t>
  </si>
  <si>
    <t>CF6680B001AA</t>
  </si>
  <si>
    <t>Cartus cerneala Canon PFI-706MBK, matte black, capacitate 700ml, pentru Canon  iPF8300/8300S, iPF8400, iPF9400/9400S</t>
  </si>
  <si>
    <t>CF6683B001AA</t>
  </si>
  <si>
    <t>Cartus cerneala Canon PFI-706M, magenta, capacitate 700ml, pentru Canon  iPF8300/8300S, iPF8400, iPF9400/9400S</t>
  </si>
  <si>
    <t>CF6658B001AA</t>
  </si>
  <si>
    <t>Cartus cerneala Canon PFI-306C, cyan, capacitate 330ml, pentru Canon  iPF8300/8300S, iPF8400, iPF9400/9400S</t>
  </si>
  <si>
    <t>CF6659B001AA</t>
  </si>
  <si>
    <t>Cartus cerneala Canon PFI-306M, magenta, capacitate 330ml, pentru Canon  iPF8300/8300S, iPF8400, iPF9400/9400S</t>
  </si>
  <si>
    <t>CF6660B001AA</t>
  </si>
  <si>
    <t>Cartus cerneala Canon PFI-306Y, yellow, capacitate 330ml, pentru Canon  iPF8300/8300S, iPF8400, iPF9400/9400S</t>
  </si>
  <si>
    <t>CF2217B001AA</t>
  </si>
  <si>
    <t>Cartus cerneala Canon PFI-302GY, grey, capacitate 330ml, pentru Canon iPF8100, iPF9100</t>
  </si>
  <si>
    <t>CF2216B001AA</t>
  </si>
  <si>
    <t>Cartus cerneala Canon PFI-302PB, photo black, capacitate 330ml, pentru Canon iPF8100, iPF9100</t>
  </si>
  <si>
    <t>CF2215B001AA</t>
  </si>
  <si>
    <t>Cartus cerneala Canon PFI-302MB, matte black, capacitate 330ml, pentru Canon iPF8100, iPF9100</t>
  </si>
  <si>
    <t>CF2218B001AA</t>
  </si>
  <si>
    <t>Cartus cerneala Canon PFI-302PG, photo grey, capacitate 330ml, pentru Canon iPF8100, iPF9100</t>
  </si>
  <si>
    <t>CF6685B001AA</t>
  </si>
  <si>
    <t>Cartus cerneala Canon PFI-706PC, photo cyan, capacitate 700ml, pentru Canon  iPF8300/8300S, iPF8400, iPF9400/9400S</t>
  </si>
  <si>
    <t>CF1493B001AA</t>
  </si>
  <si>
    <t>Cartus cerneala Canon PFI-301G, green, capacitate 330ml, pentru Canon iPF8X00, iPF8000S, iPF9X00, iPF9000S</t>
  </si>
  <si>
    <t>CF1492B001AA</t>
  </si>
  <si>
    <t>Cartus cerneala Canon PFI-301R, red, capacitate 330ml, pentru Canon iPF8X00, iPF8000S, iPF9X00, iPF9000S</t>
  </si>
  <si>
    <t>CF1491B001AA</t>
  </si>
  <si>
    <t>Cartus cerneala Canon PFI-301PM, photo magenta, capacitate 330ml, pentru Canon iPF8X00, iPF8000S, iPF9X00, iPF9000S</t>
  </si>
  <si>
    <t>CF0895B001AA</t>
  </si>
  <si>
    <t>Cartus cerneala Canon PFI-102PB, photo black, capacitate 130ml, pentru Canon LP17, LP24, iPF500, iPF6X0, iPF7X0.</t>
  </si>
  <si>
    <t>CF1490B001AA</t>
  </si>
  <si>
    <t>Cartus cerneala Canon PFI-301PC, photo cyan, capacitate 330ml, pentru Canon iPF8X00, iPF8000S, iPF9X00, iPF9000S</t>
  </si>
  <si>
    <t>CF1489B001AA</t>
  </si>
  <si>
    <t>Cartus cerneala Canon PFI-301Y, yellow, capacitate 330ml, pentru Canon iPF8X00, iPF8000S, iPF9X00, iPF9000S</t>
  </si>
  <si>
    <t>CF1488B001AA</t>
  </si>
  <si>
    <t>Cartus cerneala Canon PFI-301M, magenta, capacitate 330ml, pentru Canon iPF8X00, iPF8000S, iPF9X00, iPF9000S</t>
  </si>
  <si>
    <t>CF1487B001AA</t>
  </si>
  <si>
    <t>Cartus cerneala Canon PFI-301C, cyan, capacitate 330ml, pentru Canon iPF8X00, iPF8000S, iPF9X00, iPF9000S</t>
  </si>
  <si>
    <t>CF6686B001AA</t>
  </si>
  <si>
    <t>Cartus cerneala Canon PFI-706PM, photo magenta, capacitate 700ml, pentru Canon  iPF8300/8300S, iPF8400, iPF9400/9400S</t>
  </si>
  <si>
    <t>CF6687B001AA</t>
  </si>
  <si>
    <t>Cartus cerneala Canon PFI-706R, red, capacitate 700ml, pentru Canon  iPF8300/8300S, iPF8400, iPF9400/9400S</t>
  </si>
  <si>
    <t>CF6688B001AA</t>
  </si>
  <si>
    <t>Cartus cerneala Canon PFI-706G, green, capacitate 700ml, pentru Canon  iPF8300/8300S, iPF8400, iPF9400/9400S</t>
  </si>
  <si>
    <t>CF6689B001AA</t>
  </si>
  <si>
    <t>Cartus cerneala Canon PFI-706B, blue, capacitate 700ml, pentru Canon  iPF8300/8300S, iPF8400, iPF9400/9400S</t>
  </si>
  <si>
    <t>CF6690B001AA</t>
  </si>
  <si>
    <t>Cartus cerneala Canon PFI-706GY, grey, capacitate 700ml, pentru Canon  iPF8300/8300S, iPF8400, iPF9400/9400S</t>
  </si>
  <si>
    <t>CF6691B001AA</t>
  </si>
  <si>
    <t>Cartus cerneala Canon PFI-706PGY, photo grey, capacitate 700ml, pentru Canon  iPF8300/8300S, iPF8400, iPF9400/9400S</t>
  </si>
  <si>
    <t>CF6684B001AA</t>
  </si>
  <si>
    <t>Cartus cerneala Canon PFI-706Y, yellow, capacitate 700ml, pentru Canon  iPF8300/8300S, iPF8400, iPF9400/9400S</t>
  </si>
  <si>
    <t>CF1320B003AA</t>
  </si>
  <si>
    <t>Cartus mentenanta Canon MC-05, pentru Canon LP17, iPF500, iPF5X00</t>
  </si>
  <si>
    <t>CF1320B008AA</t>
  </si>
  <si>
    <t>Cartus mentenanta Canon MC-07, pentru Canon iPF7X0</t>
  </si>
  <si>
    <t>CF1320B012AA</t>
  </si>
  <si>
    <t>Cartus mentenanta Canon MC-09, pentru Canon  iPF810/815 iPF820/825</t>
  </si>
  <si>
    <t>CF1320B014AA</t>
  </si>
  <si>
    <t>Cartus mentenanta Canon MC-10, pentru Canon iPF650/655/750/755</t>
  </si>
  <si>
    <t>CF1320B010AA</t>
  </si>
  <si>
    <t>Cartus mentenanta Canon MC-16, pentru Canon LP24, iPF6X0, iPF6100, iPF6200, iPF6000S</t>
  </si>
  <si>
    <t>CF0899B001AA</t>
  </si>
  <si>
    <t>Cartus cerneala Canon PFI-701MB, matte black, capacitate 700ml, pentru Canon iPF8000/8000S, iPF9000/9000S</t>
  </si>
  <si>
    <t>INK CARTRIDGE - EPSON</t>
  </si>
  <si>
    <t>C13T04864010</t>
  </si>
  <si>
    <t>Cartus cerneala Epson T0486, light magenta, capacitate 13ml/450 pagini, pentru Stylus Photo R300,RX500,R200,RX600,R220,R320,R340,RX620,RX640</t>
  </si>
  <si>
    <t>C13T04844010</t>
  </si>
  <si>
    <t>Cartus cerneala Epson T0484, yellow, capacitate 13ml/450 pagini, pentru Stylus Photo R300,RX500,R200,RX600,R220,R320,R340,RX620,RX640</t>
  </si>
  <si>
    <t>C13T04834010</t>
  </si>
  <si>
    <t>Cartus cerneala Epson T0483, magenta, capacitate 13ml/450 pagini, pentru Stylus Photo R300,RX500,R200,RX600,R220,R320,R340,RX620,RX640</t>
  </si>
  <si>
    <t>C13T04824010</t>
  </si>
  <si>
    <t>Cartus cerneala Epson T0482, cyan, capacitate 13ml/450 pagini, pentru Stylus Photo R300,RX500,R200,RX600,R220,R320,R340,RX620,RX640</t>
  </si>
  <si>
    <t>C13T865140</t>
  </si>
  <si>
    <t>Cartus cerneala Epson T8651, capacitate 10000 pagini, pentru Workforce WP-M5190DW, Workforce M5690DWF</t>
  </si>
  <si>
    <t>C13T05114010</t>
  </si>
  <si>
    <t>Cartus cerneala Epson T0511, black, capacitate 24ml, pentru Epson Stylus Color 1160, Stylus Color 1520, Stylus Color 740, Stylus Color 760, Stylus Color 800, Stylus Color 850, Stylus Color 860, Stylus Scan 2000, Stylus Scan 2500</t>
  </si>
  <si>
    <t>C13T05204010</t>
  </si>
  <si>
    <t>Cartus cerneala Epson T0520, color, capacitate 35ml, pentru Stylus Color 1160, Stylus Color 1520, Stylus Color 400, Stylus Color 440, Stylus Color 460, Stylus Color 600, Stylus Color 640, Stylus Color 660, Stylus Color 670, Stylus Color 740, Stylus Color 760, Stylus Color 800, Stylus Color 850, Stylus C</t>
  </si>
  <si>
    <t>C13T617100</t>
  </si>
  <si>
    <t>Cartus cerneala Epson T6171, black, capacitate 100ml / 7000 pagini, pentru Business B500DN / B510DN</t>
  </si>
  <si>
    <t>C13T26164010</t>
  </si>
  <si>
    <t>Cartus cerneala Epson 26, multipack (cyan,magenta,yellow,black), capacitate 6,2ml + 3x4,5ml, pentru Expression Home XP-600, Expression Home XP-700, Expression Home XP-800</t>
  </si>
  <si>
    <t>C13T591900</t>
  </si>
  <si>
    <t>Cartus cerneala Epson T591900, light light black, capacitate 700ml, pentru Stylus Pro 11880</t>
  </si>
  <si>
    <t>C13T591800</t>
  </si>
  <si>
    <t>Cartus cerneala Epson T591800, matte black, capacitate 700ml, pentru Stylus Pro 11880</t>
  </si>
  <si>
    <t>C13T591700</t>
  </si>
  <si>
    <t>Cartus cerneala Epson T591700, light black, capacitate 700ml, pentru Stylus Pro 11880</t>
  </si>
  <si>
    <t>C13T591600</t>
  </si>
  <si>
    <t>Cartus cerneala Epson T591600, vivid light magenta, capacitate 700ml, pentru Stylus Pro 11880</t>
  </si>
  <si>
    <t>C13T591500</t>
  </si>
  <si>
    <t>Cartus cerneala Epson T591500, light cyan, capacitate 700ml, pentru Stylus Pro 11880</t>
  </si>
  <si>
    <t>C13T591400</t>
  </si>
  <si>
    <t>Cartus cerneala Epson T591400, yellow, capacitate 700ml, pentru Stylus Pro 11880</t>
  </si>
  <si>
    <t>C13T591300</t>
  </si>
  <si>
    <t>Cartus cerneala Epson T591300, vivid magenta, capacitate 700ml, pentru Stylus Pro 11880</t>
  </si>
  <si>
    <t>C13T26214010</t>
  </si>
  <si>
    <t>Cartus cerneala Epson 26XL, black, capacitate 12,1ml / 500 pagini, pentru Expression Home XP-600, Expression Home XP-700, Expression Home XP-800</t>
  </si>
  <si>
    <t>C13T26314010</t>
  </si>
  <si>
    <t>Cartus cerneala Epson 26XL, photo black, capacitate 8,7ml / 400 pagini, pentru Expression Home XP-600, Expression Home XP-700, Expression Home XP-800</t>
  </si>
  <si>
    <t>C13T26324010</t>
  </si>
  <si>
    <t>Cartus cerneala Epson 26XL, cyan, capacitate 9,7ml / 700 pagini, pentru Expression Home XP-600, Expression Home XP-700, Expression Home XP-800</t>
  </si>
  <si>
    <t>C13T26334010</t>
  </si>
  <si>
    <t>Cartus cerneala Epson 26XL, magenta, capacitate 9,7ml / 700 pagini, pentru Expression Home XP-600, Expression Home XP-700, Expression Home XP-800</t>
  </si>
  <si>
    <t>C13T26344010</t>
  </si>
  <si>
    <t>Cartus cerneala Epson 26XL, yellow, capacitate 9,7ml / 700 pagini, pentru Expression Home XP-600, Expression Home XP-700, Expression Home XP-800</t>
  </si>
  <si>
    <t>C13T26364010</t>
  </si>
  <si>
    <t>Cartus cerneala Epson 26XL, multipack (cyan,magenta,yellow,black), capacitate 12,2ml + 3x9,7ml, pentru Expression Home XP-600, Expression Home XP-700, Expression Home XP-800</t>
  </si>
  <si>
    <t>C13T591100</t>
  </si>
  <si>
    <t>Cartus cerneala Epson T591100, black, capacitate 700ml, pentru Stylus Pro 11880</t>
  </si>
  <si>
    <t>C13T591200</t>
  </si>
  <si>
    <t>Cartus cerneala Epson T591200, cyan, capacitate 700ml, pentru Stylus Pro 11880</t>
  </si>
  <si>
    <t>C13T606700</t>
  </si>
  <si>
    <t>Cartus cerneala Epson T606700, light black, capacitate 220ml, pentru Stylus Pro 4800, Stylus Pro 4880</t>
  </si>
  <si>
    <t>C13T606900</t>
  </si>
  <si>
    <t>Cartus cerneala Epson T606900, light light black, capacitate 220ml, pentru Stylus Pro 4800, Stylus Pro 4880</t>
  </si>
  <si>
    <t>C13T606600</t>
  </si>
  <si>
    <t>Cartus cerneala Epson T606600, vivid light magenta, capacitate 220ml, pentru Stylus Pro 4800, Stylus Pro 4880</t>
  </si>
  <si>
    <t>C13T606500</t>
  </si>
  <si>
    <t>Cartus cerneala Epson T606500, light cyan, capacitate 220ml, pentru Stylus Pro 4800, Stylus Pro 4880</t>
  </si>
  <si>
    <t>C13T617200</t>
  </si>
  <si>
    <t>Cartus cerneala Epson T6172, cyan, capacitate 100ml / 7000 pagini, pentru Business B500DN / B510DN</t>
  </si>
  <si>
    <t>C13T606400</t>
  </si>
  <si>
    <t>Cartus cerneala Epson T606400, yellow, capacitate 220ml, pentru Stylus Pro 4800, Stylus Pro 4880</t>
  </si>
  <si>
    <t>C13T617300</t>
  </si>
  <si>
    <t>Cartus cerneala Epson T6173, magenta, capacitate 100ml / 7000 pagini, pentru Business B500DN / B510DN</t>
  </si>
  <si>
    <t>C13T603C00</t>
  </si>
  <si>
    <t>Cartus cerneala Epson T603C00, light magenta, capacitate 220ml, pentru Stylus Pro 7800, Stylus Pro 7880, Stylus Pro 9800, Stylus Pro 9880</t>
  </si>
  <si>
    <t>C13T617400</t>
  </si>
  <si>
    <t>Cartus cerneala Epson T6174, yellow, capacitate 100ml / 7000 pagini, pentru Business B500DN / B510DN</t>
  </si>
  <si>
    <t>C13T618100</t>
  </si>
  <si>
    <t>Cartus cerneala Epson T6181, black, capacitate 198ml / 8000 pagini, pentru Business B500DN / B510DN</t>
  </si>
  <si>
    <t>C13T12944011</t>
  </si>
  <si>
    <t>Cartus cerneala Epson T1294, yellow, capacitate 7ml / 445 pagini, pentru Stylus Office B42WD, Stylus Office BX305F, Stylus Office BX305FW, Stylus Office BX305FW Plus, Stylus Office BX320FW, Stylus Office BX525WD, Stylus Office BX535WD, Stylus Office BX625FWD, Stylus Office BX630FW, Stylus Office BX635FWD</t>
  </si>
  <si>
    <t>C13T12934011</t>
  </si>
  <si>
    <t>Cartus cerneala Epson T1293, magenta, capacitate 7ml / 445 pagini, pentru Stylus Office B42WD, Stylus Office BX305F, Stylus Office BX305FW, Stylus Office BX305FW Plus, Stylus Office BX320FW, Stylus Office BX525WD, Stylus Office BX535WD, Stylus Office BX625FWD, Stylus Office BX630FW, Stylus Office BX635FWD</t>
  </si>
  <si>
    <t>C13T12924011</t>
  </si>
  <si>
    <t>Cartus cerneala Epson T1292, cyan, capacitate 7ml / 445 pagini, pentru Stylus Office B42WD, Stylus Office BX305F, Stylus Office BX305FW, Stylus Office BX305FW Plus, Stylus Office BX320FW, Stylus Office BX525WD, Stylus Office BX535WD, Stylus Office BX625FWD, Stylus Office BX630FW, Stylus Office BX635FWD</t>
  </si>
  <si>
    <t>C13T12914011</t>
  </si>
  <si>
    <t>Cartus cerneala Epson T1291, black, capacitate 11,2ml / 380 pagini, pentru Stylus Office B42WD, Stylus Office BX305F, Stylus Office BX305FW, Stylus Office BX305FW Plus, Stylus Office BX320FW, Stylus Office BX525WD, Stylus Office BX535WD, Stylus Office BX625FWD, Stylus Office BX630FW, Stylus Office BX635FWD</t>
  </si>
  <si>
    <t>C13T08074011</t>
  </si>
  <si>
    <t>Cartus cerneala Epson T0807, multipack (cyan,magena,yellow,black,light cyan,light magenta), capacitate 6x7,4ml, pentru Stylus Photo P50, Stylus Photo PX650, Stylus Photo PX660, Stylus Photo PX700W, Stylus Photo PX710W, Stylus Photo PX720WD, Stylus Photo PX730WD, Stylus Photo PX810W, Stylus Photo PX820FWD, Stylus Photo PX830FWD, Stylus Photo R265, Stylus Photo R</t>
  </si>
  <si>
    <t>C13T08064011</t>
  </si>
  <si>
    <t>Cartus cerneala Epson T0806, light magenta, capacitate 7,4ml, pentru Stylus Photo P50, Stylus Photo PX650, Stylus Photo PX660, Stylus Photo PX700W, Stylus Photo PX710W, Stylus Photo PX720WD, Stylus Photo PX730WD, Stylus Photo PX810W, Stylus Photo PX820FWD, Stylus Photo PX830FWD, Stylus Photo R265, Stylus Photo R</t>
  </si>
  <si>
    <t>C13T08054011</t>
  </si>
  <si>
    <t>Cartus cerneala Epson T0805, light cyan, capacitate 7,4ml, pentru Stylus Photo P50, Stylus Photo PX650, Stylus Photo PX660, Stylus Photo PX700W, Stylus Photo PX710W, Stylus Photo PX720WD, Stylus Photo PX730WD, Stylus Photo PX810W, Stylus Photo PX820FWD, Stylus Photo PX830FWD, Stylus Photo R265, Stylus Photo R</t>
  </si>
  <si>
    <t>C13T08044011</t>
  </si>
  <si>
    <t>Cartus cerneala Epson T0804, yellow, capacitate 7,4ml, pentru Stylus Photo P50, Stylus Photo PX650, Stylus Photo PX660, Stylus Photo PX700W, Stylus Photo PX710W, Stylus Photo PX720WD, Stylus Photo PX730WD, Stylus Photo PX810W, Stylus Photo PX820FWD, Stylus Photo PX830FWD, Stylus Photo R265, Stylus Photo R</t>
  </si>
  <si>
    <t>C13T08034011</t>
  </si>
  <si>
    <t>Cartus cerneala Epson T0803, magenta, capacitate 7,4ml, pentru Stylus Photo P50, Stylus Photo PX650, Stylus Photo PX660, Stylus Photo PX700W, Stylus Photo PX710W, Stylus Photo PX720WD, Stylus Photo PX730WD, Stylus Photo PX810W, Stylus Photo PX820FWD, Stylus Photo PX830FWD, Stylus Photo R265, Stylus Photo R</t>
  </si>
  <si>
    <t>C13T08024011</t>
  </si>
  <si>
    <t>Cartus cerneala Epson T0802, cyan, capacitate 7,4ml, pentru Stylus Photo P50, Stylus Photo PX650, Stylus Photo PX660, Stylus Photo PX700W, Stylus Photo PX710W, Stylus Photo PX720WD, Stylus Photo PX730WD, Stylus Photo PX810W, Stylus Photo PX820FWD, Stylus Photo PX830FWD, Stylus Photo R265, Stylus Photo R</t>
  </si>
  <si>
    <t>C13T08014011</t>
  </si>
  <si>
    <t>Cartus cerneala Epson T0801, black, capacitate 7,4ml, pentru Stylus Photo P50, Stylus Photo PX650, Stylus Photo PX660, Stylus Photo PX700W, Stylus Photo PX710W, Stylus Photo PX720WD, Stylus Photo PX730WD, Stylus Photo PX810W, Stylus Photo PX820FWD, Stylus Photo PX830FWD, Stylus Photo R265, Stylus Photo R</t>
  </si>
  <si>
    <t>C13T07964010</t>
  </si>
  <si>
    <t>Cartus cerneala Epson T0794, light magenta, capacitate 11ml / 930 pagini, pentru Stylus Photo 1400, Stylus Photo 1500W, Stylus Photo P50, Stylus Photo PX650, Stylus Photo PX660, Stylus Photo PX700W, Stylus Photo PX710W, Stylus Photo PX720WD, Stylus Photo PX730WD, Stylus Photo PX810W, Stylus Photo PX820FWD, Stylus Photo PX83</t>
  </si>
  <si>
    <t>C13T07954010</t>
  </si>
  <si>
    <t>Cartus cerneala Epson T0795, light cyan, capacitate 11ml / 660 pagini, pentru Stylus Photo 1400, Stylus Photo 1500W, Stylus Photo P50, Stylus Photo PX650, Stylus Photo PX660, Stylus Photo PX700W, Stylus Photo PX710W, Stylus Photo PX720WD, Stylus Photo PX730WD, Stylus Photo PX810W, Stylus Photo PX820FWD, Stylus Photo PX83</t>
  </si>
  <si>
    <t>C13T07944010</t>
  </si>
  <si>
    <t>Cartus cerneala Epson T0794, yellow, capacitate 11ml / 715 pagini, pentru Stylus Photo 1400, Stylus Photo 1500W, Stylus Photo P50, Stylus Photo PX650, Stylus Photo PX660, Stylus Photo PX700W, Stylus Photo PX710W, Stylus Photo PX720WD, Stylus Photo PX730WD, Stylus Photo PX810W, Stylus Photo PX820FWD, Stylus Photo PX83</t>
  </si>
  <si>
    <t>C13T07934010</t>
  </si>
  <si>
    <t>Cartus cerneala Epson T0793, magenta, capacitate 11ml / 685 pagini, pentru Stylus Photo 1400, Stylus Photo 1500W, Stylus Photo P50, Stylus Photo PX650, Stylus Photo PX660, Stylus Photo PX700W, Stylus Photo PX710W, Stylus Photo PX720WD, Stylus Photo PX730WD, Stylus Photo PX810W, Stylus Photo PX820FWD, Stylus Photo PX83</t>
  </si>
  <si>
    <t>C13T07924010</t>
  </si>
  <si>
    <t>Cartus cerneala Epson T0792, cyan, capacitate 11ml / 1000 pagini, pentru Stylus Photo 1400, Stylus Photo 1500W, Stylus Photo P50, Stylus Photo PX650, Stylus Photo PX660, Stylus Photo PX700W, Stylus Photo PX710W, Stylus Photo PX720WD, Stylus Photo PX730WD, Stylus Photo PX810W, Stylus Photo PX820FWD, Stylus Photo PX83</t>
  </si>
  <si>
    <t>C13T07914010</t>
  </si>
  <si>
    <t>Cartus cerneala Epson T0791, black, capacitate 11ml / 470 pagini, pentru Stylus Photo 1400, Stylus Photo 1500W, Stylus Photo P50, Stylus Photo PX650, Stylus Photo PX660, Stylus Photo PX700W, Stylus Photo PX710W, Stylus Photo PX720WD, Stylus Photo PX730WD, Stylus Photo PX810W, Stylus Photo PX820FWD, Stylus Photo PX83</t>
  </si>
  <si>
    <t>C13T07154010</t>
  </si>
  <si>
    <t>Cartus cerneala Epson T0715, multipack (cyan,magenta,yellow,black), pentru Stylus BX300F, Stylus D120, Stylus D78, Stylus D92, Stylus DX4000, Stylus DX4050, Stylus DX4400, Stylus DX4450, Stylus DX5000, Stylus DX5050, Stylus DX5500, Stylus DX6000, Stylus DX6050, Stylus DX7000F, Stylus DX7400, Stylus DX7450, Stylus DX84</t>
  </si>
  <si>
    <t>C13T07144011</t>
  </si>
  <si>
    <t>Cartus cerneala Epson T0714, yellow, capacitate 5,5ml, pentru Stylus BX300F, Stylus D120, Stylus D78, Stylus D92, Stylus DX4000, Stylus DX4050, Stylus DX4400, Stylus DX4450, Stylus DX5000, Stylus DX5050, Stylus DX5500, Stylus DX6000, Stylus DX6050, Stylus DX7000F, Stylus DX7400, Stylus DX7450, Stylus DX84</t>
  </si>
  <si>
    <t>C13T07134011</t>
  </si>
  <si>
    <t>Cartus cerneala Epson T0713, magenta, capacitate 5,5ml, pentru Stylus BX300F, Stylus D120, Stylus D78, Stylus D92, Stylus DX4000, Stylus DX4050, Stylus DX4400, Stylus DX4450, Stylus DX5000, Stylus DX5050, Stylus DX5500, Stylus DX6000, Stylus DX6050, Stylus DX7000F, Stylus DX7400, Stylus DX7450, Stylus DX84</t>
  </si>
  <si>
    <t>C13T07124011</t>
  </si>
  <si>
    <t>Cartus cerneala Epson T0712, cyan, capacitate 5,5ml, pentru Stylus BX300F, Stylus D120, Stylus D78, Stylus D92, Stylus DX4000, Stylus DX4050, Stylus DX4400, Stylus DX4450, Stylus DX5000, Stylus DX5050, Stylus DX5500, Stylus DX6000, Stylus DX6050, Stylus DX7000F, Stylus DX7400, Stylus DX7450, Stylus DX84</t>
  </si>
  <si>
    <t>C13T07114H10</t>
  </si>
  <si>
    <t>Cartus cerneala Epson T0711H, black, capacitate 2x11,1ml, pentru Stylus BX310FN, Stylus D120, Stylus DX7400, Stylus DX7450, Stylus DX8400, Stylus DX8450, Stylus DX9400F, Stylus Office B1100, Stylus Office B40W, Stylus Office BX600FW, Stylus Office BX610FW, Stylus Office SX600FW, Stylus Office SX610FW</t>
  </si>
  <si>
    <t>C13T07114011</t>
  </si>
  <si>
    <t>Cartus cerneala Epson T0711, black, capacitate 7,4ml, pentru Stylus BX300F, Stylus BX310FN, Stylus D120, Stylus D78, Stylus D92, Stylus DX4000, Stylus DX4050, Stylus DX4400, Stylus DX4450, Stylus DX5000, Stylus DX5050, Stylus DX5500, Stylus DX6000, Stylus DX6050, Stylus DX7000F, Stylus DX7400, Stylus DX7</t>
  </si>
  <si>
    <t>C13T04874010</t>
  </si>
  <si>
    <t>Cartus cerneala Epson T0487, multipack (cyan,magenta,yellow,black,light cyan,light magenta ), pentru Stylus Photo R200, Stylus Photo R220, Stylus Photo R300, Stylus Photo R320, Stylus Photo R340, Stylus Photo RX500, Stylus Photo RX600, Stylus Photo RX620, Stylus Photo RX640</t>
  </si>
  <si>
    <t>C13T04814010</t>
  </si>
  <si>
    <t>Cartus cerneala Epson T0481, black, capacitate 13ml / 450 pagini, pentru Stylus Photo R200, Stylus Photo R220, Stylus Photo R300, Stylus Photo R320, Stylus Photo R340, Stylus Photo RX500, Stylus Photo RX600, Stylus Photo RX620, Stylus Photo RX640</t>
  </si>
  <si>
    <t>C13T26144010</t>
  </si>
  <si>
    <t>Cartus cerneala Epson 26, yellow, capacitate 4,5ml / 300 pagini, pentru Expression Home XP-600, Expression Home XP-700, Expression Home XP-800</t>
  </si>
  <si>
    <t>C13T26134010</t>
  </si>
  <si>
    <t>Cartus cerneala Epson 26, magenta, capacitate 4,5ml / 300 pagini, pentru Expression Home XP-600, Expression Home XP-700, Expression Home XP-800</t>
  </si>
  <si>
    <t>C13T26124010</t>
  </si>
  <si>
    <t>Cartus cerneala Epson 26, cyan, capacitate 4,5ml / 300 pagini, pentru Expression Home XP-600, Expression Home XP-700, Expression Home XP-800</t>
  </si>
  <si>
    <t>C13T26114010</t>
  </si>
  <si>
    <t>Cartus cerneala Epson 26, photo black, capacitate 4,7ml / 200 pagini, pentru Expression Home XP-600, Expression Home XP-700, Expression Home XP-800</t>
  </si>
  <si>
    <t>C13T26014010</t>
  </si>
  <si>
    <t>Cartus cerneala Epson 26, black, capacitate 6,2ml / 220 pagini, pentru Expression Home XP-600, Expression Home XP-700, Expression Home XP-800</t>
  </si>
  <si>
    <t>C13T18164010</t>
  </si>
  <si>
    <t>Cartus cerneala Epson 18XL, multipack (cyan,magenta,yellow,black), capacitate 11,5ml + 3x6,6ml, pentru Expression Home XP-102, Expression Home XP-202, Expression Home XP-205, Expression Home XP-302, Expression Home XP-305, Expression Home XP-402, Expression Home XP-405</t>
  </si>
  <si>
    <t>C13T18144010</t>
  </si>
  <si>
    <t>Cartus cerneala Epson 18XL, yellow, capacitate 6,6ml / 450 pagini, pentru Expression Home XP-102, Expression Home XP-202, Expression Home XP-205, Expression Home XP-302, Expression Home XP-305, Expression Home XP-402, Expression Home XP-405</t>
  </si>
  <si>
    <t>C13T18134010</t>
  </si>
  <si>
    <t>Cartus cerneala Epson 18XL, magenta, capacitate 6,6ml / 450 pagini, pentru Expression Home XP-102, Expression Home XP-202, Expression Home XP-205, Expression Home XP-302, Expression Home XP-305, Expression Home XP-402, Expression Home XP-405</t>
  </si>
  <si>
    <t>C13T18124010</t>
  </si>
  <si>
    <t>Cartus cerneala Epson 18XL, cyan, capacitate 6,6ml / 450 pagini, pentru Expression Home XP-102, Expression Home XP-202, Expression Home XP-205, Expression Home XP-302, Expression Home XP-305, Expression Home XP-402, Expression Home XP-405</t>
  </si>
  <si>
    <t>C13T18114010</t>
  </si>
  <si>
    <t>Cartus cerneala Epson 18XL, black, capacitate 11,5ml / 470 pagini, pentru Expression Home XP-102, Expression Home XP-202, Expression Home XP-205, Expression Home XP-302, Expression Home XP-305, Expression Home XP-402, Expression Home XP-405</t>
  </si>
  <si>
    <t>C13T18064010</t>
  </si>
  <si>
    <t>Cartus cerneala Epson 18, multipack (cyan,magenta,yellow,black), capacitate 5,2ml + 3x3,3ml, pentru Expression Home XP-102, Expression Home XP-202, Expression Home XP-205, Expression Home XP-302, Expression Home XP-305, Expression Home XP-402, Expression Home XP-405</t>
  </si>
  <si>
    <t>C13T18044010</t>
  </si>
  <si>
    <t>Cartus cerneala Epson 18, yellow, capacitate 3,3ml / 180 pagini, pentru Expression Home XP-102, Expression Home XP-202, Expression Home XP-205, Expression Home XP-302, Expression Home XP-305, Expression Home XP-402, Expression Home XP-405</t>
  </si>
  <si>
    <t>C13T18034010</t>
  </si>
  <si>
    <t>Cartus cerneala Epson 18, magenta, capacitate 3,3ml / 180 pagini, pentru Expression Home XP-102, Expression Home XP-202, Expression Home XP-205, Expression Home XP-302, Expression Home XP-305, Expression Home XP-402, Expression Home XP-405</t>
  </si>
  <si>
    <t>C13T18024010</t>
  </si>
  <si>
    <t>Cartus cerneala Epson 18, cyan, capacitate 3,3ml / 180 pagini, pentru Expression Home XP-102, Expression Home XP-202, Expression Home XP-205, Expression Home XP-302, Expression Home XP-305, Expression Home XP-402, Expression Home XP-405</t>
  </si>
  <si>
    <t>C13T18014010</t>
  </si>
  <si>
    <t>Cartus cerneala Epson 18, black, capacitate 5,2ml / 175 pagini, pentru Expression Home XP-102, Expression Home XP-202, Expression Home XP-205, Expression Home XP-302, Expression Home XP-305, Expression Home XP-402, Expression Home XP-405</t>
  </si>
  <si>
    <t>C13T16264010</t>
  </si>
  <si>
    <t>Cartus cerneala Epson 16, multipack (cyan,magenta,yellow,black), capacitate 5,4ml + 3x3,1ml, pentru WorkForce WF-2010W, WorkForce WF -2510WF, WorkForce WF-2520NF, WorkForce WF-2530WF, WorkForce WF-2540WF</t>
  </si>
  <si>
    <t>C13T16244010</t>
  </si>
  <si>
    <t>Cartus cerneala Epson 16, yellow, capacitate 5,4ml / 175 pagini, pentru WorkForce WF-2010W, WorkForce WF-2510WF, WorkForce WF-2520NF, WorkForce WF-2530WF, WorkForce WF-2540WF</t>
  </si>
  <si>
    <t>C13T16234010</t>
  </si>
  <si>
    <t>Cartus cerneala Epson 16, magenta, capacitate 5,4ml / 175 pagini, pentru WorkForce WF-2010W, WorkForce WF-2510WF, WorkForce WF-2520NF, WorkForce WF-2530WF, WorkForce WF-2540WF</t>
  </si>
  <si>
    <t>C13T16224010</t>
  </si>
  <si>
    <t>Cartus cerneala Epson 16, cyan, capacitate 3,1ml / 165 pagini, pentru WorkForce WF-2010W, WorkForce WF-2510WF, WorkForce WF-2520NF, WorkForce WF-2530WF, WorkForce WF-2540WF</t>
  </si>
  <si>
    <t>C13T16214010</t>
  </si>
  <si>
    <t>Cartus cerneala Epson 16, black, capacitate 5,4ml / 175 pagini, pentru WorkForce WF-2010W, WorkForce WF-2510WF, WorkForce WF-2520NF, WorkForce WF-2530WF, WorkForce WF-2540WF</t>
  </si>
  <si>
    <t>C13T13044010</t>
  </si>
  <si>
    <t>Cartus cerneala Epson T1302, yellow, capacitate 10,1ml, pentru Stylus Office B42WD, Stylus Office BX525WD, Stylus Office BX535WD, Stylus Office BX625FWD, Stylus Office BX630FW, Stylus Office BX635FWD, Stylus Office BX925FWD, Stylus Office BX935FWD, Stylus Office SX525WD, Stylus Office SX620FW, Stylus SX535</t>
  </si>
  <si>
    <t>C13T13034010</t>
  </si>
  <si>
    <t>Cartus cerneala Epson T1302, magenta, capacitate 10,1ml, pentru Stylus Office B42WD, Stylus Office BX525WD, Stylus Office BX535WD, Stylus Office BX625FWD, Stylus Office BX630FW, Stylus Office BX635FWD, Stylus Office BX925FWD, Stylus Office BX935FWD, Stylus Office SX525WD, Stylus Office SX620FW, Stylus SX535</t>
  </si>
  <si>
    <t>C13T13024010</t>
  </si>
  <si>
    <t>Cartus cerneala Epson T1302, cyan, capacitate 10,1ml, pentru Stylus Office B42WD, Stylus Office BX525WD, Stylus Office BX535WD, Stylus Office BX625FWD, Stylus Office BX630FW, Stylus Office BX635FWD, Stylus Office BX925FWD, Stylus Office BX935FWD, Stylus Office SX525WD, Stylus Office SX620FW, Stylus SX535</t>
  </si>
  <si>
    <t>C13T13014010</t>
  </si>
  <si>
    <t>Cartus cerneala Epson T1301, black, capacitate 25,4ml, pentru Stylus Office B42WD, Stylus Office BX525WD, Stylus Office BX535WD, Stylus Office BX625FWD, Stylus Office BX630FW, Stylus Office BX635FWD, Stylus Office BX925FWD, Stylus Office BX935FWD, Stylus Office SX525WD, Stylus Office SX620FW, Stylus SX535</t>
  </si>
  <si>
    <t>C13T12954010</t>
  </si>
  <si>
    <t>Cartus cerneala Epson T1295, multipack (cyan,magenta,yellow,black) , capacitate 11,2ml + 3x7ml, pentru Stylus Office B42WD, Stylus Office BX305F, Stylus Office BX305FW, Stylus Office BX305FW Plus, Stylus Office BX320FW, Stylus Office BX525WD, Stylus Office BX535WD, Stylus Office BX625FWD, Stylus Office BX630FW, Stylus Office BX635FWD</t>
  </si>
  <si>
    <t>C13T67364A</t>
  </si>
  <si>
    <t>Cartus cerneala Epson T67364, light magenta, capacitate 70ml, pentru Epson L800</t>
  </si>
  <si>
    <t>C13T693100</t>
  </si>
  <si>
    <t>Cartus cerneala Epson T693100, photo black, capacitate 350ml, pentru SureColor T3000 / T5000 / T7000</t>
  </si>
  <si>
    <t>C13T693200</t>
  </si>
  <si>
    <t>Cartus cerneala Epson T693200, cyan, capacitate 350ml, pentru SureColor T3000 / T5000 / T7000</t>
  </si>
  <si>
    <t>C13T693300</t>
  </si>
  <si>
    <t>Cartus cerneala Epson T693300, magenta, capacitate 350ml, pentru SureColor T3000 / T5000 / T7000</t>
  </si>
  <si>
    <t>C13T693400</t>
  </si>
  <si>
    <t>Cartus cerneala Epson T693400, yellow, capacitate 350ml, pentru SureColor T3000 / T5000 / T7000</t>
  </si>
  <si>
    <t>C13T693500</t>
  </si>
  <si>
    <t>Cartus cerneala Epson T693500, matte black, capacitate 350ml, pentru SureColor T3000 / T5000 / T7000</t>
  </si>
  <si>
    <t>C13T694100</t>
  </si>
  <si>
    <t>Cartus cerneala Epson T694100, photo black, capacitate 700ml, pentru SureColor T3000 / T5000 / T7000</t>
  </si>
  <si>
    <t>C13T694200</t>
  </si>
  <si>
    <t>Cartus cerneala Epson T694200, cyan, capacitate 700ml, pentru SureColor T3000 / T5000 / T7000</t>
  </si>
  <si>
    <t>C13T694300</t>
  </si>
  <si>
    <t>Cartus cerneala Epson T694300, magenta, capacitate 700ml, pentru SureColor T3000 / T5000 / T7000</t>
  </si>
  <si>
    <t>C13T694400</t>
  </si>
  <si>
    <t>Cartus cerneala Epson T694400, yellow, capacitate 700ml, pentru SureColor T3000 / T5000 / T7000</t>
  </si>
  <si>
    <t>C13T694500</t>
  </si>
  <si>
    <t>Cartus cerneala Epson T694500, matte black, capacitate 700ml, pentru SureColor T3000 / T5000 / T7000</t>
  </si>
  <si>
    <t>C13T70114010</t>
  </si>
  <si>
    <t>Cartus cerneala Epson T7011, black, capacitate 3400 pagini, pentru WorkForce Pro 4000, WorkForce Pro 4015DN, WorkForce Pro 4095DN, W orkforce Pro 4025DW, Workforce Pro 4500, Workforce Pro 4515DN, Workforce Pro 4525DNF, Workforce Pro 4535DWF, Workforce Pro 4545DTWF, Workforce Pro 4595DNF</t>
  </si>
  <si>
    <t>C13T70124010</t>
  </si>
  <si>
    <t>Cartus cerneala Epson T7012, cyan, capacitate 3400 pagini, pentru WorkForce Pro 4000, WorkForce Pro 4015DN, WorkForce Pro 4095DN, Wo rkforce Pro 4025DW, Workforce Pro 4500, Workforce Pro 4515DN, Workforce Pro 4525DNF, Workforce Pro 4535DWF, Workforce Pro 4545DTWF, Workforce Pro 4595DNF</t>
  </si>
  <si>
    <t>C13T70134010</t>
  </si>
  <si>
    <t>Cartus cerneala Epson T7013, magenta, capacitate 3400 pagini, pentru WorkForce Pro 4000, WorkForce Pro 4015DN, WorkForce Pro 4095DN, Workforce Pro 4025DW, Workforce Pro 4500, Workforce Pro 4515DN, Workforce Pro 4525DNF, Workforce Pro 4535DWF, Workforce Pro 4545DTWF, Workforce Pro 4595DNF</t>
  </si>
  <si>
    <t>C13T70144010</t>
  </si>
  <si>
    <t>Cartus cerneala Epson T7014, yellow, capacitate 3400 pagini, pentru WorkForce Pro 4000, WorkForce Pro 4015DN, WorkForce Pro 4095DN, Workforce Pro 4025DW, Workforce Pro 4500, Workforce Pro 4515DN, Workforce Pro 4525DNF, Workforce Pro 4535DWF, Workforce Pro 4545DTWF, Workforce Pro 4595DNF</t>
  </si>
  <si>
    <t>C13T70214010</t>
  </si>
  <si>
    <t>Cartus cerneala Epson T7021, black, capacitate 45ml / 2400 pagini, pentru WorkForce Pro 4000, WorkForce Pro 4015DN, WorkForce Pro 4095DN, Workforce Pro 4025DW, Workforce Pro 4500, Workforce Pro 4515DN, Workforce Pro 4525DNF, Workforce Pro 4535DWF, Workforce Pro 4545DTWF, Workforce Pro 4595DNF</t>
  </si>
  <si>
    <t>C13T70224010</t>
  </si>
  <si>
    <t>Cartus cerneala Epson T7022, cyan, capacitate 21ml / 2000 pagini, pentru WorkForce Pro 4000, WorkForce Pro 4015DN, WorkForce Pro 4095DN, Workforce Pro 4025DW, Workforce Pro 4500, Workforce Pro 4515DN, Workforce Pro 4525DNF, Workforce Pro 4535DWF, Workforce Pro 4545DTWF, Workforce Pro 4595DNF</t>
  </si>
  <si>
    <t>C13T70234010</t>
  </si>
  <si>
    <t>Cartus cerneala Epson T7023, magenta, capacitate 21ml / 2000 pagini, pentru WorkForce Pro 4000, WorkForce Pro 4015DN, WorkForce Pro 4095DN, Workforce Pro 4025DW, Workforce Pro 4500, Workforce Pro 4515DN, Workforce Pro 4525DNF, Workforce Pro 4535DWF, Workforce Pro 4545DTWF, Workforce Pro 4595DNF</t>
  </si>
  <si>
    <t>C13T70244010</t>
  </si>
  <si>
    <t>Cartus cerneala Epson T7024, yellow, capacitate 21ml / 2000 pagini, pentru WorkForce Pro 4000, WorkForce Pro 4015DN, WorkForce Pro 4095DN, Workforce Pro 4025DW, Workforce Pro 4500, Workforce Pro 4515DN, Workforce Pro 4525DNF, Workforce Pro 4535DWF, Workforce Pro 4545DTWF, Workforce Pro 4595DNF</t>
  </si>
  <si>
    <t>C13T74314010</t>
  </si>
  <si>
    <t>Cartus cerneala Epson T7431, capacitate 2500 pagini, pentru Workforce Pro WP-M4015DN, Workforce Pro WP-M4525DNF</t>
  </si>
  <si>
    <t>C13T74414010</t>
  </si>
  <si>
    <t>Cartus cerneala Epson T7414, capacitate 10000 pagini, pentru Workforce Pro WP-M4015DN, Workforce Pro WP-M4525DNF</t>
  </si>
  <si>
    <t>C13T77414A</t>
  </si>
  <si>
    <t>Cartus cerneala Epson T7741, capacitate 140ml / 10000 pagini, pentru echipamente CISS monocrom M100/M105/M200</t>
  </si>
  <si>
    <t>C13T789140</t>
  </si>
  <si>
    <t>Cartus cerneala Epson T7891, black, capacitate 65ml, pentru Workforce Pro WP-5110DW, Workforce Pro WP-5190DW, Workforce Pro WP-5620DWF, Workforce Pro WP-5690DWF</t>
  </si>
  <si>
    <t>C13T789240</t>
  </si>
  <si>
    <t>Cartus cerneala Epson T7892, cyan, capacitate 34ml, pentru Workforce Pro WP-5110DW, Workforce Pro WP-5190DW, Workforce Pro WP-5620DWF, Workforce Pro WP-5690DWF</t>
  </si>
  <si>
    <t>C13T789340</t>
  </si>
  <si>
    <t>Cartus cerneala Epson T7893, magenta, capacitate 34ml, pentru Workforce Pro WP-5110DW, Workforce Pro WP-5190DW, Workforce Pro WP-5620DWF, Workforce Pro WP-5690DWF</t>
  </si>
  <si>
    <t>C13T789440</t>
  </si>
  <si>
    <t>Cartus cerneala Epson T7894, yellow, capacitate 34ml, pentru Workforce Pro WP-5110DW, Workforce Pro WP-5190DW, Workforce Pro WP-5620DWF, Workforce Pro WP-5690DWF</t>
  </si>
  <si>
    <t>C13T653100</t>
  </si>
  <si>
    <t>Cartus cerneala Epson T653100, photo black, capacitate 200ml, pentru Stylus Pro 4900</t>
  </si>
  <si>
    <t>C13T653200</t>
  </si>
  <si>
    <t>Cartus cerneala Epson T653200, cyan, capacitate 200ml, pentru Stylus Pro 4900</t>
  </si>
  <si>
    <t>C13T653300</t>
  </si>
  <si>
    <t>Cartus cerneala Epson T653300, vivid magenta, capacitate 200ml, pentru Stylus Pro 4900</t>
  </si>
  <si>
    <t>C13T653400</t>
  </si>
  <si>
    <t>Cartus cerneala Epson T653400, yellow, capacitate 200ml, pentru Stylus Pro 4900</t>
  </si>
  <si>
    <t>C13T653500</t>
  </si>
  <si>
    <t>Cartus cerneala Epson T653500, cyan, capacitate 200ml, pentru Stylus Pro 4900</t>
  </si>
  <si>
    <t>C13T653600</t>
  </si>
  <si>
    <t>Cartus cerneala Epson T653600, light magenta, capacitate 200ml, pentru Stylus Pro 4900</t>
  </si>
  <si>
    <t>C13T653700</t>
  </si>
  <si>
    <t>Cartus cerneala Epson T653700, light black, capacitate 200ml, pentru Stylus Pro 4900</t>
  </si>
  <si>
    <t>C13T653800</t>
  </si>
  <si>
    <t>Cartus cerneala Epson T653800, matte black, capacitate 200ml, pentru Stylus Pro 4900</t>
  </si>
  <si>
    <t>C13T653900</t>
  </si>
  <si>
    <t>Cartus cerneala Epson T653900, light light black, capacitate 200ml, pentru Stylus Pro 4900</t>
  </si>
  <si>
    <t>C13T653A00</t>
  </si>
  <si>
    <t>Cartus cerneala Epson T653A00, orange, capacitate 200ml, pentru Stylus Pro 4900</t>
  </si>
  <si>
    <t>C13T653B00</t>
  </si>
  <si>
    <t>Cartus cerneala Epson T653B00, green, capacitate 200ml, pentru Stylus Pro 4900</t>
  </si>
  <si>
    <t>C13T66414A</t>
  </si>
  <si>
    <t>Cartus cerneala Epson T6641, black, capacitate 70ml, pentru echipamente CISS L100/L110/L200/L210/L300/L355/L550</t>
  </si>
  <si>
    <t>C13T67354A</t>
  </si>
  <si>
    <t>Cartus cerneala Epson T67354, light cyan, capacitate 70ml, pentru Epson L800</t>
  </si>
  <si>
    <t>C13T67344A</t>
  </si>
  <si>
    <t>Cartus cerneala Epson T67344, yellow, capacitate 70ml, pentru Epson L800</t>
  </si>
  <si>
    <t>C13T67334A</t>
  </si>
  <si>
    <t>Cartus cerneala Epson T67334, magenta, capacitate 70ml, pentru Epson L800</t>
  </si>
  <si>
    <t>C13T67324A</t>
  </si>
  <si>
    <t>Cartus cerneala Epson T67324, cyan, capacitate 70ml, pentru Epson L800</t>
  </si>
  <si>
    <t>C13T67314A</t>
  </si>
  <si>
    <t>Cartus cerneala Epson T67314, black, capacitate 70ml, pentru Epson L800</t>
  </si>
  <si>
    <t>C13T66444A</t>
  </si>
  <si>
    <t>Cartus cerneala Epson T6644, yellow, capacitate 70ml, pentru echipamente CISS L100/L110/L200/L210/L300/L355/L550</t>
  </si>
  <si>
    <t>C13T66434A</t>
  </si>
  <si>
    <t>Cartus cerneala Epson T6643, magenta, capacitate 70ml, pentru echipamente CISS L100/L110/L200/L210/L300/L355/L550</t>
  </si>
  <si>
    <t>C13T66424A</t>
  </si>
  <si>
    <t>Cartus cerneala Epson T6642, cyan, capacitate 70ml, pentru echipamente CISS L100/L110/L200/L210/L300/L355/L550</t>
  </si>
  <si>
    <t>INK CARTRIDGE - HP</t>
  </si>
  <si>
    <t>CN684EE</t>
  </si>
  <si>
    <t>Cartus inkjet HP CN684EE, black, 18 ml, Photosmart 7510 C311A, Photosmart B010A, Photosmart B109A, Photosmart C410B AIO, Photosmart C5380, Photosmart C6380, Photosmart D5460, Photosmart Plus B209A, Photosmart Plus B210A, Photosmart Premium C309A, Photosmart Premium C309G,</t>
  </si>
  <si>
    <t>CN637EE</t>
  </si>
  <si>
    <t>Cartus inkjet HP CN637EE, pachet negru si color, 200 pagini negru, 150 pagini color, Deskjet D1660, Deskjet D2560, Deskjet D2660, Deskjet D5560, Deskjet F2420, Deskjet F2480, Deskjet F2492, Deskjet F4210, Deskjet F4280, Deskjet F4580, ENVY 110E AIO, Photosmart C4680, Photosmart C4780 AIO</t>
  </si>
  <si>
    <t>CN057AE</t>
  </si>
  <si>
    <t>Cartus inkjet HP CN057AE, black, 400 pagini, Officejet 6100, Officejet 6600 e-AIO, Officejet 6700 Premium e-AIO, Officejet 7110 Wide, Officejet 7610 AIO</t>
  </si>
  <si>
    <t>CN056AE</t>
  </si>
  <si>
    <t>Cartus inkjet HP CN056AE, yellow, 825 pagini, Officejet 6100, Officejet 6600 e-AIO, Officejet 6700 Premium e-AIO, Officejet 7110 Wide, Officejet 7610 AIO</t>
  </si>
  <si>
    <t>CN055AE</t>
  </si>
  <si>
    <t>Cartus inkjet HP CN055AE, magenta, 825 pagini, Officejet 6100, Officejet 6600 e-AIO, Officejet 6700 Premium e-AIO, Officejet 7110 Wide, Officejet 7610 AIO</t>
  </si>
  <si>
    <t>CN054AE</t>
  </si>
  <si>
    <t>Cartus inkjet HP CN054AE, cyan, 825 pagini, Officejet 6100, Officejet 6600 e-AIO, Officejet 6700 Premium e-AIO, Officejet 7110 Wide, Officejet 7610 AIO</t>
  </si>
  <si>
    <t>CN053AE</t>
  </si>
  <si>
    <t>Cartus inkjet HP CN053AE, black, 1000 pagini, Officejet 6100, Officejet 6600 e-AIO, Officejet 6700 Premium e-AIO, Officejet 7110 Wide, Officejet 7610 AIO</t>
  </si>
  <si>
    <t>CN046AE</t>
  </si>
  <si>
    <t>Cartus inkjet HP CN046AE,cyan, 1500 pagini, OfficeJet Pro 251DW, OfficeJet Pro 276DW, OfficeJet Pro 8100 N811A, OfficeJet Pro 8600A E-AIO, OfficeJet Pro 8600A Plus E-AIO, OfficeJet Pro 8610 e-AIO, OfficeJet Pro 8620 e-AIO</t>
  </si>
  <si>
    <t>CN047AE</t>
  </si>
  <si>
    <t>Cartus inkjet HP CN047AE, magenta, 1500 pagini, OfficeJet Pro 251DW, OfficeJet Pro 276DW, OfficeJet Pro 8100 N811A, OfficeJet Pro 8600A E-AIO, OfficeJet Pro 8600A Plus E-AIO, OfficeJet Pro 8610 e-AIO, OfficeJet Pro 8620 e-AIO</t>
  </si>
  <si>
    <t>CN048AE</t>
  </si>
  <si>
    <t>Cartus inkjet HP CN048AE, yellow, 1500 pagini, OfficeJet Pro 251DW, OfficeJet Pro 276DW, OfficeJet Pro 8100 N811A, OfficeJet Pro 8600A E-AIO, OfficeJet Pro 8600A Plus E-AIO, OfficeJet Pro 8610 e-AIO, OfficeJet Pro 8620 e-AIO</t>
  </si>
  <si>
    <t>C6657GE</t>
  </si>
  <si>
    <t>Cartus inkjet HP C6657GE, tricolor, 4.5 ml, Deskjet 450, Deskjet 5150, Deskjet 5550, Deskjet 5652, Deskjet 5850, Deskjet 9650, Deskjet 9670, Deskjet 9680, OfficeJet 4110, OfficeJet 5510, OfficeJet 6110, Photosmart 100, Photosmart 130, Photosmart 145, Photosmart 230, Photosmart 245</t>
  </si>
  <si>
    <t>C6657AE</t>
  </si>
  <si>
    <t>Cartus inkjet HP C6657AE, tricolor, 17 ml, Deskjet 450, Deskjet 5150, Deskjet 5550, Deskjet 5652, Deskjet 5850, Deskjet 9650, Deskjet 9670, Deskjet 9680, OfficeJet 4110, OfficeJet 5510, OfficeJet 6110, Photosmart 100, Photosmart 130, Photosmart 145, Photosmart 230, Photosmart 245</t>
  </si>
  <si>
    <t>C6656GE</t>
  </si>
  <si>
    <t>Cartus inkjet HP C6656AE, black,  4.5 ml, Deskjet 450, Deskjet 5150, Deskjet 5550, Deskjet 5652, Deskjet 5850, Deskjet 9650, Deskjet 9670, Deskjet 9680, OfficeJet 4110, OfficeJet 5510, OfficeJet 5610 AIO, OfficeJet 6110, Photosmart 7150, Photosmart 7260, Photosmart 7350, Photosmart 7450</t>
  </si>
  <si>
    <t>C6656AE</t>
  </si>
  <si>
    <t>Cartus inkjet HP C6656AE, black, 19 ml, Deskjet 450, Deskjet 5150, Deskjet 5550, Deskjet 5652, Deskjet 5850, Deskjet 9650, Deskjet 9670, Deskjet 9680, OfficeJet 4110, OfficeJet 5510, OfficeJet 5610 AIO, OfficeJet 6110, Photosmart 7150, Photosmart 7260, Photosmart 7350, Photosmart 7450</t>
  </si>
  <si>
    <t>C6625A</t>
  </si>
  <si>
    <t>Cartus inkjet HP C6625A, tricolor, 15 ml, Deskjet 825C, Deskjet 840C, Deskjet 841C, Deskjet 842C, Deskjet 843C, Deskjet 845C</t>
  </si>
  <si>
    <t>C6615DE</t>
  </si>
  <si>
    <t>Cartus inkjet HP C6615DE, black, 25 ml, Color Copier 310, Deskjet 3820, Deskjet 810C, Deskjet 812C, Deskjet 825C, Deskjet 840C, Deskjet 841C, Deskjet 842C, Deskjet 843C, Deskjet 845C, Deskjet 920C, Deskjet 940C, OfficeJet 5110, OfficeJet V30, OfficeJet V40, OfficeJet V45, PSC 500</t>
  </si>
  <si>
    <t>C6578D</t>
  </si>
  <si>
    <t>Cartus inkjet HP C6578D, tricolor, 19 ml, Color Copier 180, Color Copier 190, Color Copier 280, Color Copier 290, Color Copier 310, Deskjet 1220C, Deskjet 1280, Deskjet 3820, Deskjet 6122, Deskjet 6127, Deskjet 920C, Deskjet 9300, Deskjet 930C, Deskjet 932C, Deskjet 935C, Deskjet 940C</t>
  </si>
  <si>
    <t>C6578A</t>
  </si>
  <si>
    <t>Cartus inkjet HP C6578A, tricolor, 38 ml, Color Copier 180, Color Copier 190, Color Copier 280, Color Copier 290, Color Copier 310, Deskjet 1220C, Deskjet 1280, Deskjet 3820, Deskjet 6122, Deskjet 6127, Deskjet 920C, Deskjet 9300, Deskjet 930C, Deskjet 932C, Deskjet 935C, Deskjet 940C</t>
  </si>
  <si>
    <t>CZ136A</t>
  </si>
  <si>
    <t>Cartus inkjet HP CZ136A, yellow, pachet triplu, 3 X 29 ml, HP Designjet T120, Designjet T520 24'', Designjet T520 36''</t>
  </si>
  <si>
    <t>CZ135A</t>
  </si>
  <si>
    <t>Cartus inkjet HP CZ135A, magenta, pachet triplu, 3 X 29 ml, HP Designjet T120, Designjet T520 24'', Designjet T520 36''</t>
  </si>
  <si>
    <t>CZ134A</t>
  </si>
  <si>
    <t>Cartus inkjet HP CZ134A,cyan, pachet triplu, 3 X 29 ml, HP Designjet T120, Designjet T520 24'', Designjet T520 36''</t>
  </si>
  <si>
    <t>CZ133A</t>
  </si>
  <si>
    <t>Cartus inkjet HP CZ133A,black, 80 ml, HP Designjet T120, Designjet T520 24'', Designjet T520 36'</t>
  </si>
  <si>
    <t>CZ132A</t>
  </si>
  <si>
    <t>Cartus inkjet HP CZ132A,yellow, 29 ml, HP Designjet T120, Designjet T520 24'', Designjet T520 36'</t>
  </si>
  <si>
    <t>CZ131A</t>
  </si>
  <si>
    <t>Cartus inkjet HP CZ131A, magenta, 29 ml, HP Designjet T120, Designjet T520 24'', Designjet T520 36'</t>
  </si>
  <si>
    <t>CZ130A</t>
  </si>
  <si>
    <t>Cartus inkjet HP CZ130A, cyan, 29 ml, HP Designjet T120, Designjet T520 24'', Designjet T520 36'</t>
  </si>
  <si>
    <t>CZ129A</t>
  </si>
  <si>
    <t>Cartus inkjet HP CZ129A, black, 38 ml, Designjet T120, Designjet T520 24'', Designjet T520 36''</t>
  </si>
  <si>
    <t>CZ112AE</t>
  </si>
  <si>
    <t>Cartus inkjet HP CZ112AE, yellow, 600 pagini, Deskjet Ink Advantage 3525 E-AIO, Deskjet Ink Advantage 4615 E-AIO, Deskjet Ink Advantage 4625 E-AIO, Deskjet Ink Advantage 5525 E-AIO, Deskjet Ink Advantage 6525 E-AIO</t>
  </si>
  <si>
    <t>CZ111AE</t>
  </si>
  <si>
    <t>Cartus inkjet HP CZ111AE,magenta, 600 pagini, Deskjet Ink Advantage 3525 E-AIO, Deskjet Ink Advantage 4615 E-AIO, Deskjet Ink Advantage 4625 E-AIO, Deskjet Ink Advantage 5525 E-AIO, Deskjet Ink Advantage 6525 E-AIO</t>
  </si>
  <si>
    <t>CZ110AE</t>
  </si>
  <si>
    <t>Cartus inkjet HP CZ110AE, cyan, 600 pagini, Deskjet Ink Advantage 3525 E-AIO, Deskjet Ink Advantage 4615 E-AIO, Deskjet Ink Advantage 4625 E-AIO, Deskjet Ink Advantage 5525 E-AIO, Deskjet Ink Advantage 6525 E-AIO</t>
  </si>
  <si>
    <t>CZ109AE</t>
  </si>
  <si>
    <t>Cartus inkjet HP CZ109AE, black, 14 ml, Deskjet Ink Advantage 3525 E-AIO, Deskjet Ink Advantage 4615 E-AIO, Deskjet Ink Advantage 4625 E-AIO, Deskjet Ink Advantage 5525 E-AIO, Deskjet Ink Advantage 6525 E-AIO</t>
  </si>
  <si>
    <t>CZ102AE</t>
  </si>
  <si>
    <t>Cartus inkjet HP CZ102AE, tricolor, 5 ml, Deskjet Ink Advantage 1015, Deskjet Ink Advantage 1515 AIO, Deskjet Ink Advantage 2455 E-AIO, Deskjet Ink Advantage 2515 E-AIO, Deskjet Ink Advantage 2516 AIO, Deskjet Ink Advantage 2645 E-AIO, Deskjet Ink Advantage 3515 E-AIO</t>
  </si>
  <si>
    <t>CZ101AE</t>
  </si>
  <si>
    <t>Cartus inkjet HP CZ101AE, black, 13.5 ml, Deskjet Ink Advantage 1015, Deskjet Ink Advantage 1515 AIO, Deskjet Ink Advantage 2455 E-AIO, Deskjet Ink Advantage 2515 E-AIO, Deskjet Ink Advantage 2516 AIO, Deskjet Ink Advantage 2645 E-AIO, Deskjet Ink Advantage 3515 E-AIO</t>
  </si>
  <si>
    <t>CB320EE</t>
  </si>
  <si>
    <t>Cartus inkjet HP CB320EE, yellow, 3 ml, HP Deskjet 3070A, Photosmart 5510 B111A, Photosmart 5515 B111H, Photosmart 6510 B211A, Photosmart 7510 C311A, Photosmart B010A, Photosmart B109A, Photosmart C410B AIO, Photosmart C5380, Photosmart C6380, Photosmart D5460, Photosmart Plus B209A</t>
  </si>
  <si>
    <t>CB319EE</t>
  </si>
  <si>
    <t>Cartus inkjet HP CB319EE, magenta, 3 ml, HP Deskjet 3070A, Photosmart 5510 B111A, Photosmart 5515 B111H, Photosmart 6510 B211A, Photosmart 7510 C311A, Photosmart B010A, Photosmart B109A, Photosmart C410B AIO, Photosmart C5380, Photosmart C6380, Photosmart D5460, Photosmart Plus B209A</t>
  </si>
  <si>
    <t>CB318EE</t>
  </si>
  <si>
    <t>Cartus inkjet HP CB318EE, cyan, 3 ml, HP Deskjet 3070A, Photosmart 5510 B111A, Photosmart 5515 B111H, Photosmart 6510 B211A, Photosmart 7510 C311A, Photosmart B010A, Photosmart B109A, Photosmart C410B AIO, Photosmart C5380, Photosmart C6380, Photosmart D5460, Photosmart Plus B209A</t>
  </si>
  <si>
    <t>CB317EE</t>
  </si>
  <si>
    <t>Cartus inkjet HP CB317EE, foto black, 130 pagini, Photosmart 7510 C311A, Photosmart C410B AIO, Photosmart C5380, Photosmart C6380, Photosmart D5460, Photosmart Premium C309A, Photosmart Premium C309G, Photosmart Premium C310A, Photosmart Pro B8550</t>
  </si>
  <si>
    <t>CB316EE</t>
  </si>
  <si>
    <t>Cartus inkjet HP CB316EE, negru, 250 pagini, Deskjet 3070A, Photosmart 5510 B111A, Photosmart 5515 B111H, Photosmart 6510 B211A, Photosmart 7510 C311A, Photosmart B010A, Photosmart B109A, Photosmart C410B AIO, Photosmart C5380, Photosmart C6380, Photosmart D5460, Photosmart Plus B209A</t>
  </si>
  <si>
    <t>C9502AE</t>
  </si>
  <si>
    <t>Cartus inkjet HP C9502AE, negru, pachet dublu, 2 X 19 ml, HP Deskjet 450, Deskjet 5150, Deskjet 5550, Deskjet 5652, Deskjet 5850, Deskjet 9650, Deskjet 9670, Deskjet 9680, OfficeJet 4110, OfficeJet 5510, OfficeJet 6110, Photosmart 7150, Photosmart 7260, Photosmart 7350, Photosmart 7450, Photosmart 7550</t>
  </si>
  <si>
    <t>C9403A</t>
  </si>
  <si>
    <t>Cartus inkjet HP C9403A, black matte, 130 ml, Designjet T1100 A0, Designjet T1100 A1, Designjet T1120 A0, Designjet T1120 A1, Designjet T1120HD MFP, Designjet T1120PS A0, Designjet T1120PS A1, Designjet T1120SD MFP, Designjet T1200 A0, Designjet T1200 HD MFP A0, Designjet T1200PS A0</t>
  </si>
  <si>
    <t>C9396AE</t>
  </si>
  <si>
    <t>Cartus inkjet HP C9396AE, black, 2450 pag, OfficeJet K5400, OfficeJet K5400DN, OfficeJet K5400DTN, OfficeJet K8600, OfficeJet K8600DN, OfficeJet L7580, OfficeJet L7590, OfficeJet L7680, OfficeJet L7780, OfficeJet Pro K550, OfficeJet Pro L7480</t>
  </si>
  <si>
    <t>C9393AE</t>
  </si>
  <si>
    <t>Cartus inkjet HP C9393AE, yellow, 1540 pag, OfficeJet K5400, OfficeJet K5400DN, OfficeJet K5400DTN, OfficeJet K8600, OfficeJet K8600DN, OfficeJet L7580, OfficeJet L7590, OfficeJet L7680, OfficeJet L7780, OfficeJet Pro K550, OfficeJet Pro L7480</t>
  </si>
  <si>
    <t>C9392AE</t>
  </si>
  <si>
    <t>Cartus inkjet HP C9392AE, magenta, 1980 pag, OfficeJet K5400, OfficeJet K5400DN, OfficeJet K5400DTN, OfficeJet K8600, OfficeJet K8600DN, OfficeJet L7580, OfficeJet L7590, OfficeJet L7680, OfficeJet L7780, OfficeJet Pro K550, OfficeJet Pro L7480</t>
  </si>
  <si>
    <t>C9391AE</t>
  </si>
  <si>
    <t>Cartus inkjet HP C9391AE, cyan, 1980 pag, OfficeJet K5400, OfficeJet K5400DN, OfficeJet K5400DTN, OfficeJet K8600, OfficeJet K8600DN, OfficeJet L7580, OfficeJet L7590, OfficeJet L7680, OfficeJet L7780, OfficeJet Pro K550, OfficeJet Pro L7480</t>
  </si>
  <si>
    <t>C9388AE</t>
  </si>
  <si>
    <t>Cartus inkjet HP C9388AE, yellow, 9 ml, OfficeJet K5400, OfficeJet K5400DN, OfficeJet K5400DTN, OfficeJet K8600, OfficeJet K8600DN, OfficeJet L7580, OfficeJet L7590, OfficeJet L7680, OfficeJet L7780, OfficeJet Pro K550, OfficeJet Pro L7480</t>
  </si>
  <si>
    <t>C9387AE</t>
  </si>
  <si>
    <t>Cartus inkjet HP C9387AE, magenta, 9 ml, OfficeJet K5400, OfficeJet K5400DN, OfficeJet K5400DTN, OfficeJet K8600, OfficeJet K8600DN, OfficeJet L7580, OfficeJet L7590, OfficeJet L7680, OfficeJet L7780, OfficeJet Pro K550, OfficeJet Pro L7480</t>
  </si>
  <si>
    <t>C9386AE</t>
  </si>
  <si>
    <t>Cartus inkjet HP C9386AE, cyan, 9 ml, OfficeJet K5400, OfficeJet K5400DN, OfficeJet K5400DTN, OfficeJet K8600, OfficeJet K8600DN, Of ficeJet L7580, OfficeJet L7590, OfficeJet L7680, OfficeJet L7780, OfficeJet Pro K550, OfficeJet Pro L7480</t>
  </si>
  <si>
    <t>C9385AE</t>
  </si>
  <si>
    <t>Cartus inkjet HP C9385AE, black, 20.5 ml, OfficeJet K5400, OfficeJet K5400DN, OfficeJet K5400DTN, OfficeJet K8600, OfficeJet K8600DN, OfficeJet L7580, OfficeJet L7590, OfficeJet L7680, OfficeJet L7780, OfficeJet Pro K550, OfficeJet Pro L7480</t>
  </si>
  <si>
    <t>C9382A</t>
  </si>
  <si>
    <t>Cap imprimare HP C9382A, magenta si cyan, OfficeJet K5400, OfficeJet K5400DN, OfficeJet K5400DTN, OfficeJet K8600, OfficeJet K8600DN, OfficeJet L7580, OfficeJet L7590, OfficeJet L7680, OfficeJet L7780, OfficeJet Pro K550, OfficeJet Pro L7480</t>
  </si>
  <si>
    <t>C9381A</t>
  </si>
  <si>
    <t>Cap imprimare HP C9381A, black si yellow, OfficeJet K5400, OfficeJet K5400DN, OfficeJet K5400DTN, OfficeJet K8600, OfficeJet K8600DN, OfficeJet L7580, OfficeJet L7590, OfficeJet L7680, OfficeJet L7780, OfficeJet Pro K550, OfficeJet Pro L7480</t>
  </si>
  <si>
    <t>C9374A</t>
  </si>
  <si>
    <t>Cartus inkjet HP C9374A, grey, 130 ml, Designjet T1100 A0, Designjet T1100 A1, Designjet T1120 A0, Designjet T1120 A1, Designjet T1120HD MFP, Designjet T1120PS A0, Designjet T1120PS A1, Designjet T1120SD MFP, Designjet T1200 A0, Designjet T1200 HD MFP A0, Designjet T1200PS A0</t>
  </si>
  <si>
    <t>C9373A</t>
  </si>
  <si>
    <t>Cartus inkjet HP C9373A, yellow, 130 ml, Designjet T1100 A0, Designjet T1100 A1, Designjet T1120 A0, Designjet T1120 A1, Designjet T1120HD MFP, Designjet T1120PS A0, Designjet T1120PS A1, Designjet T1120SD MFP, Designjet T1200 A0, Designjet T1200 HD MFP A0, Designjet T1200PS A0</t>
  </si>
  <si>
    <t>C9372A</t>
  </si>
  <si>
    <t>Cartus inkjet HP C9372A, magenta, 130 ml, Designjet T1100 A0, Designjet T1100 A1, Designjet T1120 A0, Designjet T1120 A1, Designjet T1120HD MFP, Designjet T1120PS A0, Designjet T1120PS A1, Designjet T1120SD MFP, Designjet T1200 A0, Designjet T1200 HD MFP A0, Designjet T1200PS A0</t>
  </si>
  <si>
    <t>C9371A</t>
  </si>
  <si>
    <t>Cartus inkjet HP C9371A, cyan, 130 ml, Designjet T1100 A0, Designjet T1100 A1, Designjet T1120 A0, Designjet T1120 A1, Designjet T1120HD MFP, Designjet T1120PS A0, Designjet T1120PS A1, Designjet T1120SD MFP, Designjet T1200 A0, Designjet T1200 HD MFP A0, Designjet T1200PS A0</t>
  </si>
  <si>
    <t>C9370A</t>
  </si>
  <si>
    <t>Cartus inkjet HP C9370A, foto black, 130 ml, Designjet T1100 A0, Designjet T1100 A1, Designjet T1120 A0, Designjet T1120 A1, Designjet T1120HD MFP, Designjet T1120PS A0, Designjet T1120PS A1, Designjet T1120SD MFP, Designjet T1200 A0, Designjet T1200 HD MFP A0, Designjet T1200PS A0</t>
  </si>
  <si>
    <t>C9364EE</t>
  </si>
  <si>
    <t>Cartus inkjet HP C9364EE, black, 11 ml, Deskjet 5940, Deskjet 6940, Deskjet 6980, OfficeJet 150 Mobile L511A, OfficeJet 6310 AIO, OfficeJet H470, OfficeJet H470B, OfficeJet H470WBT, OfficeJet K7100, Officejet 100 Mobile L411A, Photosmart 2575 AIO, Photosmart 8050, Photosmart 8750</t>
  </si>
  <si>
    <t>CB322EE</t>
  </si>
  <si>
    <t>Cartus inkjet HP CB322EE, foto black, 6 ml, HP Photosmart 7510 C311A, Photosmart C410B AIO, Photosmart C5380, Photosmart C6380, Photosmart D5460, Photosmart Premium C309A, Photosmart Premium C309G, Photosmart Premium C310A, Photosmart Pro B8550</t>
  </si>
  <si>
    <t>CD975AE</t>
  </si>
  <si>
    <t>Cartus inkjet HP CD975AE, black, 49 ml, OfficeJet 6000, OfficeJet 6500, OfficeJet 6500 Wireless, OfficeJet 6500A E-AIO, OfficeJet 6500A Plus E-AIO, OfficeJet 7000, OfficeJet Pro 7500A</t>
  </si>
  <si>
    <t>CD974AE</t>
  </si>
  <si>
    <t>Cartus inkjet HP CD974AE, yellow, 6 ml, OfficeJet 6000, OfficeJet 6500, OfficeJet 6500 Wireless, OfficeJet 6500A E-AIO, OfficeJet 6500A Plus E-AIO, OfficeJet 7000, OfficeJet Pro 7500A</t>
  </si>
  <si>
    <t>CD973AE</t>
  </si>
  <si>
    <t>Cartus inkjet HP CD973AE, magenta, 6 ml, OfficeJet 6000, OfficeJet 6500, OfficeJet 6500 Wireless, OfficeJet 6500A E-AIO, OfficeJet 6500A Plus E-AIO, OfficeJet 7000, OfficeJet Pro 7500A</t>
  </si>
  <si>
    <t>CD972AE</t>
  </si>
  <si>
    <t>Cartus inkjet HP CD972AE, cyan, 6 ml, OfficeJet 6000, OfficeJet 6500, OfficeJet 6500 Wireless, OfficeJet 6500A E-AIO, OfficeJet 6500A Plus E-AIO, OfficeJet 7000, OfficeJet Pro 7500A</t>
  </si>
  <si>
    <t>CD971AE</t>
  </si>
  <si>
    <t>Cartus inkjet HP CD971AE, black, 10 ml, OfficeJet 6000, OfficeJet 6500, OfficeJet 6500 Wireless, OfficeJet 6500A E-AIO, OfficeJet 6500A Plus E-AIO, OfficeJet 7000, OfficeJet Pro 7500A</t>
  </si>
  <si>
    <t>CH562EE</t>
  </si>
  <si>
    <t>Cartus inkjet HP CH562EE, tricolor, 3 ml, Deskjet 1000, Deskjet 1050A AIO, Deskjet 1510 AIO, Deskjet 2000, Deskjet 2050, Deskjet 2050A AIO, Deskjet 2054A, Deskjet 3000, Deskjet 3050A AIO, Deskjet 3054A AIO</t>
  </si>
  <si>
    <t>CC656AE</t>
  </si>
  <si>
    <t>Cartus inkjet HP CC656AE, tricolor, 9 ml, OfficeJet 4500 AIO, OfficeJet 4500 Desktop AIO, OfficeJet 4500 Wireless AIO, OfficeJet J4580, OfficeJet J4660</t>
  </si>
  <si>
    <t>CC654AE</t>
  </si>
  <si>
    <t>Cartus inkjet HP CC654AE, black, 14 ml, OfficeJet 4500 AIO, OfficeJet 4500 Desktop AIO, OfficeJet 4500 Wireless AIO, OfficeJet J4580, OfficeJet J4660</t>
  </si>
  <si>
    <t>CC653AE</t>
  </si>
  <si>
    <t>Cartus inkjet HP CC653AE, black, 4 ml, OfficeJet 4500 AIO, OfficeJet 4500 Desktop AIO, OfficeJet 4500 Wireless AIO, OfficeJet J4580, OfficeJet J4660</t>
  </si>
  <si>
    <t>CC644EE</t>
  </si>
  <si>
    <t>Cartus inkjet HP CC644EE, tricolor, 11 ml, Deskjet D1660,D2660, D5560, F2420, F2492, F4210, F4280, F4580, Envy 110E AIO, Photosmart C4680, Photosmart C4780 AIO</t>
  </si>
  <si>
    <t>CC643EE</t>
  </si>
  <si>
    <t>Cartus inkjet HP CC643EE, tricolor, 4 ml, Deskjet D1660,D2660, D5560, F2420, F2492, F4210, F4280, F4580, Envy 110E AIO, Photosmart C4680, Photosmart C4780 AIO</t>
  </si>
  <si>
    <t>CC641EE</t>
  </si>
  <si>
    <t>Cartus inkjet HP CC641EE, black, 12 ml, Deskjet D1660,D2660, D5560, F2420, F2492, F4210, F4280, F4580, Envy 110E AIO, Photosmart C4680, Photosmart C4780 AIO</t>
  </si>
  <si>
    <t>CC640EE</t>
  </si>
  <si>
    <t>Cartus inkjet HP CC640EE, black, 4 ml, Deskjet D1660,D2660, D5560, F2420, F2492, F4210, F4280, F4580, Envy 110E AIO, Photosmart C4680, Photosmart C4780 AIO</t>
  </si>
  <si>
    <t>CH561EE</t>
  </si>
  <si>
    <t>Cartus inkjet HP CH561EE, black, 3 ml, Deskjet 1000, Deskjet 1050A AIO, Deskjet 1510 AIO, Deskjet 2000, Deskjet 2050, Deskjet 2050A AIO, Deskjet 2054A, Deskjet 3000, Deskjet 3050A AIO, Deskjet 3054A AIO</t>
  </si>
  <si>
    <t>CB338EE</t>
  </si>
  <si>
    <t>Cartus inkjet HP CB338EE, tricolor, 14 ml, Deskjet D4260, Deskjet D4280, Deskjet D4360, OfficeJet J5780, OfficeJet J6140, Photosmart C4280 AIO, Photosmart C4480, Photosmart C4580, Photosmart C5200, Photosmart C5280 AIO, Photosmart D5360, Photosmart D5363</t>
  </si>
  <si>
    <t>CB337EE</t>
  </si>
  <si>
    <t>Cartus inkjet HP CB337EE, tricolor, 3.5 ml, Deskjet D4260, Deskjet D4280, Deskjet D4360, OfficeJet J5780, OfficeJet J6140, Photosmart C4280 AIO, Photosmart C4480, Photosmart C4580, Photosmart C5200, Photosmart C5280 AIO, Photosmart D5360, Photosmart D5363</t>
  </si>
  <si>
    <t>CB336EE</t>
  </si>
  <si>
    <t>Cartus inkjet HP CB336EE, black, 25 ml, Deskjet D4260, Deskjet D4280, Deskjet D4360, OfficeJet J5780, OfficeJet J6140, Photosmart C4280 AIO, Photosmart C4480, Photosmart C4580, Photosmart C5200, Photosmart C5280 AIO, Photosmart D5360, Photosmart D5363</t>
  </si>
  <si>
    <t>CB335EE</t>
  </si>
  <si>
    <t>Cartus inkjet HP CB335EE, black, 4.5 ml, Deskjet D4260, Deskjet D4280, Deskjet D4360, OfficeJet J5780, OfficeJet J6140, Photosmart C4280 AIO, Photosmart C4480, Photosmart C4580, Photosmart C5200, Photosmart C5280 AIO, Photosmart D5360, Photosmart D5363</t>
  </si>
  <si>
    <t>CB332EE</t>
  </si>
  <si>
    <t>Cartus inkjet HP CB332EE, color, pachet dublu, 7 ml, Deskjet 460C, Deskjet 460CB, Deskjet 460WBT, Deskjet 460WF, Deskjet 5740, Deskjet 5940, Deskjet 6540, Deskjet 6540D, Deskjet 6620, Deskjet 6840, Deskjet 6840W, Deskjet 9800, OfficeJet 150 Mobile L511A, OfficeJet 6210 AIO, OfficeJet 6310 AIO</t>
  </si>
  <si>
    <t>CB331EE</t>
  </si>
  <si>
    <t>Cartus inkjet HP CB331EE, black, pachet dublu, 7 ml, Deskjet 460C, Deskjet 460CB, Deskjet 460WBT, Deskjet 460WF, Deskjet 5740, Deskjet 6540, Deskjet 6540D, Deskjet 6620, Deskjet 6840, Deskjet 6840W, Deskjet 9800, OfficeJet 150 Mobile L511A, OfficeJet 6210 AIO, OfficeJet 7210, OfficeJet 7310</t>
  </si>
  <si>
    <t>CB325EE</t>
  </si>
  <si>
    <t>Cartus inkjet HP CB325EE, yellow, 6 ml, Deskjet 3070A, Photosmart 5510 B111A, Photosmart 5515 B111H, Photosmart 6510 B211A, Photosmart 7510 C311A, Photosmart B010A, Photosmart B109A, Photosmart C410B AIO, Photosmart C5380, Photosmart C6380, Photosmart D5460, Photosmart Plus B209A</t>
  </si>
  <si>
    <t>CB324EE</t>
  </si>
  <si>
    <t>Cartus inkjet HP CB324EE,magenta, 6 ml, Deskjet 3070A, Photosmart 5510 B111A, Photosmart 5515 B111H, Photosmart 6510 B211A, Photosmart 7510 C311A, Photosmart B010A, Photosmart B109A, Photosmart C410B AIO, Photosmart C5380, Photosmart C6380, Photosmart D5460, Photosmart Plus B209A</t>
  </si>
  <si>
    <t>CB323EE</t>
  </si>
  <si>
    <t>Cartus inkjet HP CB323EE, cyan, 6 ml, Deskjet 3070A, Photosmart 5510 B111A, Photosmart 5515 B111H, Photosmart 6510 B211A, Photosmart 7510 C311A, Photosmart B010A, Photosmart B109A, Photosmart C410B AIO, Photosmart C5380, Photosmart C6380, Photosmart D5460, Photosmart Plus B209A</t>
  </si>
  <si>
    <t>C4837A</t>
  </si>
  <si>
    <t>Cartus inkjet HP C4837A, magenta, 28 ml, Business Inkjet 1000, Business Inkjet 1100, Business Inkjet 1200D, Business Inkjet 2200, Business Inkjet 2230, Business Inkjet 2250, Business Inkjet 2280, Business Inkjet 2300, Business Inkjet 2600, Business Inkjet 2800, Business Inkjet 2800DTN</t>
  </si>
  <si>
    <t>C4838A</t>
  </si>
  <si>
    <t>Cartus inkjet HP C4838A, yellow, 28 ml, Business Inkjet 1000, Business Inkjet 1100, Business Inkjet 1200D, Business Inkjet 2200, Business Inkjet 2230, Business Inkjet 2250, Business Inkjet 2280, Business Inkjet 2300, Business Inkjet 2600, Business Inkjet 2800, Business Inkjet 2800DTN</t>
  </si>
  <si>
    <t>C4844A</t>
  </si>
  <si>
    <t>Cartus inkjet HP C4844A, black, 69 ml, Business Inkjet 1000, Business Inkjet 1100, Business Inkjet 1200D, Business Inkjet 2200, Business Inkjet 2230, Business Inkjet 2250, Business Inkjet 2280, Business Inkjet 2300, Business Inkjet 2600, Business Inkjet 2800, Business Inkjet 2800DTN</t>
  </si>
  <si>
    <t>C8775EE</t>
  </si>
  <si>
    <t>Cartus inkjet HP C8775EE, light magenta 5.5 ml, Photosmart 3210 AIO, Photosmart 3310 AIO, Photosmart 8200, Photosmart 8250, Photosmart C5180, Photosmart C5180 AIO, Photosmart C6180, Photosmart C6280, Photosmart C6280 AIO, Photosmart C7180, Photosmart C7280, Photosmart C7280 AIO, Photosmart C818</t>
  </si>
  <si>
    <t>C8774EE</t>
  </si>
  <si>
    <t>Cartus inkjet HP C8774EE, light cyan, 5.5 ml, Photosmart 3210 AIO, Photosmart 3310 AIO, Photosmart 8200, Photosmart 8250, Photosmart C5180, Photosmart C5180 AIO, Photosmart C6180, Photosmart C6280, Photosmart C6280 AIO, Photosmart C7180, Photosmart C7280, Photosmart C7280 AIO, Photosmart C818</t>
  </si>
  <si>
    <t>C8773EE</t>
  </si>
  <si>
    <t>Cartus inkjet HP C8773EE, yellow, 6 ml, Photosmart 3210 AIO, Photosmart 3310 AIO, Photosmart 8200, Photosmart 8250, Photosmart C5180, Photosmart C5180 AIO, Photosmart C6180, Photosmart C6280, Photosmart C6280 AIO, Photosmart C7180, Photosmart C7280, Photosmart C7280 AIO, Photosmart C818</t>
  </si>
  <si>
    <t>C8772EE</t>
  </si>
  <si>
    <t>Cartus inkjet HP C8772EE, magenta, 3.5 ml, Photosmart 3210 AIO, Photosmart 3310 AIO, Photosmart 8200, Photosmart 8250, Photosmart C5180, Photosmart C5180 AIO, Photosmart C6180, Photosmart C6280, Photosmart C6280 AIO, Photosmart C7180, Photosmart C7280, Photosmart C7280 AIO, Photosmart C818</t>
  </si>
  <si>
    <t>C8771EE</t>
  </si>
  <si>
    <t>Cartus inkjet HP C8771EE, cyan, 4 ml, Photosmart 3210 AIO, Photosmart 3310 AIO, Photosmart 8200, Photosmart 8250, Photosmart C5180, Photosmart C5180 AIO, Photosmart C6180, Photosmart C6280, Photosmart C6280 AIO, Photosmart C7180, Photosmart C7280, Photosmart C7280 AIO, Photosmart C818</t>
  </si>
  <si>
    <t>C8767EE</t>
  </si>
  <si>
    <t>Cartus inkjet HP C8767EE, black, 21 ml, Deskjet 5740, Deskjet 5940, Deskjet 6540, Deskjet 6540D, Deskjet 6620, Deskjet 6840, Deskjet 6840W, Deskjet 6940, Deskjet 6980, Deskjet 9800, OfficeJet 6310 AIO, OfficeJet 7210, OfficeJet 7310, OfficeJet 7410, OfficeJet K7100, Photosmart 2575 AIO</t>
  </si>
  <si>
    <t>C8766EE</t>
  </si>
  <si>
    <t>Cartus inkjet HP C8766EE, tricolor, 7 ml, Deskjet 460C, Deskjet 460CB, Deskjet 460WBT, Deskjet 460WF, Deskjet 5740, Deskjet 5940, Deskjet 6540, Deskjet 6540D, Deskjet 6620, Deskjet 6840, Deskjet 6840W, Deskjet 6940, Deskjet 6980, Deskjet 9800, OfficeJet 150 Mobile L511A, OfficeJet 6210</t>
  </si>
  <si>
    <t>C8765EE</t>
  </si>
  <si>
    <t>Cartus inkjet HP C8765EE, black, 11 ml, Deskjet 460C, Deskjet 460CB, Deskjet 460WBT, Deskjet 460WF, Deskjet 5740, Deskjet 5940, Deskjet 6540, Deskjet 6540D, Deskjet 6620, Deskjet 6840, Deskjet 6840W, Deskjet 6940, Deskjet 6980, Deskjet 9800, OfficeJet 150 Mobile L511A, OfficeJet 6210</t>
  </si>
  <si>
    <t>C8728AE</t>
  </si>
  <si>
    <t>Cartus inkjet HP C8728AE, tricolor, 8 ml, Deskjet 3320, Deskjet 3325, Deskjet 3420, Deskjet 3425, Deskjet 3520, Deskjet 3550, Deskjet 3650, Deskjet 3745, Deskjet 3845, PSC 1110, PSC 1210, PSC 1215, PSC 4255</t>
  </si>
  <si>
    <t>C8727AE</t>
  </si>
  <si>
    <t>Cartus inkjet HP C8727AE, black, 10 ml, Deskjet 3320, Deskjet 3325, Deskjet 3420, Deskjet 3425, Deskjet 3520, Deskjet 3550, Deskjet 3650, Deskjet 3745, Deskjet 3845, PSC 1110, PSC 1210, PSC 1215, PSC 4255</t>
  </si>
  <si>
    <t>C8721EE</t>
  </si>
  <si>
    <t>Cartus inkjet HP C8721EE, black, 6 ml, Photosmart 3210 AIO, Photosmart 3310 AIO, Photosmart 8200, Photosmart 8250, Photosmart C5180, Photosmart C5180 AIO, Photosmart C6180, Photosmart C6280, Photosmart C6280 AIO, Photosmart C7180, Photosmart C7280, Photosmart C7280 AIO, Photosmart C818</t>
  </si>
  <si>
    <t>C8719EE</t>
  </si>
  <si>
    <t>Cartus inkjet HP C8719EE, black, 17 ml, Photosmart 3210 AIO, Photosmart 3310 AIO, Photosmart 8200, Photosmart 8250, Photosmart C5180, Photosmart C5180 AIO, Photosmart C6180, Photosmart C6280, Photosmart C6280 AIO, Photosmart C7180, Photosmart C7280, Photosmart C7280 AIO, Photosmart C818</t>
  </si>
  <si>
    <t>CH563EE</t>
  </si>
  <si>
    <t>Cartus inkjet HP CH563EE, black, 8 ml, Deskjet 1000, Deskjet 1050A AIO, Deskjet 1510 AIO, Deskjet 2000, Deskjet 2050, Deskjet 2050A AIO, Deskjet 2054A, Deskjet 3000, Deskjet 3050A AIO, Deskjet 3054A AIO</t>
  </si>
  <si>
    <t>CH564EE</t>
  </si>
  <si>
    <t>Cartus inkjet HP CH564EE,tricolor, 8 ml, Deskjet 1000, Deskjet 1050A AIO, Deskjet 1510 AIO, Deskjet 2000, Deskjet 2050, Deskjet 2050A AIO, Deskjet 2054A, Deskjet 3000, Deskjet 3050A AIO, Deskjet 3054A AIO</t>
  </si>
  <si>
    <t>CN045AE</t>
  </si>
  <si>
    <t>Cartus inkjet HP CN045AE, black, 2300 pagini, OfficeJet Pro 251DW, OfficeJet Pro 276DW, OfficeJet Pro 8100 N811A, OfficeJet Pro 8600A E-AIO, OfficeJet Pro 8600A Plus E-AIO, OfficeJet Pro 8610 e-AIO, OfficeJet Pro 8620 e-AIO</t>
  </si>
  <si>
    <t>C4902AE</t>
  </si>
  <si>
    <t>Cartus inkjet HP C4902AE, black, 22ml, OfficeJet Pro 8000, OfficeJet Pro 8000 Enterprise, OfficeJet Pro 8000 Wireless, OfficeJet Pro 8500, OfficeJet Pro 8500 Wireless, OfficeJet Pro 8500A E-AIO, OfficeJet Pro 8500A Plus E-AIO</t>
  </si>
  <si>
    <t>C4906AE</t>
  </si>
  <si>
    <t>Cartus inkjet HP C4906AE, black, 43 ml, OfficeJet Pro 8000, OfficeJet Pro 8000 Enterprise, OfficeJet Pro 8000 Wireless, OfficeJet Pro 8500, OfficeJet Pro 8500 Wireless, OfficeJet Pro 8500A E-AIO, OfficeJet Pro 8500A Plus E-AIO</t>
  </si>
  <si>
    <t>C4907AE</t>
  </si>
  <si>
    <t>Cartus inkjet HP C4907AE, cyan, 16 ml, OfficeJet Pro 8000, OfficeJet Pro 8000 Enterprise, OfficeJet Pro 8000 Wireless, OfficeJet Pro 8500, OfficeJet Pro 8500 Wireless, OfficeJet Pro 8500A E-AIO, OfficeJet Pro 8500A Plus E-AIO</t>
  </si>
  <si>
    <t>C4908AE</t>
  </si>
  <si>
    <t>Cartus inkjet HP C4908AE, magenta, 16 ml, OfficeJet Pro 8000, OfficeJet Pro 8000 Enterprise, OfficeJet Pro 8000 Wireless, OfficeJet Pro 8500, OfficeJet Pro 8500 Wireless, OfficeJet Pro 8500A E-AIO, OfficeJet Pro 8500A Plus E-AIO</t>
  </si>
  <si>
    <t>C4909AE</t>
  </si>
  <si>
    <t>Cartus inkjet HP C4909AE, yellow, 16 ml, OfficeJet Pro 8000, OfficeJet Pro 8000 Enterprise, OfficeJet Pro 8000 Wireless, OfficeJet Pro 8500, OfficeJet Pro 8500 Wireless, OfficeJet Pro 8500A E-AIO, OfficeJet Pro 8500A Plus E-AIO</t>
  </si>
  <si>
    <t>C4911A</t>
  </si>
  <si>
    <t>Cartus inkjet HP C4911A, cyan, 69 ml, Designjet 10PS, Designjet 20PS, Designjet 500, Designjet 500PS Plus A1, Designjet 50PS, Designjet 510 A0, Designjet 510 A1, Designjet 510PS A0, Designjet 510PS A1, Designjet 800, Designjet CC800</t>
  </si>
  <si>
    <t>51645GE</t>
  </si>
  <si>
    <t>Cartus inkjet HP 51645GE, black, 21 ml, Color 120, Color 145, Color 150, Color 155, Color 160, Color 170, Color 260, Color 270, Color Copier 110, Color Copier 140, Color Copier 180, Color Copier 190, Color Copier 210, Color Copier 280, Color Copier 290, Designjet 350, Designjet 700</t>
  </si>
  <si>
    <t>51645AE</t>
  </si>
  <si>
    <t>Cartus inkjet HP 51645AE, black, 42 ml, Color 120, Color 145, Color 150, Color 155, Color 160, Color 170, Color 260, Color 270, Color Copier 110, Color Copier 140, Color Copier 180, Color Copier 190, Color Copier 210, Color Copier 280, Color Copier 290, Designjet 350, Designjet 700</t>
  </si>
  <si>
    <t>SD412EE</t>
  </si>
  <si>
    <t>Cartus inkjet HP SD412EE, pachet CB335EE si CB337EE, Deskjet 3920, Deskjet 3940, Deskjet D1360, Deskjet D1460, Deskjet D1560, Deskjet D2360, Deskjet D2460, Deskjet F2180, Deskjet F2280, Deskjet F2290, Deskjet F370, Deskjet F380 AIO, Deskjet F4172, Deskjet F4180, OfficeJet 4355, OfficeJet J3680</t>
  </si>
  <si>
    <t>SD367AE</t>
  </si>
  <si>
    <t>Cartus inkjet HP SD367AE, pachet C9351AE si C9352AE, Deskjet 3920, Deskjet 3940, Deskjet D1360, Deskjet D1460, Deskjet D1560, Deskjet F2290, PSC 1410</t>
  </si>
  <si>
    <t>C2N93AE</t>
  </si>
  <si>
    <t>Cartus inkjet HP C2N93AE, pachet black 43 ml si color 16 ml, OfficeJet Pro 8000, OfficeJet Pro 8000 Enterprise, OfficeJet Pro 8000 Wireless, OfficeJet Pro 8500, OfficeJet Pro 8500 Wireless, OfficeJet Pro 8500A E-AIO, OfficeJet Pro 8500A Plus E-AIO</t>
  </si>
  <si>
    <t>C2N92AE</t>
  </si>
  <si>
    <t>Cartus inkjet HP C2N92AE, pachet black 49 ml si color 6 ml, OfficeJet 6000, OfficeJet 6500, OfficeJet 6500 Wireless, OfficeJet 6500A E-AIO, OfficeJet 6500A Plus E-AIO, OfficeJet 7000, OfficeJet Pro 7500A</t>
  </si>
  <si>
    <t>C4810A</t>
  </si>
  <si>
    <t>Cap imprimare HP C4810A, black, 8 ml, Business Inkjet 1000, Business Inkjet 1100, Business Inkjet 1200D, Business Inkjet 2200, Business Inkjet 2230, Business Inkjet 2250, Business Inkjet 2280, Business Inkjet 2300, Business Inkjet 2600, Business Inkjet 2800, Business Inkjet 2800DTN</t>
  </si>
  <si>
    <t>C9351AE</t>
  </si>
  <si>
    <t>Cartus inkjet HP C9351AE, black, 5 ml, Deskjet 3920, Deskjet 3940, Deskjet D1360, Deskjet D1460, Deskjet D1560, Deskjet D2360, Deskjet D2460, Deskjet F2180, Deskjet F2280, Deskjet F2290, Deskjet F370, Deskjet F380 AIO, Deskjet F4172, Deskjet F4180, OfficeJet 4355, OfficeJet J3680</t>
  </si>
  <si>
    <t>C9351CE</t>
  </si>
  <si>
    <t>Cartus inkjet HP C9351CE, black, 12 ml, Deskjet 3920, Deskjet 3940, Deskjet D1360, Deskjet D1460, Deskjet D1560, Deskjet D2360, Deskjet D2460, Deskjet F2180, Deskjet F2280, Deskjet F2290, Deskjet F370, Deskjet F380 AIO, Deskjet F4172, Deskjet F4180, OfficeJet 4355, OfficeJet J3680</t>
  </si>
  <si>
    <t>C9352AE</t>
  </si>
  <si>
    <t>Cartus inkjet HP C9352AE, tricolor, 5 ml, Deskjet 3920, Deskjet 3940, Deskjet D1360, Deskjet D1460, Deskjet D1560, Deskjet D2360, Deskjet D2460, Deskjet F2180, Deskjet F2280, Deskjet F2290, Deskjet F370, Deskjet F380 AIO, Deskjet F4172, Deskjet F4180, OfficeJet 4355, OfficeJet 5610 AIO</t>
  </si>
  <si>
    <t>C9352CE</t>
  </si>
  <si>
    <t>Cartus inkjet HP C9352CE, tricolor, 12 ml, Deskjet 3920, Deskjet 3940, Deskjet D1360, Deskjet D1460, Deskjet D1560, Deskjet D2360, Deskjet D2460, Deskjet F2180, Deskjet F2280, Deskjet F2290, Deskjet F370, Deskjet F380 AIO, Deskjet F4172, Deskjet F4180, OfficeJet 4355, OfficeJet 5610 AIO</t>
  </si>
  <si>
    <t>C9361EE</t>
  </si>
  <si>
    <t>Cartus inkjet HP C9361EE, tricolor, 5 ml, Deskjet 5940, Deskjet 6940, Deskjet 6980, OfficeJet 150 Mobile L511A, OfficeJet 6310 AIO, OfficeJet H470, OfficeJet H470B, OfficeJet H470WBT, OfficeJet K7100, Officejet 100 Mobile L411A, Photosmart 2575 AIO, Photosmart 8050, Photosmart 8750</t>
  </si>
  <si>
    <t>C9362EE</t>
  </si>
  <si>
    <t>Cartus inkjet HP C9362EE, black, 5 ml, Deskjet 5940, Deskjet 6940, Deskjet 6980, OfficeJet 150 Mobile L511A, OfficeJet 6310 AIO, OfficeJet H470, OfficeJet H470B, OfficeJet H470WBT, OfficeJet K7100, Officejet 100 Mobile L411A, Photosmart 2575 AIO, Photosmart 8050, Photosmart 8750</t>
  </si>
  <si>
    <t>C9363EE</t>
  </si>
  <si>
    <t>Cartus inkjet HP C9363EE, tricolor, 14 ml, Deskjet 5940, Deskjet 6940, Deskjet 6980, OfficeJet 150 Mobile L511A, OfficeJet 6310 AIO, OfficeJet H470, OfficeJet H470B, OfficeJet H470WBT, OfficeJet K7100, Officejet 100 Mobile L411A, Photosmart 2575 AIO, Photosmart 8050, Photosmart 8750</t>
  </si>
  <si>
    <t>C4836A</t>
  </si>
  <si>
    <t>Cartus inkjet HP C4836A, cyan, 28 ml, Business Inkjet 1000, Business Inkjet 1100, Business Inkjet 1200D, Business Inkjet 2200, Business Inkjet 2230, Business Inkjet 2250, Business Inkjet 2280, Business Inkjet 2300, Business Inkjet 2600, Business Inkjet 2800, Business Inkjet 2800DTN</t>
  </si>
  <si>
    <t>INK CARTRIDGE - LEXMARK</t>
  </si>
  <si>
    <t>14L0174E</t>
  </si>
  <si>
    <t>Cartus cerneala Lexmark 14L0174E, Black, Lexmark OfficeEdge Pro5500t</t>
  </si>
  <si>
    <t>INK CARTRIDGE - XEROX</t>
  </si>
  <si>
    <t>108R00668</t>
  </si>
  <si>
    <t>Cartus cerneala solida Xerox 108R00668, black, 3 k, Phaser 8500, 8550</t>
  </si>
  <si>
    <t>108R00669</t>
  </si>
  <si>
    <t>Cartus cerneala solida Xerox 108R00669, cyan, 3 k, Phaser 8500, 8550</t>
  </si>
  <si>
    <t>108R00671</t>
  </si>
  <si>
    <t>Cartus cerneala solida Xerox 108R00671, yellow, 3 k, Phaser 8500, 8550</t>
  </si>
  <si>
    <t>108R00670</t>
  </si>
  <si>
    <t>Cartus cerneala solida Xerox 108R00670, magenta, 3 k, Phaser 8500, 8550</t>
  </si>
  <si>
    <t>ALTX</t>
  </si>
  <si>
    <t>INK CARTRIDGE - ALTX</t>
  </si>
  <si>
    <t>497L00030</t>
  </si>
  <si>
    <t>Cartus alternativ Xerox pentru  Canon CLI526M Magenta 10ml</t>
  </si>
  <si>
    <t>Lichidare de stoc!</t>
  </si>
  <si>
    <t>497L00031</t>
  </si>
  <si>
    <t>Cartus alternativ Xerox pentru  Canon CLI526Y 10ml</t>
  </si>
  <si>
    <t>497L00011</t>
  </si>
  <si>
    <t>Cartus alternativ pentru HP CC656AE Ink</t>
  </si>
  <si>
    <t>497L00010</t>
  </si>
  <si>
    <t>Cartus alternativ pentru HP CC654AE Ink</t>
  </si>
  <si>
    <t>497L00029</t>
  </si>
  <si>
    <t>Cartus alternativ Xerox pentru  Canon CLI526C Cyan 10ml</t>
  </si>
  <si>
    <t>497L00028</t>
  </si>
  <si>
    <t>Cartus alternativ Xerox pentru  Canon CLI526Bk Black 9ml</t>
  </si>
  <si>
    <t>497L00009</t>
  </si>
  <si>
    <t>Cartus alternativ pentru HP CC644EE Ink</t>
  </si>
  <si>
    <t>497L00008</t>
  </si>
  <si>
    <t>Cartus alternativ Xerox pentru  HP CC641EE (No 300 XL) black 12ml</t>
  </si>
  <si>
    <t>496L95056</t>
  </si>
  <si>
    <t>Cartus alternativ Xerox pentru  HP C6656A (No 56) black 19ml</t>
  </si>
  <si>
    <t>496L95053</t>
  </si>
  <si>
    <t>Cartus alternativ Xerox pentru  HP C6615D (No 15) black 42ml</t>
  </si>
  <si>
    <t>496L95051</t>
  </si>
  <si>
    <t>Cartus alternativ Xerox pentru  HP 51645A (No 45) black 42ml</t>
  </si>
  <si>
    <t>495L00961</t>
  </si>
  <si>
    <t>Cartus alternativ Xerox pentru  HP C9364EE (No 337) black 12ml</t>
  </si>
  <si>
    <t>496L95054</t>
  </si>
  <si>
    <t>Cartus alternativ Xerox pentru  HP 51626AE black 40ml</t>
  </si>
  <si>
    <t>495L00299</t>
  </si>
  <si>
    <t>Cartus alternativ Xerox pentru  HP 51640AE (No 40) black 42ml</t>
  </si>
  <si>
    <t>495L00304</t>
  </si>
  <si>
    <t>Cartus alternativ Xerox pentru  Canon BCi3/3eBk black 26ml</t>
  </si>
  <si>
    <t>495L00457</t>
  </si>
  <si>
    <t>Cartus alternativ Xerox pentru  HP C9351AE (No 21XL) black 19ml</t>
  </si>
  <si>
    <t>496L95048</t>
  </si>
  <si>
    <t>Cartus alternativ Xerox pentru  Canon BX3 black 22ml</t>
  </si>
  <si>
    <t>495L01226</t>
  </si>
  <si>
    <t>Cartus alternativ Xerox pentru  Canon CLI521Y yellow 9ml</t>
  </si>
  <si>
    <t>497L00104</t>
  </si>
  <si>
    <t>Cartus alternativ pentru HP CD975AE Ink</t>
  </si>
  <si>
    <t>497L00105</t>
  </si>
  <si>
    <t>Cartus alternativ Xerox pentru  HP CN045AE black 53ml</t>
  </si>
  <si>
    <t>495L01225</t>
  </si>
  <si>
    <t>Cartus alternativ Xerox pentru  Canon CLI521M magenta 9ml</t>
  </si>
  <si>
    <t>495L01224</t>
  </si>
  <si>
    <t>Cartus alternativ Xerox pentru  Canon CLI521C cyan 9ml</t>
  </si>
  <si>
    <t>497L00106</t>
  </si>
  <si>
    <t>Cartus alternativ Xerox pentru  HP CN046AE cyan 24ml</t>
  </si>
  <si>
    <t>497L00108</t>
  </si>
  <si>
    <t>Cartus alternativ Xerox pentru  HP CN048AE yellow 17ml</t>
  </si>
  <si>
    <t>495L01223</t>
  </si>
  <si>
    <t>Cartus alternativ Xerox pentru  Canon CLI521Bk black 9ml</t>
  </si>
  <si>
    <t>495L01222</t>
  </si>
  <si>
    <t>Cartus alternativ Xerox pentru  Canon PGI520Bk black 20ml</t>
  </si>
  <si>
    <t>497L00109</t>
  </si>
  <si>
    <t>Cartus alternativ pentru HP CN053AE Ink</t>
  </si>
  <si>
    <t>497L00110</t>
  </si>
  <si>
    <t>Cartus alternativ pentru HP CN054AE Ink</t>
  </si>
  <si>
    <t>495L01157</t>
  </si>
  <si>
    <t>Cartus alternativ Xerox pentru  Brother LC980/1100 yellow 16ml</t>
  </si>
  <si>
    <t>495L01155</t>
  </si>
  <si>
    <t>Cartus alternativ Xerox pentru  Brother LC980/1100 cyan 16ml</t>
  </si>
  <si>
    <t>497L00111</t>
  </si>
  <si>
    <t>Cartus alternativ pentru HP CN055AE Ink</t>
  </si>
  <si>
    <t>497L00112</t>
  </si>
  <si>
    <t>Cartus alternativ pentru HP CN056AE Ink</t>
  </si>
  <si>
    <t>495L01154</t>
  </si>
  <si>
    <t>Cartus alternativ Xerox pentru  Brother LC980/1100 black 22ml</t>
  </si>
  <si>
    <t>495L01037</t>
  </si>
  <si>
    <t>Cartus alternativ Xerox pentru  Canon PG37 black 13ml</t>
  </si>
  <si>
    <t>497L00081</t>
  </si>
  <si>
    <t>Cartus alternativ Xerox pentru  Canon PG540XL black 23ml</t>
  </si>
  <si>
    <t>497L00079</t>
  </si>
  <si>
    <t>Cartus alternativ Xerox pentru  Canon PG540 black 13ml</t>
  </si>
  <si>
    <t>495L01029</t>
  </si>
  <si>
    <t>Cartus alternativ Xerox pentru  HP C9396AE (No 88XL) black 60ml</t>
  </si>
  <si>
    <t>497L00077</t>
  </si>
  <si>
    <t>Cartus alternativ Xerox pentru  HP CZ111AE (No 655) magenta 12ml</t>
  </si>
  <si>
    <t>497L00075</t>
  </si>
  <si>
    <t>Cartus alternativ Xerox pentru  HP CZ109AE (No 655) black 21ml</t>
  </si>
  <si>
    <t>495L00957</t>
  </si>
  <si>
    <t>Cartus alternativ Xerox pentru  HP CB338EE (No 351XL) color 21ml</t>
  </si>
  <si>
    <t>495L00928</t>
  </si>
  <si>
    <t>Cartus alternativ Xerox pentru  Epson T071440 yellow 9ml</t>
  </si>
  <si>
    <t>497L00074</t>
  </si>
  <si>
    <t>Cartus alternativ Xerox pentru  Canon CL511 color 13ml</t>
  </si>
  <si>
    <t>497L00073</t>
  </si>
  <si>
    <t>Cartus alternativ Xerox pentru  Canon PG510 black 14ml</t>
  </si>
  <si>
    <t>495L00927</t>
  </si>
  <si>
    <t>Cartus alternativ Xerox pentru  Epson T071340 magenta 9ml</t>
  </si>
  <si>
    <t>495L00150</t>
  </si>
  <si>
    <t>Cartus alternativ Xerox pentru  HP C6657A (No 57XL) color 17ml</t>
  </si>
  <si>
    <t>497L00071</t>
  </si>
  <si>
    <t>Cartus alternativ Xerox pentru  Canon CLI551XL black 12ml</t>
  </si>
  <si>
    <t>497L00070</t>
  </si>
  <si>
    <t>Cartus alternativ Xerox pentru  Canon CLI551XL yellow 12ml</t>
  </si>
  <si>
    <t>495L00153</t>
  </si>
  <si>
    <t>Cartus alternativ Xerox pentru  HP C6578AE (No 78 XL) color 38ml</t>
  </si>
  <si>
    <t>495L00180</t>
  </si>
  <si>
    <t>Cartus alternativ Xerox pentru  HP C8727A (No 27) black 19ml</t>
  </si>
  <si>
    <t>497L00069</t>
  </si>
  <si>
    <t>Cartus alternativ Xerox pentru  Canon CLI551XL magenta 12ml</t>
  </si>
  <si>
    <t>497L00068</t>
  </si>
  <si>
    <t>Cartus alternativ Xerox pentru  Canon CLI551XL cyan 12ml</t>
  </si>
  <si>
    <t>497L00067</t>
  </si>
  <si>
    <t>Cartus alternativ Xerox pentru  Canon PGI550XL black 12ml</t>
  </si>
  <si>
    <t>495L00407</t>
  </si>
  <si>
    <t>Cartus alternativ Xerox pentru  HP C4836A (No 11) cyan 28ml</t>
  </si>
  <si>
    <t>497L00061</t>
  </si>
  <si>
    <t>Cartus alternativ Xerox pentru  Canon PG512 black 15ml</t>
  </si>
  <si>
    <t>497L00060</t>
  </si>
  <si>
    <t>Cartus alternativ Xerox pentru  Canon CLI 526 C, M, Y + PGI525Bk 3x11ml</t>
  </si>
  <si>
    <t>495L00408</t>
  </si>
  <si>
    <t>Cartus alternativ Xerox pentru  HP C4837A (No 11) magenta 28ml</t>
  </si>
  <si>
    <t>495L00409</t>
  </si>
  <si>
    <t>Cartus alternativ Xerox pentru  HP C4838A (No 11) yellow 28ml</t>
  </si>
  <si>
    <t>497L00059</t>
  </si>
  <si>
    <t>Cartus alternativ Xerox pentru  Canon CLI 521 C,M,Y + PGI520Bk 3x11ml</t>
  </si>
  <si>
    <t>497L00058</t>
  </si>
  <si>
    <t>Cartus alternativ Xerox pentru  Canon CLI8 C, M, Y + PGI5Bk 3x13ml</t>
  </si>
  <si>
    <t>495L00410</t>
  </si>
  <si>
    <t>Cartus alternativ Xerox pentru  HP C4844A (No 10) black 69ml</t>
  </si>
  <si>
    <t>497L00057</t>
  </si>
  <si>
    <t>Cartus alternativ Xerox pentru  EP T071140, T071240, T071340, T071440</t>
  </si>
  <si>
    <t>497L00055</t>
  </si>
  <si>
    <t>Cartus alternativ Xerox pentru  Canon PGI35 black 13ml</t>
  </si>
  <si>
    <t>495L00471</t>
  </si>
  <si>
    <t>Cartus alternativ Xerox pentru  HP C9352AE (No 22XL) color  17ml</t>
  </si>
  <si>
    <t>497L00045</t>
  </si>
  <si>
    <t>Cartus alternativ Xerox pentru  Epson T1291 black 18ml</t>
  </si>
  <si>
    <t>497L00032</t>
  </si>
  <si>
    <t>Cartus alternativ Xerox pentru  Canon PGI525Bk Black 20ml</t>
  </si>
  <si>
    <t>497L00044</t>
  </si>
  <si>
    <t>Cartus alternativ Xerox pentru  Epson T1281, T1282, T1283, T1284</t>
  </si>
  <si>
    <t>497L00082</t>
  </si>
  <si>
    <t>Cartus alternativ Xerox pentru  Canon CL541XL color 22ml</t>
  </si>
  <si>
    <t>497L00101</t>
  </si>
  <si>
    <t>Cartus alternativ pentru HP CD972AE Ink</t>
  </si>
  <si>
    <t>497L00040</t>
  </si>
  <si>
    <t>Cartus alternativ Xerox pentru  Epson T1281 black 5,9ml</t>
  </si>
  <si>
    <t>497L00033</t>
  </si>
  <si>
    <t>Cartus alternativ Xerox pentru  Canon CLI526GY Grey</t>
  </si>
  <si>
    <t>497L00102</t>
  </si>
  <si>
    <t>Cartus alternativ pentru HP CD973AE Ink</t>
  </si>
  <si>
    <t>497L00103</t>
  </si>
  <si>
    <t>Cartus alternativ pentru HP CD974AE Ink</t>
  </si>
  <si>
    <t>801L00182</t>
  </si>
  <si>
    <t>Cartus alternativ pentru HP CH563EE Ink</t>
  </si>
  <si>
    <t>801L00004</t>
  </si>
  <si>
    <t>Cartus alternativ Xerox pentru  HP CB321E (CN684E) 364XL BLACK 21 ml</t>
  </si>
  <si>
    <t>495L00926</t>
  </si>
  <si>
    <t>Cartus alternativ Xerox pentru  Epson T071240 cyan 9ml</t>
  </si>
  <si>
    <t>495L00925</t>
  </si>
  <si>
    <t>Cartus alternativ Xerox pentru  Epson T071140 black 9ml</t>
  </si>
  <si>
    <t>495L00779</t>
  </si>
  <si>
    <t>Cartus alternativ Xerox pentru  Canon PGI5Bk black 25ml</t>
  </si>
  <si>
    <t>801L00183</t>
  </si>
  <si>
    <t>Cartus alternativ pentru HP CH564EE Ink</t>
  </si>
  <si>
    <t>495L00778</t>
  </si>
  <si>
    <t>Cartus alternativ Xerox pentru  Canon CLI8Y yellow 13ml</t>
  </si>
  <si>
    <t>495L00777</t>
  </si>
  <si>
    <t>Cartus alternativ Xerox pentru  Canon CLI8M magenta 13ml</t>
  </si>
  <si>
    <t>495L00776</t>
  </si>
  <si>
    <t>Cartus alternativ Xerox pentru  Canon CLI8C cyan 13ml</t>
  </si>
  <si>
    <t>495L00775</t>
  </si>
  <si>
    <t>Cartus alternativ Xerox pentru  Canon CLI8Bk black 13ml</t>
  </si>
  <si>
    <t>498L00186</t>
  </si>
  <si>
    <t>Cartus alternativ Xerox pentru  Lexmark T644, 642, 644, X642, 644, 646, IBM1532, 1552, 1572, MFP X1570/1572/1650 (No 351XL) negru, ambalaj Allprint</t>
  </si>
  <si>
    <t>801L00217</t>
  </si>
  <si>
    <t>Cartus alternativ pentru HP CZ102AE Ink</t>
  </si>
  <si>
    <t>801L00216</t>
  </si>
  <si>
    <t>Cartus alternativ pentru HP CZ101AE Ink</t>
  </si>
  <si>
    <t>495L00587</t>
  </si>
  <si>
    <t>Cartus alternativ Xerox pentru  HP C8765EE (No 338) black 17ml</t>
  </si>
  <si>
    <t>497L00080</t>
  </si>
  <si>
    <t>Cartus alternativ Xerox pentru  Canon CL541 color 13ml</t>
  </si>
  <si>
    <t>495L00588</t>
  </si>
  <si>
    <t>Cartus alternativ Xerox pentru  HP C8766EE (No 343) color 14ml</t>
  </si>
  <si>
    <t>495L00589</t>
  </si>
  <si>
    <t>Cartus alternativ Xerox pentru  HP C8767EE (No 339) black 30ml</t>
  </si>
  <si>
    <t>497L00078</t>
  </si>
  <si>
    <t>Cartus alternativ Xerox pentru  HP CZ112AE (No 655) yellow 12ml</t>
  </si>
  <si>
    <t>495L00768</t>
  </si>
  <si>
    <t>Cartus alternativ Xerox pentru  HP CB336EE (No 350 XL) black 30ml</t>
  </si>
  <si>
    <t>495L00771</t>
  </si>
  <si>
    <t>Cartus alternativ Xerox pentru  Canon PG40 black 23ml</t>
  </si>
  <si>
    <t>497L00076</t>
  </si>
  <si>
    <t>Cartus alternativ Xerox pentru  HP CZ110AE (No 655) cyan 12ml</t>
  </si>
  <si>
    <t>495L00773</t>
  </si>
  <si>
    <t>Cartus alternativ Xerox pentru  Canon CL41 color 22ml</t>
  </si>
  <si>
    <t>497L00072</t>
  </si>
  <si>
    <t>Cartus alternativ Xerox pentru  Canon CL513 color 17ml</t>
  </si>
  <si>
    <t>LASER TONER</t>
  </si>
  <si>
    <t>LASER TONER - CANON</t>
  </si>
  <si>
    <t>CFF42-3001600</t>
  </si>
  <si>
    <t>Toner Canon GP605, black, pentru GP555 / 605, iR 7200 / 8070</t>
  </si>
  <si>
    <t>CF6941B002AA</t>
  </si>
  <si>
    <t>Toner Canon EXV44B, black, capacitate 72.000 pagini, pentru Canon IRADV C9280i</t>
  </si>
  <si>
    <t>CF6947B002AA</t>
  </si>
  <si>
    <t>Toner Canon EXV44Y, yellow, capacitate 72.000 pagini, pentru Canon IRADV C9280i</t>
  </si>
  <si>
    <t>CF6945B002AA</t>
  </si>
  <si>
    <t>Toner Canon EXV44M, magenta, capacitate 72.000 pagini, pentru Canon IRADV C9280i</t>
  </si>
  <si>
    <t>CRR94-4012050</t>
  </si>
  <si>
    <t>Toner Canon EP83Y, yellow, capacitate 6000 pagini, pentru Canon CLBP4600PS</t>
  </si>
  <si>
    <t>CRR94-4013050</t>
  </si>
  <si>
    <t>Toner Canon EP83M, magenta, capacitate 6000 pagini, pentru Canon CLBP4600PS</t>
  </si>
  <si>
    <t>CF6943B002AA</t>
  </si>
  <si>
    <t>Toner Canon EXV44C, cyan, capacitate 72.000 pagini, pentru Canon IRADV C9280i</t>
  </si>
  <si>
    <t>CRR94-4014050</t>
  </si>
  <si>
    <t>Toner Canon EP83C, cyan, capacitate 6000 pagini, pentru Canon CLBP4600PS</t>
  </si>
  <si>
    <t>CRR94-4015050</t>
  </si>
  <si>
    <t>Toner Canon EP83B, black, capacitate 6000 pagini, pentru Canon CLBP4600PS</t>
  </si>
  <si>
    <t>CF9436B002AA</t>
  </si>
  <si>
    <t>Toner Canon EXV50, black, capacitate 17600 pagini, pentru IR1435i, IR1435IF</t>
  </si>
  <si>
    <t>CF8527B002AA</t>
  </si>
  <si>
    <t>Toner Canon C-EXV49Y, yellow, capacitate 19000 pagini, pentru iR Advance C3300i, 3320i, 3325i</t>
  </si>
  <si>
    <t>CF8526B002AA</t>
  </si>
  <si>
    <t>Toner Canon C-EXV49M, magenta, capacitate 19000 pagini, pentru iR Advance C3300i, 3320i, 3325i</t>
  </si>
  <si>
    <t>CF8525B002AA</t>
  </si>
  <si>
    <t>Toner Canon C-EXV49C, cyan, capacitate 19000 pagini, pentru iR Advance C3300i, 3320i, 3325i</t>
  </si>
  <si>
    <t>CF8524B002AA</t>
  </si>
  <si>
    <t>Toner Canon EXV49B, black, capacitate 36000 pagini, pentru iR Advance C3300i, 3320i, 3325i</t>
  </si>
  <si>
    <t>CF9106B002AA</t>
  </si>
  <si>
    <t>Toner Canon CEXV48B, black, capacitate 16500 pagini, pentru IR1325IF / IR13355IF</t>
  </si>
  <si>
    <t>CF9107B002AA</t>
  </si>
  <si>
    <t>Toner Canon CEXV48C, cyan, capacitate 11500 pagini, pentru IR1325IF / IR1335IF</t>
  </si>
  <si>
    <t>CF9108B002AA</t>
  </si>
  <si>
    <t>Toner Canon CEXV48M, magenta, capacitate 11500 pagini, pentru IR1325IF / IR1335IF</t>
  </si>
  <si>
    <t>CF9109B002AA</t>
  </si>
  <si>
    <t>Toner Canon CEXV48Y, yellow, capacitate 11500 pagini, pentru IR1325IF / IR1335IF</t>
  </si>
  <si>
    <t>CF9451B001AA</t>
  </si>
  <si>
    <t>Toner Canon 034Y, yellow, capacitate 7300 pagini, pentru IR1225 / IR1225IF</t>
  </si>
  <si>
    <t>CF9452B001AA</t>
  </si>
  <si>
    <t>Toner Canon 034M, magenta, capacitate 7300 pagini, pentru IR1225 / IR1225IF</t>
  </si>
  <si>
    <t>CF9453B001AA</t>
  </si>
  <si>
    <t>Toner Canon 034C, cyan, capacitate 7300 pagini, pentru IR1225/ IR1225IF</t>
  </si>
  <si>
    <t>CF9454B001AA</t>
  </si>
  <si>
    <t>Toner Canon 034B, black, capacitate 12000 pagini, pentru IR1225 / IR1225IF</t>
  </si>
  <si>
    <t>CF2793B002AA</t>
  </si>
  <si>
    <t>Toner Canon EXV28C, cyan, capacitate 38000 pagini, pentru IR Advance C5045/5051</t>
  </si>
  <si>
    <t>CFF43-6901010</t>
  </si>
  <si>
    <t>Toner Canon GP160, black, capacitate 10000 pagini, pentru GP160/160F</t>
  </si>
  <si>
    <t>CF6908B002AA</t>
  </si>
  <si>
    <t>Toner Canon EXV42, black, capacitate 10200 pagini, pentru IR2202/IR2202N</t>
  </si>
  <si>
    <t>CF2792B002AA</t>
  </si>
  <si>
    <t>Toner Canon EXV31B, black, capacitate 80000 pagini, pentru IR Advance C7055/7065</t>
  </si>
  <si>
    <t>CF2790B002AA</t>
  </si>
  <si>
    <t>Toner Canon EXV29B, black, capacitate 36000 pagini, pentru IR Advance C5030/5035</t>
  </si>
  <si>
    <t>CF2785B002AA</t>
  </si>
  <si>
    <t>Toner Canon EXV33, black, capacitate 14600 pagini, pentru IR2520/2530</t>
  </si>
  <si>
    <t>CF2786B002AA</t>
  </si>
  <si>
    <t>Toner Canon EXV32, black, capacitate 19400 pagini, pentru IR2535/2545</t>
  </si>
  <si>
    <t>CF2789B002AA</t>
  </si>
  <si>
    <t>Toner Canon EXV28B, black, capacitate 44000 pagini, pentru IR Advance C5045/5051</t>
  </si>
  <si>
    <t>CF1657B006AA</t>
  </si>
  <si>
    <t>Toner Canon EXV26Y, yellow, capacitate 6000 pagini, pentru IRC1021i</t>
  </si>
  <si>
    <t>CF2788B002AA</t>
  </si>
  <si>
    <t>Toner Canon EXV43, black, capacitate 15200 pagini, pentru IR-Adv 400i,  IR-Adv 500i</t>
  </si>
  <si>
    <t>CF2787B002AA</t>
  </si>
  <si>
    <t>Toner Canon EXV37, black, capacitate 15100 pagini, pentru iR1730/1740/1750</t>
  </si>
  <si>
    <t>CF1658B006AA</t>
  </si>
  <si>
    <t>Toner Canon EXV26M, magenta, capacitate 6000 pagini, pentru IRC1021i</t>
  </si>
  <si>
    <t>CH2617B002AA</t>
  </si>
  <si>
    <t>Toner Canon CRG720, black, capacitate 5000 pagini, pentru MF6680Dn</t>
  </si>
  <si>
    <t>CH3500B002AA</t>
  </si>
  <si>
    <t>Toner Canon CRG728, black, capacitate 2100 pagini, pentru MF45xx/MF44xx series</t>
  </si>
  <si>
    <t>CH0263B002AA</t>
  </si>
  <si>
    <t>Toner Canon FX-10, black, capacitate 2000 pagini, pentru L100, L120; MF41XX series, PCD-440</t>
  </si>
  <si>
    <t>CF1659B006AA</t>
  </si>
  <si>
    <t>Toner Canon EXV26C, cyan, capacitate 6000 pagini, pentru IRC1021i</t>
  </si>
  <si>
    <t>CF1386A006AA</t>
  </si>
  <si>
    <t>Toner Canon EXV6, black, capacitate 6900 pagini, pentru NP7161</t>
  </si>
  <si>
    <t>CF1660B006AA</t>
  </si>
  <si>
    <t>Toner Canon EXV26B, black, capacitate 6000 pagini, pentru IRC1021i</t>
  </si>
  <si>
    <t>CH0264B002AA</t>
  </si>
  <si>
    <t>Toner Canon CRG706, black, capacitate 5000 pagini, pentru MF65XX series</t>
  </si>
  <si>
    <t>CF1872B002AA</t>
  </si>
  <si>
    <t>Toner Canon EXV22, black, capacitate 48000 pagini, pentru IR5055/5065/5075 series</t>
  </si>
  <si>
    <t>CH1153B002AA</t>
  </si>
  <si>
    <t>Toner Canon CRG714, black, capacitate 4500 pagini, pentru FAX-L3000 (IP)</t>
  </si>
  <si>
    <t>CF0262B002AA</t>
  </si>
  <si>
    <t>Toner Canon EXV17B, black, capacitate 26000 pagini, pentru IRC4580/IRC4080</t>
  </si>
  <si>
    <t>CF6836A002AA</t>
  </si>
  <si>
    <t>Toner Canon EXV5, black, capacitate 7850 pagini, pentru IR16XX/20XX series, 2 bucati / pachet</t>
  </si>
  <si>
    <t>CF0261B002AA</t>
  </si>
  <si>
    <t>Toner Canon EXV17C, cyan, capacitate 30000 pagini, pentru IRC4580/IRC4080</t>
  </si>
  <si>
    <t>CF0260B002AA</t>
  </si>
  <si>
    <t>Toner Canon EXV17M, magenta, capacitate 30000 pagini, pentru IRC4580/IRC4080</t>
  </si>
  <si>
    <t>CF0259B002AA</t>
  </si>
  <si>
    <t>Toner Canon EXV17Y, yellow, capacitate 30000 pagini, pentru IRC4580/IRC4080</t>
  </si>
  <si>
    <t>CF8643A002AA</t>
  </si>
  <si>
    <t>Toner Canon EXV9Y, yellow, capacitate 8500 pagini, pentru IR2570/3170C series</t>
  </si>
  <si>
    <t>CF6942B002AA</t>
  </si>
  <si>
    <t>Toner Canon EXV45B, black, capacitate 80000 pagini, pentru iR-Adv C72xx</t>
  </si>
  <si>
    <t>CF1069B002AA</t>
  </si>
  <si>
    <t>Toner Canon EXV16B, black, capacitate 27000 pagini, pentru CLC5151/CLC4040</t>
  </si>
  <si>
    <t>CF8642A002AA</t>
  </si>
  <si>
    <t>Toner Canon EXV9M, magenta, capacitate 8500 pagini, pentru IR2570/3170C series</t>
  </si>
  <si>
    <t>CF8641A002AA</t>
  </si>
  <si>
    <t>Toner Canon EXV9C, cyan, capacitate 8500 pagini, pentru IR2570/3170C series</t>
  </si>
  <si>
    <t>CF8640A002AA</t>
  </si>
  <si>
    <t>Toner Canon EXV9B, black, capacitate 23000 pagini, pentru IR2570/3170C series</t>
  </si>
  <si>
    <t>CF1068B002AA</t>
  </si>
  <si>
    <t>Toner Canon EXV16C, cyan, capacitate 36000 pagini, pentru CLC5151/CLC4040</t>
  </si>
  <si>
    <t>CF1067B002AA</t>
  </si>
  <si>
    <t>Toner Canon EXV16M, magenta, capacitate 36000 pagini, pentru CLC5151/CLC4040</t>
  </si>
  <si>
    <t>CF1066B002AA</t>
  </si>
  <si>
    <t>Toner Canon EXV16Y, yellow, capacitate 36000 pagini, pentru CLC5151/CLC4040</t>
  </si>
  <si>
    <t>CF6944B002AA</t>
  </si>
  <si>
    <t>Toner Canon EXV45C, cyan, capacitate 52000 pagini, pentru iR-Adv C72xx</t>
  </si>
  <si>
    <t>CF2450B002AA</t>
  </si>
  <si>
    <t>Toner Canon EXV24Y, yellow, capacitate 9500 pagini, pentru IRC58XX/68XXC series</t>
  </si>
  <si>
    <t>CF2449B002AA</t>
  </si>
  <si>
    <t>Toner Canon EXV24M, magenta, capacitate 9500 pagini, pentru IRC58XX/68XXC series</t>
  </si>
  <si>
    <t>CF2448B002AA</t>
  </si>
  <si>
    <t>Toner Canon EXV24C, cyan, capacitate 9500 pagini, pentru IRC58XX/68XXC series</t>
  </si>
  <si>
    <t>CF2447B002AA</t>
  </si>
  <si>
    <t>Toner Canon EXV24B, black, capacitate 48000 pagini, pentru IRC58XX/68XXC series</t>
  </si>
  <si>
    <t>CF6946B002AA</t>
  </si>
  <si>
    <t>Toner Canon EXV45M, magenta, capacitate 52000 pagini, pentru iR-Adv C72xx</t>
  </si>
  <si>
    <t>CF6948B002AA</t>
  </si>
  <si>
    <t>Toner Canon EXV45Y, yellow, capacitate 52000 pagini, pentru iR-Adv C72xx</t>
  </si>
  <si>
    <t>CF7626A002AA</t>
  </si>
  <si>
    <t>Toner Canon EXV8Y, yellow, capacitate 25000 pagini, pentru CLC/IRC32XX</t>
  </si>
  <si>
    <t>CF7627A002AA</t>
  </si>
  <si>
    <t>Toner Canon EXV8M, magenta, capacitate 25000 pagini, pentru CLC/IRC32XX</t>
  </si>
  <si>
    <t>CF7628A002AA</t>
  </si>
  <si>
    <t>Toner Canon EXV8C, cyan, capacitate 25000 pagini, pentru CLC/IRC32XX</t>
  </si>
  <si>
    <t>CF7629A002AA</t>
  </si>
  <si>
    <t>Toner Canon EXV8B, black, capacitate 25000 pagini, pentru CLC/IRC32XX</t>
  </si>
  <si>
    <t>CF7814A002AA</t>
  </si>
  <si>
    <t>Toner Canon EXV7, black, capacitate 5300 pagini, pentru IR12XX, IR715XX series</t>
  </si>
  <si>
    <t>CFF42-4101600</t>
  </si>
  <si>
    <t>Toner Canon EXV1, black, capacitate 33000 pagini, pentru IR5/6000 series</t>
  </si>
  <si>
    <t>CFF42-3631000</t>
  </si>
  <si>
    <t>Toner Canon CP660C, cyan, capacitate 8500 pagini, pentru GCP660</t>
  </si>
  <si>
    <t>CFF42-3621000</t>
  </si>
  <si>
    <t>Toner Canon CP660M, magenta, capacitate 8500 pagini, pentru GCP660</t>
  </si>
  <si>
    <t>CF0455B002AA</t>
  </si>
  <si>
    <t>Toner Canon EXV21Y, yellow, capacitate 14000 pagini, pentru IRC3380,2880</t>
  </si>
  <si>
    <t>CF0454B002AA</t>
  </si>
  <si>
    <t>Toner Canon EXV21M, magenta, capacitate 14000 pagini, pentru IRC3380 ,2880</t>
  </si>
  <si>
    <t>CFF42-3611000</t>
  </si>
  <si>
    <t>Toner Canon CP660Y, yellow, capacitate 8500 pagini, pentru GCP660</t>
  </si>
  <si>
    <t>CF0453B002AA</t>
  </si>
  <si>
    <t>Toner Canon EXV21C, cyan, capacitate 14000 pagini, pentru IRC3380,2880</t>
  </si>
  <si>
    <t>CF0452B002AA</t>
  </si>
  <si>
    <t>Toner Canon EXV21B, black, capacitate 26000 pagini, pentru IRC3380,2880</t>
  </si>
  <si>
    <t>CFF42-3601000</t>
  </si>
  <si>
    <t>Toner Canon CP660B, black, capacitate 17000 pagini, pentru GCP660</t>
  </si>
  <si>
    <t>CFF42-3201600</t>
  </si>
  <si>
    <t>Toner Canon GP335/405, black, capacitate 10600 pagini, pentru GP285/335/405 series</t>
  </si>
  <si>
    <t>CFF42-1401000</t>
  </si>
  <si>
    <t>Toner Canon GP215, black, capacitate 9600 pagini, pentru GP215/220/225 series</t>
  </si>
  <si>
    <t>CFF41-8601000</t>
  </si>
  <si>
    <t>Toner Canon GP55, black, pentru GP30/55</t>
  </si>
  <si>
    <t>CFF41-6601000</t>
  </si>
  <si>
    <t>Toner Canon 1010, black, capacitate 2000 pagini, pentru NP10101020/6010</t>
  </si>
  <si>
    <t>CF0387B002AA</t>
  </si>
  <si>
    <t>Toner Canon EXV15, black, capacitate 47000 pagini, pentru IR7105/7086/7095 series</t>
  </si>
  <si>
    <t>CF9634A002AA</t>
  </si>
  <si>
    <t>Toner Canon EXV12, black, capacitate 24000 pagini, pentru IR3570/4570 series</t>
  </si>
  <si>
    <t>CF9629A002AA</t>
  </si>
  <si>
    <t>Toner Canon EXV11, black, capacitate 21000 pagini, pentru IR2230/IR2270/2870 series</t>
  </si>
  <si>
    <t>CF0386B002AA</t>
  </si>
  <si>
    <t>Toner Canon EXV18, black, capacitate 8400 pagini, pentru IR1018/1022 series</t>
  </si>
  <si>
    <t>CF0384B006AA</t>
  </si>
  <si>
    <t>Toner Canon EXV14S, black, capacitate 8300 pagini, pentru IR2016/2020 series</t>
  </si>
  <si>
    <t>CF0279B002AA</t>
  </si>
  <si>
    <t>Toner Canon EXV13, black, capacitate 45000 pagini, pentru IR5570/6570 series</t>
  </si>
  <si>
    <t>CR9285A003AA</t>
  </si>
  <si>
    <t>Toner Canon EP-701M, magenta, capacitate 4000 pagini, pentru LBP-5200</t>
  </si>
  <si>
    <t>CR9284A003AA</t>
  </si>
  <si>
    <t>Toner Canon EP-701Y, yellow, capacitate 4000 pagini, pentru LBP-5200</t>
  </si>
  <si>
    <t>CR8489A002AA</t>
  </si>
  <si>
    <t>Toner Canon EP-27, black, capacitate 2500 pagini, pentru LBP3200, MF56XX, MF57XX series, MF31XX, MF32XX</t>
  </si>
  <si>
    <t>CR7616A005AA</t>
  </si>
  <si>
    <t>Toner Canon CRG703, black, capacitate 2000 pagini, pentru LBP-2900/LBP-3000</t>
  </si>
  <si>
    <t>CR7433A003AA</t>
  </si>
  <si>
    <t>Toner Canon EP-87B, black, capacitate 5000 pagini, pentru LBP2410</t>
  </si>
  <si>
    <t>CR7432A003AA</t>
  </si>
  <si>
    <t>Toner Canon EP-87C, cyan, capacitate 4000 pagini, pentru LBP2410</t>
  </si>
  <si>
    <t>CR7431A003AA</t>
  </si>
  <si>
    <t>Toner Canon EP-87M, magenta, capacitate 4000 pagini, pentru LBP2410</t>
  </si>
  <si>
    <t>CR7430A003AA</t>
  </si>
  <si>
    <t>Toner Canon EP-87Y, yellow, capacitate 4000 pagini, pentru LBP2410</t>
  </si>
  <si>
    <t>CR6751A003AA</t>
  </si>
  <si>
    <t>Toner Canon EP-65, black, capacitate 10000 pagini, pentru LBP-2000</t>
  </si>
  <si>
    <t>CR6273B002AA</t>
  </si>
  <si>
    <t>Toner Canon CRG731HB, black, capacitate 2400 pagini, pentru LBP7100C, LBP7110C</t>
  </si>
  <si>
    <t>CR6272B002AA</t>
  </si>
  <si>
    <t>Toner Canon CRG731B, black, capacitate 1400 pagini, pentru LBP7100C, LBP7110C</t>
  </si>
  <si>
    <t>CR6271B002AA</t>
  </si>
  <si>
    <t>Toner Canon CRG731C, cyan, capacitate 1500 pagini, pentru LBP7100C, LBP7110C</t>
  </si>
  <si>
    <t>CR6270B002AA</t>
  </si>
  <si>
    <t>Toner Canon CRG731M, magenta, capacitate 1500 pagini, pentru LBP7100C, LBP7110C</t>
  </si>
  <si>
    <t>CR6269B002AA</t>
  </si>
  <si>
    <t>Toner Canon CRG731Y, yellow, capacitate 1500 pagini, pentru LBP7100C, LBP7110C</t>
  </si>
  <si>
    <t>CR5773A004AA</t>
  </si>
  <si>
    <t>Toner Canon EP-25, black, capacitate 2500 pagini, pentru LBP-1210</t>
  </si>
  <si>
    <t>CR4370B002AA</t>
  </si>
  <si>
    <t>Toner Canon CRG729BK, black, capacitate 1200 pagini, pentru LBP7018C, LBP7010C</t>
  </si>
  <si>
    <t>CR4369B002AA</t>
  </si>
  <si>
    <t>Toner Canon CRG729C, cyan, capacitate 1000 pagini, pentru LBP7018C, LBP7010C</t>
  </si>
  <si>
    <t>CR4368B002AA</t>
  </si>
  <si>
    <t>Toner Canon CRG729M, magenta, capacitate 1000 pagini, pentru LBP7018C, LBP7010C</t>
  </si>
  <si>
    <t>CR4367B002AA</t>
  </si>
  <si>
    <t>Toner Canon CRG729Y, yellow, capacitate 1000 pagini, pentru LBP7018C, LBP7010C</t>
  </si>
  <si>
    <t>CF3782B002AA</t>
  </si>
  <si>
    <t>Toner Canon EXV34B, black, capacitate 23000 pagini, pentru IR Advance C2020/2030</t>
  </si>
  <si>
    <t>CR3484B002AA</t>
  </si>
  <si>
    <t>Toner Canon CRG725, black, capacitate 1600 pagini, pentru LBP6000</t>
  </si>
  <si>
    <t>CR3483B002AA</t>
  </si>
  <si>
    <t>Toner Canon CRG726, black, capacitate 2100 pagini, pentru LBP6200d</t>
  </si>
  <si>
    <t>CR3482B002AA</t>
  </si>
  <si>
    <t>Toner Canon CRG724H, black, capacitate 12500 pagini, pentru LBP6750dn</t>
  </si>
  <si>
    <t>CR3481B002AA</t>
  </si>
  <si>
    <t>Toner Canon CRG724, black, capacitate 6000 pagini, pentru LBP6750dn</t>
  </si>
  <si>
    <t>CR3480B002AA</t>
  </si>
  <si>
    <t>Toner Canon CRG719H, black, capacitate 6400 pagini, pentru LBP6650dn, LBP6300dn, MF5580dn, MF5840dn</t>
  </si>
  <si>
    <t>CR3479B002AA</t>
  </si>
  <si>
    <t>Toner Canon CRG719, black, capacitate 2100 pagini, pentru LBP6650dn, LBP6300dn, MF5580dn, MF5840dn</t>
  </si>
  <si>
    <t>CF3766B002AA</t>
  </si>
  <si>
    <t>Toner Canon EXV36, black, capacitate 56000 pagini, pentru IRA60xx series</t>
  </si>
  <si>
    <t>CR2662B005AA</t>
  </si>
  <si>
    <t>Toner Canon CRG718BK, black twin pack, capacitate 2x3400 pagini, pentru LBP-7200Cdn</t>
  </si>
  <si>
    <t>CR2662B002AA</t>
  </si>
  <si>
    <t>Toner Canon CRG718BK, black, capacitate 3400 pagini, pentru LBP-7200Cdn</t>
  </si>
  <si>
    <t>CR2661B002AA</t>
  </si>
  <si>
    <t>Toner Canon CRG718C, cyan, capacitate 2900 pagini, pentru LBP-7200Cdn</t>
  </si>
  <si>
    <t>CR2660B002AA</t>
  </si>
  <si>
    <t>Toner Canon CRG718M, magenta, capacitate 2900 pagini, pentru LBP-7200Cdn</t>
  </si>
  <si>
    <t>CR2659B002AA</t>
  </si>
  <si>
    <t>Toner Canon CRG718Y, yellow, capacitate 2900 pagini, pentru LBP-7200Cdn</t>
  </si>
  <si>
    <t>CR9286A003AA</t>
  </si>
  <si>
    <t>Toner Canon EP-701C, cyan, capacitate 4000 pagini, pentru LBP-5200</t>
  </si>
  <si>
    <t>CF4792B002AA</t>
  </si>
  <si>
    <t>Toner Canon EXV39, black, capacitate 30200 pagini, pentru Ir Adv. 4025/4035</t>
  </si>
  <si>
    <t>CF4791B002AA</t>
  </si>
  <si>
    <t>Toner Canon EXV38, black, capacitate 34200 pagini, pentru Ir Adv. 4045/4051</t>
  </si>
  <si>
    <t>CRR94-7002250</t>
  </si>
  <si>
    <t>Toner Canon EP-72, black, capacitate 20000 pagini, pentru LBP-1760</t>
  </si>
  <si>
    <t>BF6812A002AA</t>
  </si>
  <si>
    <t>Toner Canon Fax Cartridge M, black, capacitate 5000 pagini, pentru PC1210D/PC1230D/PC1270D</t>
  </si>
  <si>
    <t>CF3785B002AA</t>
  </si>
  <si>
    <t>Toner Canon EXV34Y, yellow, capacitate 19000 pagini, pentru IR Advance C2020/2030</t>
  </si>
  <si>
    <t>BFF41-4102000</t>
  </si>
  <si>
    <t>Toner Canon FCCARTRS, black, capacitate 3000 pagini</t>
  </si>
  <si>
    <t>BFF41-8801010</t>
  </si>
  <si>
    <t>Toner Canon CARTRE30S, black, capacitate 4000 pagini</t>
  </si>
  <si>
    <t>CF3784B002AA</t>
  </si>
  <si>
    <t>Toner Canon EXV34M, magenta, capacitate 19000 pagini, pentru IR Advance C2020/2030</t>
  </si>
  <si>
    <t>CRR94-6002250</t>
  </si>
  <si>
    <t>Toner Canon EP-72, black, capacitate 20000 pagini, pentru LBP-3260</t>
  </si>
  <si>
    <t>CF3783B002AA</t>
  </si>
  <si>
    <t>Toner Canon EXV34C, cyan, capacitate 19000 pagini, pentru IR Advance C2020/2030</t>
  </si>
  <si>
    <t>CRR94-2002250</t>
  </si>
  <si>
    <t>Toner Canon EP-22, black, capacitate 2500 pagini, pentru LBP-800/810/1120</t>
  </si>
  <si>
    <t>CRR94-0002250</t>
  </si>
  <si>
    <t>Toner Canon EP-32, black, capacitate 5000 pagini, pentru LBP-1000</t>
  </si>
  <si>
    <t>CRR74-7003250</t>
  </si>
  <si>
    <t>Toner Canon EP-A, black, pentru  LBP-460 / 465 / 660</t>
  </si>
  <si>
    <t>CRR74-2003250</t>
  </si>
  <si>
    <t>Toner Canon EP-P, black, pentru LBP-4 u / 4i / 430W</t>
  </si>
  <si>
    <t>CRR74-1002050</t>
  </si>
  <si>
    <t>Toner Canon EP-E, black, pentru LBP-8 IV / LBP-1260</t>
  </si>
  <si>
    <t>CRR64-6002250</t>
  </si>
  <si>
    <t>Toner Canon EP-W, black, pentru LBP-2460</t>
  </si>
  <si>
    <t>CR9645A004AA</t>
  </si>
  <si>
    <t>Toner Canon CRG702B, black, capacitate 10000 pagini, pentru LBP5960</t>
  </si>
  <si>
    <t>CR9644A004AA</t>
  </si>
  <si>
    <t>Toner Canon CRG702C, cyan, capacitate 6000 pagini, pentru LBP5960</t>
  </si>
  <si>
    <t>CR9643A004AA</t>
  </si>
  <si>
    <t>Toner Canon CRG702M, magenta, capacitate 6000 pagini, pentru LBP5960</t>
  </si>
  <si>
    <t>CR9642A004AA</t>
  </si>
  <si>
    <t>Toner Canon CRG702Y, yellow, capacitate 6000 pagini, pentru LBP5960</t>
  </si>
  <si>
    <t>CR9623A003AA</t>
  </si>
  <si>
    <t>Toner Canon EP-701DRUM, black, capacitate 5000 pagini, pentru  LBP5200</t>
  </si>
  <si>
    <t>CR9424A004AA</t>
  </si>
  <si>
    <t>Toner Canon CRG707BK, black, capacitate 2500 pagini, pentru LBP-5000</t>
  </si>
  <si>
    <t>CR9423A004AA</t>
  </si>
  <si>
    <t>Toner Canon CRG707C, cyan, capacitate 2000 pagini, pentru LBP-5000</t>
  </si>
  <si>
    <t>CR9422A004AA</t>
  </si>
  <si>
    <t>Toner Canon CRG707M, magenta, capacitate 2000 pagini, pentru LBP-5000</t>
  </si>
  <si>
    <t>CR9421A004AA</t>
  </si>
  <si>
    <t>Toner Canon CRG707Y, yellow, capacitate 2000 pagini, pentru LBP-5000</t>
  </si>
  <si>
    <t>CR9290A003AA</t>
  </si>
  <si>
    <t>Toner Canon EP-701LC, light cyan, capacitate 2000 pagini, pentru LBP-5200</t>
  </si>
  <si>
    <t>CR9289A003AA</t>
  </si>
  <si>
    <t>Toner Canon EP-701LM, light magenta, capacitate 2000 pagini, pentru LBP-5200</t>
  </si>
  <si>
    <t>CR9288A003AA</t>
  </si>
  <si>
    <t>Toner Canon EP-701LY, light yellow, capacitate 2000 pagini, pentru LBP-5200</t>
  </si>
  <si>
    <t>CR9287A003AA</t>
  </si>
  <si>
    <t>Toner Canon EP-701B, black, capacitate 5000 pagini, pentru LBP-5200</t>
  </si>
  <si>
    <t>CR2645B002AA</t>
  </si>
  <si>
    <t>Toner Canon CRG723HB, black, capacitate 10000 pagini, pentru LBP-7750Cdn</t>
  </si>
  <si>
    <t>CR1977B002AA</t>
  </si>
  <si>
    <t>Toner Canon CRG716Y, yellow, capacitate 1500 pagini, pentru LBP5050, LBP5050n</t>
  </si>
  <si>
    <t>CR1976B002AA</t>
  </si>
  <si>
    <t>Toner Canon CRG715H, black, capacitate 7000 pagini, pentru LBP3310, LBP3370</t>
  </si>
  <si>
    <t>CR1975B002AA</t>
  </si>
  <si>
    <t>Toner Canon CRG715, black, capacitate 3000 pagini, pentru LBP3310, LBP3370</t>
  </si>
  <si>
    <t>CR1871B002AA</t>
  </si>
  <si>
    <t>Toner Canon CRG713, black, capacitate 2000 pagini, pentru LBP-3250</t>
  </si>
  <si>
    <t>CR1870B002AA</t>
  </si>
  <si>
    <t>Toner Canon CRG712, black, capacitate 1500 pagini, pentru LBP-3010/LBP3100</t>
  </si>
  <si>
    <t>CR1660B002AA</t>
  </si>
  <si>
    <t>Toner Canon CRG711BK, black, capacitate 6000 pagini, pentru LBP-5300, LBP5360</t>
  </si>
  <si>
    <t>CR1659B002AA</t>
  </si>
  <si>
    <t>Toner Canon CRG711C, cyan, capacitate 6000 pagini, pentru LBP-5300, LBP5360</t>
  </si>
  <si>
    <t>CR1658B002AA</t>
  </si>
  <si>
    <t>Toner Canon CRG711M, magenta, capacitate 6000 pagini, pentru LBP-5300, LBP5360</t>
  </si>
  <si>
    <t>CR1657B002AA</t>
  </si>
  <si>
    <t>Toner Canon CRG711Y, yellow, capacitate 6000 pagini, pentru LBP-5300, LBP5360</t>
  </si>
  <si>
    <t>CR0986B001AA</t>
  </si>
  <si>
    <t>Toner Canon CRG710H, black, capacitate 12000 pagini, pentru LBP-3460</t>
  </si>
  <si>
    <t>CR0985B001AA</t>
  </si>
  <si>
    <t>Toner Canon CRG710, black, capacitate 6000 pagini, pentru LBP-3460</t>
  </si>
  <si>
    <t>CF3764B002AA</t>
  </si>
  <si>
    <t>Toner Canon EXV35, black, capacitate 70000 pagini, pentru IRA80xx series</t>
  </si>
  <si>
    <t>CR0917B002AA</t>
  </si>
  <si>
    <t>Toner Canon CRG708H, black, capacitate 6000 pagini, pentru LBP-3300, LBP-3360</t>
  </si>
  <si>
    <t>CR0266B002AA</t>
  </si>
  <si>
    <t>Toner Canon CRG708, black, capacitate 2500 pagini, pentru LBP-3300, LBP-3360</t>
  </si>
  <si>
    <t>CHH11-6431460</t>
  </si>
  <si>
    <t>Toner Canon FX-6, black, capacitate 4000 pagini, pentru L1000</t>
  </si>
  <si>
    <t>CHH11-6401460</t>
  </si>
  <si>
    <t>Toner Canon FX-4, black, capacitate 4000 pagini, pentru L800, L900</t>
  </si>
  <si>
    <t>CHH11-6381460</t>
  </si>
  <si>
    <t>Toner Canon FX-3, black, capacitate 2700 pagini, pentru L200, L240, L280, L290, L350, L360, MPL60, L260i</t>
  </si>
  <si>
    <t>CHH11-6321450</t>
  </si>
  <si>
    <t>Toner Canon FX-2, black, capacitate 2700 pagini, pentru L600, L500</t>
  </si>
  <si>
    <t>CF3480B006AA</t>
  </si>
  <si>
    <t>Toner Canon EXV40, black, capacitate 6000 pagini, pentru iR1133 / iR1133A / iR1133IF</t>
  </si>
  <si>
    <t>CH9435B002AA</t>
  </si>
  <si>
    <t>Toner Canon CRG737, black, capacitate 2400 pagini, pentru MF22x/MF21x</t>
  </si>
  <si>
    <t>CH7833A002AA</t>
  </si>
  <si>
    <t>Toner Canon Cartidge T, black, capacitate 3500 pagini, pentru PCD320/PCD340/FAXL400</t>
  </si>
  <si>
    <t>CH7621A002AA</t>
  </si>
  <si>
    <t>Toner Canon FX-7, black, capacitate 4500 pagini , pentru L2000(IP)</t>
  </si>
  <si>
    <t>CF6647A002AA</t>
  </si>
  <si>
    <t>Toner Canon EXV3, black, capacitate 15000 pagini, pentru IR22/28/33XX series</t>
  </si>
  <si>
    <t>CF2804B002AA</t>
  </si>
  <si>
    <t>Toner Canon EXV31Y, yellow, capacitate 52000 pagini, pentru IR Advance C7055/7065</t>
  </si>
  <si>
    <t>CF2802B002AA</t>
  </si>
  <si>
    <t>Toner Canon EXV29Y, yellow, capacitate 27000 pagini, pentru IR Advance C5030/5035</t>
  </si>
  <si>
    <t>CF2801B002AA</t>
  </si>
  <si>
    <t>Toner Canon EXV28Y, yellow, capacitate 38000 pagini, pentru IR Advance C5045/5051</t>
  </si>
  <si>
    <t>CF2800B002AA</t>
  </si>
  <si>
    <t>Toner Canon EXV31M, magenta, capacitate 52000 pagini, pentru IR Advance C7055/7065</t>
  </si>
  <si>
    <t>CF2798B002AA</t>
  </si>
  <si>
    <t>Toner Canon EXV29M, magenta, capacitate 27000 pagini, pentru IR Advance C5030/5035</t>
  </si>
  <si>
    <t>CF2797B002AA</t>
  </si>
  <si>
    <t>Toner Canon EXV28M, magenta, capacitate 38000 pagini, pentru IR Advance C5045/5051</t>
  </si>
  <si>
    <t>CF2796B002AA</t>
  </si>
  <si>
    <t>Toner Canon EXV31C, cyan, capacitate 52000 pagini, pentru IR Advance C7055/7065</t>
  </si>
  <si>
    <t>CF2794B002AA</t>
  </si>
  <si>
    <t>Toner Canon EXV29C, cyan, capacitate 27000 pagini, pentru IR Advance C5030/5035</t>
  </si>
  <si>
    <t>CR2644B002AA</t>
  </si>
  <si>
    <t>Toner Canon CRG723B, black, capacitate 5000 pagini, pentru LBP-7750Cdn</t>
  </si>
  <si>
    <t>CR1978B002AA</t>
  </si>
  <si>
    <t>Toner Canon CRG716M, magenta, capacitate 1500 pagini, pentru LBP5050, LBP5050n</t>
  </si>
  <si>
    <t>CR1979B002AA</t>
  </si>
  <si>
    <t>Toner Canon CRG716C, cyan, capacitate 1500 pagini, pentru LBP5050, LBP5050n</t>
  </si>
  <si>
    <t>CR2576B002AA</t>
  </si>
  <si>
    <t>Toner Canon CRG717M, magenta, capacitate 4000 pagini, pentru MF8450, 9130, 9170</t>
  </si>
  <si>
    <t>CR2575B002AA</t>
  </si>
  <si>
    <t>Toner Canon CRG717Y, yellow, capacitate 4000 pagini, pentru MF8450, 9130, 9170</t>
  </si>
  <si>
    <t>CR1980B002AA</t>
  </si>
  <si>
    <t>Toner Canon CRG716BK, black, capacitate 2300 pagini, pentru LBP5050, LBP5050n</t>
  </si>
  <si>
    <t>CR2643B002AA</t>
  </si>
  <si>
    <t>Toner Canon CRG723C, cyan, capacitate 8500 pagini, pentru LBP-7750Cdn</t>
  </si>
  <si>
    <t>CR2642B002AA</t>
  </si>
  <si>
    <t>Toner Canon CRG723M, magenta, capacitate 8500 pagini, pentru LBP-7750Cdn</t>
  </si>
  <si>
    <t>CR2577B002AA</t>
  </si>
  <si>
    <t>Toner Canon CRG717C, cyan, capacitate 4000 pagini, pentru MF8450, 9130, 9170</t>
  </si>
  <si>
    <t>CR2641B002AA</t>
  </si>
  <si>
    <t>Toner Canon CRG723Y, yellow, capacitate 8500 pagini, pentru LBP-7750Cdn</t>
  </si>
  <si>
    <t>LASER TONER - LEXMARK</t>
  </si>
  <si>
    <t>C748H1CG</t>
  </si>
  <si>
    <t>Cartus toner Lexmark C748H1CG, Cyan, 10 k, C748de , C748dte , C748e</t>
  </si>
  <si>
    <t>C7700CH</t>
  </si>
  <si>
    <t>Cartus toner Lexmark C7700MH, cyan, C770dn , C770dtn , C770n , C772dn , C772dtn , C772n , X772e</t>
  </si>
  <si>
    <t>51F2H00</t>
  </si>
  <si>
    <t>Cartus toner Lexmark 51F2H00, black, 5 k, MS312dn / MS415dn, Return Program</t>
  </si>
  <si>
    <t>X748H3YG</t>
  </si>
  <si>
    <t>Cartus toner Lexmark X748H3YG, yellow, 10 k, X748de , X748de Statoil , X748de with total 5 years warranty , X748dte</t>
  </si>
  <si>
    <t>X748H3MG</t>
  </si>
  <si>
    <t>Cartus toner Lexmark X748H3MG, magenta, 10 k, X748de , X748de Statoil , X748de with total 5 years warranty , X748dte</t>
  </si>
  <si>
    <t>X748H3CG</t>
  </si>
  <si>
    <t>Cartus toner Lexmark X748H3CG, cyan, 10 k, X748de , X748de Statoil , X748de with total 5 years warranty , X748dte</t>
  </si>
  <si>
    <t>C748H3MG</t>
  </si>
  <si>
    <t>Cartus toner Lexmark C748H3MG, magenta, 10 k, C748de , C748dte , C748e</t>
  </si>
  <si>
    <t>C5200YS</t>
  </si>
  <si>
    <t>Cartus toner Lexmark C5200YS, yellow, 1.5 k, C520n , C530dn</t>
  </si>
  <si>
    <t>C5200MS</t>
  </si>
  <si>
    <t>Cartus toner Lexmark C5200MS, magenta, 1.5 k, C520n , C530dn</t>
  </si>
  <si>
    <t>T650H80G</t>
  </si>
  <si>
    <t>Cartus toner Lexmark T650H80G, black, 25 k, T650dn , T650dtn , T650n , T652dn , T652dtn , T652n , T654dn , T654dtn , T654n , T656dne</t>
  </si>
  <si>
    <t>C748H3YG</t>
  </si>
  <si>
    <t>Cartus toner Lexmark C748H3YG, yellow, 10 k, C748de , C748dte , C748e</t>
  </si>
  <si>
    <t>C748H3CG</t>
  </si>
  <si>
    <t>Cartus toner Lexmark C748H3CG, cyan, 10 k, C748de , C748dte , C748e</t>
  </si>
  <si>
    <t>C540A1CG</t>
  </si>
  <si>
    <t>Cartus toner Lexmark C540A1CG, cyan, 1 k, C540n , C543dn , C544dn , C544dtn , C544dw , C544n , C546dtn , X543dn , X544dn , X544dtn , X544dw , X544n , X546dtn , X548de , X548de Statoil , X548dte</t>
  </si>
  <si>
    <t>C540A1KG</t>
  </si>
  <si>
    <t>Cartus toner Lexmark C540A1KG, black, 1 k, C540n , C543dn , C544dn , C544dtn , C544dw , C544n , C546dtn , X543dn , X544dn , X544dtn , X544dw , X544n , X546dtn , X548de , X548de Statoil , X548dte</t>
  </si>
  <si>
    <t>C540A1MG</t>
  </si>
  <si>
    <t>Cartus toner Lexmark C540A1MG, magenta, 1 k, C540n , C543dn , C544dn , C544dtn , C544dw , C544n , C546dtn , X543dn , X544dn , X544dtn , X544dw , X544n , X546dtn , X548de , X548de Statoil , X548dte</t>
  </si>
  <si>
    <t>C540A1YG</t>
  </si>
  <si>
    <t>Cartus toner Lexmark C540A1YG, yellow, 1 k, C540n , C543dn , C544dn , C544dtn , C544dw , C544n , C546dtn , X543dn , X544dn , X544dtn , X544dw , X544n , X546dtn , X548de , X548de Statoil , X548dte</t>
  </si>
  <si>
    <t>C540H1CG</t>
  </si>
  <si>
    <t>Cartus toner Lexmark C540H1CG, cyan, 2 k, C540n , C543dn , C544dn , C544dtn , C544dw , C544n , C546dtn , X543dn , X544dn , X544dtn , X544dw , X544n , X546dtn , X548de , X548de Statoil , X548dte</t>
  </si>
  <si>
    <t>C540H1KG</t>
  </si>
  <si>
    <t>Cartus toner Lexmark C540H1KG, black, 2.5 k, C540n , C543dn , C544dn , C544dtn , C544dw , C544n , C546dtn , X543dn , X544dn , X544dtn , X544dw , X544n , X546dtn , X548de , X548de Statoil , X548dte</t>
  </si>
  <si>
    <t>C540H1MG</t>
  </si>
  <si>
    <t>Cartus toner Lexmark C540H1MG, magenta, 2 k, C540n , C543dn , C544dn , C544dtn , C544dw , C544n , C546dtn , X543dn , X544dn , X544dtn , X544dw , X544n , X546dtn , X548de , X548de Statoil , X548dte</t>
  </si>
  <si>
    <t>C540H1YG</t>
  </si>
  <si>
    <t>Cartus toner Lexmark C540H1YG, yellow, 2 k, C540n , C543dn , C544dn , C544dtn , C544dw , C544n , C546dtn , X543dn , X544dn , X544dtn , X544dw , X544n , X546dtn , X548de , X548de Statoil , X548dte</t>
  </si>
  <si>
    <t>C544X1CG</t>
  </si>
  <si>
    <t>Cartus toner Lexmark C544X1CG, cyan, 4 k, C544dn , C544dtn , C544dw , C544n , C546dtn , X544dn , X544dtn , X544dw , X544n , X546dtn , X548de , X548de Statoil , X548dte</t>
  </si>
  <si>
    <t>C544X1KG</t>
  </si>
  <si>
    <t>Cartus toner Lexmark C544X1KG, black, 6 k, C544dn , C544dtn , C544dw , C544n , X544dn , X544dtn , X544dw , X544n</t>
  </si>
  <si>
    <t>C544X1MG</t>
  </si>
  <si>
    <t>Cartus toner Lexmark C544X1MG, magenta, 4 k, C544dn , C544dtn , C544dw , C544n , C546dtn , X544dn , X544dtn , X544dw , X544n , X546dtn , X548de , X548de Statoil , X548dte</t>
  </si>
  <si>
    <t>C950X2YG</t>
  </si>
  <si>
    <t>Cartus toner Lexmark C950X2YG, yellow, 22 k, C950de</t>
  </si>
  <si>
    <t>C950X2MG</t>
  </si>
  <si>
    <t>Cartus toner Lexmark C950X2MG, magenta, 22 k, C950de</t>
  </si>
  <si>
    <t>C950X2KG</t>
  </si>
  <si>
    <t>Cartus toner Lexmark C950X2KG, black, 32 k, C950de</t>
  </si>
  <si>
    <t>C950X2CG</t>
  </si>
  <si>
    <t>Cartus toner Lexmark C950X2CG, cyan, 22 k, C950de</t>
  </si>
  <si>
    <t>C544X1YG</t>
  </si>
  <si>
    <t>Cartus toner Lexmark C544X1YG, yellow, 4 k, C544dn , C544dtn , C544dw , C544n , C546dtn , X544dn , X544dtn , X544dw , X544n , X546dtn , X548de , X548de Statoil , X548dte</t>
  </si>
  <si>
    <t>C930H2YG</t>
  </si>
  <si>
    <t>Cartus toner Lexmark C930H2YG, yellow, 24 k, C935dn , C935dtn , C935dttn , C935hdn</t>
  </si>
  <si>
    <t>C930H2MG</t>
  </si>
  <si>
    <t>Cartus toner Lexmark C930H2MG, magenta, 24 k, C935dn , C935dtn , C935dttn , C935hdn</t>
  </si>
  <si>
    <t>C930H2KG</t>
  </si>
  <si>
    <t>Cartus toner Lexmark C930H2KG, black, 38 k, C935dn , C935dtn , C935dttn , C935hdn</t>
  </si>
  <si>
    <t>C930H2CG</t>
  </si>
  <si>
    <t>Cartus toner Lexmark C930H2CG, cyan, 24 k, C935dn , C935dtn , C935dttn , C935hdn</t>
  </si>
  <si>
    <t>C925H2YG</t>
  </si>
  <si>
    <t>Cartus toner Lexmark C925H2YG, yellow, 7.5 k, C925de , C925dte</t>
  </si>
  <si>
    <t>C925H2MG</t>
  </si>
  <si>
    <t>Cartus toner Lexmark C925H2MG, magenta, 7.5 k, C925de , C925dte</t>
  </si>
  <si>
    <t>C925H2KG</t>
  </si>
  <si>
    <t>Cartus toner Lexmark C925H2KG, black, 8.5 k, C925de , C925dte</t>
  </si>
  <si>
    <t>C925H2CG</t>
  </si>
  <si>
    <t>Cartus toner Lexmark C925H2CG, cyan, 7.5 k, C925de , C925dte</t>
  </si>
  <si>
    <t>80C20M0</t>
  </si>
  <si>
    <t>Cartus toner Lexmark 80C20M0, magenta, 1 k, CX310dn , CX310n , CX410de , CX410de with 3 year Onsite Service , CX410dte , CX410e , CX510de , CX510de Statoil , CX510dhe , CX510dthe</t>
  </si>
  <si>
    <t>80C20Y0</t>
  </si>
  <si>
    <t>Cartus toner Lexmark 80C20Y0, yellow, 1 k, CX310dn , CX310n , CX410de , CX410de with 3 year Onsite Service , CX410dte , CX410e , CX510de , CX510de Statoil , CX510dhe , CX510dthe</t>
  </si>
  <si>
    <t>80C2HC0</t>
  </si>
  <si>
    <t>Cartus toner Lexmark 80C2HC0, cyan, 3 k, CX410de , CX410de with 3 year Onsite Service , CX410dte , CX410e , CX510de , CX510de Statoil , CX510dhe , CX510dthe</t>
  </si>
  <si>
    <t>80C2HCE</t>
  </si>
  <si>
    <t>Cartus toner Lexmark 80C2HCE, cyan, 3 k, CX410de , CX410de, CX410dte , CX410e , CX510de , CX510de Statoil , CX510dhe , CX510dthe</t>
  </si>
  <si>
    <t>80C2HK0</t>
  </si>
  <si>
    <t>Cartus toner Lexmark 80C2HK0, black, 4 k, CX410de , CX410de with 3 year Onsite Service , CX410dte , CX410e , CX510de , CX510de Statoil , CX510dhe , CX510dthe</t>
  </si>
  <si>
    <t>80C2HKE</t>
  </si>
  <si>
    <t>Cartus toner Lexmark 80C2HKE, black, 4 k, CX410de , CX410de with 3 year Onsite Service , CX410dte , CX410e , CX510de , CX510de Statoil , CX510dhe , CX510dthe</t>
  </si>
  <si>
    <t>80C2HM0</t>
  </si>
  <si>
    <t>Cartus toner Lexmark 80C2HM0, magenta, 3 k, CX410de , CX410de with 3 year Onsite Service , CX410dte , CX410e , CX510de , CX510de Statoil , CX510dhe , CX510dthe</t>
  </si>
  <si>
    <t>80C2HME</t>
  </si>
  <si>
    <t>Cartus toner Lexmark 80C2HME, magenta, 3 k, CX410de , CX410de with 3 year Onsite Service , CX410dte , CX410e , CX510de , CX510de Statoil , CX510dhe , CX510dthe</t>
  </si>
  <si>
    <t>80C2HY0</t>
  </si>
  <si>
    <t>Cartus toner Lexmark 80C2HY0, yellow, 3 k, CX410de , CX410de with 3 year Onsite Service , CX410dte , CX410e , CX510de , CX510de Statoil , CX510dhe , CX510dthe</t>
  </si>
  <si>
    <t>80C2HYE</t>
  </si>
  <si>
    <t>Cartus toner Lexmark 80C2HYE, yellow, 3 k, CX410de , CX410de with 3 year Onsite Service , CX410dte , CX410e , CX510de , CX510de Statoil , CX510dhe , CX510dthe</t>
  </si>
  <si>
    <t>80C2SC0</t>
  </si>
  <si>
    <t>Cartus toner Lexmark 80C2SC0, cyan, 2 k, CX310dn , CX310n , CX410de , CX410de with 3 year Onsite Service , CX410dte , CX410e , CX510de , CX510de Statoil , CX510dhe , CX510dthe</t>
  </si>
  <si>
    <t>80C2SK0</t>
  </si>
  <si>
    <t>Cartus toner Lexmark 80C2SK0, black, 2.5 k, CX310dn , CX310n , CX410de , CX410de with 3 year Onsite Service , CX410dte , CX410e , CX510de , CX510de Statoil , CX510dhe , CX510dthe</t>
  </si>
  <si>
    <t>80C2SM0</t>
  </si>
  <si>
    <t>Cartus toner Lexmark 80C2SM0, magenta, 2 k, CX310dn , CX310n , CX410de , CX410de with 3 year Onsite Service , CX410dte , CX410e , CX510de , CX510de Statoil , CX510dhe , CX510dthe</t>
  </si>
  <si>
    <t>80C2SY0</t>
  </si>
  <si>
    <t>Cartus toner Lexmark 80C2SY0, yellow, 2 k, CX310dn , CX310n , CX410de , CX410de with 3 year Onsite Service , CX410dte , CX410e , CX510de , CX510de Statoil , CX510dhe , CX510dthe</t>
  </si>
  <si>
    <t>C5220KS</t>
  </si>
  <si>
    <t>Cartus toner Lexmark C5220KS, black, 4 k, C522n , C524 , C524dn , C524dtn , C524n , C530dn , C532dn , C532n , C534dn , C534dtn , C534n</t>
  </si>
  <si>
    <t>C5220MS</t>
  </si>
  <si>
    <t>Cartus toner Lexmark C5220MS, magenta, 3 k, C522n , C524 , C524dn , C524dtn , C524n , C530dn , C532dn , C532n , C534dn , C534dtn , C534n</t>
  </si>
  <si>
    <t>C5220YS</t>
  </si>
  <si>
    <t>Cartus toner Lexmark C5220YS, yellow, 3 k, C522n , C524 , C524dn , C524dtn , C524n , C530dn , C532dn , C532n , C534dn , C534dtn , C534n</t>
  </si>
  <si>
    <t>C5240CH</t>
  </si>
  <si>
    <t>Cartus toner Lexmark C5240CH, cyan, 5 k, C524 , C524dn , C524dtn , C524n , C532dn , C532n , C534dn , C534dtn , C534n</t>
  </si>
  <si>
    <t>C5240KH</t>
  </si>
  <si>
    <t>Cartus toner Lexmark C5240KH, black, 8 k, C524 , C524dn , C524dtn , C524n , C534dn , C534dtn , C534n</t>
  </si>
  <si>
    <t>C5240MH</t>
  </si>
  <si>
    <t>Cartus toner Lexmark C5240MH, magenta, 5 k, C524 , C524dn , C524dtn , C524n , C532dn , C532n , C534dn , C534dtn , C534n</t>
  </si>
  <si>
    <t>C5240YH</t>
  </si>
  <si>
    <t>Cartus toner Lexmark C5240YH, yellow, 5 k, C524 , C524dn , C524dtn , C524n , C532dn , C532n , C534dn , C534dtn , C534n</t>
  </si>
  <si>
    <t>80C2XC0</t>
  </si>
  <si>
    <t>Cartus toner Lexmark 80C2XC0, cyan, 4 k, CX510de , CX510de Statoil , CX510dhe , CX510dthe</t>
  </si>
  <si>
    <t>80C2XCE</t>
  </si>
  <si>
    <t>Cartus toner Lexmark 80C2XCE, cyan, 4 k, CX510de , CX510de Statoil , CX510dhe , CX510dthe</t>
  </si>
  <si>
    <t>80C2XK0</t>
  </si>
  <si>
    <t>Cartus toner Lexmark 80C2XK0, black, 8 k, CX510de , CX510de Statoil , CX510dhe , CX510dthe</t>
  </si>
  <si>
    <t>80C2XKE</t>
  </si>
  <si>
    <t>Cartus toner Lexmark 80C2XKE, black, 8 k, CX510de , CX510de Statoil , CX510dhe , CX510dthe</t>
  </si>
  <si>
    <t>80C2XM0</t>
  </si>
  <si>
    <t>Cartus toner Lexmark 80C2XM0, magenta, 4 k, CX510de , CX510de Statoil , CX510dhe , CX510dthe</t>
  </si>
  <si>
    <t>80C2XME</t>
  </si>
  <si>
    <t>Cartus toner Lexmark 80C2XME, magenta, 4 k, CX510de , CX510de Statoil , CX510dhe , CX510dthe</t>
  </si>
  <si>
    <t>80C2XY0</t>
  </si>
  <si>
    <t>Cartus toner Lexmark 80C2XY0, yellow, 4 k, CX510de , CX510de Statoil , CX510dhe , CX510dthe</t>
  </si>
  <si>
    <t>80C2XYE</t>
  </si>
  <si>
    <t>Cartus toner Lexmark 80C2XYE, yellow, 4 k, CX510de , CX510de, CX510dhe , CX510dthe</t>
  </si>
  <si>
    <t>C5340CX</t>
  </si>
  <si>
    <t>Cartus toner Lexmark C5340CX, cyan, 7 k, C534dn , C534dtn , C534n</t>
  </si>
  <si>
    <t>C5340MX</t>
  </si>
  <si>
    <t>Cartus toner Lexmark C5340MX, magenta, 7 k, C534dn , C534dtn , C534n</t>
  </si>
  <si>
    <t>C746A1CG</t>
  </si>
  <si>
    <t>Cartus toner Lexmark C746A1CG, cyan, 7 k, C746dn , C746dtn , C746n , C748de , C748dte , C748e</t>
  </si>
  <si>
    <t>C746A1MG</t>
  </si>
  <si>
    <t>Cartus toner Lexmark C746A1MG, magenta, 7 k, C746dn , C746dtn , C746n , C748de , C748dte , C748e</t>
  </si>
  <si>
    <t>C746A1YG</t>
  </si>
  <si>
    <t>Cartus toner Lexmark C746A1YG, yellow, 7 k, C746dn , C746dtn , C746n , C748de , C748dte , C748e</t>
  </si>
  <si>
    <t>C746A2CG</t>
  </si>
  <si>
    <t>Cartus toner Lexmark C746A2CG, cyan, 7 k, C746dn , C746dtn , C746n , C748de , C748dte , C748e</t>
  </si>
  <si>
    <t>C746A2MG</t>
  </si>
  <si>
    <t>Cartus toner Lexmark C746A2MG, magenta, 7 k, C746dn , C746dtn , C746n , C748de , C748dte , C748e</t>
  </si>
  <si>
    <t>C746A2YG</t>
  </si>
  <si>
    <t>Cartus toner Lexmark C746A2YG, yellow, 7 k, C746dn , C746dtn , C746n , C748de , C748dte , C748e</t>
  </si>
  <si>
    <t>C746A3CG</t>
  </si>
  <si>
    <t>Cartus toner Lexmark C746A3CG, cyan, 7 k, C746dn , C746dtn , C746n , C748de , C748dte , C748e</t>
  </si>
  <si>
    <t>C746A3MG</t>
  </si>
  <si>
    <t>Cartus toner Lexmark C746A3MG, magenta, 7 k, C746dn , C746dtn , C746n , C748de , C748dte , C748e</t>
  </si>
  <si>
    <t>C746A3YG</t>
  </si>
  <si>
    <t>Cartus toner Lexmark C746A3YG, yellow, 7 k, C746dn , C746dtn , C746n , C748de , C748dte , C748e</t>
  </si>
  <si>
    <t>C7702CS</t>
  </si>
  <si>
    <t>Cartus toner Lexmark C7702CS, cyan, 6 k, C770dn , C770dtn , C770n , C772dn , C772dtn , C772n , X772e</t>
  </si>
  <si>
    <t>C7700YS</t>
  </si>
  <si>
    <t>Cartus toner Lexmark C7700YS, yellow, 6 k, C770dn , C770dtn , C770n , C772dn , C772dtn , C772n , X772e</t>
  </si>
  <si>
    <t>C7700MS</t>
  </si>
  <si>
    <t>Cartus toner Lexmark C7700MS, magenta, 6 k, C770dn , C770dtn , C770n , C772dn , C772dtn , C772n , X772e</t>
  </si>
  <si>
    <t>C7700MH</t>
  </si>
  <si>
    <t>Cartus toner Lexmark C7700MH, magenta, 10 k, C770dn , C770dtn , C770n , C772dn , C772dtn , C772n , X772e</t>
  </si>
  <si>
    <t>C7700KS</t>
  </si>
  <si>
    <t>Cartus toner Lexmark C7700KS, black, 6 k, C770dn , C770dtn , C770n , C772dn , C772dtn , C772n , X772e</t>
  </si>
  <si>
    <t>C7700CS</t>
  </si>
  <si>
    <t>Cartus toner Lexmark C7700CS, cyan, 6 k, C770dn , C770dtn , C770n , C772dn , C772dtn , C772n , X772e</t>
  </si>
  <si>
    <t>C748H2YG</t>
  </si>
  <si>
    <t>Cartus toner Lexmark C748H2YG, yellow, 10 k, C748de , C748dte , C748e</t>
  </si>
  <si>
    <t>C748H2MG</t>
  </si>
  <si>
    <t>Cartus toner Lexmark C748H2MG, magenta, 10 k, C748de , C748dte , C748e</t>
  </si>
  <si>
    <t>C748H2CG</t>
  </si>
  <si>
    <t>Cartus toner Lexmark C748H2CG, cyan, 10 k, C748de , C748dte , C748e</t>
  </si>
  <si>
    <t>C748H1YG</t>
  </si>
  <si>
    <t>Cartus toner Lexmark C748H1YG, yellow, 10 k, C748de , C748dte , C748e</t>
  </si>
  <si>
    <t>C746H3KG</t>
  </si>
  <si>
    <t>Cartus toner Lexmark C746H3KG, black, 12 k, C746dn , C746dtn , C746n , C748de , C748dte , C748e</t>
  </si>
  <si>
    <t>C746H2KG</t>
  </si>
  <si>
    <t>Cartus toner Lexmark C746H2KG, black, 12 k, C746dn , C746dtn , C746n , C748de , C748dte , C748e</t>
  </si>
  <si>
    <t>C746H1KG</t>
  </si>
  <si>
    <t>Cartus toner Lexmark C746H1KG, black, 12 k, C746dn , C746dtn , C746n , C748de , C748dte , C748e</t>
  </si>
  <si>
    <t>C734A1CG</t>
  </si>
  <si>
    <t>Cartus toner Lexmark C734A1CG, cyan, 6 k, C734dn , C734dtn , C734dw , C734n , C736dn , C736dtn , C736n , X734de , X736de , X738de , X738dte</t>
  </si>
  <si>
    <t>C792X1YG</t>
  </si>
  <si>
    <t>Cartus toner Lexmark C792X1YG, yellow, 20 k, C792de , C792de Gov HV , C792de Gov LV , C792dhe , C792dhe Gov LV , C792dte , C792e</t>
  </si>
  <si>
    <t>C792X1MG</t>
  </si>
  <si>
    <t>Cartus toner Lexmark C792X1MG, magenta, 20 k, C792de , C792de Gov HV , C792de Gov LV , C792dhe , C792dhe Gov LV , C792dte , C792e</t>
  </si>
  <si>
    <t>C792X1KG</t>
  </si>
  <si>
    <t>Cartus toner Lexmark C792X1KG, black, 20 k, C792de , C792de Gov HV , C792de Gov LV , C792dhe , C792dhe Gov LV , C792dte , C792e</t>
  </si>
  <si>
    <t>C792X1CG</t>
  </si>
  <si>
    <t>Cartus toner Lexmark C792X1CG, cyan, 20 k, C792de , C792de Gov HV , C792de Gov LV , C792dhe , C792dhe Gov LV , C792dte , C792e</t>
  </si>
  <si>
    <t>C5200CS</t>
  </si>
  <si>
    <t>Cartus toner Lexmark C5200CS, cyan, 1.5 k, C520n , C530dn</t>
  </si>
  <si>
    <t>C5220CS</t>
  </si>
  <si>
    <t>Cartus toner Lexmark C5220CS, cyan, 3 k, C522n , C524 , C524dn , C524dtn , C524n , C530dn , C532dn , C532n , C534dn , C534dtn , C534n</t>
  </si>
  <si>
    <t>C734A1KG</t>
  </si>
  <si>
    <t>Cartus toner Lexmark C734A1KG, black, 8 k, C734dn , C734dtn , C734dw , C734n , C736dn , C736dtn , C736n , X734de , X736de , X738de , X738dte</t>
  </si>
  <si>
    <t>C734A1MG</t>
  </si>
  <si>
    <t>Cartus toner Lexmark C734A1MG, magenta, 6 k, C734dn , C734dtn , C734dw , C734n , C736dn , C736dtn , C736n , X734de , X736de , X738de , X738dte</t>
  </si>
  <si>
    <t>C734A1YG</t>
  </si>
  <si>
    <t>Cartus toner Lexmark C734A1YG, yellow, 6 k, C734dn , C734dtn , C734dw , C734n , C736dn , C736dtn , C736n , X734de , X736de , X738de , X738dte</t>
  </si>
  <si>
    <t>C734A2CG</t>
  </si>
  <si>
    <t>Cartus toner Lexmark C734A2CG, cyan, 6 k, C734dn , C734dtn , C734dw , C734n , C736dn , C736dtn , C736n , X734de , X736de , X738de , X738dte</t>
  </si>
  <si>
    <t>C734A2KG</t>
  </si>
  <si>
    <t>Cartus toner Lexmark C734A2KG, black, 8 k, C734dn , C734dtn , C734dw , C734n , C736dn , C736dtn , C736n , X734de , X736de , X738de , X738dte</t>
  </si>
  <si>
    <t>C734A2MG</t>
  </si>
  <si>
    <t>Cartus toner Lexmark C734A2MG, magenta, 6 k, C734dn , C734dtn , C734dw , C734n , C736dn , C736dtn , C736n , X734de , X736de , X738de , X738dte</t>
  </si>
  <si>
    <t>C736H1CG</t>
  </si>
  <si>
    <t>Cartus toner Lexmark C736H1CG, cyan, 10 k, C736dn , C736dtn , C736n , X736de , X738de , X738dte</t>
  </si>
  <si>
    <t>C736H1KG</t>
  </si>
  <si>
    <t>Cartus toner Lexmark C736H1KG, black, 12 k, C736dn , C736dtn , C736n , X736de , X738de , X738dte</t>
  </si>
  <si>
    <t>C736H1MG</t>
  </si>
  <si>
    <t>Cartus toner Lexmark C736H1MG, magenta, 10 k, C736dn , C736dtn , C736n , X736de , X738de , X738dte</t>
  </si>
  <si>
    <t>C736H1YG</t>
  </si>
  <si>
    <t>Cartus toner Lexmark C736H1YG, yellow, 10 k, C736dn , C736dtn , C736n , X736de , X738de , X738dte</t>
  </si>
  <si>
    <t>X463A11G</t>
  </si>
  <si>
    <t>Cartus toner Lexmark X463A11G, black, 3.5 k, X463de , X464de , X466de , X466dte , X466dwe</t>
  </si>
  <si>
    <t>X463X11G</t>
  </si>
  <si>
    <t>Cartus toner Lexmark X463X11G, black, 15 k, X463de , X464de , X466de , X466dte , X466dwe</t>
  </si>
  <si>
    <t>X463X31G</t>
  </si>
  <si>
    <t>Cartus toner Lexmark X463X31G, black, 15 k, X463de , X464de , X466de , X466dte , X466dwe</t>
  </si>
  <si>
    <t>X560H2CG</t>
  </si>
  <si>
    <t>Cartus toner Lexmark X560H2CG, cyan, 10 k, X560dn , X560n</t>
  </si>
  <si>
    <t>X560H2KG</t>
  </si>
  <si>
    <t>Cartus toner Lexmark X560H2KG, black, 10 k, X560dn , X560n</t>
  </si>
  <si>
    <t>X560H2MG</t>
  </si>
  <si>
    <t>Cartus toner Lexmark X560H2MG, magenta, 10 k, X560dn , X560n</t>
  </si>
  <si>
    <t>X560H2YG</t>
  </si>
  <si>
    <t>Cartus toner Lexmark X560H2YG, yellow, 10 k, X560dn , X560n</t>
  </si>
  <si>
    <t>X644A11E</t>
  </si>
  <si>
    <t>Cartus toner Lexmark X644A11E, black, 10 k, X642e , X644e , X644e with No Modem , X646dte , X646dte with No Modem , X646e , X646ef</t>
  </si>
  <si>
    <t>X644H11E</t>
  </si>
  <si>
    <t>Cartus toner Lexmark X644H11E, black, 21 k, X642e , X644e , X644e with No Modem , X646dte , X646dte with No Modem , X646e , X646ef</t>
  </si>
  <si>
    <t>X651A11E</t>
  </si>
  <si>
    <t>Cartus toner Lexmark X651A11E, black, 7 k, X651de , X652de , X654de , X654de Statoil , X656de , X656dte , X658dfe , X658dme , X658dtfe , X658dtme</t>
  </si>
  <si>
    <t>X651H11E</t>
  </si>
  <si>
    <t>Cartus toner Lexmark X651H11E, black, 25 k, X651de , X652de , X654de , X654de Statoil , X656de , X656dte , X658dfe , X658dme , X658dtfe , X658dtme</t>
  </si>
  <si>
    <t>X654X11E</t>
  </si>
  <si>
    <t>Cartus toner Lexmark X654X11E, black, 36 k, X654de , X654de Statoil , X656de , X656dte , X658dfe , X658dme , X658dtfe , X658dtme</t>
  </si>
  <si>
    <t>X654X31E</t>
  </si>
  <si>
    <t>Cartus toner Lexmark X654X31E, black, 36 k, X654de , X654de Statoil , X656de , X656dte , X658dfe , X658dme , X658dtfe , X658dtme</t>
  </si>
  <si>
    <t>X746A1CG</t>
  </si>
  <si>
    <t>Cartus toner Lexmark X746A1CG, cyan, 7 k, X746de , X748de , X748de Statoil , X748de with total 5 years warranty , X748dte</t>
  </si>
  <si>
    <t>X746A1MG</t>
  </si>
  <si>
    <t>Cartus toner Lexmark X746A1MG, magenta, 7 k, X746de , X748de , X748de Statoil , X748de with total 5 years warranty , X748dte</t>
  </si>
  <si>
    <t>X746A1YG</t>
  </si>
  <si>
    <t>Cartus toner Lexmark X746A1YG, yellow, 7 k, X746de , X748de , X748de Statoil , X748de with total 5 years warranty , X748dte</t>
  </si>
  <si>
    <t>X746H1KG</t>
  </si>
  <si>
    <t>Cartus toner Lexmark X746H1KG, black, 12 k, X746de , X748de , X748de Statoil , X748de with total 5 years warranty , X748dte</t>
  </si>
  <si>
    <t>X748H1CG</t>
  </si>
  <si>
    <t>Cartus toner Lexmark X748H1CG, cyan, X748DE, X748DTE</t>
  </si>
  <si>
    <t>X748H1MG</t>
  </si>
  <si>
    <t>Cartus toner Lexmark X748H1MG, magenta, X748DE, X748DTE</t>
  </si>
  <si>
    <t>E352H11E</t>
  </si>
  <si>
    <t>Cartus toner Lexmark E352H11E, black, 9 k, E350d , E352dn</t>
  </si>
  <si>
    <t>E360H11E</t>
  </si>
  <si>
    <t>Cartus toner Lexmark E360H11E, black, 9 k, E360d , E360dn , E460dn , E460dw , E462dtn</t>
  </si>
  <si>
    <t>E360H31E</t>
  </si>
  <si>
    <t>Cartus toner Lexmark E360H31E, black, 9 k, E360d , E360dn , E460dn , E460dw , E462dtn</t>
  </si>
  <si>
    <t>E450A11E</t>
  </si>
  <si>
    <t>Cartus toner Lexmark E450A11E, black, 6 k, E450dn</t>
  </si>
  <si>
    <t>E450H11E</t>
  </si>
  <si>
    <t>Cartus toner Lexmark E450H11E, black, 11 k, E450dn</t>
  </si>
  <si>
    <t>E460X11E</t>
  </si>
  <si>
    <t>Cartus toner Lexmark E460X11E, black, 15 k, E460dn , E460dw</t>
  </si>
  <si>
    <t>E460X31E</t>
  </si>
  <si>
    <t>Cartus toner Lexmark E460X31E, black, 15 k, E460dn , E460dw</t>
  </si>
  <si>
    <t>34016HE</t>
  </si>
  <si>
    <t>Cartus toner Lexmark 34016HE, black, 6 k, E330 , E332n , E332tn , E340 , E342n , E342tn</t>
  </si>
  <si>
    <t>24016SE</t>
  </si>
  <si>
    <t>Cartus toner Lexmark 24016SE, black, 2.5 k, E230 , E232 , E232 with  N4000e , E232t , E240 , E240n , E330 , E332n , E332tn , E340 , E342n , E342tn</t>
  </si>
  <si>
    <t>T650A11E</t>
  </si>
  <si>
    <t>Cartus toner Lexmark T650A11E, black, 7 k, T650dn , T650dtn , T650n , T652dn , T652dtn , T652n , T654dn , T654dtn , T654n , T656dne</t>
  </si>
  <si>
    <t>T650H11E</t>
  </si>
  <si>
    <t>Cartus toner Lexmark T650H11E, black, 25 k, T650dn , T650dtn , T650n , T652dn , T652dtn , T652n , T654dn , T654dtn , T654n , T656dne</t>
  </si>
  <si>
    <t>T650H31E</t>
  </si>
  <si>
    <t>Cartus toner Lexmark T650H31E, black, 25 k, T650dn , T650dtn , T650n , T652dn , T652dtn , T652n , T654dn , T654dtn , T654n , T656dne</t>
  </si>
  <si>
    <t>T654X11E</t>
  </si>
  <si>
    <t>Cartus toner Lexmark T654X11E, black, 36 k, T654dn , T654dtn , T654n , T656dne</t>
  </si>
  <si>
    <t>T654X31E</t>
  </si>
  <si>
    <t>Cartus toner Lexmark T654X31E, black, 36 k, T654dn , T654dtn , T654n , T656dne</t>
  </si>
  <si>
    <t>W84020H</t>
  </si>
  <si>
    <t>Cartus toner Lexmark W84020H, black, 30 k, W840 , W840dn , W840n</t>
  </si>
  <si>
    <t>W850H21G</t>
  </si>
  <si>
    <t>Cartus toner Lexmark W850H21G, black, 35 k, W850dn , W850n</t>
  </si>
  <si>
    <t>X203A11G</t>
  </si>
  <si>
    <t>Cartus toner Lexmark X203A11G, black, 2.5 k, X203n , X204n</t>
  </si>
  <si>
    <t>X264A11G</t>
  </si>
  <si>
    <t>Cartus toner Lexmark X264A11G, black, 3.5 k, X264dn , X363dn , X364dn , X364dw</t>
  </si>
  <si>
    <t>X264H11G</t>
  </si>
  <si>
    <t>Cartus toner Lexmark X264H11G, black, 9 k, X264dn , X363dn , X364dn , X364dw</t>
  </si>
  <si>
    <t>X264H21G</t>
  </si>
  <si>
    <t>Cartus toner Lexmark X264H21G, black, 9 k, X264dn , X363dn , X364dn , X364dw</t>
  </si>
  <si>
    <t>X264H31G</t>
  </si>
  <si>
    <t>Cartus toner Lexmark X264H31G, black, 9 k, X264dn , X363dn , X364dn , X364dw</t>
  </si>
  <si>
    <t>X340A11G</t>
  </si>
  <si>
    <t>Cartus toner Lexmark X340A11G, black, 2.5 k, X340 , X340n , X342n</t>
  </si>
  <si>
    <t>X340A21G</t>
  </si>
  <si>
    <t>Cartus toner Lexmark X340A21G, black, 2.5 k, X340 , X340n , X342n</t>
  </si>
  <si>
    <t>X340H11G</t>
  </si>
  <si>
    <t>Cartus toner Lexmark X340H11G, black, 6 k, X342n</t>
  </si>
  <si>
    <t>X748H1YG</t>
  </si>
  <si>
    <t>Cartus toner Lexmark X748H1YG, yellow, X748DE, X748DTE</t>
  </si>
  <si>
    <t>X950X2KG</t>
  </si>
  <si>
    <t>Cartus toner Lexmark X950X2KG, black, 32 k, X950de , X950de Statoil , X950dhe , X952de , X952dhe , X952dte , X954de , X954dhe</t>
  </si>
  <si>
    <t>12S0400</t>
  </si>
  <si>
    <t>Cartus toner Lexmark 12S0400, black, 2.5 k, E220</t>
  </si>
  <si>
    <t>X950X2MG</t>
  </si>
  <si>
    <t>Cartus toner Lexmark X950X2MG, magenta, 22 k, X950de , X950de Statoil , X950dhe , X952de , X952dhe , X952dte , X954de , X954dhe</t>
  </si>
  <si>
    <t>X950X2YG</t>
  </si>
  <si>
    <t>Cartus toner Lexmark X950X2YG, yellow, 22 k, X950de , X950de Statoil , X950dhe , X952de , X952dhe , X952dte , X954de , X954dhe</t>
  </si>
  <si>
    <t>12A8644</t>
  </si>
  <si>
    <t>Cartus toner Lexmark 12A8644, black, 12 k, T430 , T430d , T430dn</t>
  </si>
  <si>
    <t>12A8425</t>
  </si>
  <si>
    <t>Cartus toner Lexmark 12A8425, black, 12 k, T430 , T430d , T430dn</t>
  </si>
  <si>
    <t>12A8244</t>
  </si>
  <si>
    <t>Cartus toner Lexmark 12A8244, black, T630, T632, T634, T640, T640DN, T640DTN, T640N, T642, T642DTN, T642N, T642TN, T644, T644DTN, T644N, T644TN, T645dn, T645n, T650d, T650dn, T650dtn, T652dn, T652n, T654dtn, TEST 1, W840, WC 7228, WC 7235, WC 7245, WC 7345, WC 7655, WC 7665, WC 7675, WC Pro 35, 45, 55, 232, 238, WorkCentre 245, 255, 265, 275, M165, M175, WorkCentre 5030, 5050, 5632, 5638, WorkCentre 5645, 5655, 5665, 5675, 5687, WorkCentre BookMark 40, 55, WorkCentre C2424, WorkCentre Pro 165, 175, 245, 255, 265, 275, WorkCentre Pro C2128, WorkCentre Pro C2636, WorkCentre Pro C3545, X342, X520, X522S, X620E, X626E, X630, X632</t>
  </si>
  <si>
    <t>12A7465</t>
  </si>
  <si>
    <t>Cartus toner Lexmark 12A7465, black, 32 k, T632 , T632dn , T632dtnf , T632n , T634 , T634dn , T634dtn , T634dtnf , T634n , T634tn , X632 , X632e , X632s , X634dte , X634e</t>
  </si>
  <si>
    <t>12A7462</t>
  </si>
  <si>
    <t>Cartus toner Lexmark 12A7462, black, 21 k, T630 , T630 VE , T630dn , T630n , T630n VE , T632 , T632dn , T632dtnf , T632n , T634 , T634dn , T634dtn , T634dtnf , T634n , T634tn , X630 , X632 , X632e , X632s , X634dte , X634e</t>
  </si>
  <si>
    <t>12A7460</t>
  </si>
  <si>
    <t>Cartus toner Lexmark 12A7460, black, 5 k, T630 , T630 VE , T630dn , T630n , T630n VE , T632 , T632dn , T632dtnf , T632n , T634 , T634dn , T634dtn , T634dtnf , T634n , T634tn , X630 , X632 , X632e , X632s , X634dte , X634e</t>
  </si>
  <si>
    <t>12A7415</t>
  </si>
  <si>
    <t>Cartus toner Lexmark 12A7415, black, 10 k, T420d , T420dn</t>
  </si>
  <si>
    <t>12A7410</t>
  </si>
  <si>
    <t>Cartus toner Lexmark 12A7410, black, 5 k, T420d , T420dn</t>
  </si>
  <si>
    <t>12A7405</t>
  </si>
  <si>
    <t>Cartus toner Lexmark 12A7405, black, 6 k, E321 , E323 , E323n</t>
  </si>
  <si>
    <t>12A4710</t>
  </si>
  <si>
    <t>Cartus toner Lexmark 12A4710, black, 6 k, X422</t>
  </si>
  <si>
    <t>12016SE</t>
  </si>
  <si>
    <t>Cartus toner Lexmark 12016SE, black, 2 k, E120 , E120n</t>
  </si>
  <si>
    <t>10S0150</t>
  </si>
  <si>
    <t>Cartus toner Lexmark 10S0150, black, 2 k, E210</t>
  </si>
  <si>
    <t>08A0476</t>
  </si>
  <si>
    <t>Cartus toner Lexmark 08A0476, black, 3 k, E320 , E322 , E322n</t>
  </si>
  <si>
    <t>X792X1CG</t>
  </si>
  <si>
    <t>Cartus toner Lexmark X792X1CG, cyan, 20 k, X792de , X792de Gov S36 HV , X792dte , X792dte Statoil , X792dtfe , X792dtme , X792dtpe , X792dtse</t>
  </si>
  <si>
    <t>X792X1KG</t>
  </si>
  <si>
    <t>Cartus toner Lexmark X792X1KG, black, 20 k, X792de , X792de Gov S36 HV , X792dte , X792dte Statoil , X792dtfe , X792dtme , X792dtpe , X792dtse</t>
  </si>
  <si>
    <t>X792X1MG</t>
  </si>
  <si>
    <t>Cartus toner Lexmark X792X1MG, magenta, 20 k, X792de , X792de Gov S36 HV , X792dte , X792dte Statoil , X792dtfe , X792dtme , X792dtpe , X792dtse</t>
  </si>
  <si>
    <t>X792X1YG</t>
  </si>
  <si>
    <t>Cartus toner Lexmark X792X1YG, yellow, 20 k, X792de , X792de Gov S36 HV , X792dte , X792dte Statoil , X792dtfe , X792dtme , X792dtpe , X792dtse</t>
  </si>
  <si>
    <t>X860H21G</t>
  </si>
  <si>
    <t>Cartus toner Lexmark X860H21G, black, 35 k, X860de 3 , X860de 4 , X862de 3 , X862de 4 , X862de 4 Statoil , X864de 3 , X864de 4</t>
  </si>
  <si>
    <t>X925H2CG</t>
  </si>
  <si>
    <t>Cartus toner Lexmark X925H2CG, cyan, 7.5 k, X925de</t>
  </si>
  <si>
    <t>X925H2KG</t>
  </si>
  <si>
    <t>Cartus toner Lexmark X925H2KG, black, 8.5 k, X925de</t>
  </si>
  <si>
    <t>X925H2MG</t>
  </si>
  <si>
    <t>Cartus toner Lexmark X925H2MG, magenta, 7.5 k, X925de</t>
  </si>
  <si>
    <t>X925H2YG</t>
  </si>
  <si>
    <t>Cartus toner Lexmark X925H2YG, yellow, 7.5 k, X925de</t>
  </si>
  <si>
    <t>X945X2KG</t>
  </si>
  <si>
    <t>Cartus toner Lexmark X945X2KG, black, 36 k, X940e , X945e</t>
  </si>
  <si>
    <t>X945X2MG</t>
  </si>
  <si>
    <t>Cartus toner Lexmark X945X2MG, magenta, 22 k, X940e , X945e</t>
  </si>
  <si>
    <t>X950X2CG</t>
  </si>
  <si>
    <t>Cartus toner Lexmark X950X2CG, cyan, 22 k, X950de , X950de Statoil , X950dhe , X952de , X952dhe , X952dte , X954de , X954dhe</t>
  </si>
  <si>
    <t>60F2X0E</t>
  </si>
  <si>
    <t>Cartus toner Lexmark 60F2X0E, black, 20 k, MX510de , MX511de , MX511dhe , MX511dte , MX611de , MX611dhe</t>
  </si>
  <si>
    <t>62D0HA0</t>
  </si>
  <si>
    <t>Cartus toner Lexmark 62D0HA0, black, 25 k, MX710de , MX710dhe</t>
  </si>
  <si>
    <t>62D0XA0</t>
  </si>
  <si>
    <t>Cartus toner Lexmark 62D0XA0, black, 45 k, MX711de , MX711dhe , MX810dfe , MX810dme , MX810dpe , MX810dxfe , MX810dxme , MX810dxpe , MX811dfe , MX811dme , MX811dpe , MX811dxfe , MX811dxme , MX811dxpe , MX812dfe , MX812dme , MX812dpe , MX812dxfe , MX812dxme , MX812dxpe</t>
  </si>
  <si>
    <t>62D2000</t>
  </si>
  <si>
    <t>Cartus toner Lexmark 62D2000, black, 6 k, MX710de , MX710dhe , MX711de , MX711dhe , MX810dfe , MX810dme , MX810dpe , MX810dxfe , MX810dxme , MX810dxpe , MX811dfe , MX811dme , MX811dpe , MX811dxfe , MX811dxme , MX811dxpe , MX812dfe , MX812dme , MX812dpe , MX812dxfe , MX812dxme , MX812dxpe</t>
  </si>
  <si>
    <t>62D2H00</t>
  </si>
  <si>
    <t>Cartus toner Lexmark 62D2H00, black, 25 k, MX710de , MX710dhe , MX711de , MX711dhe , MX810dfe , MX810dme , MX810dpe , MX810dxfe , MX810dxme , MX810dxpe , MX811dfe , MX811dme , MX811dpe , MX811dxfe , MX811dxme , MX811dxpe , MX812dfe , MX812dme , MX812dpe , MX812dxfe , MX812dxme , MX812dxpe</t>
  </si>
  <si>
    <t>62D2H0E</t>
  </si>
  <si>
    <t>Cartus toner Lexmark 62D2H0E, black, 25 k, MX710de , MX710dhe , MX711de , MX711dhe , MX810dfe , MX810dme , MX810dpe , MX810dxfe , MX810dxme , MX810dxpe , MX811dfe , MX811dme , MX811dpe , MX811dxfe , MX811dxme , MX811dxpe , MX812dfe , MX812dme , MX812dpe , MX812dxfe , MX812dxme , MX812dxpe</t>
  </si>
  <si>
    <t>62D2X00</t>
  </si>
  <si>
    <t>Cartus toner Lexmark 62D2X00, black, 45 k, MX711de , MX711dhe , MX810dfe , MX810dme , MX810dpe , MX810dxfe , MX810dxme , MX810dxpe , MX811dfe , MX811dme , MX811dpe , MX811dxfe , MX811dxme , MX811dxpe , MX812dfe , MX812dme , MX812dpe , MX812dxfe , MX812dxme , MX812dxpe</t>
  </si>
  <si>
    <t>62D2X0E</t>
  </si>
  <si>
    <t>Cartus toner Lexmark 62D2X0E, black, 45 k, MX711de , MX711dhe , MX810dfe , MX810dme , MX810dpe , MX810dxfe , MX810dxme , MX810dxpe , MX811dfe , MX811dme , MX811dpe , MX811dxfe , MX811dxme , MX811dxpe , MX812dfe , MX812dme , MX812dpe , MX812dxfe , MX812dxme , MX812dxpe</t>
  </si>
  <si>
    <t>64016HE</t>
  </si>
  <si>
    <t>Cartus toner Lexmark 64016HE, black, 21 k, T640 , T640dn , T640dtn , T640n , T640tn , T642 , T642dtn , T642n , T642tn , T644 , T644dtn , T644n , T644tn</t>
  </si>
  <si>
    <t>64016SE</t>
  </si>
  <si>
    <t>Cartus toner Lexmark 64016SE, black, 6 k, T640 , T640dn , T640dtn , T640n , T640tn , T642 , T642dtn , T642n , T642tn , T644 , T644dtn , T644n , T644tn</t>
  </si>
  <si>
    <t>64040HW</t>
  </si>
  <si>
    <t>Cartus toner Lexmark 64040HW, black, 21 k, T640 , T640dn , T640dtn , T640n , T640tn , T642 , T642dtn , T642n , T642tn , T644 , T644dtn , T644n , T644tn</t>
  </si>
  <si>
    <t>64080HW</t>
  </si>
  <si>
    <t>Cartus toner Lexmark 64080HW, black, 21 k, T640 , T640dn , T640dtn , T640n , T640tn , T642 , T642dtn , T642n , T642tn , T644 , T644dtn , T644n , T644tn</t>
  </si>
  <si>
    <t>64416XE</t>
  </si>
  <si>
    <t>Cartus toner Lexmark 64416XE, black, 32 k, T644 , T644dtn , T644n , T644tn</t>
  </si>
  <si>
    <t>64440XW</t>
  </si>
  <si>
    <t>Cartus toner Lexmark 64440XW, black, 32 k, T644 , T644dtn , T644n , T644tn</t>
  </si>
  <si>
    <t>64G0H00</t>
  </si>
  <si>
    <t>Cartus toner Lexmark 64G0H00, black, 32.5 k, MX910de, MX910dxe, MX911de, MX912de</t>
  </si>
  <si>
    <t>70C0H10</t>
  </si>
  <si>
    <t>Cartus toner Lexmark 70C0H10, black, 4 k, CS310dn , CS310n , CS410dn , CS410dtn , CS410n</t>
  </si>
  <si>
    <t>70C0H20</t>
  </si>
  <si>
    <t>Cartus toner Lexmark 70C0H20, cyan, 3 k, CS310dn , CS310n , CS410dn , CS410dtn , CS410n</t>
  </si>
  <si>
    <t>70C0H30</t>
  </si>
  <si>
    <t>Cartus toner Lexmark 70C0H30, magenta, 3 k, CS310dn , CS310n , CS410dn , CS410dtn , CS410n</t>
  </si>
  <si>
    <t>70C0H40</t>
  </si>
  <si>
    <t>Cartus toner Lexmark 70C0H40, yellow, 3 k, CS310dn , CS310n , CS410dn , CS410dtn , CS410n</t>
  </si>
  <si>
    <t>70C0X10</t>
  </si>
  <si>
    <t>Cartus toner Lexmark 70C0X10, black, 8 k, CS510de , CS510dte</t>
  </si>
  <si>
    <t>70C0X20</t>
  </si>
  <si>
    <t>Cartus toner Lexmark 70C0X20, cyan, 4 k, CS510de , CS510dte</t>
  </si>
  <si>
    <t>70C0X30</t>
  </si>
  <si>
    <t>Cartus toner Lexmark 70C0X30, magenta, 4 k, CS510de , CS510dte</t>
  </si>
  <si>
    <t>70C0X40</t>
  </si>
  <si>
    <t>Cartus toner Lexmark 70C0X40, yellow, 4 k, CS510de , CS510dte</t>
  </si>
  <si>
    <t>54G0H00</t>
  </si>
  <si>
    <t>Cartus toner Lexmark 54G0H00, negru, 32.5 K,  MS911</t>
  </si>
  <si>
    <t>52D2X0E</t>
  </si>
  <si>
    <t>Cartus toner Lexmark 52D2X0E, black, 45 k, MS811dn , MS811dtn , MS811n , MS812de , MS812dn , MS812dtn</t>
  </si>
  <si>
    <t>52D2X00</t>
  </si>
  <si>
    <t>Cartus toner Lexmark 52D2X00, black, 45 k, MS811dn , MS811dtn , MS811n , MS812de , MS812dn , MS812dtn</t>
  </si>
  <si>
    <t>52D2H0E</t>
  </si>
  <si>
    <t>Cartus toner Lexmark 52D2H0E, black, 25 k, MS810de , MS810dn , MS810dtn , MS810n , MS811dn , MS811dtn , MS811n , MS812de , MS812dn , MS812dtn</t>
  </si>
  <si>
    <t>52D2H00</t>
  </si>
  <si>
    <t>Cartus toner Lexmark 52D2H00, black, 25 k, MS810de , MS810dn , MS810dtn , MS810n , MS811dn , MS811dtn , MS811n , MS812de , MS812dn , MS812dtn</t>
  </si>
  <si>
    <t>52D2000</t>
  </si>
  <si>
    <t>Cartus toner Lexmark 52D2000, black, 6 k, MS810de , MS810dn , MS810dtn , MS810n , MS811dn , MS811dtn , MS811n , MS812de , MS812dn , MS812dtn</t>
  </si>
  <si>
    <t>52D0XA0</t>
  </si>
  <si>
    <t>Cartus toner Lexmark 52D0XA0, black, 45 k, MS811dn , MS811dtn , MS811n , MS812de , MS812dn , MS812dtn</t>
  </si>
  <si>
    <t>52D0HA0</t>
  </si>
  <si>
    <t>Cartus toner Lexmark 52D0HA0, black, 25 k, MS810de , MS810dn , MS810dtn , MS810n</t>
  </si>
  <si>
    <t>50F2X0E</t>
  </si>
  <si>
    <t>Cartus toner Lexmark 50F2X0E, black, 10 k, MS410d , MS410dn , MS415dn , MS510dn , MS510dtn with 3 year Exchange Service , MS610de , MS610dn , MS610dte</t>
  </si>
  <si>
    <t>50F2X00</t>
  </si>
  <si>
    <t>Cartus toner Lexmark 50F2X00, black, 10 k, MS410d , MS410dn , MS415dn , MS510dn , MS510dtn with 3 year Exchange Service , MS610de , MS610dn , MS610dte</t>
  </si>
  <si>
    <t>60F0HA0</t>
  </si>
  <si>
    <t>Cartus toner Lexmark 60F0HA0, black, 10 k, MX310dn , MX410de</t>
  </si>
  <si>
    <t>60F0XA0</t>
  </si>
  <si>
    <t>Cartus toner Lexmark 60F0XA0, black, 20 k, MX510de , MX511de , MX511dhe , MX511dte , MX611de , MX611dhe</t>
  </si>
  <si>
    <t>50F2U0E</t>
  </si>
  <si>
    <t>Cartus toner Lexmark 50F2U0E, black, 20 k, MS510dn , MS510dtn with 3 year Exchange Service , MS610de , MS610dn , MS610dte</t>
  </si>
  <si>
    <t>50F2U00</t>
  </si>
  <si>
    <t>Cartus toner Lexmark 50F2U00, black, 20 k, MS510dn , MS510dtn with 3 year Exchange Service , MS610de , MS610dn , MS610dte</t>
  </si>
  <si>
    <t>50F2H00</t>
  </si>
  <si>
    <t>Cartus toner Lexmark 50F2H00, black, 5 k, MS310d , MS310dn , MS410d , MS410dn , MS510dn , MS510dtn with 3 year Exchange Service , MS610de , MS610dn , MS610dte</t>
  </si>
  <si>
    <t>50F2000</t>
  </si>
  <si>
    <t>Cartus toner Lexmark 50F2000, black, 1.5 k, MS310d , MS310dn , MS312dn , MS410d , MS410dn , MS415dn , MS510dn , MS510dtn with 3 year Exchange Service , MS610de , MS610dn , MS610dte</t>
  </si>
  <si>
    <t>50F0XA0</t>
  </si>
  <si>
    <t>Cartus toner Lexmark 50F0XA0, black, 10 k, MS410d , MS410dn , MS415dn</t>
  </si>
  <si>
    <t>50F0UA0</t>
  </si>
  <si>
    <t>Cartus toner Lexmark 50F0UA0, black, 20 k, MS510dn , MS510dtn with 3 year Exchange Service , MS610de , MS610dn , MS610dte</t>
  </si>
  <si>
    <t>50F0HA0</t>
  </si>
  <si>
    <t>Cartus toner Lexmark 50F0HA0, black, 5 k, MS310d , MS310dn</t>
  </si>
  <si>
    <t>60F2000</t>
  </si>
  <si>
    <t>Cartus toner Lexmark 60F2000, black, 2.5 k, MX310dn , MX410de , MX510de , MX511de , MX511dhe , MX511dte , MX611de , MX611dhe</t>
  </si>
  <si>
    <t>60F2H00</t>
  </si>
  <si>
    <t>Cartus toner Lexmark 60F2H00, black, 10 k, MX310dn , MX410de , MX510de , MX511de , MX511dhe , MX511dte , MX611de , MX611dhe</t>
  </si>
  <si>
    <t>60F2H0E</t>
  </si>
  <si>
    <t>Cartus toner Lexmark 60F2H0E, black, 10 k, MX310dn , MX410de , MX510de , MX511de , MX511dhe , MX511dte , MX611de , MX611dhe</t>
  </si>
  <si>
    <t>60F2X00</t>
  </si>
  <si>
    <t>Cartus toner Lexmark 60F2X00, black, 20 k, MX510de , MX511de , MX511dhe , MX511dte , MX611de , MX611dhe</t>
  </si>
  <si>
    <t>70C2XK0</t>
  </si>
  <si>
    <t>Cartus toner Lexmark 70C2XK0, black, 8 k, CS510de , CS510dte</t>
  </si>
  <si>
    <t>E260A21E</t>
  </si>
  <si>
    <t>Cartus toner Lexmark E260A21E, black, 3.5 k, E260 , E260d , E260dn , E360d , E360dn , E460dn , E460dw , E462dtn</t>
  </si>
  <si>
    <t>E260A11E</t>
  </si>
  <si>
    <t>Cartus toner Lexmark E260A11E, black, 3.5 k, E260 , E260d , E260dn , E360d , E360dn , E460dn , E460dw , E462dtn</t>
  </si>
  <si>
    <t>70C2XM0</t>
  </si>
  <si>
    <t>Cartus toner Lexmark 70C2XM0, magenta, 4 k, CS510de , CS510dte</t>
  </si>
  <si>
    <t>70C2XY0</t>
  </si>
  <si>
    <t>Cartus toner Lexmark 70C2XY0, yellow, 4 k, CS510de , CS510dte</t>
  </si>
  <si>
    <t>80C0H10</t>
  </si>
  <si>
    <t>Cartus toner Lexmark 80C0H10, black, 4 k, CX410de , CX410de with 3 year Onsite Service , CX410dte , CX410e</t>
  </si>
  <si>
    <t>80C0H20</t>
  </si>
  <si>
    <t>Cartus toner Lexmark 80C0H20, cyan, 3 k, CX410de , CX410de with 3 year Onsite Service , CX410dte , CX410e</t>
  </si>
  <si>
    <t>E250A11E</t>
  </si>
  <si>
    <t>Cartus toner Lexmark E250A11E, black, 3.5 k, E250d , E250dn , E350d , E352dn</t>
  </si>
  <si>
    <t>80C0H30</t>
  </si>
  <si>
    <t>Cartus toner Lexmark 80C0H30, magenta, 3 k, CX410de , CX410de with 3 year Onsite Service , CX410dte , CX410e</t>
  </si>
  <si>
    <t>80C0H40</t>
  </si>
  <si>
    <t>Cartus toner Lexmark 80C0H40, yellow, 3 k, CX410de , CX410de with 3 year Onsite Service , CX410dte , CX410e</t>
  </si>
  <si>
    <t>80C20K0</t>
  </si>
  <si>
    <t>Cartus toner Lexmark 80C20K0, black, 1 k, CX310dn , CX310n , CX410de , CX410de with 3 year Onsite Service , CX410dte , CX410e , CX510de , CX510de Statoil , CX510dhe , CX510dthe</t>
  </si>
  <si>
    <t>80C0S10</t>
  </si>
  <si>
    <t>Cartus toner Lexmark 80C0S10, black, 2.5 k, CX310dn , CX310n</t>
  </si>
  <si>
    <t>80C20C0</t>
  </si>
  <si>
    <t>Cartus toner Lexmark 80C20C0, cyan, 1 k, CX310dn , CX310n , CX410de , CX410de with 3 year Onsite Service , CX410dte , CX410e , CX510de , CX510de Statoil , CX510dhe , CX510dthe</t>
  </si>
  <si>
    <t>80C0S20</t>
  </si>
  <si>
    <t>Cartus toner Lexmark 80C0S20, cyan, 2 k, CX310dn , CX310n</t>
  </si>
  <si>
    <t>80C0S30</t>
  </si>
  <si>
    <t>Cartus toner Lexmark 80C0S30, magenta, 2 k, CX310dn , CX310n</t>
  </si>
  <si>
    <t>80C0S40</t>
  </si>
  <si>
    <t>Cartus toner Lexmark 80C0S40, yellow, 2 k, CX310dn , CX310n</t>
  </si>
  <si>
    <t>80C0X10</t>
  </si>
  <si>
    <t>Cartus toner Lexmark 80C0X10, black, 8 k, CX510de , CX510de Statoil , CX510dhe , CX510dthe</t>
  </si>
  <si>
    <t>80C0X20</t>
  </si>
  <si>
    <t>Cartus toner Lexmark 80C0X20, cyan, 4 k, CX510de , CX510de Statoil , CX510dhe , CX510dthe</t>
  </si>
  <si>
    <t>80C0X30</t>
  </si>
  <si>
    <t>Cartus toner Lexmark 80C0X30, magenta, 4 k, CX510de , CX510de Statoil , CX510dhe , CX510dthe</t>
  </si>
  <si>
    <t>80C0X40</t>
  </si>
  <si>
    <t>Cartus toner Lexmark 80C0X40, yellow, 4 k, CX510de , CX510de Statoil , CX510dhe , CX510dthe</t>
  </si>
  <si>
    <t>E260A31E</t>
  </si>
  <si>
    <t>Cartus toner Lexmark E260A31E, black, 3.5 k, E260 , E260d , E260dn , E360d , E360dn , E460dn , E460dw , E462dtn</t>
  </si>
  <si>
    <t>70C20Y0</t>
  </si>
  <si>
    <t>Cartus toner Lexmark 70C20Y0, yellow, 1 k, CS310dn , CS310n , CS410dn , CS410dtn , CS410n , CS510de , CS510dte</t>
  </si>
  <si>
    <t>70C2HC0</t>
  </si>
  <si>
    <t>Cartus toner Lexmark 70C2HC0, cyan, 3 k, CS310dn , CS310n , CS410dn , CS410dtn , CS410n , CS510de , CS510dte</t>
  </si>
  <si>
    <t>70C2HK0</t>
  </si>
  <si>
    <t>Cartus toner Lexmark 70C2HK0, black, 4 k, CS310dn , CS310n , CS410dn , CS410dtn , CS410n , CS510de , CS510dte</t>
  </si>
  <si>
    <t>70C20M0</t>
  </si>
  <si>
    <t>Cartus toner Lexmark 70C20M0, magenta, 1 k, CS310dn , CS310n , CS410dn , CS410dtn , CS410n , CS510de , CS510dte</t>
  </si>
  <si>
    <t>70C20K0</t>
  </si>
  <si>
    <t>Cartus toner Lexmark 70C20K0, black, 1 k, CS310dn , CS310n , CS410dn , CS410dtn , CS410n , CS510de , CS510dte</t>
  </si>
  <si>
    <t>70C20C0</t>
  </si>
  <si>
    <t>Cartus toner Lexmark 70C20C0, cyan, 1 k, CS310dn , CS310n , CS410dn , CS410dtn , CS410n , CS510de , CS510dte</t>
  </si>
  <si>
    <t>70C2HY0</t>
  </si>
  <si>
    <t>Cartus toner Lexmark 70C2HY0, yellow, 3 k, CS310dn , CS310n , CS410dn , CS410dtn , CS410n , CS510de , CS510dte</t>
  </si>
  <si>
    <t>70C2HM0</t>
  </si>
  <si>
    <t>Cartus toner Lexmark 70C2HM0, magenta, 3 k, CS310dn , CS310n , CS410dn , CS410dtn , CS410n , CS510de , CS510dte</t>
  </si>
  <si>
    <t>70C2XC0</t>
  </si>
  <si>
    <t>Cartus toner Lexmark 70C2XC0, cyan, 4 k, CS510de , CS510dte</t>
  </si>
  <si>
    <t>LASER TONER - SAMSUNG</t>
  </si>
  <si>
    <t>MLT-P2082A/ELS</t>
  </si>
  <si>
    <t>Cartus toner Samsung MLT-P2082A/ELS, black, 20 k, SCX-5635FN/SCX-5835 Series</t>
  </si>
  <si>
    <t>MLT-D204U/ELS</t>
  </si>
  <si>
    <t>Cartus toner Samsung MLT-D204U/ELS, black, 15 k, M4025/M4075</t>
  </si>
  <si>
    <t>CLT-K505L/ELS</t>
  </si>
  <si>
    <t>Cartus toner Samsung CLT-K505L/ELS, black, 6 k, SL-C2620DW, C2670FW</t>
  </si>
  <si>
    <t>CLT-Y505L/ELS</t>
  </si>
  <si>
    <t>Cartus toner Samsung CLT-Y505L/ELS, yellow, 3.5 k, SL-C2620DW, C2670FW</t>
  </si>
  <si>
    <t>CLT-M505L/ELS</t>
  </si>
  <si>
    <t>Cartus toner Samsung CLT-M505L/ELS, magenta, 3.5 k, SL-C2620DW, C2670FW</t>
  </si>
  <si>
    <t>CLT-C505L/ELS</t>
  </si>
  <si>
    <t>Cartus toner Samsung CLT-C505L/ELS, cyan, 3.5 k, SL-C2620DW, C2670FW</t>
  </si>
  <si>
    <t>MLT-D116S/ELS</t>
  </si>
  <si>
    <t>Cartus toner Samsung MLT-D116S/ELS, black, 1.2 k, M2625/2825, M2675/2875</t>
  </si>
  <si>
    <t>MLT-D117S/ELS</t>
  </si>
  <si>
    <t>Cartus toner Samsung MLT-D117S/ELS, black, 2.5 k, SCX-4655F/4655FN/SF-760P</t>
  </si>
  <si>
    <t>MLT-D119S/ELS</t>
  </si>
  <si>
    <t>Cartus toner Samsung MLT-D119S/ELS, black, 2 k, ML-1610</t>
  </si>
  <si>
    <t>MLT-D203L/ELS</t>
  </si>
  <si>
    <t>Cartus toner Samsung MLT-D203L/ELS, black, 5 k, M3320/M3370/M3820/M3870/M4020/M4070</t>
  </si>
  <si>
    <t>MLT-D203S/ELS</t>
  </si>
  <si>
    <t>Cartus toner Samsung MLT-D203S/ELS, black, 3 k, M3320/M3370/M3820/M3870/M4020/M4070</t>
  </si>
  <si>
    <t>MLT-D204E/ELS</t>
  </si>
  <si>
    <t>Cartus toner Samsung MLT-D204E/ELS, black, 10 k, M3825/M3875/M4025/M4075</t>
  </si>
  <si>
    <t>MLT-D204L/ELS</t>
  </si>
  <si>
    <t>Cartus toner Samsung MLT-D204L/ELS, black, 5 k, M3325/M3375/M3825/M3875/M4025/M4075</t>
  </si>
  <si>
    <t>Lichidare stoc!</t>
  </si>
  <si>
    <t>MLT-D204S/ELS</t>
  </si>
  <si>
    <t>Cartus toner Samsung MLT-D204S/ELS, black, 3 k, M3325/M3375/M3825/M3875/M4025/M4075</t>
  </si>
  <si>
    <t>MLT-D205E/ELS</t>
  </si>
  <si>
    <t>Cartus toner Samsung MLT-D205E/ELS, black, 10 k, ML-3710/SCX-5637/SCX-5737</t>
  </si>
  <si>
    <t>MLT-D205L/ELS</t>
  </si>
  <si>
    <t>Cartus toner Samsung MLT-D205L/ELS, black, 5 k, ML-3310/ML-3710/SCX-4833/SCX-5637/SCX-5737</t>
  </si>
  <si>
    <t>MLT-D205S/ELS</t>
  </si>
  <si>
    <t>Cartus toner Samsung MLT-D205S/ELS, black, 2 k, ML-3310/ML-3710/SCX-4833/SCX-5637/SCX-5737</t>
  </si>
  <si>
    <t>MLT-D2082L/ELS</t>
  </si>
  <si>
    <t>Cartus toner Samsung MLT-D2082L/ELS, black, 10 k, SCX-5635FN/SCX-5835 Series</t>
  </si>
  <si>
    <t>MLT-D2082S/ELS</t>
  </si>
  <si>
    <t>Cartus toner Samsung MLT-D2082S/ELS, black, 4 k, SCX-5635FN/SCX-5835 Series</t>
  </si>
  <si>
    <t>MLT-D2092L/ELS</t>
  </si>
  <si>
    <t>Cartus toner Samsung MLT-D2092L/ELS, black, 5 k, ML-2855 SCX-4824/SCX-4825/SCX-4828 Series</t>
  </si>
  <si>
    <t>MLT-D2092S/ELS</t>
  </si>
  <si>
    <t>Cartus toner Samsung MLT-D2092S/ELS, black, 2 k, ML-2855 SCX-4824/SCX-4825/SCX-4828 Series</t>
  </si>
  <si>
    <t>MLT-D305L/ELS</t>
  </si>
  <si>
    <t>Cartus toner Samsung MLT-D305L/ELS, black, 15 k, ML-3750ND</t>
  </si>
  <si>
    <t>MLT-D307E/ELS</t>
  </si>
  <si>
    <t>Cartus toner Samsung MLT-D307E/ELS, black, 20 k, ML-4510ND/ML-5010ND/ML-5015ND</t>
  </si>
  <si>
    <t>MLT-D307L/ELS</t>
  </si>
  <si>
    <t>Cartus toner Samsung MLT-D307L/ELS, black, 15 K, ML-4510ND/ML-5010ND/ML- 5015ND</t>
  </si>
  <si>
    <t>MLT-P1082A/ELS</t>
  </si>
  <si>
    <t>Cartus toner Samsung MLT-P1082A/ELS, black, 3 k, ML-1640/2240 Series</t>
  </si>
  <si>
    <t>MLT-P1052A/ELS</t>
  </si>
  <si>
    <t>Cartus toner Samsung MLT-P1052A/ELS, black, 5 k, ML-1910/1915/2525/2525W/2540/2545/2580N SCX-4600/SCX-4623F/SCX-4623GN/SF-650</t>
  </si>
  <si>
    <t>MLT-D309S/ELS</t>
  </si>
  <si>
    <t>Cartus toner Samsung MLT-D309S/ELS, black, 10 k, ML-5510ND/ML-6510ND</t>
  </si>
  <si>
    <t>MLT-D309L/ELS</t>
  </si>
  <si>
    <t>Cartus toner Samsung MLT-D309L/ELS, black, 30 k, ML-5510ND/ML-6510ND</t>
  </si>
  <si>
    <t>MLT-D307S/ELS</t>
  </si>
  <si>
    <t>Cartus toner Samsung MLT-D307S/ELS, black, 7 k, ML-4510ND/ML-5010ND/ML-5015ND</t>
  </si>
  <si>
    <t>MLT-D116L/ELS</t>
  </si>
  <si>
    <t>Cartus toner Samsung MLT-D116L/ELS, black, 3 k, M2625/2825, M2675/2875</t>
  </si>
  <si>
    <t>ML-D1630A/ELS</t>
  </si>
  <si>
    <t>Cartus toner Samsung ML-D1630A/ELS, black, 2 k, ML-1630/SCX-4500 Series</t>
  </si>
  <si>
    <t>ML-D2850A/ELS</t>
  </si>
  <si>
    <t>Cartus toner Samsung ML-D2850A/ELS, black, 2 k, ML-2850/ML-2851 Series</t>
  </si>
  <si>
    <t>ML-D2850B/ELS</t>
  </si>
  <si>
    <t>Cartus toner Samsung ML-D2850B/ELS, black, 5 k, ML-2850/ML-2851 Series</t>
  </si>
  <si>
    <t>ML-D3470A/EUR</t>
  </si>
  <si>
    <t>Cartus toner Samsung ML-D3470A/EUR, black, 4 k, ML-3470D/ML-3471ND</t>
  </si>
  <si>
    <t>ML-D3470B/EUR</t>
  </si>
  <si>
    <t>Cartus toner Samsung ML-D3470B/EUR, black, 10 k, ML-3470D/ML-3471ND</t>
  </si>
  <si>
    <t>MLT-D101S/ELS</t>
  </si>
  <si>
    <t>Cartus toner Samsung MLT-D101S/ELS, black, 1.5 k, ML-2160/ML-2162/ML-2165/Ml-2165W/ML-2168 SCX-3400/SCX-3400F/SCX-3405/SCX-3405F/SCX-3405FW/SCX-3405W SF-760P</t>
  </si>
  <si>
    <t>MLT-D103L/ELS</t>
  </si>
  <si>
    <t>Cartus toner Samsung MLT-D103L/ELS, black, 2.5 k, ML-2950/2955 SCX-4705/4727/4728/4729</t>
  </si>
  <si>
    <t>MLT-D103S/ELS</t>
  </si>
  <si>
    <t>Cartus toner Samsung MLT-D103S/ELS, black, 1.5 k, ML-2950/2955 SCX-4705/4727/4728/4729</t>
  </si>
  <si>
    <t>MLT-D1042S/ELS</t>
  </si>
  <si>
    <t>Cartus toner Samsung MLT-D1042S/ELS, black, 1.5 k, ML-1660/ML-1665/ML-1670/ML-1675/ML-1860/ML-1865W SCX-3200/SCX-3205/SCX-3205W</t>
  </si>
  <si>
    <t>MLT-D1052L/ELS</t>
  </si>
  <si>
    <t>Cartus toner Samsung MLT-D1052L/ELS, black, 2.5 k, ML-1910/1915/2525/2525W/2540/2545/2580N SCX-4600/SCX-4623F/SCX-4623GN/SF-650</t>
  </si>
  <si>
    <t>MLT-D1052S/ELS</t>
  </si>
  <si>
    <t>Cartus toner Samsung MLT-D1052S/ELS, black, 1.5 k, ML-1910/1915/2525/2525W/2540/2545/2580N SCX-4600/SCX-4623F/SCX-4623GN/SF-650</t>
  </si>
  <si>
    <t>MLT-D1082S/ELS</t>
  </si>
  <si>
    <t>Cartus toner Samsung MLT-D1082S/ELS, black, 1.5 k, ML-1640/2240 Series</t>
  </si>
  <si>
    <t>MLT-D1092S/ELS</t>
  </si>
  <si>
    <t>Cartus toner Samsung MLT-D1092S/ELS, black, 2 k, SCX-4300</t>
  </si>
  <si>
    <t>MLT-D111S/ELS</t>
  </si>
  <si>
    <t>Cartus toner Samsung MLT-D111S/ELS, black, 1 k, M2020/M2020W, M2022/M2022W, M2070/M2070W, M2070F/M2070FW</t>
  </si>
  <si>
    <t>CLP-M660B/ELS</t>
  </si>
  <si>
    <t>Cartus toner Samsung CLP-M660B/ELS, magenta, 5 k, CLP-610/CLP-660/CLX-6200 Series</t>
  </si>
  <si>
    <t>CLP-K660B/ELS</t>
  </si>
  <si>
    <t>Cartus toner Samsung CLP-K660B/ELS, black, 5.5 k, CLP-610/CLP-660/CLX-6200 Series</t>
  </si>
  <si>
    <t>CLP-C660B/ELS</t>
  </si>
  <si>
    <t>Cartus toner Samsung CLP-C660B/ELS, cyan, 5 k, CLP-610/CLP-660/CLX-6200 Series</t>
  </si>
  <si>
    <t>CLT-M4072S/ELS</t>
  </si>
  <si>
    <t>Cartus toner Samsung CLT-M4072S/ELS, magenta, 1 k, CLP-320/CLP-325/CLX-3185 Series</t>
  </si>
  <si>
    <t>CLT-M406S/ELS</t>
  </si>
  <si>
    <t>Cartus toner Samsung CLT-M406S/ELS, magenta, 1 k, CLP-360/CLP-365 CLX-3300/CLX-3305</t>
  </si>
  <si>
    <t>CLT-K6092S/ELS</t>
  </si>
  <si>
    <t>Cartus toner Samsung CLT-K6092S/ELS, black, 7 k, CLP-770ND/CLP-775ND</t>
  </si>
  <si>
    <t>CLT-K5082S/ELS</t>
  </si>
  <si>
    <t>Cartus toner Samsung CLT-K5082S/ELS, black, 2.5 k, CLP-620/CLP-670/CLX-6220/CLX-6250 Series</t>
  </si>
  <si>
    <t>CLT-K5082L/ELS</t>
  </si>
  <si>
    <t>Cartus toner Samsung CLT-K5082L/ELS, black, 5 k, CLP-620/CLP-670/CLX-6220/CLX-6250 Series</t>
  </si>
  <si>
    <t>CLT-K506S/ELS</t>
  </si>
  <si>
    <t>Cartus toner Samsung CLT-K506S/ELS, black, 2 k, CLP-680ND CLX-6260 Series</t>
  </si>
  <si>
    <t>CLT-K506L/ELS</t>
  </si>
  <si>
    <t>Cartus toner Samsung CLT-K506L/ELS, black, 6 k, CLP-680ND CLX-6260 Series</t>
  </si>
  <si>
    <t>CLT-K504S/ELS</t>
  </si>
  <si>
    <t>Cartus toner Samsung CLT-K504S/ELS, black, 2.5 k, CLP-415 CLX-4195 C1810 C1860</t>
  </si>
  <si>
    <t>CLT-K4092S/ELS</t>
  </si>
  <si>
    <t>Cartus toner Samsung CLT-K4092S/ELS, black, 1.5 k, CLP-310/CLP-315/CLX-3170/CLX-3175 Series</t>
  </si>
  <si>
    <t>CLT-K4072S/ELS</t>
  </si>
  <si>
    <t>Cartus toner Samsung CLT-K4072S/ELS, black, 1.5 k, CLP-320/CLP-325/CLX-3185 Series</t>
  </si>
  <si>
    <t>CLT-K406S/ELS</t>
  </si>
  <si>
    <t>Cartus toner Samsung CLT-K406S/ELS, black, 1.5 k, CLP-360/CLP-365 CLX-3300/CLX-3305</t>
  </si>
  <si>
    <t>CLT-C5082S/ELS</t>
  </si>
  <si>
    <t>Cartus toner Samsung CLT-C5082S/ELS, cyan, 2 k, CLP-620/CLP-670/CLX-6220/CLX-6250 Series</t>
  </si>
  <si>
    <t>CLT-C5082L/ELS</t>
  </si>
  <si>
    <t>Cartus toner Samsung CLT-C5082L/ELS, cyan, 4 k, CLP-620/CLP-670/CLX-6220/CLX-6250 Series</t>
  </si>
  <si>
    <t>CLT-C506S/ELS</t>
  </si>
  <si>
    <t>Cartus toner Samsung CLT-C506S/ELS, cyan, 1.5 k, CLP-680ND CLX-6260 Series</t>
  </si>
  <si>
    <t>CLT-C506L/ELS</t>
  </si>
  <si>
    <t>Cartus toner Samsung CLT-C506L/ELS, cyan, 3.5 k, CLP-680ND CLX-6260 Series</t>
  </si>
  <si>
    <t>CLT-C504S/ELS</t>
  </si>
  <si>
    <t>Cartus toner Samsung CLT-C504S/ELS, cyan, 1.8 k, CLP-415 CLX-4195 C1810 C1860</t>
  </si>
  <si>
    <t>CLT-C4092S/ELS</t>
  </si>
  <si>
    <t>Cartus toner Samsung CLT-C4092S/ELS, cyan, 1 k, CLP-310/CLP-315/CLX-3170/CLX-3175 Series</t>
  </si>
  <si>
    <t>CLT-C4072S/ELS</t>
  </si>
  <si>
    <t>Cartus toner Samsung CLT-C4072S/ELS, cyan, 1 k, CLP-320/CLP-325/CLX-3185 Series</t>
  </si>
  <si>
    <t>CLT-C406S/ELS</t>
  </si>
  <si>
    <t>Cartus toner Samsung CLT-C406S/ELS, cyan, 1 k, CLP-360/CLP-365 CLX-3300/CLX-3305</t>
  </si>
  <si>
    <t>CLT-M5082L/ELS</t>
  </si>
  <si>
    <t>Cartus toner Samsung CLT-M5082L/ELS, magenta, 4 k, CLP-620/CLP-670/CLX-6220/CLX-6250 Series</t>
  </si>
  <si>
    <t>CLT-M5082S/ELS</t>
  </si>
  <si>
    <t>Cartus toner Samsung CLT-M5082S/ELS, magenta, 2 k, CLP-620/CLP-670/CLX-6220/CLX-6250 Series</t>
  </si>
  <si>
    <t>CLT-P406C/ELS</t>
  </si>
  <si>
    <t>Cartus toner Samsung CLT-P406C/ELS, pachet C/M/Y/K, 1 k/ 1.5 k, CLP-360/CLP-365 CLX-3300/CLX-3305</t>
  </si>
  <si>
    <t>CLT-P4072B/ELS</t>
  </si>
  <si>
    <t>Cartus toner Samsung CLT-P4072B/ELS, black, 3 k, CLP-320/CLP-325/CLX-3185 Series</t>
  </si>
  <si>
    <t>CLT-P4072C/ELS</t>
  </si>
  <si>
    <t>Cartus toner Samsung CLT-P4072C/ELS, pachet C/M/Y/K, 1.5 k, CLP-320/CLP-325/CLX-3185 Series</t>
  </si>
  <si>
    <t>CLT-P4092B/ELS</t>
  </si>
  <si>
    <t>Cartus toner Samsung CLT-P4092B/ELS, black, 3 k, CLP-310/CLP-315/CLX-3170/CLX-3175 Series</t>
  </si>
  <si>
    <t>CLT-P4092C/ELS</t>
  </si>
  <si>
    <t>Cartus toner Samsung CLT-P4092C/ELS, pachet C/M/Y/K, 1.5 k, CLP-310/CLP-315/CLX-3170/CLX-3175 Series</t>
  </si>
  <si>
    <t>CLT-Y406S/ELS</t>
  </si>
  <si>
    <t>Cartus toner Samsung CLT-Y406S/ELS, yellow, 1 k, CLP-360/CLP-365 CLX-3300/CLX-3305</t>
  </si>
  <si>
    <t>CLT-Y4072S/ELS</t>
  </si>
  <si>
    <t>Cartus toner Samsung CLT-Y4072S/ELS, yellow, 1 k, CLP-320/CLP-325/CLX-3185 Series</t>
  </si>
  <si>
    <t>CLT-Y4092S/ELS</t>
  </si>
  <si>
    <t>Cartus toner Samsung CLT-Y4092S/ELS, yellow, 1 k, CLP-310/CLP-315/CLX-3170/CLX-3175 Series</t>
  </si>
  <si>
    <t>CLT-Y504S/ELS</t>
  </si>
  <si>
    <t>Cartus toner Samsung CLT-Y504S/ELS, yellow, 1.8 k, CLP-415 CLX-4195 C1810 C1860</t>
  </si>
  <si>
    <t>CLT-Y506L/ELS</t>
  </si>
  <si>
    <t>Cartus toner Samsung CLT-Y506L/ELS, yellow, 3.5 k, CLP-680ND CLX-6260 Series</t>
  </si>
  <si>
    <t>CLT-Y506S/ELS</t>
  </si>
  <si>
    <t>Cartus toner Samsung CLT-Y506S/ELS, yellow, 1.5 k, CLP-680ND CLX-6260 Series</t>
  </si>
  <si>
    <t>CLT-Y5082L/ELS</t>
  </si>
  <si>
    <t>Cartus toner Samsung CLT-Y5082L/ELS, yellow, 4 k, CLP-620/CLP-670/CLX-6220/CLX-6250 Series</t>
  </si>
  <si>
    <t>CLT-Y5082S/ELS</t>
  </si>
  <si>
    <t>Cartus toner Samsung CLT-Y5082S/ELS, yellow, 2 k, CLP-620/CLP-670/CLX-6220/CLX-6250 Series</t>
  </si>
  <si>
    <t>SCX-D6555A/ELS</t>
  </si>
  <si>
    <t>Cartus toner Samsung SCX-D6555A/ELS, black, 25 k, SCX-6545/6555 Series</t>
  </si>
  <si>
    <t>SCX-D6345A/ELS</t>
  </si>
  <si>
    <t>Cartus toner Samsung SCX-D6345A/ELS, black, 20 k, SCX-6345N/SCX-6355N</t>
  </si>
  <si>
    <t>SCX-D5530B/ELS</t>
  </si>
  <si>
    <t>Cartus toner Samsung SCX-D5530B/ELS, black, 8 k, SCX-5330/SCX-5530FN</t>
  </si>
  <si>
    <t>SCX-D5530A/ELS</t>
  </si>
  <si>
    <t>Cartus toner Samsung SCX-D5530A/ELS, black, 4 k, SCX-5330/SCX-5530FN</t>
  </si>
  <si>
    <t>SCX-D4725A/ELS</t>
  </si>
  <si>
    <t>Cartus toner Samsung SCX-D4725A/ELS, black, 3 k, SCX-4725F/SCX-4725FN</t>
  </si>
  <si>
    <t>SCX-D4200A/ELS</t>
  </si>
  <si>
    <t>Cartus toner Samsung SCX-D4200A/ELS, black, 3 k, SCX-4200</t>
  </si>
  <si>
    <t>CLT-M4092S/ELS</t>
  </si>
  <si>
    <t>Cartus toner Samsung CLT-M4092S/ELS, magenta, 1 k, CLP-310/CLP-315/CLX-3170/CLX-3175 Series</t>
  </si>
  <si>
    <t>CLT-M504S/ELS</t>
  </si>
  <si>
    <t>Cartus toner Samsung CLT-M504S/ELS, magenta, 1.8 k, CLP-415 CLX-4195 C1810 C1860</t>
  </si>
  <si>
    <t>CLT-M506L/ELS</t>
  </si>
  <si>
    <t>Cartus toner Samsung CLT-M506L/ELS, magenta, 3.5 k, CLP-680ND CLX-6260 Series</t>
  </si>
  <si>
    <t>CLT-M506S/ELS</t>
  </si>
  <si>
    <t>Cartus toner Samsung CLT-M506S/ELS, magenta, 1.5 k, CLP-680ND CLX-6260 Series</t>
  </si>
  <si>
    <t>LASER TONER - XEROX</t>
  </si>
  <si>
    <t>006R01663</t>
  </si>
  <si>
    <t>Toner Xerox 006R01663, black dualpack, 2x9 k pagini, WorkCenter 5019,5021</t>
  </si>
  <si>
    <t>113R00722</t>
  </si>
  <si>
    <t>Toner Xerox 113R00722, black,3k pagini, pentru Phaser 6180 / 6180 MFP</t>
  </si>
  <si>
    <t>106R01536</t>
  </si>
  <si>
    <t>Cartus toner Xerox 106R01536, black, 30 k, Phaser 4600,4620</t>
  </si>
  <si>
    <t>106R01598</t>
  </si>
  <si>
    <t>Cartus toner Xerox 106R01598, cyan, 1 k, Phaser 6500, 6505</t>
  </si>
  <si>
    <t>106R01599</t>
  </si>
  <si>
    <t>Cartus toner Xerox 106R01599, magenta, 1 k, Phaser 6500, 6505</t>
  </si>
  <si>
    <t>106R01531</t>
  </si>
  <si>
    <t>Cartus toner Xerox 106R01531, black, 11 k, WorkCentre 3550</t>
  </si>
  <si>
    <t>106R01529</t>
  </si>
  <si>
    <t>Cartus toner Xerox 106R01529, black, 5 k, WorkCentre 3550</t>
  </si>
  <si>
    <t>106R01487</t>
  </si>
  <si>
    <t>Cartus toner Xerox 106R01487, black, 4.1 k, WorkCentre 3210,3220</t>
  </si>
  <si>
    <t>106R01485</t>
  </si>
  <si>
    <t>Cartus toner Xerox 106R01485, black, 2 k, WorkCentre 3210,3220</t>
  </si>
  <si>
    <t>106R01600</t>
  </si>
  <si>
    <t>Cartus toner Xerox 106R01600, yellow, 1 k, Phaser 6500, 6505</t>
  </si>
  <si>
    <t>106R01601</t>
  </si>
  <si>
    <t>Cartus toner Xerox 106R01601, cyan, 2.5 k, Phaser 6500, 6505</t>
  </si>
  <si>
    <t>106R01602</t>
  </si>
  <si>
    <t>Cartus toner Xerox 106R01602, magenta, 2.5 k, Phaser 6500, 6505</t>
  </si>
  <si>
    <t>106R01603</t>
  </si>
  <si>
    <t>Cartus toner Xerox 106R01603, yellow, 2.5 k, Phaser 6500, 6505</t>
  </si>
  <si>
    <t>106R01604</t>
  </si>
  <si>
    <t>Cartus toner Xerox 106R01604, black, 3 k, Phaser 6500, 6505</t>
  </si>
  <si>
    <t>106R01631</t>
  </si>
  <si>
    <t>Cartus toner Xerox 106R01631, cyan, 1 k, 6000, 6010, 6015</t>
  </si>
  <si>
    <t>106R01632</t>
  </si>
  <si>
    <t>Cartus toner Xerox 106R01632, magenta, 1 k, 6000, 6010, 6015</t>
  </si>
  <si>
    <t>106R01633</t>
  </si>
  <si>
    <t>Cartus toner Xerox 106R01633, yellow, 1 k, Phaser 6000, 6010, 6015</t>
  </si>
  <si>
    <t>106R01476</t>
  </si>
  <si>
    <t>Cartus toner Xerox 106R01476, black, 2.5 k, Phaser 6121MFP</t>
  </si>
  <si>
    <t>106R01475</t>
  </si>
  <si>
    <t>Cartus toner Xerox 106R01475, yellow, 2.5 k, Phaser 6121MFP</t>
  </si>
  <si>
    <t>106R01474</t>
  </si>
  <si>
    <t>Cartus toner Xerox 106R01474, magenta, 2.5 k, Phaser 6121MFP</t>
  </si>
  <si>
    <t>106R01473</t>
  </si>
  <si>
    <t>Cartus toner Xerox 106R01473, cyan, 2.5 k, Phaser 6121MFP</t>
  </si>
  <si>
    <t>106R01465</t>
  </si>
  <si>
    <t>Cartus toner Xerox 106R01465, yellow, 1.5 k, Phaser 6121MFP</t>
  </si>
  <si>
    <t>106R01464</t>
  </si>
  <si>
    <t>Cartus toner Xerox 106R01464, magenta, 1.5 k, Phaser 6121MFP</t>
  </si>
  <si>
    <t>106R01463</t>
  </si>
  <si>
    <t>Cartus toner Xerox 106R01463, cyan, 1.5 k, Phaser 6121MFP</t>
  </si>
  <si>
    <t>108R00909</t>
  </si>
  <si>
    <t>Cartus toner Xerox 108R00909, black, 2.5 k, Phaser 3140,3155,3160</t>
  </si>
  <si>
    <t>106R01413</t>
  </si>
  <si>
    <t>Cartus toner Xerox 106R01413, black, 20 k, WorkCentre 5222</t>
  </si>
  <si>
    <t>106R01412</t>
  </si>
  <si>
    <t>Cartus toner Xerox 106R01412, black, 8 k, Phaser 3300MFP</t>
  </si>
  <si>
    <t>106R01410</t>
  </si>
  <si>
    <t>Cartus toner Xerox 106R01410, black, 25 k, WorkCentre 4250 , 4260</t>
  </si>
  <si>
    <t>106R01403</t>
  </si>
  <si>
    <t>Cartus toner Xerox 106R01403, black, 7 k, Phaser 6280</t>
  </si>
  <si>
    <t>106R01402</t>
  </si>
  <si>
    <t>Cartus toner Xerox 106R01402, yellow, 5.9 k, Phaser 6280</t>
  </si>
  <si>
    <t>106R01401</t>
  </si>
  <si>
    <t>Cartus toner Xerox 106R01401, magenta, 5.9 k, Phaser 6280</t>
  </si>
  <si>
    <t>106R01400</t>
  </si>
  <si>
    <t>Cartus toner Xerox 106R01400, cyan, 5.9 k, Phaser 6280</t>
  </si>
  <si>
    <t>106R01634</t>
  </si>
  <si>
    <t>Cartus toner Xerox 106R01634, black, 2 k, Phaser 6000, 6010, 6015</t>
  </si>
  <si>
    <t>108R00796</t>
  </si>
  <si>
    <t>Cartus toner Xerox 108R00796, black, 10 k, Phaser 3635MFP</t>
  </si>
  <si>
    <t>108R00908</t>
  </si>
  <si>
    <t>Cartus toner Xerox 108R00908, black, 1.5 k, Phaser 3140,3155,3160</t>
  </si>
  <si>
    <t>106R03105</t>
  </si>
  <si>
    <t>Cartus toner Xerox 106R03105, black, 10 k, WorkCentre 4265</t>
  </si>
  <si>
    <t>106R03103</t>
  </si>
  <si>
    <t>Cartus toner Xerox 106R03103, black, dual pack, 50 k, WorkCentre 4265</t>
  </si>
  <si>
    <t>106R03048</t>
  </si>
  <si>
    <t>Cartus toner Xerox 106R03048, black, 3 k, Phaser 3020 , WorkCentre 3025</t>
  </si>
  <si>
    <t>106R02782</t>
  </si>
  <si>
    <t>Cartus toner Xerox 106R02782, black, 6 k, Phaser 3052,3260, WorkCentre 3215,3225</t>
  </si>
  <si>
    <t>106R02778</t>
  </si>
  <si>
    <t>Cartus toner Xerox 106R02778, black, 3 k, Phaser 3052,3260, WorkCentre 3215,3225</t>
  </si>
  <si>
    <t>106R02773</t>
  </si>
  <si>
    <t>Cartus toner Xerox 106R02773, black, 1.5 k, Phaser 3020 , WorkCentre 3025</t>
  </si>
  <si>
    <t>106R02763</t>
  </si>
  <si>
    <t>Cartus toner Xerox 106R02763, black, 2,000 pag, Phaser 6020 / Phaser 6022 / WorkCentre 6025 / WorkCentre 6027</t>
  </si>
  <si>
    <t>106R02762</t>
  </si>
  <si>
    <t>Cartus toner Xerox 106R02762, yellow, 1000 pag, Phaser 6020 / Phaser 6022 / WorkCentre 6025 / WorkCentre 6027</t>
  </si>
  <si>
    <t>106R02761</t>
  </si>
  <si>
    <t>Cartus toner Xerox 106R02761, magenta, 1000 pag, Phaser 6020 / Phaser 6022 / WorkCentre 6025 / WorkCentre 6027</t>
  </si>
  <si>
    <t>106R02760</t>
  </si>
  <si>
    <t>Cartus toner Xerox 106R02760, cyan, 1000 pag, Phaser 6020 / Phaser 6022 / WorkCentre 6025 / WorkCentre 6027</t>
  </si>
  <si>
    <t>106R02735</t>
  </si>
  <si>
    <t>Cartus toner Xerox 106R02735, Black, WorkCentre 4265</t>
  </si>
  <si>
    <t>106R02723</t>
  </si>
  <si>
    <t>Cartus toner Xerox 106R02723, black, 14.1 k, 3610, 3615</t>
  </si>
  <si>
    <t>106R02721</t>
  </si>
  <si>
    <t>Cartus toner Xerox 106R02721, black, 5.9 k, 3610, 3615</t>
  </si>
  <si>
    <t>106R02312</t>
  </si>
  <si>
    <t>Cartus toner Xerox 106R02312, black, 11 k, Workcentre 3325</t>
  </si>
  <si>
    <t>106R02310</t>
  </si>
  <si>
    <t>Cartus toner Xerox 106R02310, black, 5 k, Workcentre 3325, 3315</t>
  </si>
  <si>
    <t>106R02308</t>
  </si>
  <si>
    <t>Cartus toner Xerox 106R02308, black, 2.3 k, Workcentre 3315</t>
  </si>
  <si>
    <t>106R02306</t>
  </si>
  <si>
    <t>Cartus toner Xerox 106R02306, black, 11 k, Phaser 3320</t>
  </si>
  <si>
    <t>106R02304</t>
  </si>
  <si>
    <t>Cartus toner Xerox 106R02304, black, 5 k, Phaser 3320</t>
  </si>
  <si>
    <t>106R02252</t>
  </si>
  <si>
    <t>Cartus toner Xerox 106R02252, black, 3 k, Phaser 6600, 6605</t>
  </si>
  <si>
    <t>106R02251</t>
  </si>
  <si>
    <t>Cartus toner Xerox 106R02251, yellow, 2 k, Phaser 6600, 6605</t>
  </si>
  <si>
    <t>106R02250</t>
  </si>
  <si>
    <t>Cartus toner Xerox 106R02250, magenta, 2 k, Phaser 6600, 6605</t>
  </si>
  <si>
    <t>106R02249</t>
  </si>
  <si>
    <t>Cartus toner Xerox 106R02249, cyan, 2 k, Phaser 6600, 6605</t>
  </si>
  <si>
    <t>106R02236</t>
  </si>
  <si>
    <t>Cartus toner Xerox 106R02236, black, 8 k, Phaser 6600 , Workcentre 6605</t>
  </si>
  <si>
    <t>106R02235</t>
  </si>
  <si>
    <t>Cartus toner Xerox 106R02235, yellow, 6 k, Phaser 6600 , Workcentre 6605</t>
  </si>
  <si>
    <t>106R02234</t>
  </si>
  <si>
    <t>Cartus toner Xerox 106R02234, magenta, 6 k, Phaser 6600 , Workcentre 6605</t>
  </si>
  <si>
    <t>106R02233</t>
  </si>
  <si>
    <t>Cartus toner Xerox 106R02233, cyan, 6 k, Phaser 6600 , Workcentre 6605</t>
  </si>
  <si>
    <t>106R02182</t>
  </si>
  <si>
    <t>Cartus toner Xerox 106R02182, black, 2.3 k, 3010,3040V_B,3045V_B, 3045V_NI</t>
  </si>
  <si>
    <t>106R02180</t>
  </si>
  <si>
    <t>Cartus toner Xerox 106R02180, black, 1 k, 3010,3040V_B,3045V_B, 3045V_NI</t>
  </si>
  <si>
    <t>106R01203</t>
  </si>
  <si>
    <t>Cartus toner Xerox 106R01203, black, 2 k, Phaser 6110,6110 MFP</t>
  </si>
  <si>
    <t>106R01163</t>
  </si>
  <si>
    <t>Cartus toner Xerox 106R01163, black, 32 k, Phaser 7760</t>
  </si>
  <si>
    <t>106R01162</t>
  </si>
  <si>
    <t>Cartus toner Xerox 106R01162, yellow, 25 k, Phaser 7760</t>
  </si>
  <si>
    <t>106R01161</t>
  </si>
  <si>
    <t>Cartus toner Xerox 106R01161, magenta, 25 k, Phaser 7760</t>
  </si>
  <si>
    <t>106R01160</t>
  </si>
  <si>
    <t>Cartus toner Xerox 106R01160, cyan, 25 k, Phaser 7760</t>
  </si>
  <si>
    <t>106R01159</t>
  </si>
  <si>
    <t>Cartus toner Xerox 106R01159, black, 3 k, Phaser 3117</t>
  </si>
  <si>
    <t>106R01152</t>
  </si>
  <si>
    <t>Cartus toner Xerox 106R01152, yellow, 9 k, Phaser 7400</t>
  </si>
  <si>
    <t>106R01151</t>
  </si>
  <si>
    <t>Cartus toner Xerox 106R01151, magenta, 9 k, Phaser 7400</t>
  </si>
  <si>
    <t>106R01150</t>
  </si>
  <si>
    <t>Cartus toner Xerox 106R01150, cyan, 9 k, Phaser 7400</t>
  </si>
  <si>
    <t>106R00684</t>
  </si>
  <si>
    <t>Cartus toner Xerox 106R00684, black, 7 k, Phaser 6100</t>
  </si>
  <si>
    <t>106R00586</t>
  </si>
  <si>
    <t>Cartus toner Xerox 106R00586, black, 6 k, WorkCentre M15</t>
  </si>
  <si>
    <t>109R00747</t>
  </si>
  <si>
    <t>Cartus toner Xerox 109R00747, black, 5 k, Phaser 3150</t>
  </si>
  <si>
    <t>113R00495</t>
  </si>
  <si>
    <t>Cartus toner Xerox 113R00495, black, 20 k, Phaser 5400</t>
  </si>
  <si>
    <t>113R00668</t>
  </si>
  <si>
    <t>Cartus toner Xerox 113R00668, black, 30 k, Phaser 5500</t>
  </si>
  <si>
    <t>113R00723</t>
  </si>
  <si>
    <t>Cartus toner Xerox 113R00723, cyan, 6 k, Phaser 6180 MFP</t>
  </si>
  <si>
    <t>113R00724</t>
  </si>
  <si>
    <t>Cartus toner Xerox 113R00724, magenta, 6 k, Phaser 6180 MFP</t>
  </si>
  <si>
    <t>113R00725</t>
  </si>
  <si>
    <t>Cartus toner Xerox 113R00725, yellow, 6 k, Phaser 6180 MFP</t>
  </si>
  <si>
    <t>113R00726</t>
  </si>
  <si>
    <t>Cartus toner Xerox 113R00726, black, 8 k, Phaser 6180 MFP</t>
  </si>
  <si>
    <t>113R00730</t>
  </si>
  <si>
    <t>Cartus toner Xerox 113R00730, black, 3 k, Phaser 3200 MFP</t>
  </si>
  <si>
    <t>113R00735</t>
  </si>
  <si>
    <t>Cartus toner Xerox 113R00735, black, 2 k, Phaser 3200MFP</t>
  </si>
  <si>
    <t>013R00625</t>
  </si>
  <si>
    <t>Cartus toner Xerox 013R00625, black, 3 k, WorkCentre 3119</t>
  </si>
  <si>
    <t>013R00621</t>
  </si>
  <si>
    <t>Cartus toner Xerox 013R00621, black, 3 k, WorkCentre PE220</t>
  </si>
  <si>
    <t>013R00607</t>
  </si>
  <si>
    <t>Cartus toner Xerox 013R00607, black, 3 k, WorkCentre PE114e</t>
  </si>
  <si>
    <t>013R00606</t>
  </si>
  <si>
    <t>Cartus toner Xerox 013R00606, black, 5 k, WorkCentre PE120,PE120i</t>
  </si>
  <si>
    <t>006R01573</t>
  </si>
  <si>
    <t>Cartus toner Xerox 006R01573, black, 9 k, WorkCenter 5019,5021</t>
  </si>
  <si>
    <t>006R01278</t>
  </si>
  <si>
    <t>Cartus toner Xerox 006R01278, black, 8 k, WorkCentre 4118</t>
  </si>
  <si>
    <t>006R01276</t>
  </si>
  <si>
    <t>Cartus toner Xerox 006R01276, black, 20 k, WorkCentre 4150</t>
  </si>
  <si>
    <t>006R01179</t>
  </si>
  <si>
    <t>Cartus toner Xerox 006R01179, black, 11 k, WorkCentre M118</t>
  </si>
  <si>
    <t>006R01044</t>
  </si>
  <si>
    <t>Cartus toner Xerox 006R01044, black, 12 k, WorkCentre Pro 420</t>
  </si>
  <si>
    <t>106R01379</t>
  </si>
  <si>
    <t>Cartus toner Xerox 106R01379, black, 4 k, Phaser 3100 MFP</t>
  </si>
  <si>
    <t>106R01378</t>
  </si>
  <si>
    <t>Cartus toner Xerox 106R01378, black, 2.2 k, Phaser 3100 MFP</t>
  </si>
  <si>
    <t>106R01374</t>
  </si>
  <si>
    <t>Cartus toner Xerox 106R01374, black, 5 k, Phaser 3250</t>
  </si>
  <si>
    <t>106R01373</t>
  </si>
  <si>
    <t>Cartus toner Xerox 106R01373, black, 3.5 k, Phaser 3250</t>
  </si>
  <si>
    <t>106R01372</t>
  </si>
  <si>
    <t>Cartus toner Xerox 106R01372, black, 20 k, Phaser 3600</t>
  </si>
  <si>
    <t>106R01371</t>
  </si>
  <si>
    <t>Cartus toner Xerox 106R01371, black, 14 k, Phaser 3600</t>
  </si>
  <si>
    <t>106R01370</t>
  </si>
  <si>
    <t>Cartus toner Xerox 106R01370, black, 7 k, Phaser 3600</t>
  </si>
  <si>
    <t>109R00725</t>
  </si>
  <si>
    <t>Cartus toner Xerox 109R00725, black, 3 k, Phaser 3130</t>
  </si>
  <si>
    <t>106R01338</t>
  </si>
  <si>
    <t>Cartus toner Xerox 106R01338, black, 2 k, Phaser 6125</t>
  </si>
  <si>
    <t>106R01337</t>
  </si>
  <si>
    <t>Cartus toner Xerox 106R01337, yellow, 1 k, Phaser 6125</t>
  </si>
  <si>
    <t>106R01336</t>
  </si>
  <si>
    <t>Cartus toner Xerox 106R01336, magenta, 1 k, Phaser 6125</t>
  </si>
  <si>
    <t>106R01335</t>
  </si>
  <si>
    <t>Cartus toner Xerox 106R01335, cyan, 1 k, Phaser 6125</t>
  </si>
  <si>
    <t>106R01319</t>
  </si>
  <si>
    <t>Cartus toner Xerox 106R01319, yellow, 14 k, WorkCentre 6400</t>
  </si>
  <si>
    <t>106R01318</t>
  </si>
  <si>
    <t>Cartus toner Xerox 106R01318, magenta, 14 k, WorkCentre 6400</t>
  </si>
  <si>
    <t>106R01317</t>
  </si>
  <si>
    <t>Cartus toner Xerox 106R01317, cyan, 14 k, WorkCentre 6400</t>
  </si>
  <si>
    <t>106R01204</t>
  </si>
  <si>
    <t>Cartus toner Xerox 106R01204, yellow, 1 k, Phaser 6110,6110 MFP</t>
  </si>
  <si>
    <t>106R01205</t>
  </si>
  <si>
    <t>Cartus toner Xerox 106R01205, magenta, 1 k, Phaser 6110,6110 MFP</t>
  </si>
  <si>
    <t>106R01206</t>
  </si>
  <si>
    <t>Cartus toner Xerox 106R01206, cyan, 1 k, Phaser 6110,6110 MFP</t>
  </si>
  <si>
    <t>106R01218</t>
  </si>
  <si>
    <t>Cartus toner Xerox 106R01218, cyan, 12 k, Phaser 6360</t>
  </si>
  <si>
    <t>106R01219</t>
  </si>
  <si>
    <t>Cartus toner Xerox 106R01219, magenta, 12 k, Phaser 6360</t>
  </si>
  <si>
    <t>106R01220</t>
  </si>
  <si>
    <t>Cartus toner Xerox 106R01220, yellow, 12 k, Phaser 6360</t>
  </si>
  <si>
    <t>106R01221</t>
  </si>
  <si>
    <t>Cartus toner Xerox 106R01221, black, 18 k, Phaser 6360</t>
  </si>
  <si>
    <t>106R01245</t>
  </si>
  <si>
    <t>Cartus toner Xerox 106R01245, black, 4 k, Phaser 3428</t>
  </si>
  <si>
    <t>106R01246</t>
  </si>
  <si>
    <t>Cartus toner Xerox 106R01246, black, 8 k, Phaser 3428</t>
  </si>
  <si>
    <t>106R01277</t>
  </si>
  <si>
    <t>Cartus toner Xerox 106R01277, black, 2X6.3 k, WorkCentre 5016, 5020</t>
  </si>
  <si>
    <t>106R01282</t>
  </si>
  <si>
    <t>Cartus toner Xerox 106R01282, cyan, 1.8 k, Phaser 6130</t>
  </si>
  <si>
    <t>106R01283</t>
  </si>
  <si>
    <t>Cartus toner Xerox 106R01283, magenta, 1.9 k, Phaser 6130 106R01283</t>
  </si>
  <si>
    <t>106R01284</t>
  </si>
  <si>
    <t>Cartus toner Xerox 106R01284, yellow, 1.9 k, Phaser 6130</t>
  </si>
  <si>
    <t>106R01285</t>
  </si>
  <si>
    <t>Cartus toner Xerox 106R01285, black, 2.5 k, Phaser 6130</t>
  </si>
  <si>
    <t>106R01316</t>
  </si>
  <si>
    <t>Cartus toner Xerox 106R01316, black, 12 k, WorkCentre 6400</t>
  </si>
  <si>
    <t>LASER TONER - EPSON</t>
  </si>
  <si>
    <t>C13S050672</t>
  </si>
  <si>
    <t>Toner Epson C13S050672, black, capacitate 700 pagini, pentru pson AcuLaser C1700, C1750W, C1750N, CX17WF, CX17, CX17NF</t>
  </si>
  <si>
    <t>C13S050671</t>
  </si>
  <si>
    <t>Toner Epson C13S050671, cyan, capacitate 700 pagini, pentru pson AcuLaser C1700, C1750W, C1750N, CX17WF, CX17, CX17NF</t>
  </si>
  <si>
    <t>C13S050670</t>
  </si>
  <si>
    <t>Toner Epson C13S050670, magenta, capacitate 700 pagini, pentru pson AcuLaser C1700, C1750W, C1750N, CX17WF, CX17, CX17NF</t>
  </si>
  <si>
    <t>C13S050669</t>
  </si>
  <si>
    <t>Toner Epson C13S050669, yellow, capacitate 700 pagini, pentru pson AcuLaser C1700, C1750W, C1750N, CX17WF, CX17, CX17NF</t>
  </si>
  <si>
    <t>C13S050474</t>
  </si>
  <si>
    <t>Toner Epson S050474, yellow, capacitate 14.000 pagini, pentru Aculaser C9200 / C9200D3TNC / C9200DN / C9200DTN / C9200N / C9200TN</t>
  </si>
  <si>
    <t>C13S050475</t>
  </si>
  <si>
    <t>Toner Epson S050475, magenta, capacitate 14.000 pagini, pentru Aculaser C9200 / C9200D3TNC / C9200DN / C9200DTN / C9200N / C9200TN</t>
  </si>
  <si>
    <t>C13S051221</t>
  </si>
  <si>
    <t>Toner Epson S051221, black, capacitate 15.000 pagini, pentru culaser M7000DN, Aculaser M7000DT2N, Aculaser M7000DTN, Aculaser M7000N, Aculaser M7000TN</t>
  </si>
  <si>
    <t>C13S050476</t>
  </si>
  <si>
    <t>Toner Epson S050476, cyan, capacitate 14.000 pagini, pentru Aculaser C9200 / C9200D3TNC / C9200DN / C9200DTN / C9200N / C9200TN</t>
  </si>
  <si>
    <t>C13S051170</t>
  </si>
  <si>
    <t>Toner Epson S051170, black, capacitate 20.000 pagini, pentru Aculaser M4000DN, Aculaser M4000DTN, Aculaser M4000N, Aculaser M4000TN</t>
  </si>
  <si>
    <t>C13S051111</t>
  </si>
  <si>
    <t>Toner Epson S051111, black, capacitate 17.000 pagini, pentru EPL N3000, EPL N3000D, EPL N3000DT, EPL N3000DTS, EPL N3000T</t>
  </si>
  <si>
    <t>C13S050711</t>
  </si>
  <si>
    <t>Toner Epson S050711, black, return, double-pack, capacitate 2 x 2.500 pagini, pentru WorkForce AL-M200DN / AL-M200DW / AL-MX200DNF / AL-MX200DWF</t>
  </si>
  <si>
    <t>C13S050709</t>
  </si>
  <si>
    <t>Toner Epson S050709, black, capacitate 2.500 pagini, pentru WorkForce AL-M200DN / AL-M200DW / AL-MX200DNF / AL-MX200DWF</t>
  </si>
  <si>
    <t>C13S050699</t>
  </si>
  <si>
    <t>Toner Epson S050699, black, return, capacitate 23.700 pagini, pentru WorkForce AL-M400DN / AL-M400DTN</t>
  </si>
  <si>
    <t>C13S050697</t>
  </si>
  <si>
    <t>Toner Epson S050697, black, capacitate 23.700 pagini, pentru WorkForce AL-M400DN / AL-M400DTN</t>
  </si>
  <si>
    <t>C13S050477</t>
  </si>
  <si>
    <t>Toner Epson S050477, black, capacitate 21.000 pagini, pentru Aculaser C9200 / C9200D3TNC / C9200DN / C9200DTN / C9200N / C9200TN</t>
  </si>
  <si>
    <t>C13S050582</t>
  </si>
  <si>
    <t>Toner Epson S050582, black, capacitate 8.000 pagini, pentru Aculaser M2400D / M2400DN / M2400DT / M2400DTN / MX20DN / MX20DNF / MX20DTN / MX20DTNF</t>
  </si>
  <si>
    <t>C13S050584</t>
  </si>
  <si>
    <t>Toner Epson S050584, black, return, capacitate 8.000 pagini, pentru Aculaser M2300D / M2300DN / M2300DT / M2300DTN / M2400D / M2400DN / M2400DT / M2400DTN / MX20DN / MX20DNF / MX20DTN / MX20DTNF</t>
  </si>
  <si>
    <t>C13S050585</t>
  </si>
  <si>
    <t>Toner Epson S050585, black, return, capacitate 3.000 pagini, pentru Aculaser M2300D / M2300DN / M2300DT / M2300DTN / M2400D / M2400DN / M2400DT / M2400DTN / MX20DN / MX20DNF / MX20DTN / MX20DTNF</t>
  </si>
  <si>
    <t>C13S050611</t>
  </si>
  <si>
    <t>Toner Epson S050611, yellow, capacitate 1.400 pagini, pentru Aculaser C1700 / C1750N / C1750W / CX17 / CX17NF / CX17WF</t>
  </si>
  <si>
    <t>C13S050612</t>
  </si>
  <si>
    <t>Toner Epson S050612, magenta, capacitate 1.400 pagini, pentru Aculaser C1700 / C1750N / C1750W / CX17 / CX17NF / CX17WF</t>
  </si>
  <si>
    <t>C13S050614</t>
  </si>
  <si>
    <t>Toner Epson S050614, black, capacitate 1.400 pagini, pentru Aculaser C1700 / C1750N / C1750W / CX17 / CX17NF / CX17WF</t>
  </si>
  <si>
    <t>C13S050613</t>
  </si>
  <si>
    <t>Toner Epson S050613, cyan, capacitate 1.400 pagini, pentru Aculaser C1700 / C1750N / C1750W / CX17 / CX17NF / CX17WF</t>
  </si>
  <si>
    <t>LASER TONER - HP</t>
  </si>
  <si>
    <t>CE400X</t>
  </si>
  <si>
    <t>Cartus toner HP CE400X, black, 11 k, Color LaserJet Pro 500 MFP M570DN, Color LaserJet Pro 500 MFP M570DW, LaserJet Enterprise 500 M551DN, LaserJet Enterprise 500 M551N, LaserJet Enterprise 500 M551XH, LaserJet Enterprise 500 M575C, LaserJet Enterprise 500 M575DN</t>
  </si>
  <si>
    <t>CF383A</t>
  </si>
  <si>
    <t>CARTUS TONER MAGENTA NR.312A CF383A 2,7K ORIGINAL HP LASERJET PRO M476NW, HP LaserJet Pro MFP M476DN, LaserJet Pro MFP M476DW.</t>
  </si>
  <si>
    <t>CF382A</t>
  </si>
  <si>
    <t>CARTUS TONER YELLOW NR.312A CF382A 2,7K ORIGINAL HP LASERJET PRO M476NW, HP LaserJet Pro MFP M476DN, LaserJet Pro MFP M476DW.</t>
  </si>
  <si>
    <t>CF381A</t>
  </si>
  <si>
    <t>CARTUS TONER CYAN NR.312A CF381A 2,7K ORIGINAL HP LASERJET PRO M476NW, HP LaserJet Pro MFP M476DN, LaserJet Pro MFP M476DW</t>
  </si>
  <si>
    <t>CF380A</t>
  </si>
  <si>
    <t>CARTUS TONER BLACK NR.312A CF380A 2,4K ORIGINAL HP LASERJET PRO M476NW, HP LaserJet Pro MFP M476DN, LaserJet Pro MFP M476DW.</t>
  </si>
  <si>
    <t>CF280X</t>
  </si>
  <si>
    <t>CARTUS TONER NR.80X CF280X 6,9K ORIGINAL HP LASERJET PRO 400 M401A, LaserJet Pro 400 M401D, LaserJet Pro 400 M401DN, LaserJet Pro 400 M401DNE, LaserJet Pro 400 M401DW, LaserJet Pro 400 M425DN, LaserJet Pro 400 M425DW.</t>
  </si>
  <si>
    <t>CE343A</t>
  </si>
  <si>
    <t>CARTUS TONER MAGENTA NR.651 CE343A 16K ORIGINAL, HP LaserJet Enterprise 700 MFP M775DN, LaserJet Enterprise 700 MFP M775F, LaserJet Enterprise 700 MFP M775Z, LaserJet Enterprise 700 MFP M775Z+.</t>
  </si>
  <si>
    <t>CE342A</t>
  </si>
  <si>
    <t>CARTUS TONER YELLOW NR.651 CE342A 16K ORIGINAL, HP LaserJet Enterprise 700 MFP M775DN, LaserJet Enterprise 700 MFP M775F, LaserJet Enterprise 700 MFP M775Z, LaserJet Enterprise 700 MFP M775Z+.</t>
  </si>
  <si>
    <t>CE341A</t>
  </si>
  <si>
    <t>CARTUS TONER CYAN NR.651 CE341A 16K ORIGINAL, HP LaserJet Enterprise 700 MFP M775DN, LaserJet Enterprise 700 MFP M775F, LaserJet Enterprise 700 MFP M775Z, LaserJet Enterprise 700 MFP M775Z+.</t>
  </si>
  <si>
    <t>CE340A</t>
  </si>
  <si>
    <t>CARTUS TONER BLACK NR.651 CE340A 13,5K ORIGINAL, HP LaserJet Enterprise 700 MFP M775DN, LaserJet Enterprise 700 MFP M775F, LaserJet Enterprise 700 MFP M775Z, LaserJet Enterprise 700 MFP M775Z+.</t>
  </si>
  <si>
    <t>CC530AD</t>
  </si>
  <si>
    <t>DUAL PACK CARTUS TONER BLACK NR.304A CC530AD 2X3,5K ORIGINAL HP LASERJET CP2025, HP Color LaserJet CM2320FXIMFP, Color LaserJet CM2320NFMFP, Color LaserJet CP2025, Color LaserJet CP2025DN, Color LaserJet CP2025N</t>
  </si>
  <si>
    <t>CC364A</t>
  </si>
  <si>
    <t>CARTUS TONER NR.64A CC364A 10K ORIGINAL HP LASERJET P4014, LaserJet P4014DN, LaserJet P4014N, LaserJet P4015DN, LaserJet P4015N, LaserJet P4015TN, LaserJet P4015X, LaserJet P4515N, LaserJet P4515TN, LaserJet P4515X, LaserJet P4515XM</t>
  </si>
  <si>
    <t>CE742A</t>
  </si>
  <si>
    <t>Cartus toner HP CE742A, yellow, 7.3 k, HP Color LaserJet CP5220, Color LaserJet CP5225, Color LaserJet CP5225DN, Color LaserJet CP5225N</t>
  </si>
  <si>
    <t>CE740A</t>
  </si>
  <si>
    <t>Cartus toner HP CE740A, black, 7 k, HP Color LaserJet CP5220, Color LaserJet CP5225, Color LaserJet CP5225DN, Color LaserJet CP5225N</t>
  </si>
  <si>
    <t>C9733A</t>
  </si>
  <si>
    <t>Cartus toner HP C9730A, magenta, 12 k, Laserjet 5500</t>
  </si>
  <si>
    <t>C9732A</t>
  </si>
  <si>
    <t>Cartus toner HP C9730A, yellow, 12 k, Laserjet 5500</t>
  </si>
  <si>
    <t>C9731A</t>
  </si>
  <si>
    <t>Cartus toner HP C9731A, cyan, 12 k, Laserjet 5500</t>
  </si>
  <si>
    <t>C9730A</t>
  </si>
  <si>
    <t>Cartus toner HP C9730A, black, 13 k, Laserjet 5500</t>
  </si>
  <si>
    <t>CE741A</t>
  </si>
  <si>
    <t>Cartus toner HP CE741A, cyan, 7.3 k, Laserjet CP5220</t>
  </si>
  <si>
    <t>CE743A</t>
  </si>
  <si>
    <t>Cartus toner HP CE743A, magenta, 7.3 k, Laserjet CP5220</t>
  </si>
  <si>
    <t>Q6471A</t>
  </si>
  <si>
    <t>Cartus toner HP Q6471A, cyan, 4 k, Laserjet 3600</t>
  </si>
  <si>
    <t>CF283A</t>
  </si>
  <si>
    <t>Cartus toner HP CF283A, black, 1.5 k, HP LASERJET PRO M125NW</t>
  </si>
  <si>
    <t>CE401A</t>
  </si>
  <si>
    <t>Cartus toner HP CE401A, cyan, 6 k, Color LaserJet Pro 500 MFP M570DN, Color LaserJet Pro 500 MFP M570DW, LaserJet Enterprise 500 M551DN, LaserJet Enterprise 500 M551N, LaserJet Enterprise 500 M551XH, LaserJet Enterprise 500 M575C, LaserJet Enterprise 500 M575DN</t>
  </si>
  <si>
    <t>CE400A</t>
  </si>
  <si>
    <t>Cartus toner HP CE400A, black, 5.5 k, Color LaserJet Pro 500 MFP M570DN, Color LaserJet Pro 500 MFP M570DW, LaserJet Enterprise 500 M551DN, LaserJet Enterprise 500 M551N, LaserJet Enterprise 500 M551XH, LaserJet Enterprise 500 M575C, LaserJet Enterprise 500 M575DN</t>
  </si>
  <si>
    <t>CE390A</t>
  </si>
  <si>
    <t>Cartus toner HP CE390A, black, 10 k, LaserJet Enterprise 600 M601DN, LaserJet Enterprise 600 M601N, LaserJet Enterprise 600 M602DN, LaserJet Enterprise 600 M602N, LaserJet Enterprise 600 M602X, LaserJet Enterprise 600 M603DN, LaserJet Enterprise 600 M603N</t>
  </si>
  <si>
    <t>CE323A</t>
  </si>
  <si>
    <t>Cartus toner HP CE323A, magenta, 1.5 k, Color LaserJet CM1415FN MFP, Color LaserJet CM1415FNW MFP, Color LaserJet Pro CP1525N, Color LaserJet Pro CP1525NW</t>
  </si>
  <si>
    <t>CE322A</t>
  </si>
  <si>
    <t>Cartus toner HP CE322A, yellow, 1.5 k, Color LaserJet CM1415FN MFP, Color LaserJet CM1415FNW MFP, Color LaserJet Pro CP1525N, Color LaserJet Pro CP1525NW</t>
  </si>
  <si>
    <t>CF371AM</t>
  </si>
  <si>
    <t>Cartus toner HP CF371AM, pachet triplu CE321A/CE322A/CE323A,</t>
  </si>
  <si>
    <t>CF370AM</t>
  </si>
  <si>
    <t>Cartus toner HP CF370AM, pachet triplu CE411A/CE412A/CE413A</t>
  </si>
  <si>
    <t>CF313A</t>
  </si>
  <si>
    <t>Cartus toner HP CF313A, magenta 31.5 k, LaserJet Enterprise M855DN, LaserJet Enterprise M855X+, LaserJet Enterprise M855X+ NFC, LaserJet Enterprise M855XH</t>
  </si>
  <si>
    <t>CF312A</t>
  </si>
  <si>
    <t>Cartus toner HP CF312A, yellow, 31.5 k,  LaserJet Enterprise M855DN, LaserJet Enterprise M855X+, LaserJet Enterprise M855X+ NFC, LaserJet Enterprise M855XH</t>
  </si>
  <si>
    <t>CF311A</t>
  </si>
  <si>
    <t>Cartus toner HP CF311A, cyan, 31.5 k,  LaserJet Enterprise M855DN, LaserJet Enterprise M855X+, LaserJet Enterprise M855X+ NFC, LaserJet Enterprise M855XH</t>
  </si>
  <si>
    <t>CF310A</t>
  </si>
  <si>
    <t>Cartus toner HP CF310A, black, 29 k,  LaserJet Enterprise M855DN, LaserJet Enterprise M855X+, LaserJet Enterprise M855X+ NFC, LaserJet Enterprise M855XH</t>
  </si>
  <si>
    <t>CF280A</t>
  </si>
  <si>
    <t>Cartus toner HP CF280A, black, 2.7 k, Laserjet Pro 400 M401A</t>
  </si>
  <si>
    <t>CF214A</t>
  </si>
  <si>
    <t>Cartus toner HP CF214A, black, 10 k, LaserJet Enterprise 700 M712DN, LaserJet Enterprise 700 M712XH, LaserJet Enterprise 700 MFP M725DN, LaserJet Enterprise 700 MFP M725F, LaserJet Enterprise 700 MFP M725Z, LaserJet Enterprise 700 MFP M725Z+</t>
  </si>
  <si>
    <t>CF213A</t>
  </si>
  <si>
    <t>Cartus toner HP CF213A, magenta, 1.8 k, Color LaserJet Pro 200 M251N, Color LaserJet Pro 200 M251NW, Color Laserjet Pro 200 M276N, Color Laserjet Pro 200 M276NW, Color Laserjet Pro 200 M351NW</t>
  </si>
  <si>
    <t>CF212A</t>
  </si>
  <si>
    <t>Cartus toner HP CF212A, yellow, 1.8 k, Color LaserJet Pro 200 M251N, Color LaserJet Pro 200 M251NW, Color Laserjet Pro 200 M276N, Color Laserjet Pro 200 M276NW, Color Laserjet Pro 200 M351NW</t>
  </si>
  <si>
    <t>CF211A</t>
  </si>
  <si>
    <t>Cartus toner HP CF211A, cyan, 1.8 k, Color LaserJet Pro 200 M251N, Color LaserJet Pro 200 M251NW, Color Laserjet Pro 200 M276N, Color Laserjet Pro 200 M276NW, Color Laserjet Pro 200 M351NW</t>
  </si>
  <si>
    <t>CF210X</t>
  </si>
  <si>
    <t>Cartus toner HP CF210X, black, 1.8 k, Color LaserJet Pro 200 M251N, Color LaserJet Pro 200 M251NW, Color Laserjet Pro 200 M276N, Color Laserjet Pro 200 M276NW, Color Laserjet Pro 200 M351NW</t>
  </si>
  <si>
    <t>CE321A</t>
  </si>
  <si>
    <t>Cartus toner HP CE321A, cyan, 1.5 k, Color LaserJet CM1415FN MFP, Color LaserJet CM1415FNW MFP, Color LaserJet Pro CP1525N, Color LaserJet Pro CP1525NW</t>
  </si>
  <si>
    <t>CE320A</t>
  </si>
  <si>
    <t>Cartus toner HP CE320A, black, 2 k, Color LaserJet CM1415FN MFP, Color LaserJet CM1415FNW MFP, Color LaserJet Pro CP1525N, Color LaserJet Pro CP1525NW</t>
  </si>
  <si>
    <t>C4092A</t>
  </si>
  <si>
    <t>Cartus toner HP C4092A, black, 2.5 k, Laserjet 1100</t>
  </si>
  <si>
    <t>CF210A</t>
  </si>
  <si>
    <t>Cartus toner HP CF210A, black, 1.6 k, Color LaserJet Pro 200 M251N, Color LaserJet Pro 200 M251NW, Color Laserjet Pro 200 M276N, Color Laserjet Pro 200 M276NW, Color Laserjet Pro 200 M351NW</t>
  </si>
  <si>
    <t>CE505XD</t>
  </si>
  <si>
    <t>Cartus toner HP CE505XD, black, pachet dublu CE505X, LaserJet P2055, LaserJet P2055D, LaserJet P2055DN</t>
  </si>
  <si>
    <t>CE402A</t>
  </si>
  <si>
    <t>Cartus toner HP CE402A, yellow, 6 k, Color LaserJet Pro 500 MFP M570DN, Color LaserJet Pro 500 MFP M570DW, LaserJet Enterprise 500 M551DN, LaserJet Enterprise 500 M551N, LaserJet Enterprise 500 M551XH, LaserJet Enterprise 500 M575C, LaserJet Enterprise 500 M575DN</t>
  </si>
  <si>
    <t>CE403A</t>
  </si>
  <si>
    <t>Cartus toner HP CE403A, magenta, 6 k, Color LaserJet Pro 500 MFP M570DN, Color LaserJet Pro 500 MFP M570DW, LaserJet Enterprise 500 M551DN, LaserJet Enterprise 500 M551N, LaserJet Enterprise 500 M551XH, LaserJet Enterprise 500 M575C, LaserJet Enterprise 500 M575DN</t>
  </si>
  <si>
    <t>CE410A</t>
  </si>
  <si>
    <t>Cartus toner HP CE410A, black, 2.2 k, Color LaserJet Pro 300 M375NW, Color LaserJet Pro 400 M475DN, Color LaserJet Pro 400 M475DW, Color Laserjet Pro 300 M351A, Color Laserjet Pro 400 M451DN, Color Laserjet Pro 400 M451DW, Color Laserjet Pro 400 M451NW</t>
  </si>
  <si>
    <t>CE410X</t>
  </si>
  <si>
    <t>Cartus toner HP CE410X, black, 4 k, Color LaserJet Pro 300 M375NW, Color LaserJet Pro 400 M475DN, Color LaserJet Pro 400 M475DW, Color Laserjet Pro 300 M351A, Color Laserjet Pro 400 M451DN, Color Laserjet Pro 400 M451DW, Color Laserjet Pro 400 M451NW</t>
  </si>
  <si>
    <t>CE411A</t>
  </si>
  <si>
    <t>Cartus toner HP CE411A, cyan, 2.6 k, Color LaserJet Pro 300 M375NW, Color LaserJet Pro 400 M475DN, Color LaserJet Pro 400 M475DW, Color Laserjet Pro 300 M351A, Color Laserjet Pro 400 M451DN, Color Laserjet Pro 400 M451DW, Color Laserjet Pro 400 M451NW</t>
  </si>
  <si>
    <t>CE412A</t>
  </si>
  <si>
    <t>Cartus toner HP CE412A, yellow, 2.6 k, Color LaserJet Pro 300 M375NW, Color LaserJet Pro 400 M475DN, Color LaserJet Pro 400 M475DW, Color Laserjet Pro 300 M351A, Color Laserjet Pro 400 M451DN, Color Laserjet Pro 400 M451DW, Color Laserjet Pro 400 M451NW</t>
  </si>
  <si>
    <t>CE413A</t>
  </si>
  <si>
    <t>Cartus toner HP CE413A, magenta, 2.6 k, Color LaserJet Pro 300 M375NW, Color LaserJet Pro 400 M475DN, Color LaserJet Pro 400 M475DW, Color Laserjet Pro 300 M351A, Color Laserjet Pro 400 M451DN, Color Laserjet Pro 400 M451DW, Color Laserjet Pro 400 M451NW</t>
  </si>
  <si>
    <t>CE505A</t>
  </si>
  <si>
    <t>Cartus toner HP CE505A, black, 2.3 k, LaserJet P2055, LaserJet P2055D, LaserJet P2055DN</t>
  </si>
  <si>
    <t>CE505X</t>
  </si>
  <si>
    <t>Cartus toner HP CE505X, black, 6.5 k, LaserJet P2055, LaserJet P2055D, LaserJet P2055DN</t>
  </si>
  <si>
    <t>C8543X</t>
  </si>
  <si>
    <t>Cartus toner HP C8543X, black 30 k, LaserJet 9000, LaserJet 9040, LaserJet 9040 MFP, LaserJet 9040DN, LaserJet 9040N, LaserJet 9050, LaserJet 9050 MFP, LaserJet 9050DN, LaserJet 9050N</t>
  </si>
  <si>
    <t>CE312A</t>
  </si>
  <si>
    <t>Cartus toner HP CE312A, yellow, 1 k, LaserJet Pro 100 M175A, LaserJet Pro 100 M175NW, LaserJet Pro CP1025, LaserJet Pro CP1025NW, Laserjet Pro M275</t>
  </si>
  <si>
    <t>CE313A</t>
  </si>
  <si>
    <t>Cartus toner HP CE313A, magenta, 1 k, LaserJet Pro 100 M175A, LaserJet Pro 100 M175NW, LaserJet Pro CP1025, LaserJet Pro CP1025NW, Laserjet Pro M275</t>
  </si>
  <si>
    <t>Q7570A</t>
  </si>
  <si>
    <t>Cartus toner HP Q7570A, black, 15 k, LaserJet M5035 MFP</t>
  </si>
  <si>
    <t>Q7553XD</t>
  </si>
  <si>
    <t>Cartus toner HP Q7553XD, black, pachet dublu Q7553X, LaserJet M2727NF, LaserJet M2727NFS, LaserJet P2014, LaserJet P2015, LaserJet P2015D, LaserJet P2015DN, LaserJet P2015N, LaserJet P2015X</t>
  </si>
  <si>
    <t>Q7553X</t>
  </si>
  <si>
    <t>Cartus toner HP Q7553X, black, 7 k, LaserJet M2727NF, LaserJet M2727NFS, LaserJet P2014, LaserJet P2015, LaserJet P2015D, LaserJet P2015DN, LaserJet P2015N, LaserJet P2015X</t>
  </si>
  <si>
    <t>Q7553A</t>
  </si>
  <si>
    <t>Cartus toner HP Q7553A, black, 3 k, LaserJet M2727NF, LaserJet M2727NFS, LaserJet P2014, LaserJet P2015, LaserJet P2015D, LaserJet P2015DN, LaserJet P2015N, LaserJet P2015X</t>
  </si>
  <si>
    <t>Q7551A</t>
  </si>
  <si>
    <t>Cartus toner HP Q7551A, black, 6.5 k, Laserjet P3005</t>
  </si>
  <si>
    <t>Q7516A</t>
  </si>
  <si>
    <t>Cartus toner HP Q7516A, black, 12 k, LaserJet 5200</t>
  </si>
  <si>
    <t>Q6511A</t>
  </si>
  <si>
    <t>Cartus toner HP Q6511A, black, 6 k, LaserJet 2410, LaserJet 2420, LaserJet 2420DN, LaserJet 2420N, LaserJet 2430</t>
  </si>
  <si>
    <t>Q6470A</t>
  </si>
  <si>
    <t>Cartus toner HP Q6470A, black, 6 k, Laserjet 3600</t>
  </si>
  <si>
    <t>Q6463A</t>
  </si>
  <si>
    <t>Cartus toner HP Q6463A, magenta, 12 k, Color LaserJet 4730 MFP, Color LaserJet 4730X MFP, Color LaserJet 4730XM MFP, Color LaserJet 4730XS MFP, Color LaserJet CM4730 MFP, Color LaserJet CM4730F MFP, Color LaserJet CM4730FM MFP, Color LaserJet CM4730FSK MFP</t>
  </si>
  <si>
    <t>Q6462A</t>
  </si>
  <si>
    <t>Cartus toner HP Q6462A, yellow, 12 k, Color LaserJet 4730 MFP, Color LaserJet 4730X MFP, Color LaserJet 4730XM MFP, Color LaserJet 4730XS MFP, Color LaserJet CM4730 MFP, Color LaserJet CM4730F MFP, Color LaserJet CM4730FM MFP, Color LaserJet CM4730FSK MFP</t>
  </si>
  <si>
    <t>Q6461A</t>
  </si>
  <si>
    <t>Cartus toner HP Q6461A, cyan, 2 k, Color LaserJet 4730 MFP, Color LaserJet 4730X MFP, Color LaserJet 4730XM MFP, Color LaserJet 4730XS MFP, Color LaserJet CM4730 MFP, Color LaserJet CM4730F MFP, Color LaserJet CM4730FM MFP, Color LaserJet CM4730FSK MFP</t>
  </si>
  <si>
    <t>Q6460A</t>
  </si>
  <si>
    <t>Cartus toner HP Q6460A, black, 12 k, Color LaserJet 4730 MFP, Color LaserJet 4730X MFP, Color LaserJet 4730XM MFP, Color LaserJet 4730XS MFP, Color LaserJet CM4730 MFP, Color LaserJet CM4730F MFP, Color LaserJet CM4730FM MFP, Color LaserJet CM4730FSK MFP</t>
  </si>
  <si>
    <t>Q6003A</t>
  </si>
  <si>
    <t>Cartus toner HP Q6003A,  magenta, 2 k, Color LaserJet 1600, Color LaserJet 2600N, Color LaserJet 2605, Color LaserJet 2605DN, Color LaserJet 2605DTN, Color LaserJet CM1015 MFP, Color LaserJet CM1017 MFP</t>
  </si>
  <si>
    <t>Q6002A</t>
  </si>
  <si>
    <t>Cartus toner HP Q6002A, yellow, 2 k, Color LaserJet 1600, Color LaserJet 2600N, Color LaserJet 2605, Color LaserJet 2605DN, Color LaserJet 2605DTN, Color LaserJet CM1015 MFP, Color LaserJet CM1017 MFP</t>
  </si>
  <si>
    <t>Q6001A</t>
  </si>
  <si>
    <t>Cartus toner HP Q6001A, cyan, 2 k, Color LaserJet 1600, Color LaserJet 2600N, Color LaserJet 2605, Color LaserJet 2605DN, Color LaserJet 2605DTN, Color LaserJet CM1015 MFP, Color LaserJet CM1017 MFP</t>
  </si>
  <si>
    <t>Q6000A</t>
  </si>
  <si>
    <t>Cartus toner HP Q6000A, black, 2.5 K, Color LaserJet 1600, Color LaserJet 2600N, Color LaserJet 2605, Color LaserJet 2605DN, Color L aserJet 2605DTN, Color LaserJet CM1015 MFP, Color LaserJet CM1017 MFP</t>
  </si>
  <si>
    <t>Q5949XD</t>
  </si>
  <si>
    <t>Cartus toner HP Q5949XD, black, pachet dublu Q5949X, LaserJet 1320, LaserJet 3390, LaserJet 3392</t>
  </si>
  <si>
    <t>Q5949X</t>
  </si>
  <si>
    <t>Cartus toner HP Q5949X, black, 6 k, LaserJet 1320, LaserJet 3390, LaserJet 3392</t>
  </si>
  <si>
    <t>Q5949A</t>
  </si>
  <si>
    <t>Cartus toner HP Q5949A, black, 2.5 k, LaserJet 1320, LaserJet 3390, LaserJet 3392</t>
  </si>
  <si>
    <t>Q5942X</t>
  </si>
  <si>
    <t>Cartus toner HP Q5942X, black, 20 k, LaserJet 4250, LaserJet 4250N, LaserJet 4350</t>
  </si>
  <si>
    <t>Q5942A</t>
  </si>
  <si>
    <t>Cartus toner HP Q5942A, black, 10 k, LaserJet 4250, LaserJet 4250N, LaserJet 4350</t>
  </si>
  <si>
    <t>Q2624A</t>
  </si>
  <si>
    <t>Cartus toner HP Q2624A, black, 2.5 k, Laserjet 1150</t>
  </si>
  <si>
    <t>Q2612AD</t>
  </si>
  <si>
    <t>Cartus toner HP Q2612AD, black, pachet dublu Q2612A, LaserJet 1010, LaserJet 1012, LaserJet 1015, LaserJet 1018, LaserJet 1020, LaserJet 1022, LaserJet 1022N, LaserJet 1022NW, LaserJet 3015, LaserJet 3020, LaserJet 3030, LaserJet 3050, LaserJet 3052, LaserJet 3055, LaserJet M1005, LaserJet M1319F</t>
  </si>
  <si>
    <t>Q2612A</t>
  </si>
  <si>
    <t>Cartus toner HP Q2612A, black, 2 k, LaserJet 1010, LaserJet 1012, LaserJet 1015, LaserJet 1018, LaserJet 1020, LaserJet 1022, LaserJet 1022N, LaserJet 1022NW, LaserJet 3015, LaserJet 3020, LaserJet 3030, LaserJet 3050, LaserJet 3052, LaserJet 3055, LaserJet M1005, LaserJet M1319F</t>
  </si>
  <si>
    <t>CE311A</t>
  </si>
  <si>
    <t>Cartus toner HP CE311A, cyan, 1 k, LaserJet Pro 100 M175A, LaserJet Pro 100 M175NW, LaserJet Pro CP1025, LaserJet Pro CP1025NW, Laserjet Pro M275</t>
  </si>
  <si>
    <t>CE278A</t>
  </si>
  <si>
    <t>Cartus toner HP CE278A, black, 2.1 k, LaserJet Pro P1566, LaserJet Pro P1606DN, Laserjet M1536DNF</t>
  </si>
  <si>
    <t>CE255X</t>
  </si>
  <si>
    <t>Cartus toner HP CE255X, black, 12.5 k, LaserJet Enterprise 500 M525DN, LaserJet Enterprise 500 M525F, LaserJet Enterprise 500 MFP M525C, LaserJet P3010, LaserJet P3011, LaserJet P3015, LaserJet P3015D, LaserJet P3015DN, LaserJet P3015X, LaserJet Pro 500 MFP M521Dn, LaserJet Pro 500 MFP</t>
  </si>
  <si>
    <t>CE255A</t>
  </si>
  <si>
    <t>Cartus toner HP CE255A, black, 6 k, LaserJet Enterprise 500 M525DN, LaserJet Enterprise 500 M525F, LaserJet Enterprise 500 MFP M525C, LaserJet P3010, LaserJet P3011, LaserJet P3015, LaserJet P3015D, LaserJet P3015DN, LaserJet P3015X, LaserJet Pro 500 MFP M521Dn, LaserJet Pro 500 MFP</t>
  </si>
  <si>
    <t>CE253A</t>
  </si>
  <si>
    <t>Cartus toner HP CE253A, magenta, 7 k, Color LaserJet CM3530 MFP, Color LaserJet CM3530FS MFP, Color LaserJet CP3525DN, Color LaserJet CP3525N, Color LaserJet CP3525X</t>
  </si>
  <si>
    <t>CE252A</t>
  </si>
  <si>
    <t>Cartus toner HP CE252A, yellow, 7 k, Color LaserJet CM3530 MFP, Color LaserJet CM3530FS MFP, Color LaserJet CP3525DN, Color LaserJet CP3525N, Color LaserJet CP3525X</t>
  </si>
  <si>
    <t>CE251A</t>
  </si>
  <si>
    <t>Cartus toner HP CE251A, cyan, 7 k, Color LaserJet CM3530 MFP, Color LaserJet CM3530FS MFP, Color LaserJet CP3525DN, Color LaserJet CP3525N, Color LaserJet CP3525X</t>
  </si>
  <si>
    <t>CE250X</t>
  </si>
  <si>
    <t>Cartus toner HP CE250X, black, 10.5 k, Color LaserJet CM3530 MFP, Color LaserJet CM3530FS MFP, Color LaserJet CP3525DN, Color LaserJet CP3525N, Color LaserJet CP3525X</t>
  </si>
  <si>
    <t>CC533A</t>
  </si>
  <si>
    <t>Cartus toner HP CC533A, magenta, 2.8 k, Color LaserJet CM2320FXIMFP, Color LaserJet CM2320NFMFP, Color LaserJet CP2025, Color LaserJet CP2025DN, Color LaserJet CP2025N</t>
  </si>
  <si>
    <t>CC532A</t>
  </si>
  <si>
    <t>Cartus toner HP CC532A, yellow, 2.8 k, Color LaserJet CM2320FXIMFP, Color LaserJet CM2320NFMFP, Color LaserJet CP2025, Color LaserJet CP2025DN, Color LaserJet CP2025N</t>
  </si>
  <si>
    <t>CC531A</t>
  </si>
  <si>
    <t>Cartus toner HP CC531A, cyan, 2.8 k, Color LaserJet CM2320FXIMFP, Color LaserJet CM2320NFMFP, Color LaserJet CP2025, Color LaserJet CP2025DN, Color LaserJet CP2025N</t>
  </si>
  <si>
    <t>CC530A</t>
  </si>
  <si>
    <t>Cartus toner HP CC530A, black, 3.5 k, Color LaserJet CM2320FXIMFP, Color LaserJet CM2320NFMFP, Color LaserJet CP2025, Color LaserJet CP2025DN, Color LaserJet CP2025N</t>
  </si>
  <si>
    <t>CE278AD</t>
  </si>
  <si>
    <t>Cartus toner HP CE278AD, black, pachet dublu CE278A, LaserJet Pro P1566, LaserJet Pro P1606DN, Laserjet M1536DNF</t>
  </si>
  <si>
    <t>CB543A</t>
  </si>
  <si>
    <t>Cartus toner HP CB543A, magenta, 1.4 k, Color LaserJet CM1312, Color LaserJet CM1312NFI, Color LaserJet CP1215, Color LaserJet CP1515N, Color LaserJet CP1518</t>
  </si>
  <si>
    <t>CB542A</t>
  </si>
  <si>
    <t>Cartus toner HP CB542A, yellow, 1.4 k, Color LaserJet CM1312, Color LaserJet CM1312NFI, Color LaserJet CP1215, Color LaserJet CP1515N, Color LaserJet CP1518</t>
  </si>
  <si>
    <t>CB541A</t>
  </si>
  <si>
    <t>Cartus toner HP CB541A, cyan, 1.4 k, Color LaserJet CM1312, Color LaserJet CM1312NFI, Color LaserJet CP1215, Color LaserJet CP1515N, Color LaserJet CP1518</t>
  </si>
  <si>
    <t>CB540A</t>
  </si>
  <si>
    <t>Cartus toner HP CB540A, black, 2.2 k, Color LaserJet CM1312, Color LaserJet CM1312NFI, Color LaserJet CP1215, Color LaserJet CP1515N, Color LaserJet CP1518</t>
  </si>
  <si>
    <t>CB436AD</t>
  </si>
  <si>
    <t>Cartus toner HP CB436AD, black,  pachet dublu CB436A, LaserJet P1505</t>
  </si>
  <si>
    <t>CB436A</t>
  </si>
  <si>
    <t>Cartus toner HP CB436A, black, 2 k, LaserJet P1505</t>
  </si>
  <si>
    <t>CB435AD</t>
  </si>
  <si>
    <t>Cartus toner HP CB435AD, pachet dublu CB435A, LaserJet P1005, LaserJet P1006</t>
  </si>
  <si>
    <t>CB435A</t>
  </si>
  <si>
    <t>Cartus toner HP CB435A, black, 1.5 k, LaserJet P1005, LaserJet P1006</t>
  </si>
  <si>
    <t>C9723A</t>
  </si>
  <si>
    <t>Cartus toner HP C9723A, magenta, 8 k, Color LaserJet 4600, Color LaserJet 4650</t>
  </si>
  <si>
    <t>C9722A</t>
  </si>
  <si>
    <t>Cartus toner HP C9722A, yellow, 8 k, Color LaserJet 4600, Color LaserJet 4650</t>
  </si>
  <si>
    <t>C9721A</t>
  </si>
  <si>
    <t>Cartus toner HP C9721A, cyan, 8 k, Color LaserJet 4600, Color LaserJet 4650</t>
  </si>
  <si>
    <t>C9720A</t>
  </si>
  <si>
    <t>Cartus toner HP C9720A, black, 9 k, Color LaserJet 4600, Color LaserJet 4650</t>
  </si>
  <si>
    <t>CE285A</t>
  </si>
  <si>
    <t>Cartus toner HP CE285A, black, 1.6 k, LaserJet M1132 MFP, LaserJet Pro M1212NF, LaserJet Pro M1217NFW, LaserJet Pro P1102, LaserJet Pro P1102W</t>
  </si>
  <si>
    <t>CE285AD</t>
  </si>
  <si>
    <t>Cartus toner HP CE285AD, black, pachet dublu CE285A, LaserJet M1132 MFP, LaserJet Pro M1212NF, LaserJet Pro M1217NFW, LaserJet Pro P1102, LaserJet Pro P1102W</t>
  </si>
  <si>
    <t>CE310A</t>
  </si>
  <si>
    <t>Cartus toner HP CE310A, black, 1.2 k, LaserJet Pro 100 M175A, LaserJet Pro 100 M175NW, LaserJet Pro CP1025, LaserJet Pro CP1025NW, Laserjet Pro M275</t>
  </si>
  <si>
    <t>C7115X</t>
  </si>
  <si>
    <t>Cartus toner HP C7115X, black, 3.5 k, LaserJet 1000, LaserJet 1005, LaserJet 1200, LaserJet 1220, LaserJet 3300, LaserJet 3320, LaserJet 3330, LaserJet 3380</t>
  </si>
  <si>
    <t>C7115A</t>
  </si>
  <si>
    <t>Cartus toner HP C7115A, black, 2.5 k, LaserJet 1000, LaserJet 1005, LaserJet 1200, LaserJet 1220, LaserJet 3300, LaserJet 3320, LaserJet 3330, LaserJet 3380</t>
  </si>
  <si>
    <t>LASER TONER - ALTX</t>
  </si>
  <si>
    <t>495L00507</t>
  </si>
  <si>
    <t>Cartus alternativ Xerox pentru cartridge T, 3.5 K, PC D 320</t>
  </si>
  <si>
    <t>106R01621</t>
  </si>
  <si>
    <t>Cartus alternativ Xerox pentru HP CE255A, negru, 6000 pagini</t>
  </si>
  <si>
    <t>006R03011</t>
  </si>
  <si>
    <t>Cartus alternativ Xerox pentru HP CE402A,6 k, LaserJet Enterprise 500 color M551dn/M551n/ M551xh</t>
  </si>
  <si>
    <t>006R03010</t>
  </si>
  <si>
    <t>Cartus alternativ Xerox pentru HP CE403A, 6 k, LaserJet Enterprise 500 color M551dn/M551n/ M551xh</t>
  </si>
  <si>
    <t>006R03009</t>
  </si>
  <si>
    <t>Cartus alternativ Xerox pentru HP CE401A,6 k, LaserJet Enterprise 500 color M551dn/M551n/ M551xh</t>
  </si>
  <si>
    <t>006R03008</t>
  </si>
  <si>
    <t>Cartus alternativ Xerox pentru HP CE400X, 11k, LaserJet Enterprise 500 color M551dn/M551n/ M551xh</t>
  </si>
  <si>
    <t>003R99617</t>
  </si>
  <si>
    <t>Cartus alternativ Xerox pentru HP Q2610A toner black 6000str XRC</t>
  </si>
  <si>
    <t>498L00496</t>
  </si>
  <si>
    <t>Cartus alternativ Xerox pentru Kyocera TK340 black 12000str.</t>
  </si>
  <si>
    <t>498L00509</t>
  </si>
  <si>
    <t>Cartus alternativ Xerox pentru HP CE410X CLJ M351, M375, M451, M475</t>
  </si>
  <si>
    <t>003R99623</t>
  </si>
  <si>
    <t>Cartus alternativ Xerox pentru HP Q5942X toner black 20000str XRC</t>
  </si>
  <si>
    <t>003R99628</t>
  </si>
  <si>
    <t>Cartus alternativ Xerox pentru HP Q2612A toner 2000str XRC</t>
  </si>
  <si>
    <t>003R99629</t>
  </si>
  <si>
    <t>Cartus alternativ Xerox pentru HP C3906A  toner 2500str XRC</t>
  </si>
  <si>
    <t>499L00002</t>
  </si>
  <si>
    <t>Cartus alternativ Xerox pentru Canon IR 1018/C-EXV18</t>
  </si>
  <si>
    <t>499L00001</t>
  </si>
  <si>
    <t>Cartus alternativ Xerox pentru Canon IR 1600/2016/C-EXV5/C-EXV14</t>
  </si>
  <si>
    <t>498L00545</t>
  </si>
  <si>
    <t>Cartus alternativ Xerox pentru Canon FX10XXL black 3000str.</t>
  </si>
  <si>
    <t>498L00544</t>
  </si>
  <si>
    <t>Cartus alternativ Xerox pentru HP Q5949XXL, black, 12 k, Box design Xerox</t>
  </si>
  <si>
    <t>498L00534</t>
  </si>
  <si>
    <t>Cartus alternativ Xerox pentru Samsung CLP-360/365</t>
  </si>
  <si>
    <t>498L00543</t>
  </si>
  <si>
    <t>Cartus alternativ Xerox pentru HP Q7553XXL black 12000 str.</t>
  </si>
  <si>
    <t>498L00542</t>
  </si>
  <si>
    <t>Cartus alternativ Xerox pentru HP CE285XXL black 3000str.</t>
  </si>
  <si>
    <t>498L00541</t>
  </si>
  <si>
    <t>Cartus alternativ Xerox pentru HP Q2612XXL black 3000str.</t>
  </si>
  <si>
    <t>498L00540</t>
  </si>
  <si>
    <t>Cartus alternativ Xerox pentru Samsung MLT-D101S black 1500</t>
  </si>
  <si>
    <t>003R99630</t>
  </si>
  <si>
    <t>Cartus alternativ Xerox pentru HP C4092A  toner 2500str XRC</t>
  </si>
  <si>
    <t>003R99632</t>
  </si>
  <si>
    <t>Cartus alternativ Xerox pentru HP Q6511X toner black 12000str XRC</t>
  </si>
  <si>
    <t>003R99633</t>
  </si>
  <si>
    <t>Cartus alternativ Xerox pentru HP Q5949A toner black 2500str XRC</t>
  </si>
  <si>
    <t>003R99717</t>
  </si>
  <si>
    <t>Cartus alternativ Xerox pentru HP Q3963A toner magenta 4000 XRC</t>
  </si>
  <si>
    <t>003R99718</t>
  </si>
  <si>
    <t>Cartus alternativ Xerox pentru HP Q3962A toner yellow 4000str XRC</t>
  </si>
  <si>
    <t>003R99719</t>
  </si>
  <si>
    <t>Cartus alternativ Xerox pentru HP Q3961A toner cyan 4000str XRC</t>
  </si>
  <si>
    <t>003R99720</t>
  </si>
  <si>
    <t>Cartus alternativ Xerox pentru HP Q3960A toner black 5000str XRC</t>
  </si>
  <si>
    <t>003R99721</t>
  </si>
  <si>
    <t>Cartus alternativ Xerox pentru HP C9730A toner black 13000str XRC</t>
  </si>
  <si>
    <t>003R99731</t>
  </si>
  <si>
    <t>Cartus alternativ Xerox pentru HP Q5949X toner black 6000str XRC</t>
  </si>
  <si>
    <t>003R99759</t>
  </si>
  <si>
    <t>Cartus alternativ Xerox pentru HP Q6470A toner black 6000str XRC</t>
  </si>
  <si>
    <t>003R99763</t>
  </si>
  <si>
    <t>Cartus alternativ Xerox pentru HP Q7553X toner black 7000str XRC</t>
  </si>
  <si>
    <t>003R99764</t>
  </si>
  <si>
    <t>Cartus alternativ Xerox pentru HP Q7551X toner black 13000str XRC</t>
  </si>
  <si>
    <t>003R99768</t>
  </si>
  <si>
    <t>Cartus alternativ Xerox pentru HP Q6000A toner black 2500str XRC</t>
  </si>
  <si>
    <t>003R99769</t>
  </si>
  <si>
    <t>Cartus alternativ Xerox pentru HP Q6001A toner cyan 2000str XRC</t>
  </si>
  <si>
    <t>003R99770</t>
  </si>
  <si>
    <t>Cartus alternativ Xerox pentru HP Q6002A toner yellow 2000str XRC</t>
  </si>
  <si>
    <t>003R99771</t>
  </si>
  <si>
    <t>Cartus alternativ Xerox pentru HP Q6003A toner magenta 2000 XRC</t>
  </si>
  <si>
    <t>498L00495</t>
  </si>
  <si>
    <t>Cartus alternativ Xerox pentru Canon CRG719H black 6400str.</t>
  </si>
  <si>
    <t>003R93518</t>
  </si>
  <si>
    <t>Cartus alternativ Xerox pentru HP 92298A toner 6000str XRC</t>
  </si>
  <si>
    <t>003R94299</t>
  </si>
  <si>
    <t>Cartus alternativ Xerox pentru HP 92274A toner 3000str XRC</t>
  </si>
  <si>
    <t>003R94398</t>
  </si>
  <si>
    <t>Cartus alternativ Xerox pentru HP C3903A toner 4000str XRC</t>
  </si>
  <si>
    <t>003R95921</t>
  </si>
  <si>
    <t>Cartus alternativ Xerox pentru HP C4127X toner 10000str XRC</t>
  </si>
  <si>
    <t>003R97026</t>
  </si>
  <si>
    <t>Cartus alternativ Xerox pentru HP C4129X  toner 10000str XRC</t>
  </si>
  <si>
    <t>497L00107</t>
  </si>
  <si>
    <t>Cartus alternativ pentru HP CN047AE Toner</t>
  </si>
  <si>
    <t>003R97329</t>
  </si>
  <si>
    <t>Cartus alternativ Xerox pentru HP C4096A toner 5000str XRC</t>
  </si>
  <si>
    <t>003R99600</t>
  </si>
  <si>
    <t>Cartus alternativ Xerox pentru HP C7115X toner 3500str XRC</t>
  </si>
  <si>
    <t>003R99601</t>
  </si>
  <si>
    <t>Cartus alternativ Xerox pentru HP C8061X toner black 10000str XRC</t>
  </si>
  <si>
    <t>003R99607</t>
  </si>
  <si>
    <t>Cartus alternativ Xerox pentru HP Q2613X toner black 4000str XRC</t>
  </si>
  <si>
    <t>003R99608</t>
  </si>
  <si>
    <t>Cartus alternativ Xerox pentru HP Q2624A toner 2500str XRC</t>
  </si>
  <si>
    <t>003R99616</t>
  </si>
  <si>
    <t>Cartus alternativ Xerox pentru HP Q1338A toner black 12000str XRC</t>
  </si>
  <si>
    <t>498L00326</t>
  </si>
  <si>
    <t>Cartus alternativ Xerox pentru Canon CRG718 MF8330, 8350 black 3400str.</t>
  </si>
  <si>
    <t>801L00007</t>
  </si>
  <si>
    <t>Cartus alternativ Xerox pentru SAMSUNG  MLT-D111S 1000str</t>
  </si>
  <si>
    <t>498L00327</t>
  </si>
  <si>
    <t>Cartus alternativ Xerox pentru Canon CRG718 MF8330, 8350 yellow 2900</t>
  </si>
  <si>
    <t>498L00328</t>
  </si>
  <si>
    <t>Cartus alternativ Xerox pentru Canon CRG718 MF8330, 8350 magenta 2900</t>
  </si>
  <si>
    <t>498L00329</t>
  </si>
  <si>
    <t>Cartus alternativ Xerox pentru Canon CRG718 MF8330, 8350 cyan 2900str.</t>
  </si>
  <si>
    <t>498L00355</t>
  </si>
  <si>
    <t>Cartus alternativ Xerox pentru HP CE310A LaserJet Pro CP1025nw color</t>
  </si>
  <si>
    <t>498L00363</t>
  </si>
  <si>
    <t>Cartus alternativ Xerox pentru Canon CRG728 MF 4410, 4430, 4450,4570</t>
  </si>
  <si>
    <t>498L00372</t>
  </si>
  <si>
    <t>Cartus alternativ pentru Lexmark T654X11E Toner</t>
  </si>
  <si>
    <t>498L00407</t>
  </si>
  <si>
    <t>Cartus alternativ Xerox pentru HP CE410A, CLJ M351, M375, M451, M475</t>
  </si>
  <si>
    <t>498L00408</t>
  </si>
  <si>
    <t>Cartus alternativ Xerox pentru HP CE411A CLJ M351, M375, M451, M475</t>
  </si>
  <si>
    <t>498L00409</t>
  </si>
  <si>
    <t>Cartus alternativ Xerox pentru HP CE412A CLJ M351, M375, M451, M475</t>
  </si>
  <si>
    <t>498L00410</t>
  </si>
  <si>
    <t>Cartus alternativ Xerox pentru HP CE413A CLJ M351, M374, M451, M475</t>
  </si>
  <si>
    <t>498L00411</t>
  </si>
  <si>
    <t>Cartus alternativ Xerox pentru Canon CRG725 LBP-6000, MF3010 Black</t>
  </si>
  <si>
    <t>498L00413</t>
  </si>
  <si>
    <t>Cartus alternativ Xerox pentru Canon CRG-716 MF 8030, 8040, 8050, 8080</t>
  </si>
  <si>
    <t>498L00474</t>
  </si>
  <si>
    <t>Cartus alternativ Xerox pentru Samsung MLT-D1042S ML1660 black 1500</t>
  </si>
  <si>
    <t>498L00476</t>
  </si>
  <si>
    <t>Cartus alternativ Xerox pentru Canon LBP 5300/5360 CRG711 black 6000</t>
  </si>
  <si>
    <t>498L00488</t>
  </si>
  <si>
    <t>Cartus alternativ Xerox pentru 406522 SP 3400, 3410 black 5000str.</t>
  </si>
  <si>
    <t>498L00489</t>
  </si>
  <si>
    <t>Cartus alternativ Xerox pentru HP CF210X black 2400str.</t>
  </si>
  <si>
    <t>498L00490</t>
  </si>
  <si>
    <t>Cartus alternativ Xerox pentru HP CF211A cyan 1800str.</t>
  </si>
  <si>
    <t>498L00491</t>
  </si>
  <si>
    <t>Cartus alternativ Xerox pentru HP CF212A yellow 1800str.</t>
  </si>
  <si>
    <t>498L00492</t>
  </si>
  <si>
    <t>Cartus alternativ Xerox pentru HP CF213A magenta 1800str.</t>
  </si>
  <si>
    <t>003R99774</t>
  </si>
  <si>
    <t>Cartus alternativ Xerox pentru Kyocera TK310 black 12000str XRC</t>
  </si>
  <si>
    <t>106R02221</t>
  </si>
  <si>
    <t>Cartus alternativ Xerox pentru HP CE320A LaserJet Pro CP1525N MFP</t>
  </si>
  <si>
    <t>106R02157</t>
  </si>
  <si>
    <t>Cartus alternativ Xerox pentru HP CE278A toner 2100str XRC</t>
  </si>
  <si>
    <t>106R02156</t>
  </si>
  <si>
    <t>Cartus alternativ Xerox pentru HP CE285A toner 1600str XRC</t>
  </si>
  <si>
    <t>106R02339</t>
  </si>
  <si>
    <t>Cartus alternativ Xerox pentru HP Q7553A toner black 3000str XRC</t>
  </si>
  <si>
    <t>495L01190</t>
  </si>
  <si>
    <t>Cartus alternativ Xerox pentru Canon CRG712 toner black 1500str</t>
  </si>
  <si>
    <t>106R02632</t>
  </si>
  <si>
    <t>Cartus alternativ Xerox pentru HP CE390X M4555,M601, M602, M603</t>
  </si>
  <si>
    <t>106R02634</t>
  </si>
  <si>
    <t>Cartus alternativ Xerox pentru Brother TN2220 HL-2240/2240D/2250DN</t>
  </si>
  <si>
    <t>495L01104</t>
  </si>
  <si>
    <t>Cartus alternativ Xerox pentru Canon CRG703 toner 2500str</t>
  </si>
  <si>
    <t>801L00020</t>
  </si>
  <si>
    <t>Cartus alternativ Xerox pentru HP CF283A 1500str.</t>
  </si>
  <si>
    <t>106R01622</t>
  </si>
  <si>
    <t>Cartus alternativ Xerox pentru HP CE255X toner12500str XRC</t>
  </si>
  <si>
    <t>496L95005</t>
  </si>
  <si>
    <t>Cartus altrenativ Xerox pentru HP C7115A, black, 2.5 k, Box design Xerox</t>
  </si>
  <si>
    <t>106R01560</t>
  </si>
  <si>
    <t>Cartus alternativ Xerox pentru Lexmark E 120 12036SE/12040SE 2000str</t>
  </si>
  <si>
    <t>006R03027</t>
  </si>
  <si>
    <t>Cartus alternativ Xerox pentru HP CF280X LaserJet M401, M425</t>
  </si>
  <si>
    <t>006R03026</t>
  </si>
  <si>
    <t>Cartus alternativ Xerox pentru HP CF280A LaserJet M401, M425</t>
  </si>
  <si>
    <t>003R99808</t>
  </si>
  <si>
    <t>Cartus alternativ Xerox pentru HP CE505X toner black 6500str XRC</t>
  </si>
  <si>
    <t>003R99807</t>
  </si>
  <si>
    <t>Cartus alternativ Xerox pentru HP CE505A toner black 2300str XRC</t>
  </si>
  <si>
    <t>003R99795</t>
  </si>
  <si>
    <t>Cartus alternativ Xerox pentru HP CC531A toner cyan 2800str XRC</t>
  </si>
  <si>
    <t>003R99794</t>
  </si>
  <si>
    <t>Cartus alternativ Xerox pentru HP CC533A toner magenta 2800 XRC</t>
  </si>
  <si>
    <t>003R99793</t>
  </si>
  <si>
    <t>Cartus alternativ Xerox pentru HP CC532A toner yellow 2800 XRC</t>
  </si>
  <si>
    <t>003R99792</t>
  </si>
  <si>
    <t>Cartus alternativ Xerox pentru HP CC530A toner black 3500str XRC</t>
  </si>
  <si>
    <t>003R99791</t>
  </si>
  <si>
    <t>Cartus alternativ Xerox pentru HP CC364X toner black 24000str XRC</t>
  </si>
  <si>
    <t>003R99777</t>
  </si>
  <si>
    <t>Cartus alternativ Xerox pentru HP CB435A toner black 1500str XRC</t>
  </si>
  <si>
    <t>003R99778</t>
  </si>
  <si>
    <t>Cartus alternativ Xerox pentru HP CB436A toner black 2000str XRC</t>
  </si>
  <si>
    <t>003R99781</t>
  </si>
  <si>
    <t>Cartus alternativ Xerox pentru Brother TN 2120 2600str</t>
  </si>
  <si>
    <t>495L00146</t>
  </si>
  <si>
    <t>Cartus altrenativ Xerox pentru HP Q2613A, black, 2.5 k, Box design Xerox</t>
  </si>
  <si>
    <t>495L00705</t>
  </si>
  <si>
    <t>Cartus alternativ Xerox pentru Canon FX10  black 2000str</t>
  </si>
  <si>
    <t>003R99786</t>
  </si>
  <si>
    <t>Cartus alternativ Xerox pentru HP CB540A toner black 2200str XRC</t>
  </si>
  <si>
    <t>003R99787</t>
  </si>
  <si>
    <t>Cartus alternativ Xerox pentru HP CB542A toner yellow 1400str XRC</t>
  </si>
  <si>
    <t>003R99788</t>
  </si>
  <si>
    <t>Cartus alternativ Xerox pentru HP CB543A toner magenta 1400 XRC</t>
  </si>
  <si>
    <t>003R99789</t>
  </si>
  <si>
    <t>Cartus alternativ Xerox pentru HP CB541A toner cyan 1400str XRC</t>
  </si>
  <si>
    <t>495L00514</t>
  </si>
  <si>
    <t>Cartus alternativ Xerox pentru HP Q3964A drum  20000str</t>
  </si>
  <si>
    <t>495L00505</t>
  </si>
  <si>
    <t>Cartus alternativ Xerox pentru Canon EP27  black 2500str</t>
  </si>
  <si>
    <t>495L00466</t>
  </si>
  <si>
    <t>Cartus alternativ Xerox pentru Page Pro 1300w, 1380, 1350, 1390</t>
  </si>
  <si>
    <t>LASER DRUM</t>
  </si>
  <si>
    <t>LASER DRUM - CANON</t>
  </si>
  <si>
    <t>CF4230A003AA</t>
  </si>
  <si>
    <t>Drum unit Canon CEXV2B, black, capacitate 50.000 pagini, pentru Canon IRC-2100/2105</t>
  </si>
  <si>
    <t>CF4231A003AA</t>
  </si>
  <si>
    <t>Drum unit Canon CEXV2C, cyan, capacitate 50.000 pagini, pentru Canon IRC-2100/2105</t>
  </si>
  <si>
    <t>CF4232A003AA</t>
  </si>
  <si>
    <t>Drum unit Canon CEXV2M, magenta, capacitate 50.000 pagini, pentru Canon IRC-2100/2105</t>
  </si>
  <si>
    <t>CF4233A003AA</t>
  </si>
  <si>
    <t>Drum unit Canon CEXV2Y, yellow, capacitate 50.000 pagini, pentru Canon IRC-2100/2105</t>
  </si>
  <si>
    <t>CF2773B003AA</t>
  </si>
  <si>
    <t>Drum Unit Canon CEXV37, black, capacitate 89000 pagini , pentru iR1730/1740/1750/iR Adv. 400/500</t>
  </si>
  <si>
    <t>CF2772B003AA</t>
  </si>
  <si>
    <t>Drum Unit Canon CEXV32/33, black, capacitate 169000 pagini , pentru IR2520/2525/2530/2535/2545</t>
  </si>
  <si>
    <t>CF0459B002AA</t>
  </si>
  <si>
    <t>Drum Unit Canon CEXV21, yellow, capacitate 53000 pagini , pentru IRC2880/3380 series</t>
  </si>
  <si>
    <t>CF0458B002AA</t>
  </si>
  <si>
    <t>Drum Unit Canon CEXV21, magenta, capacitate 53000 pagini , pentru IRC2880/3380 series</t>
  </si>
  <si>
    <t>CF0457B002AA</t>
  </si>
  <si>
    <t>Drum Unit Canon CEXV21, cyan, capacitate 53000 pagini , pentru IRC2880/3380 series</t>
  </si>
  <si>
    <t>CF0456B002AA</t>
  </si>
  <si>
    <t>Drum Unit Canon CEXV21, black, capacitate 77000 pagini , pentru IRC2880/3380 series</t>
  </si>
  <si>
    <t>CR9628A004AA</t>
  </si>
  <si>
    <t>Drum Unit Canon 702 Black, black, capacitate 40000 pagini, pentru LBP5960</t>
  </si>
  <si>
    <t>CR9627A004AA</t>
  </si>
  <si>
    <t>Drum Unit Canon 702 Cyan, cyan, capacitate 40000 pagini, pentru LBP5960</t>
  </si>
  <si>
    <t>CR9625A004AA</t>
  </si>
  <si>
    <t>Drum Unit Canon 702 Magenta, magenta, capacitate 40000 pagini, pentru LBP5960</t>
  </si>
  <si>
    <t>CR9624A004AA</t>
  </si>
  <si>
    <t>Drum Unit Canon 702 Yellow, yellow, capacitate 40000 pagini, pentru LBP5960</t>
  </si>
  <si>
    <t>CF0388B002AA</t>
  </si>
  <si>
    <t>Drum Unit Canon CEXV18, black, capacitate 24000 pagini , pentru IR1018/1022</t>
  </si>
  <si>
    <t>CF2776B003BA</t>
  </si>
  <si>
    <t>Drum Unit Canon CEXV28, black, capacitate 171000 pagini , pentru IR Advance C5045/5051</t>
  </si>
  <si>
    <t>CF2777B003BA</t>
  </si>
  <si>
    <t>Drum Unit Canon CEXV28CMY, color, capacitate 85000 pagini , pentru IR Advance C5045/5051</t>
  </si>
  <si>
    <t>CF2778B003BA</t>
  </si>
  <si>
    <t>Drum Unit Canon CEXV29, black, capacitate 169000 pagini , pentru IR Advance C5030/5035</t>
  </si>
  <si>
    <t>CF4793B003AA</t>
  </si>
  <si>
    <t>Drum Unit Canon CEXV38/39, black, pentru IR Advance 40XX Series Black</t>
  </si>
  <si>
    <t>CF2779B003BA</t>
  </si>
  <si>
    <t>Drum Unit Canon CEXV28CMY, color, capacitate 59000 pagini , pentru IR Advance C5030/5035</t>
  </si>
  <si>
    <t>CF2780B002AA</t>
  </si>
  <si>
    <t>Drum Unit Canon CEXV30/31, black, capacitate 500000 pagini , pentru C7055/7065/9060/9070</t>
  </si>
  <si>
    <t>CF4229A002AA</t>
  </si>
  <si>
    <t>Drum Unit Canon CEXV1, black, capacitate 3000000 pagini, pentru IR-5/6000,5570,6670</t>
  </si>
  <si>
    <t>CF3789B003BA</t>
  </si>
  <si>
    <t>Drum Unit Canon CEXV34, yellow, pentru iRA C2020/2030L</t>
  </si>
  <si>
    <t>CF3788B003BA</t>
  </si>
  <si>
    <t>Drum Unit Canon CEXV34, magenta, pentru iRA C2020/2030L</t>
  </si>
  <si>
    <t>CF2781B003AA</t>
  </si>
  <si>
    <t>Drum Unit Canon CEXV30/31, color, capacitate 164000 pagini , pentru C7055/7065/9060/9070</t>
  </si>
  <si>
    <t>CF6837A003AA</t>
  </si>
  <si>
    <t>Drum Unit Canon CEXV5, black, capacitate 21000 pagini, pentru IR16/20XX</t>
  </si>
  <si>
    <t>CF6749A002AA</t>
  </si>
  <si>
    <t>Drum Unit Canon CEXV4, black, capacitate 6000000 pagini, pentru IR-105/7200/8500/GP605</t>
  </si>
  <si>
    <t>CF6648A003AA</t>
  </si>
  <si>
    <t>Drum Unit Canon CEXV3, black, capacitate 55000 pagini, pentru IR-22/28/3300</t>
  </si>
  <si>
    <t>CF8644A003AA</t>
  </si>
  <si>
    <t>Drum Unit Canon CEXV9, black, pentru IR3100C ,IR2570C/IR3170C</t>
  </si>
  <si>
    <t>CF8656A002AA</t>
  </si>
  <si>
    <t>Drum Unit Canon CEXV10, black, capacitate 3900000 pagini, pentru IR-5800/6800</t>
  </si>
  <si>
    <t>CF3787B003BA</t>
  </si>
  <si>
    <t>Drum Unit Canon CEXV34, cyan, pentru iRA C2020/2030L</t>
  </si>
  <si>
    <t>CF3786B003BA</t>
  </si>
  <si>
    <t>Drum Unit Canon CEXV34, black, pentru iRA C2020/2030L</t>
  </si>
  <si>
    <t>CF7623A002AA</t>
  </si>
  <si>
    <t>Drum Unit Canon CEXV8, magenta, capacitate 40000 pagini, pentru CLC/IRC32XX</t>
  </si>
  <si>
    <t>CR7429A003AA</t>
  </si>
  <si>
    <t>Drum Unit Canon EP87, black, capacitate 20000 pagini, pentru LBP2410</t>
  </si>
  <si>
    <t>CF0255B002AA</t>
  </si>
  <si>
    <t>Drum Unit Canon CEXV16/17, yellow, capacitate 53000 pagini , pentru CLC5151/4040</t>
  </si>
  <si>
    <t>CF0256B002AA</t>
  </si>
  <si>
    <t>Drum Unit Canon CEXV16/17, magenta, capacitate 53000 pagini , pentru CLC5151/4040</t>
  </si>
  <si>
    <t>CF0257B002AA</t>
  </si>
  <si>
    <t>Drum Unit Canon CEXV16/17, cyan, capacitate 53000 pagini , pentru CLC5151/4040</t>
  </si>
  <si>
    <t>CF0258B002AA</t>
  </si>
  <si>
    <t>Drum Unit Canon CEXV16/17, black, capacitate 53000 pagini , pentru CLC5151/4040</t>
  </si>
  <si>
    <t>CF7624A002AA</t>
  </si>
  <si>
    <t>Drum Unit Canon CEXV8, cyan, capacitate 40000 pagini, pentru CLC/IRC32XX</t>
  </si>
  <si>
    <t>CF8816A004AA</t>
  </si>
  <si>
    <t>Drum Unit Canon CLC5000, black, capacitate 80000 pagini, pentru CLC5000</t>
  </si>
  <si>
    <t>CF2101B002AA</t>
  </si>
  <si>
    <t>Drum Unit Canon CEXV23, black, capacitate 61000 pagini , pentru IR2018/2022/2025/2030</t>
  </si>
  <si>
    <t>CF0385B002AA</t>
  </si>
  <si>
    <t>Drum Unit Canon CEXV14, black, capacitate 55000 pagini , pentru IR2016/2020</t>
  </si>
  <si>
    <t>CF9630A003BA</t>
  </si>
  <si>
    <t>Drum Unit Canon EXV11/12, black, capacitate 75000 pagini, pentru IR-2230-4570</t>
  </si>
  <si>
    <t>CF7625A002AA</t>
  </si>
  <si>
    <t>Drum Unit Canon CEXV8, black, capacitate 40000 pagini, pentru CLC/IRC32XX</t>
  </si>
  <si>
    <t>CF7622A002AA</t>
  </si>
  <si>
    <t>Drum Unit Canon CEXV8, yellow, capacitate 40000 pagini, pentru CLC/IRC32XX</t>
  </si>
  <si>
    <t>CF7815A003AB</t>
  </si>
  <si>
    <t>Drum Unit Canon CEXV7, black, capacitate 24000 pagini, pentru IR12/15XX</t>
  </si>
  <si>
    <t>LASER DRUM - LEXMARK</t>
  </si>
  <si>
    <t>C540X31G</t>
  </si>
  <si>
    <t>Drum Lexmark C540X31G, Black, 30 k, C540n , C543dn , C544dn , C544dtn , C544dw , C544n , C546dtn , X543dn , X544dn , X544dtn , X544dw , X544n , X546dtn , X548de , X548de Statoil , X548dte , XS544dn , XS548de</t>
  </si>
  <si>
    <t>C540X32G</t>
  </si>
  <si>
    <t>Drum Lexmark C540X32G, cyan, 30 k, C540n , C543dn , C544dn , C544dtn , C544dw , C544n , C546dtn , X543dn , X544dn , X544dtn , X544dw , X544n , X546dtn , X548de , X548de Statoil , X548dte , XS544dn , XS548de</t>
  </si>
  <si>
    <t>50F0ZA0</t>
  </si>
  <si>
    <t>Drum Lexmark 50F0ZA0, black, 60 k, MS310d , MS310dn , MS312dn , MS410d , MS410dn , MS415dn , MS510dn , MS510dtn with 3 year Exchange Service , MS610de , MS610dn , MS610dte , MX310dn , MX410de , MX510de , MX511de , MX511dhe , MX511dte , MX611de , MX611dhe</t>
  </si>
  <si>
    <t>50F0Z00</t>
  </si>
  <si>
    <t>Drum Lexmark 50F0Z00, black, 60 k, MS310d , MS310dn , MS312dn , MS410d , MS410dn , MS415dn , MS510dn , MS510dtn with 3 year Exchange Service , MS610de , MS610dn , MS610dte , MX310dn , MX410de , MX510de , MX511de , MX511dhe , MX511dte , MX611de , MX611dhe</t>
  </si>
  <si>
    <t>C540X34G</t>
  </si>
  <si>
    <t>Drum Lexmark C540X34G, yellow, 30 k, C540n , C543dn , C544dn , C544dtn , C544dw , C544n , C546dtn , X543dn , X544dn , X544dtn , X544dw , X544n , X546dtn , X548de , X548de Statoil , X548dte , XS544dn , XS548de</t>
  </si>
  <si>
    <t>C930X72G</t>
  </si>
  <si>
    <t>Drum Lexmark C930X72G, black, 50 k / 53 pages, C935dn , C935dtn , C935dttn , C935hdn , X940e , X945e</t>
  </si>
  <si>
    <t>C930X73G</t>
  </si>
  <si>
    <t>Drum Lexmark C930X73G, pachet color, 40 k / 47 k, C935dn , C935dtn , C935dttn , C935hdn , X940e , X945e</t>
  </si>
  <si>
    <t>C540X74G</t>
  </si>
  <si>
    <t>Drum Lexmark C540X74G, pachet color, 30 k, C540n , C543dn , C544dn , C544dtn , C544dw , C544n , C546dtn , X543dn , X544dn , X544dtn , X544dw , X544n , X546dtn , X548de , X548de Statoil , X548dte , XS544dn , XS548de</t>
  </si>
  <si>
    <t>C540X71G</t>
  </si>
  <si>
    <t>Drum Lexmark C540X71G, black, 30 k, C540n , C543dn , C544dn , C544dtn , C544dw , C544n , C546dtn , X543dn , X544dn , X544dtn , X544dw , X544n , X546dtn , X548de , X548de Statoil , X548dte , XS544dn , XS548de</t>
  </si>
  <si>
    <t>C500X26G</t>
  </si>
  <si>
    <t>Drum Lexmark C500X26G, black, 120 k, C500n , C500n (HV) , X500n , X502n</t>
  </si>
  <si>
    <t>E260X22G</t>
  </si>
  <si>
    <t>Drum Lexmark E260X22G, black, 30 k, E260 , E260d , E260dn , E360d , E360dn , E460dn , E460dw , E462dtn , ES360dn , ES460dn , X264dn , X363dn , X364dn , X364dw , X463de , X464de , X466de , X466dte , X466dwe , XS364dn , XS463de , XS466de</t>
  </si>
  <si>
    <t>C540X33G</t>
  </si>
  <si>
    <t>Drum Lexmark C540X33G, magenta, 30 k, C540n , C543dn , C544dn , C544dtn , C544dw , C544n , C546dtn , X543dn , X544dn , X544dtn , X544dw , X544n , X546dtn , X548de , X548de Statoil , X548dte , XS544dn , XS548de</t>
  </si>
  <si>
    <t>52D0ZA0</t>
  </si>
  <si>
    <t>Drum Lexmark 52D0ZA0, black, 100 k, MS710dn , MS711dn , MS810de , MS810dn , MS810dtn , MS810n , MS811dn , MS811dtn , MS811n , MS812de , MS812dn , MS812dtn , MX710de , MX710dhe , MX711de , MX711dhe , MX810dfe , MX810dme , MX810dpe , MX810dxfe , MX810dxme , MX810dxpe , MX811dfe , MX811dme , M</t>
  </si>
  <si>
    <t>52D0Z00</t>
  </si>
  <si>
    <t>Drum Lexmark 52D0Z00, black, 100 k, MS710dn , MS711dn , MS810de , MS810dn , MS810dtn , MS810n , MS811dn , MS811dtn , MS811n , MS812de , MS812dn , MS812dtn , MX710de , MX710dhe , MX711de , MX711dhe , MX810dfe , MX810dme , MX810dpe , MX810dxfe , MX810dxme , MX810dxpe , MX811dfe , MX811dme , M</t>
  </si>
  <si>
    <t>E250X22G</t>
  </si>
  <si>
    <t>Drum Lexmark E250X22G, black, 30 k, E250d , E250dn , E350d , E352dn , E450dn</t>
  </si>
  <si>
    <t>C925X75G</t>
  </si>
  <si>
    <t>Drum Lexmark C925X75G, yellow, 30 k, C925de , C925dte , X925de , XS925de</t>
  </si>
  <si>
    <t>C925X74G</t>
  </si>
  <si>
    <t>Drum Lexmark C925X74G, magenta, 30 k, C925de , C925dte , X925de , XS925de</t>
  </si>
  <si>
    <t>C925X73G</t>
  </si>
  <si>
    <t>Drum Lexmark C925X73G, cyan, 30 k, C925de , C925dte , X925de , XS925de</t>
  </si>
  <si>
    <t>C925X72G</t>
  </si>
  <si>
    <t>Drum Lexmark C925X72G, black, 30 k, C925de , C925dte , X925de , XS925de</t>
  </si>
  <si>
    <t>70C0Z50</t>
  </si>
  <si>
    <t>Drum Lexmark 70C0Z50, pachet color, 40 k, C2132 , CS310dn , CS310n , CS410dn , CS410dtn , CS410n , CS510de , CS510dte , CX310dn , CX310n , CX410de , CX410de with 3 year Onsite Service , CX410dte , CX410e , CX510de , CX510de Statoil , CX510dhe , CX510dthe , XC2130 , XC2132</t>
  </si>
  <si>
    <t>70C0Z10</t>
  </si>
  <si>
    <t>Drum Lexmark 70C0Z10, black, 40 k, C2132 , CS310dn , CS310n , CS410dn , CS410dtn , CS410n , CS510de , CS510dte , CX310dn , CX310n , CX410de , CX410de with 3 year Onsite Service , CX410dte , CX410e , CX510de , CX510de Statoil , CX510dhe , CX510dthe , XC2130 , XC2132</t>
  </si>
  <si>
    <t>12N0773</t>
  </si>
  <si>
    <t>Drum Lexmark 12N0773, black, 28 k, C910 , C910dn , C910fn , C910in , C910n , C912 , C912dn , C912n , C920 , C920dn , C920dtn , C920n , X912e</t>
  </si>
  <si>
    <t>12N0772</t>
  </si>
  <si>
    <t>Drum Lexmark 12N0772, pachet color, 28 k, C910 , C910dn , C910fn , C910in , C910n , C912 , C912dn , C912n , C920 , C920dn , C920dtn , C920n , X912e</t>
  </si>
  <si>
    <t>70C0P00</t>
  </si>
  <si>
    <t>Drum Lexmark 70C0P00, black, 40 k, C2132 , CS310dn , CS310n , CS410dn , CS410dtn , CS410n , CS510de , CS510dte , CX310dn , CX310n , CX410de , CX410de with 3 year Onsite Service , CX410dte , CX410e , CX510de , CX510de Statoil , CX510dhe , CX510dthe , XC2130 , XC2132</t>
  </si>
  <si>
    <t>70C0D40</t>
  </si>
  <si>
    <t>Drum Lexmark 70C0D40, yellow, 40 k, C2132 , CS310dn , CS310n , CS410dn , CS410dtn , CS410n , CS510de , CS510dte , CX310dn , CX310n , CX410de , CX410de with 3 year Onsite Service , CX410dte , CX410e , CX510de , CX510de Statoil , CX510dhe , CX510dthe , XC2130 , XC2132</t>
  </si>
  <si>
    <t>20K0504</t>
  </si>
  <si>
    <t>Drum Lexmark 20K0504, black, 40 k, C510 , C510dtn , C510n</t>
  </si>
  <si>
    <t>70C0D30</t>
  </si>
  <si>
    <t>Drum Lexmark 70C0D30, magenta, 40 k, C2132 , CS310dn , CS310n , CS410dn , CS410dtn , CS410n , CS510de , CS510dte , CX310dn , CX310n , CX410de , CX410de with 3 year Onsite Service , CX410dte , CX410e , CX510de , CX510de Statoil , CX510dhe , CX510dthe , XC2130 , XC2132</t>
  </si>
  <si>
    <t>70C0D20</t>
  </si>
  <si>
    <t>Drum Lexmark 70C0D20, cyan, 40 k, C2132 , CS310dn , CS310n , CS410dn , CS410dtn , CS410n , CS510de , CS510dte , CX310dn , CX310n , CX410de , CX410de with 3 year Onsite Service , CX410dte , CX410e , CX510de , CX510de Statoil , CX510dhe , CX510dthe , XC2130 , XC2132</t>
  </si>
  <si>
    <t>70C0D10</t>
  </si>
  <si>
    <t>Drum Lexmark 70C0D10, black, 40 k, C2132 , CS310dn , CS310n , CS410dn , CS410dtn , CS410n , CS510de , CS510dte , CX310dn , CX310n , CX410de , CX410de with 3 year Onsite Service , CX410dte , CX410e , CX510de , CX510de Statoil , CX510dhe , CX510dthe , XC2130 , XC2132</t>
  </si>
  <si>
    <t>12A8302</t>
  </si>
  <si>
    <t>Drum Lexmark 12A8302, black, 30 k, E230 , E232 , E232 with  N4000e , E232t , E238 , E240 , E240n , E330 , E332n , E332tn , E340 , E342n , E342tn</t>
  </si>
  <si>
    <t>C950X71G</t>
  </si>
  <si>
    <t>Drum Lexmark C950X71G, black, 115 k, C950de , X950de , X950de Statoil , X950dhe , X952de , X952dhe , X952dte , X954de , X954dhe , XS950de , XS955de , XS955dhe</t>
  </si>
  <si>
    <t>X860H22G</t>
  </si>
  <si>
    <t>Drum Lexmark X860H22G, black, 48 k, X860de 3 , X860de 4 , X862de 3 , X862de 4 , X862de 4 Statoil , X864de 3 , X864de 4</t>
  </si>
  <si>
    <t>X850H22G</t>
  </si>
  <si>
    <t>Drum Lexmark X850H22G, black, 60 k, X850e , X850e (HV) , X850e VE3 , X850e VE4 , X852e , X852e  (HV) , X854e</t>
  </si>
  <si>
    <t>C734X24G</t>
  </si>
  <si>
    <t>Drum Lexmark C734X24G, pachet black si color, 20 k, C734dn , C734dtn , C734dw , C734n , C736dn , C736dtn , C736n , C746dn , C746dtn , C746n , C748de , C748dte , C748e , CS736dn , CS748de , X734de , X736de , X738de , X738dte , X746de , X748de , X748de Statoil , X748de with total 5 years warranty , X748dte ,</t>
  </si>
  <si>
    <t>C734X20G</t>
  </si>
  <si>
    <t>Drum Lexmark C734X20G, black, 20 k, C734dn , C734dtn , C734dw , C734n , C736dn , C736dtn , C736n , C746dn , C746dtn , C746n , C748de , C748dte , C748e , CS736dn , CS748de , X734de , X736de , X738de , X738dte , X746de , X748de , X748de Statoil , X748de with total 5 years warranty , X748dte ,</t>
  </si>
  <si>
    <t>C53034X</t>
  </si>
  <si>
    <t>Drum Lexmark C53034X, pachet black si color, 4 x 20 k, C520n , C522n , C524 , C524dn , C524dtn , C524n , C530dn , C532dn , C532n , C534dn , C534dtn , C534n</t>
  </si>
  <si>
    <t>C53030X</t>
  </si>
  <si>
    <t>Drum Lexmark C53030X, black, 20 k, C520n , C522n , C524 , C524dn , C524dtn , C524n , C530dn , C532dn , C532n , C534dn , C534dtn , C534n</t>
  </si>
  <si>
    <t>W84030H</t>
  </si>
  <si>
    <t>Drum Lexmark W84030H, black, 60 k, W840 , W840dn , W840n</t>
  </si>
  <si>
    <t>W850H22G</t>
  </si>
  <si>
    <t>Drum Lexmark W850H22G, black, 60 k, W850dn , W850n</t>
  </si>
  <si>
    <t>X203H22G</t>
  </si>
  <si>
    <t>Drum Lexmark X203H22G, black, 25 k, X203n , X204n</t>
  </si>
  <si>
    <t>12026XW</t>
  </si>
  <si>
    <t>Drum Lexmark 12026XW, black, 25 k, E120 , E120n</t>
  </si>
  <si>
    <t>X340H22G</t>
  </si>
  <si>
    <t>Drum Lexmark X340H22G, black, 30 k, X340 , X340n , X342n</t>
  </si>
  <si>
    <t>LASER DRUM - SAMSUNG</t>
  </si>
  <si>
    <t>CLT-R409/SEE</t>
  </si>
  <si>
    <t>Drum Samsung CLT-R409/SEE, , 24 k, CLP-310/CLP-315/CLX-3170/CLX-3175 Series</t>
  </si>
  <si>
    <t>MLT-R309/SEE</t>
  </si>
  <si>
    <t>Drum Samsung MLT-R309/SEE, , 80 k, ML-5510ND/ML-6510ND</t>
  </si>
  <si>
    <t>MLT-R307/SEE</t>
  </si>
  <si>
    <t>Drum Samsung MLT-R307/SEE, , 60 k, ML-4510ND/ML-5010ND/ML-5015ND</t>
  </si>
  <si>
    <t>MLT-R204/SEE</t>
  </si>
  <si>
    <t>Drum Samsung MLT-R204/SEE, ,30 k,M3325/M3375/M3825/M3875/M4025/M4075</t>
  </si>
  <si>
    <t>CLT-R406/SEE</t>
  </si>
  <si>
    <t>Drum Samsung CLT-R406/SEE, , 4,000 / 16,000, CLP-360/CLP-365 CLX-3300/CLX-3305</t>
  </si>
  <si>
    <t>CLT-R407/SEE</t>
  </si>
  <si>
    <t>Drum Samsung CLT-R407/SEE, , 24 k, CLP-320/CLP-325/CLX-3185 Series</t>
  </si>
  <si>
    <t>SCX-R6555A/SEE</t>
  </si>
  <si>
    <t>Drum Samsung SCX-R6555A/SEE, , 80 k, SCX-6545/6555 Series</t>
  </si>
  <si>
    <t>MLT-R116/SEE</t>
  </si>
  <si>
    <t>Drum Samsung MLT-R116/SEE, , 9 k, M2625/2825, M2675/2875</t>
  </si>
  <si>
    <t>LASER DRUM - XEROX</t>
  </si>
  <si>
    <t>113R00737</t>
  </si>
  <si>
    <t>Drum Xerox 113R00737, black, 10 k, Phaser 5335</t>
  </si>
  <si>
    <t>113R00762</t>
  </si>
  <si>
    <t>Drum Xerox 113R00762, black, 80 k, Phaser 4600,4620</t>
  </si>
  <si>
    <t>108R00861</t>
  </si>
  <si>
    <t>Drum Xerox 108R00861, black, 64 k, Phaser 7500</t>
  </si>
  <si>
    <t>108R00777</t>
  </si>
  <si>
    <t>Drum Xerox 108R00777, yellow, 30 k, WorkCentre 6400</t>
  </si>
  <si>
    <t>108R00776</t>
  </si>
  <si>
    <t>Drum Xerox 108R00776, magenta, 30 k, WorkCentre 6400</t>
  </si>
  <si>
    <t>113R00671</t>
  </si>
  <si>
    <t>Drum Xerox 113R00671, black, 20 k, WorkCentre 4118</t>
  </si>
  <si>
    <t>113R00670</t>
  </si>
  <si>
    <t>Drum Xerox 113R00670, black, 60 k, Phaser 5500</t>
  </si>
  <si>
    <t>113R00776</t>
  </si>
  <si>
    <t>Drum Xerox 113R00776, black, 100 k, WorkCentre 4265</t>
  </si>
  <si>
    <t>108R00721</t>
  </si>
  <si>
    <t>Drum Xerox 108R00721, black si color, 20 k black si 12.5 k color, Phaser 6110 ,Phaser 6110MFP</t>
  </si>
  <si>
    <t>108R00713</t>
  </si>
  <si>
    <t>Drum Xerox 108R00713, black, 35 k, Phaser 7760</t>
  </si>
  <si>
    <t>108R00650</t>
  </si>
  <si>
    <t>Drum Xerox 108R00650, black, 30 k, Phaser 7400</t>
  </si>
  <si>
    <t>108R00581</t>
  </si>
  <si>
    <t>Drum Xerox 108R00581, black, 32 k, Phaser 7750</t>
  </si>
  <si>
    <t>013R00589</t>
  </si>
  <si>
    <t>Drum Xerox 013R00589, black, 60 k, WorkCentre M118</t>
  </si>
  <si>
    <t>013R00670</t>
  </si>
  <si>
    <t>Drum Xerox 013R00670, black, 80 k, WorkCenter 5019,5021</t>
  </si>
  <si>
    <t>106R01415</t>
  </si>
  <si>
    <t>Drum Xerox 106R01415, black, 10 k, Phaser 3435</t>
  </si>
  <si>
    <t>101R00474</t>
  </si>
  <si>
    <t>Drum Xerox 101R00474, black, 10 k, Phaser 3052,3260, WorkCentre 3215 ,3225</t>
  </si>
  <si>
    <t>101R00434</t>
  </si>
  <si>
    <t>Drum Xerox 101R00434, black, 35-52 k, WorkCentre 5222</t>
  </si>
  <si>
    <t>101R00432</t>
  </si>
  <si>
    <t>Drum Xerox 101R00432, black, 22 k, WorkCentre 5016 , 5020</t>
  </si>
  <si>
    <t>OTHER SUPPLIES</t>
  </si>
  <si>
    <t>OTHER SUPPLIES - CANON</t>
  </si>
  <si>
    <t>CF3630B001AA</t>
  </si>
  <si>
    <t>Printhead Canon PF-04, pentru Canon iPF650/655/750/755</t>
  </si>
  <si>
    <t>CF2251B001AA</t>
  </si>
  <si>
    <t>Printhead Canon PF-03, pentru Canon IPF 500, IPF 5000, IPF 510, IPF 5100, IPF 600, IPF 605, IPF 6100, IPF 6200, IPF 720, IPF 8000, LP 17, LP 24</t>
  </si>
  <si>
    <t>CF3872B001AA</t>
  </si>
  <si>
    <t>Printhead Canon PF-05, pentru Canon iPF6300/6350/6300S/6400/6450/8300/8400/9400/9400S</t>
  </si>
  <si>
    <t>OTHER SUPPLIES - SAMSUNG</t>
  </si>
  <si>
    <t>CLT-T508/SEE</t>
  </si>
  <si>
    <t>Imaging transfer belt Samsung CLT-T508/SEE, , 50 k, CLP-620/CLP-670/CLP-775/CLX-6220/CLX-6250 Series</t>
  </si>
  <si>
    <t>CLT-W409/SEE</t>
  </si>
  <si>
    <t>Waste tonerSamsung CLT-W409/SEE, , 5 k, CLP-310/CLP-315/CLP-320/CLP-325/CLX-3170/CLX-3175/CLX-3185 Series</t>
  </si>
  <si>
    <t>CLT-W506/SEE</t>
  </si>
  <si>
    <t>Waste tonerSamsung CLT-W506/SEE, , 3,500 / 14,000, CLP-680ND CLX-6260 Series</t>
  </si>
  <si>
    <t>OTHER SUPPLIES - LEXMARK</t>
  </si>
  <si>
    <t>54G0W00</t>
  </si>
  <si>
    <t>Waste toner Lexmark 54G0W00, black, 30 k, MX911de , MX910de , MX912de , MX910dxe , MS911de</t>
  </si>
  <si>
    <t>C540X75G</t>
  </si>
  <si>
    <t>Waste toner Lexmark C540X75G, black, 36 k mono, 18 k color, C2132 , C540n , C543dn , C544dn , C544dtn , C544dw , C544n , C546dtn , CS310dn , CS310n , CS410dn , CS410dtn , CS410n , CS510de , CS510dte , CX310dn , CX310n , CX410de , CX410de with 3 year Onsite Service , CX410dte , CX410e , CX510de , CX510de Statoil ,</t>
  </si>
  <si>
    <t>C950X76G</t>
  </si>
  <si>
    <t>Waste toner Lexmark C950X76G, 30 k, C950de, X950de, X950de Statoil, X950dhe, X952de, X952dhe, X952dte, X954de, X954dhe, XS950de, XS955de, XS955dhe</t>
  </si>
  <si>
    <t>C930X76G</t>
  </si>
  <si>
    <t>Waste toner Lexmark C930X76G, 30 k, C935, X940e, X945e</t>
  </si>
  <si>
    <t>C925X76G</t>
  </si>
  <si>
    <t>Waste toner Lexmark C925X76G, 30 k, C925, X925</t>
  </si>
  <si>
    <t>OTHER SUPPLIES - XEROX</t>
  </si>
  <si>
    <t>108R00575</t>
  </si>
  <si>
    <t>Waste toner Xerox 108R00575, 27 k,  PHASER 7750,7760</t>
  </si>
  <si>
    <t>OTHER SUPPLIES - EPSON</t>
  </si>
  <si>
    <t>C13S050595</t>
  </si>
  <si>
    <t>Waste toner Epson S050595, capacitate 36.000 pagini alb-negru, 9.000 pagini color, pentru Aculaser CX37DNF, Aculaser CX37DTNF, AL-C3900DN, AL-C3900DTN, AL-C3900N, AL-C3900TN</t>
  </si>
  <si>
    <t>C12C890191</t>
  </si>
  <si>
    <t>Maintenace tank Epson C890191, pentru Stylus Pro 4400, Stylus Pro 4450, Stylus Pro 4800, Stylus Pro 7400, Stylus Pro 7450, Stylus Pro 9400, Stylus Pro 9450</t>
  </si>
  <si>
    <t>C13T619000</t>
  </si>
  <si>
    <t>Maintenance kit Epson T619000, capacitate 35.000 pagini, pentru Business B300/B310N/B500DN/B510DN</t>
  </si>
  <si>
    <t>C13T671000</t>
  </si>
  <si>
    <t>Maintenance box Epson T671000, capacitate 50.000 pagini, pentru WorkForce Pro WP-4015 DN, WP-4025 DW, WP-4095 DN, WP-4515 DN, WP-4525 DNF, WP-4530, WP-4535 DWF, WP-4540, WP-4545 DTWF, WP-4595 DNF, WP-M4595 DNF</t>
  </si>
  <si>
    <t>C13S053017BA</t>
  </si>
  <si>
    <t>Maintenance kit Epson S053017, capacitate 200.000 pagini, pentru EPL-N3000</t>
  </si>
  <si>
    <t>C13S051206</t>
  </si>
  <si>
    <t>Maintenance unit Epson S051206, capacitate 100.000 pagini, pentru Aculaser AL-M2400</t>
  </si>
  <si>
    <t>OTHER SUPPLIES - PRINGO</t>
  </si>
  <si>
    <t>87.FG001.1AXV</t>
  </si>
  <si>
    <t>Pachet ribon si hartie foto Pringo, 3 buc ribon , 30 buc hartie foto 54X86 mm</t>
  </si>
  <si>
    <t>87.FG901.1AXV</t>
  </si>
  <si>
    <t>87.PG001.1AXV</t>
  </si>
  <si>
    <t>87.PG901.1AXV</t>
  </si>
  <si>
    <t>PHOTO PAPER</t>
  </si>
  <si>
    <t>PHOTO PAPER - CANON</t>
  </si>
  <si>
    <t>BS1686B021AA</t>
  </si>
  <si>
    <t>Hartie foto Canon SG-201 A4, dimensiune A4, 20 coli, tip semi-glossy, greutate 260g/m2</t>
  </si>
  <si>
    <t>BS7981A008AA</t>
  </si>
  <si>
    <t>Hartie foto Canon MP-101 A3, dimensiune A3, 40 coli, tip matte, greutate 170g/m2</t>
  </si>
  <si>
    <t>BS7981A005AA</t>
  </si>
  <si>
    <t>Hartie foto Canon MP-101 A4, dimensiune A4, 50 coli, tip matte, greutate 170g/m2</t>
  </si>
  <si>
    <t>BS1686B015AA</t>
  </si>
  <si>
    <t>Hartie foto Canon SG-201S, dimensiune 10x15 cm, 100 coli, tip semi-glossy, greutate 170g/m2</t>
  </si>
  <si>
    <t>BS2311B003AA</t>
  </si>
  <si>
    <t>Hartie foto Canon PP-201S, dimensiune 10x15 cm, 50 coli, tip glossy, greutate 260g/m2</t>
  </si>
  <si>
    <t>BS2311B018AA</t>
  </si>
  <si>
    <t>Hartie foto Canon PP-201 13x18, dimensiune 13x18 cm, 20 coli, tip glossy,  greutate 260g/m2</t>
  </si>
  <si>
    <t>BS2768B018AA</t>
  </si>
  <si>
    <t>Hartie foto Canon PT-101 A3+, dimensiune A3+, 10 coli, tip Pro Platinium, greutate 300g/m2</t>
  </si>
  <si>
    <t>BS2768B016AA</t>
  </si>
  <si>
    <t>Hartie foto Canon PT-101 A4, dimensiune A4, 20 coli, tip Pro Platinium, greutate 300g/m2</t>
  </si>
  <si>
    <t>BS2768B013AA</t>
  </si>
  <si>
    <t>Hartie foto Canon PT-101, dimensiune 10x15 cm, 20 coli, tip Pro Platinium , greutate 300g/m2</t>
  </si>
  <si>
    <t>BS2311B054AA</t>
  </si>
  <si>
    <t>Hartie foto Canon PFC-101 13x18, dimensiune 13x18 cm, 20 coli, greutate 260g/m2</t>
  </si>
  <si>
    <t>BS2311B021AA</t>
  </si>
  <si>
    <t>Hartie foto Canon PP-201 A3+, dimensiune A3+, 20 coli, tip glossy, greutate 260g/m2</t>
  </si>
  <si>
    <t>BS2311B019AA</t>
  </si>
  <si>
    <t>Hartie foto Canon PP-201 A4, dimensiune A4, 20 coli, tip glossy, greutate 260g/m2</t>
  </si>
  <si>
    <t>BS0775B001AA</t>
  </si>
  <si>
    <t>Hartie foto Canon GP-501 A4, dimensiune A4, 100 coli, tip glossy, greutate 170g/m2</t>
  </si>
  <si>
    <t>BS0775B003AA</t>
  </si>
  <si>
    <t>Hartie foto Canon GP-501 10x15, dimensiune 10x15 cm, 100 coli, tip glossy, greutate 170g/m2</t>
  </si>
  <si>
    <t>BS1262B005AA</t>
  </si>
  <si>
    <t>Hartie foto Canon FA-ME1 A4, dimensiune A4, 20 coli, tip Fine Art Paper "Museum Etching", greutate 350g/m2</t>
  </si>
  <si>
    <t>BS1262B007AA</t>
  </si>
  <si>
    <t>Hartie foto Canon FA-ME1 A3+, dimensiune A3+, 20 coli, tip Fine Art Paper "Museum Etching", greutate 350g/m2</t>
  </si>
  <si>
    <t>PHOTO PAPER - EPSON</t>
  </si>
  <si>
    <t>C13S041569</t>
  </si>
  <si>
    <t>Hartie foto Epson S041569, dimensiune A4, 50 coli, tip matte, greutate 178g/m2</t>
  </si>
  <si>
    <t>C13S041154</t>
  </si>
  <si>
    <t>Hartie foto Epson S041154, dimensiune A4, 10 coli, tip iron on transfer, greutate 124g/m2</t>
  </si>
  <si>
    <t>C13S041316</t>
  </si>
  <si>
    <t>Premium Glossy Photo Paper, DIN A3+, 250g/m², 20 Sheets</t>
  </si>
  <si>
    <t>C13S041927</t>
  </si>
  <si>
    <t>Hartie foto Epson S041927, dimensiune A4, 15 coli, tip ultra glossy, greutate 300g/m2</t>
  </si>
  <si>
    <t>C13S041943</t>
  </si>
  <si>
    <t>Hartie foto Epson S041943, dimensiune 10x15cm, 50 coli, tip ultra glossy, greutate 300g/m2</t>
  </si>
  <si>
    <t>C13S041944</t>
  </si>
  <si>
    <t>Hartie foto Epson S041944, dimensiune 13x18cm, 50 coli, tip ultra glossy, greutate 300g/m2</t>
  </si>
  <si>
    <t>C13S042167</t>
  </si>
  <si>
    <t>Hartie foto Epson S042167, dimensiune 10x15cm, 80 coli, tip premium glossy, greutate 255g/m2</t>
  </si>
  <si>
    <t>C13S042169</t>
  </si>
  <si>
    <t>Hartie foto Epson S042169, dimensiune A4, 30 coli, tip premium glossy, greutate 255g/m2</t>
  </si>
  <si>
    <t>C13S042535</t>
  </si>
  <si>
    <t>Hartie foto Epson S042535, dimensiune A3+, 20 coli, tip glossy, greutate 200g/m2</t>
  </si>
  <si>
    <t>C13S042536</t>
  </si>
  <si>
    <t>Hartie foto Epson S042536, dimensiune A3, 20 coli, tip glossy, greutate 200g/m2</t>
  </si>
  <si>
    <t>C13S042538</t>
  </si>
  <si>
    <t>Hartie foto Epson S042538, dimensiune A4, 20 coli, tip glossy, greutate 200g/m2</t>
  </si>
  <si>
    <t>C13S042539</t>
  </si>
  <si>
    <t>Hartie foto Epson S042539, dimensiune A4, 50 coli, tip glossy, greutate 200g/m2</t>
  </si>
  <si>
    <t>C13S042540</t>
  </si>
  <si>
    <t>Hartie foto Epson S042540, dimensiune A4, 100 coli, tip glossy, greutate 200g/m2</t>
  </si>
  <si>
    <t>C13S042544</t>
  </si>
  <si>
    <t>Hartie foto Epson S042544, dimensiune 13x18cm, 20 coli, tip glossy, greutate 200g/m2</t>
  </si>
  <si>
    <t>C13S042545</t>
  </si>
  <si>
    <t>Hartie foto Epson S042154, dimensiune 13x18cm, 50 coli, tip glossy, greutate 255g/m2</t>
  </si>
  <si>
    <t>C13S042546</t>
  </si>
  <si>
    <t>Hartie foto Epson S042546, dimensiune 10x15cm, 20 coli, tip glossy, greutate 200g/m2</t>
  </si>
  <si>
    <t>C13S042547</t>
  </si>
  <si>
    <t>Hartie foto Epson S042547, dimensiune 10x15cm, 50 coli, tip glossy, greutate 200g/m2</t>
  </si>
  <si>
    <t>C13S042548</t>
  </si>
  <si>
    <t>Hartie foto Epson S042548, dimensiune 10x15cm, 100 coli, tip glossy, greutate 200g/m2</t>
  </si>
  <si>
    <t>C13S042549</t>
  </si>
  <si>
    <t>Hartie foto Epson S042549, dimensiune 10x15cm, 500 coli, tip glossy, greutate 200g/m2</t>
  </si>
  <si>
    <t>C13S042154</t>
  </si>
  <si>
    <t>Hartie foto Epson S042154, dimensiune 13x18cm, 30 coli, tip premium glossy, greutate 255g/m2</t>
  </si>
  <si>
    <t>RIBBON</t>
  </si>
  <si>
    <t>RIBBON - CANON</t>
  </si>
  <si>
    <t>AJ3115B001AA</t>
  </si>
  <si>
    <t>Set Canon KP-108IN Ribon +  set hartie (10x15 cm) pentru 108 printuri, compatibil cu imprimantele CP-710/720/730/800/810/900/910</t>
  </si>
  <si>
    <t>AJ7737A001AA</t>
  </si>
  <si>
    <t>Set Canon KP-36IN Ribon +  set hartie (10x15 cm) pentru 36 printuri, compatibil cu imprimantele CP-710/720/730/800/810/900</t>
  </si>
  <si>
    <t>RIBBON - EPSON</t>
  </si>
  <si>
    <t>C13S010025</t>
  </si>
  <si>
    <t>Ribbon Epson S010025, negru, pentru Epson DFX-5000, DFX-5000+, DFX-8000, DFX-8500</t>
  </si>
  <si>
    <t>C13S015073</t>
  </si>
  <si>
    <t>Ribbon Epson S015073, color, pentru Epson LX-300, LX-300+, LX-300+II</t>
  </si>
  <si>
    <t>C13S015077</t>
  </si>
  <si>
    <t>Ribbon Epson S015077, color, pentru Epson LQ-300, LQ-300+, LQ-300+II</t>
  </si>
  <si>
    <t>C13S015327</t>
  </si>
  <si>
    <t>Ribbon Epson S015327, negru, pentru Epson FX-2190, FX-2190N, LQ-2190</t>
  </si>
  <si>
    <t>C13S015329</t>
  </si>
  <si>
    <t>Ribbon Epson S015329, negru, pentru Epson FX-890</t>
  </si>
  <si>
    <t>C13S015339</t>
  </si>
  <si>
    <t>Ribbon Epson S015339, negru, pentru Epson PLQ 20, PLQ 20M, PLQ-22 CS, PLQ-22 CSM</t>
  </si>
  <si>
    <t>C13S015633</t>
  </si>
  <si>
    <t>Ribbon Epson S015633, negru, pentru Epson LQ-300, LQ-300+, LQ-300+II, LQ-350, LQ-570, LQ-570+, LQ-870</t>
  </si>
  <si>
    <t>C13S015637</t>
  </si>
  <si>
    <t>Ribbon Epson S015637, negru, pentru Epson FX-80, FX-80+, FX-800, FX-85, FX-850, FX-870, FX-880, FX-880-FDW, FX-880+, LX-300, LX-300+, LX-300+II, LX-400, LX-800, LX-810, LX-850, LX-860, MX-80, MX-82, RX-80</t>
  </si>
  <si>
    <t>C13S015642</t>
  </si>
  <si>
    <t>Ribbon Epson S015642, negru, pentru Epson LX-1350, LX-1170II, LX-1170</t>
  </si>
  <si>
    <t>C13S015647</t>
  </si>
  <si>
    <t>Ribbon Epson S015647 dualpack, negru, pentru Epson LX-350/300+/300+II</t>
  </si>
  <si>
    <t>RIBBON - LEXMARK</t>
  </si>
  <si>
    <t>Ribon Lexmark 3070166, black, 4 milioane caractere, 2380, 2381, 2390, 2391 , 2480 , 2481 , 2490 , 2491 , 2580 , 2580+ , 2580n , 2580n+ , 2581 , 2581+ , 2581n , 2581n+ , 2590 , 2590+ , 2590n , 2590n+ , 2591 , 2591+ , 2591n , 2591n+</t>
  </si>
  <si>
    <t>BLUETOOTH UNIT</t>
  </si>
  <si>
    <t>BLUETOOTH UNIT - CANON</t>
  </si>
  <si>
    <t>PRINTING ACCESSORIES</t>
  </si>
  <si>
    <t>BS2553B003AA</t>
  </si>
  <si>
    <t>Bluettoth Unit Canon BU-30, pentru IP100, MX850</t>
  </si>
  <si>
    <t>BLUETOOTH UNIT - ASUS</t>
  </si>
  <si>
    <t>USB-BT400</t>
  </si>
  <si>
    <t>Mini dongle Bluetooth 4.0 Asus, USB2.0, 100M Coverage, Energy Saving, Wireless Music Play, v.A</t>
  </si>
  <si>
    <t>OTHER PRINT ACC</t>
  </si>
  <si>
    <t>OTHER PRINT ACC - CANON</t>
  </si>
  <si>
    <t>CF2861B001AA</t>
  </si>
  <si>
    <t>Kit printare Canon PS Printer Kit-AF1, permite printarea PS pentru Canon IR2520/IR2520i/IR2530i/IR2545i</t>
  </si>
  <si>
    <t>CF3665B001AA</t>
  </si>
  <si>
    <t>Caseta alimentare plicuri Canon Envelope Feeder Attachment-D1, pentru Canon IRADV2220i/2220L/2225i/2230i</t>
  </si>
  <si>
    <t>CF3680B004AA</t>
  </si>
  <si>
    <t>Placa retea wireless Canon Wireless LAN Board-B2, pentru Canon IRADV2220i/2220L/2225i/2230i</t>
  </si>
  <si>
    <t>CF3759B001AA</t>
  </si>
  <si>
    <t>Caseta alimentare Canon FL Cassette-AN1, pentru Canon IRADV2020i, 2030i, 2020L, 2030L</t>
  </si>
  <si>
    <t>CF3760B001AA</t>
  </si>
  <si>
    <t>Caseta alimentare Canon FL Cassette-AM1, pentru Canon IRADV2020i, 2030i, 2020L, 2030L</t>
  </si>
  <si>
    <t>CF3775B002AA</t>
  </si>
  <si>
    <t>Kit printare Canon PCL Printer Kit-AG1, permite printare PCL pentru IRAC2020L/IRAC2030L</t>
  </si>
  <si>
    <t>CF3779B003AA</t>
  </si>
  <si>
    <t>Kit printare Canon PS Printer Kit-AG1, permite printare PS pentru IRAC2020L/IRAC2030L</t>
  </si>
  <si>
    <t>CF8734B001AA</t>
  </si>
  <si>
    <t>Piedestal Canon Plain Pedestal Type-C1, pentru Canon IRADV500i</t>
  </si>
  <si>
    <t>CF8733B001AA</t>
  </si>
  <si>
    <t>Piedestal Canon Plain Pedestal Type-B1, pentru Canon IRADV500i</t>
  </si>
  <si>
    <t>CF3781B003AA</t>
  </si>
  <si>
    <t>Linie fax suplimentara Canon Super G3 2nd Line Fax Board-AH1, pentru Canon IRADV2220i/2220L/2225i/2230i</t>
  </si>
  <si>
    <t>CF3912B002AA</t>
  </si>
  <si>
    <t>Kit scanare Color Send Searchable PDF Kit-C1, pentru Canon IR2520/IR2525/IR2530i/IR2545i</t>
  </si>
  <si>
    <t>CF8715B002AA</t>
  </si>
  <si>
    <t>Incalzitor Canon Cassette Heater Unit-40, pentru Canon IR2220N</t>
  </si>
  <si>
    <t>EM4101B003AA</t>
  </si>
  <si>
    <t>Unitate Canon Flatbed Scanner Unit 101, pentru DR-C120/C125/C225/C130/M140/M160/M160II/6010C/6030C/G1100/G1130</t>
  </si>
  <si>
    <t>CF8449B001AA</t>
  </si>
  <si>
    <t>Incalzitor Canon Cassette Heater Kit-M1</t>
  </si>
  <si>
    <t>CF8184B003AA</t>
  </si>
  <si>
    <t>Linie fax Canon Super G3 Fax Board-AP1, pentru Canon IRADV42xx</t>
  </si>
  <si>
    <t>CF4634B004AA</t>
  </si>
  <si>
    <t>Kit printare Canon PS Printer Kit-Ak1, permite printare PS pentru IR1028i/1028iF</t>
  </si>
  <si>
    <t>CF4758B001AA</t>
  </si>
  <si>
    <t>Caseta alimentare FL Cassette-AP1, pentru Canon IR1730i/1740i/1750i</t>
  </si>
  <si>
    <t>CF4759B001AA</t>
  </si>
  <si>
    <t>Caseta alimentare plicuri Canon Envelope Cassette-D1, pentru Canon IR1730i/1740i/1750i</t>
  </si>
  <si>
    <t>CF4765B001AA</t>
  </si>
  <si>
    <t>Kit scanare Color Send Searchable PDF Kit-E1, pentru Canon IR1730i/1740i/1750i</t>
  </si>
  <si>
    <t>CF4766B004AA</t>
  </si>
  <si>
    <t>Linie fax Canon Super G3 Fax Board-AJ1, pentru Canon IR1730i/1740i/1750i</t>
  </si>
  <si>
    <t>CF4958B001AA</t>
  </si>
  <si>
    <t>Capac Canon Printer Cover-E1, pentru Canon IRADV4025i/4035i/4045i/4051i</t>
  </si>
  <si>
    <t>EM6240B003AA</t>
  </si>
  <si>
    <t>Unitate Canon Flatbed Scanner Unit 201, pentru DR-C225/C130/M140/M160/M160II/6010C/6030C/G1100/G1130/X10C</t>
  </si>
  <si>
    <t>CF0362B002AA</t>
  </si>
  <si>
    <t>Roll-holder Canon RH3-42, pentru CanonW8400</t>
  </si>
  <si>
    <t>CF1095B001AA</t>
  </si>
  <si>
    <t>Acces ADF Canon ADF Access Handle-A1, pentru Canon IR2520/IR2530i/IR2545i</t>
  </si>
  <si>
    <t>CF1465B001BA</t>
  </si>
  <si>
    <t>Roll-holder Canon RH2-11, pentru Canon IPF5*0</t>
  </si>
  <si>
    <t>CF1465B005AA</t>
  </si>
  <si>
    <t>Roll-holder Canon RH3-63, pentru Canon IPF9*0</t>
  </si>
  <si>
    <t>CF1465B011AA</t>
  </si>
  <si>
    <t>Roll-holder Canon RH4-32, pentru Canon IPF710</t>
  </si>
  <si>
    <t>CF1742B001AA</t>
  </si>
  <si>
    <t>Kit Printare Canon Barcode Printing Kit-B1, pentru Canon IR1730i/1740i/1750i</t>
  </si>
  <si>
    <t>CF2641V701</t>
  </si>
  <si>
    <t>Software Canon SmartWorks MFP Plus Option, pentru scanner Canon M40</t>
  </si>
  <si>
    <t>CF2838B001AA</t>
  </si>
  <si>
    <t>Capac Canon Printer Cover Type P, pentru Canon IR2525</t>
  </si>
  <si>
    <t>CF2846B001AA</t>
  </si>
  <si>
    <t>Caseta Canon Inner 2Way Tray-G1, pentru Canon IR2520/IR2525/IR2530i/IR2545i</t>
  </si>
  <si>
    <t>CF2851B001AA</t>
  </si>
  <si>
    <t>Caseta rezerva Canon FL Cassette-AL, pentru Canon IR2520/IR2520i</t>
  </si>
  <si>
    <t>CF7782A001AA</t>
  </si>
  <si>
    <t>Card acces system Canon Control Card Reader-E1, pentru Canon IR2520/IR2530i/IR2545i</t>
  </si>
  <si>
    <t>CF6870B002AA</t>
  </si>
  <si>
    <t>Linie fax Canon Super G3 Fax Board-AM1, pentru Canon IRADV500i</t>
  </si>
  <si>
    <t>CF6865B001AA</t>
  </si>
  <si>
    <t>Finisher Canon Staple Finisher-R1, pentru Canon IRADV500i</t>
  </si>
  <si>
    <t>CF6862B001AA</t>
  </si>
  <si>
    <t>Caseta alimentare Canon Cassette Module-AA1, pentru IRADV500i</t>
  </si>
  <si>
    <t>CF6863B001AA</t>
  </si>
  <si>
    <t>Caseta alimentare rezerva Canon FL Cassette-E1, pentru Canon IRADV400i, IRADV500i</t>
  </si>
  <si>
    <t>CF6871B002AA</t>
  </si>
  <si>
    <t>Linie fax suplimentara Canon Super G3 2nd Line Fax Board-AM1, pentru Canon IRADV500i</t>
  </si>
  <si>
    <t>EM1922B001AA</t>
  </si>
  <si>
    <t>Modul barcode Canon Barcode Module III, pentru Canon DR-M140/M160/M160II/6010C/M1060/6030C/G1100/G1130/X10C</t>
  </si>
  <si>
    <t>CF6864B001AA</t>
  </si>
  <si>
    <t>Caseta alimentare plicuri Canon Envelope Cassette-E1, pentru Canon IRADV500i</t>
  </si>
  <si>
    <t>CF8065A001AB</t>
  </si>
  <si>
    <t>Caseta alimentare Canon Document Tray-J1, pentru Canon IR2520/Ir2530i/IR2545i</t>
  </si>
  <si>
    <t>CF6131B001AA</t>
  </si>
  <si>
    <t>Piedestal Canon ImageRUNNER 1700 Plain Pedestal Low, pentru Canon IR1730i/1740i/1750i</t>
  </si>
  <si>
    <t>CF6572B001AA</t>
  </si>
  <si>
    <t>Spectofotometru Canon SU-21, pentru Canon IPF6450</t>
  </si>
  <si>
    <t>CF1465B014AA</t>
  </si>
  <si>
    <t>Roll-holder Canon RH2-26, pentru Canon IPF650</t>
  </si>
  <si>
    <t>CF1017C001AA</t>
  </si>
  <si>
    <t>Piedestal Canon Plain Pedestal Type-H1, pentru Canon IRAC33xx</t>
  </si>
  <si>
    <t>CF8480B003AA</t>
  </si>
  <si>
    <t>Unitate fax Canon Super G3 FAX Board-AR1, adauga functia de fax pentru Canon IRAC33xx</t>
  </si>
  <si>
    <t>CF0039C001BA</t>
  </si>
  <si>
    <t>Roll unit si Stacker Canon RS01, pentru IPF850</t>
  </si>
  <si>
    <t>CF1255B028AA</t>
  </si>
  <si>
    <t>Stand plotter Canon ST-29, pentru IPF6400SE</t>
  </si>
  <si>
    <t>EM4179B003AA</t>
  </si>
  <si>
    <t>Husa Canon Carrying Case, pentru P150/P215</t>
  </si>
  <si>
    <t>EM2063V545</t>
  </si>
  <si>
    <t>Server de scanare si imprimare Canon Silex C-6600GB, pentru toate imageFORMULA Scanners cu exceptia ScanFront si CR.</t>
  </si>
  <si>
    <t>CF6090B001AA</t>
  </si>
  <si>
    <t>Piedestal Canon ImageRUNNER 1700 Plain Pedestal High, pentru Canon IR1730i/iR1740i/iR1750i</t>
  </si>
  <si>
    <t>CF5913B001AA</t>
  </si>
  <si>
    <t>CANON INNER FINISHER F1, CF5913B001AA</t>
  </si>
  <si>
    <t>EM8028B002AA</t>
  </si>
  <si>
    <t>Husa Canon Carrying Case, pentru P208</t>
  </si>
  <si>
    <t>CF6132B001AA</t>
  </si>
  <si>
    <t>Piedestal Canon ImageRUNNER 1133 Plain Pedestal, pentru IR1133x</t>
  </si>
  <si>
    <t>CF8445B002AA</t>
  </si>
  <si>
    <t>ADF Canon DADF-AM1, pentru Canon IR2202N</t>
  </si>
  <si>
    <t>CF8446B001AA</t>
  </si>
  <si>
    <t>Duplex Unit-C1 Canon, pentru Canon IR2202N</t>
  </si>
  <si>
    <t>CF8447B001AA</t>
  </si>
  <si>
    <t>Caseta suplimentara de alimentare Cassette Feeding Module-AB1, capacitate 250 coli, pentru Canon IR2202N</t>
  </si>
  <si>
    <t>CF8448B001AA</t>
  </si>
  <si>
    <t>Caseta alimentare de rezerva Canon, pentru Canon IR2202N</t>
  </si>
  <si>
    <t>CF5907B001AA</t>
  </si>
  <si>
    <t>Color Image Reader Unit-G1 Canon, pentru iRAC22xx</t>
  </si>
  <si>
    <t>CF9745B001AA</t>
  </si>
  <si>
    <t>Piedestal Canon Plain pedestal Type-E1, pentru Canon IR22202 si IR2202N</t>
  </si>
  <si>
    <t>CF3160B001AA</t>
  </si>
  <si>
    <t>Roll unit si Basket Canon RB01, pentru IPF825</t>
  </si>
  <si>
    <t>CF2863B001BA</t>
  </si>
  <si>
    <t>System Upgrade RAM-C1 (512MB) Canon, pentru IR2525, IR2520, IR2520i, IR2530i, IR2525i, IR2545i</t>
  </si>
  <si>
    <t>CF2862B002AA</t>
  </si>
  <si>
    <t>Color Send Kit-Y1 Canon, permite scanarea catre E-mail/Internet FAX (SMTP), PC/Server (SMB, FTP) pentru modelele non I din gama iR25xx. Necesita System Upgrade RAM-C1 pentru modelel non-i. Este dotare standard pentru modelele i din gama iR25xx (Achieved via LMS activation)</t>
  </si>
  <si>
    <t>CF2860B001AA</t>
  </si>
  <si>
    <t>Kit printare Canon PCL Printer Kit-AF1, permite imprimarea PCL5e si PCL6 pentru modelele non-I din gama iR25xx, necesita System Upgrade RAM-C1 (Achieved via LMS activation)</t>
  </si>
  <si>
    <t>CF2858B003AA</t>
  </si>
  <si>
    <t>Unitate fax Canon Super G3 FAX Board-AG1, adauga functia de fax pentru Canon iR25xx</t>
  </si>
  <si>
    <t>CF2853B002AA</t>
  </si>
  <si>
    <t>Power Supply Unit-U1 Canon, pentru imageRUNNER 2520/2520i/2525/2525i/2530/2530i</t>
  </si>
  <si>
    <t>CF2845B001AA</t>
  </si>
  <si>
    <t>2 Way Unit-B1 Canon, pentru IR2520/2520i/2525/2530</t>
  </si>
  <si>
    <t>CF2844B001AA</t>
  </si>
  <si>
    <t>Tava suplimentara finisher Canon Inner Finisher Additional Tray-B1, pentru Canon IR2525, IR2520, IR2520i, IR2530i, IR2525i, IR2545i</t>
  </si>
  <si>
    <t>CF2841B001AA</t>
  </si>
  <si>
    <t>Finisher intern Canon Inner Finisher-B1, pentru Canon IR2525, IR2520, IR2520i, IR2530i, IR2525i, IR2545i</t>
  </si>
  <si>
    <t>CF2840B003AA</t>
  </si>
  <si>
    <t>ADF Canon DADF-AB1, pentru Canon iR2530/2525/2520</t>
  </si>
  <si>
    <t>CF2839B003AA</t>
  </si>
  <si>
    <t>ADF Canon DADF-AA1, pentru Canon iR2545/2535</t>
  </si>
  <si>
    <t>CF2822B003AA</t>
  </si>
  <si>
    <t>Unitate fax Canon Super G3 FAX Board-AB1, adauga functia de fax pentru Canon iR1028i</t>
  </si>
  <si>
    <t>CF2367V588</t>
  </si>
  <si>
    <t>Stand/basket Canon SC36/42, pentru scannerele Colortrac</t>
  </si>
  <si>
    <t>CF1858B001AA</t>
  </si>
  <si>
    <t>Stamp Unit-B1 Canon, pentru IRC5185I, IR6880C, IR6880CI, IR5880C, IR5880CI.</t>
  </si>
  <si>
    <t>CF1465B015AA</t>
  </si>
  <si>
    <t>Roll Holder Canon RH2-25, pentru IPF6*0/6*00/S</t>
  </si>
  <si>
    <t>CF1465B013AA</t>
  </si>
  <si>
    <t>Roll Holder Canon RH2-33, pentru IPF750/755/760/765</t>
  </si>
  <si>
    <t>CF1465B012AA</t>
  </si>
  <si>
    <t>Roll Holder Canon RH2-44, pentru IPF8*0</t>
  </si>
  <si>
    <t>CF1255B024AA</t>
  </si>
  <si>
    <t>Stand plotter Canon ST-28, pentru iPF6400, iPF6450</t>
  </si>
  <si>
    <t>CF1255B023AA</t>
  </si>
  <si>
    <t>Stand plotter Canon ST-27, pentru iPF65X, iPF680,iPF685</t>
  </si>
  <si>
    <t>CF1255B022AB</t>
  </si>
  <si>
    <t>Stand plotter Canon ST-34, pentru iPF750/755/760/765</t>
  </si>
  <si>
    <t>Lichidare stoc</t>
  </si>
  <si>
    <t>CF1255B016AA</t>
  </si>
  <si>
    <t>Stand plotter Canon ST-45, pentru iPF820, iPF825</t>
  </si>
  <si>
    <t>CF1255B012AA</t>
  </si>
  <si>
    <t>Stand plotter Canon ST-44, pentru iPF810, iPF805</t>
  </si>
  <si>
    <t>CF1255B010AA</t>
  </si>
  <si>
    <t>Stand plotter Canon ST-25, pentru iPF6100, iPF6200</t>
  </si>
  <si>
    <t>CF1255B009AB</t>
  </si>
  <si>
    <t>Stand plotter Canon ST-32, pentru iPF7X0</t>
  </si>
  <si>
    <t>CF1255B008AA</t>
  </si>
  <si>
    <t>Stand plotter Canon ST-24, pentru LP24, iPF6X0</t>
  </si>
  <si>
    <t>CF1255B006AA</t>
  </si>
  <si>
    <t>Stand plotter Canon ST-11, pentru LP17, iPF500, iPF5X00</t>
  </si>
  <si>
    <t>CF1255B005AA</t>
  </si>
  <si>
    <t>Stand plotter Canon ST-43, pentru iPF8000/8100/8000S/8300S/8300/8400</t>
  </si>
  <si>
    <t>CF0732A025AA</t>
  </si>
  <si>
    <t>Caseta suplimentara de alimentare Canon Module-Z1, capacitate 550 coli, pentru Canon IR1133/1133A/1133IF</t>
  </si>
  <si>
    <t>CF5294B001AA</t>
  </si>
  <si>
    <t>Piedestal Canon imageRunner ADVANCE C2000 Plain Pedestal, pentru iR Advanced 20xx si 40xx</t>
  </si>
  <si>
    <t>CF4957B002AA</t>
  </si>
  <si>
    <t>Color Image Reader Unit-H1 Canon, pentru IR Advance 42xx</t>
  </si>
  <si>
    <t>CF4957B001AA</t>
  </si>
  <si>
    <t>Canon Color Image Reader Unit-E1, for iRAC 40x5i, iRAC 4051i</t>
  </si>
  <si>
    <t>CF4573B001AA</t>
  </si>
  <si>
    <t>Piedestal Canon iR2500 Plain Pedestal, pentru Canon IR25xx.</t>
  </si>
  <si>
    <t>CF3754B002AA</t>
  </si>
  <si>
    <t>Capac Canon Printer Cover-D2, pentru  iRAC22xx</t>
  </si>
  <si>
    <t>CF3780B010AA</t>
  </si>
  <si>
    <t>Unitate fax Canon Super G3 FAX Board-AH2, adauga functia de fax pentru Canon iRAC22xx</t>
  </si>
  <si>
    <t>CF3835B008AA</t>
  </si>
  <si>
    <t>Colour Universal Send Kit-R1@ Canon, permite activarea functiilor de copiere/ scanare catre destinatii, pentru echipamentele IR2020L, IR2030L, IR2220L (produs electronic).</t>
  </si>
  <si>
    <t>PAPER FEED</t>
  </si>
  <si>
    <t>PAPER FEED - CANON</t>
  </si>
  <si>
    <t>CF9579B001AA</t>
  </si>
  <si>
    <t>Caseta suplimentara de alimentare Canon Cassette Feeding Unit-AJ1, capacitate 550 coli, pentru Canon IR1225/IR1225IF</t>
  </si>
  <si>
    <t>CF9580B001AA</t>
  </si>
  <si>
    <t>Caseta suplimentara de alimentare Canon Cassette Feeding Unit-AK1, capacitate 3x550 coli, pentru Canon IR1325IF/IR1335IF</t>
  </si>
  <si>
    <t>CF4757B001AA</t>
  </si>
  <si>
    <t>Caseta suplimentara de alimentare Canon Cassette Module-Y1, capacitate 550 coli, pentru Canon IR1730i/iR1740i/iR1750i</t>
  </si>
  <si>
    <t>CF3803B001AA</t>
  </si>
  <si>
    <t>Cassette Spacer Canon A1, pentru imageRUNNER 2520/2520i</t>
  </si>
  <si>
    <t>CF2847B001AA</t>
  </si>
  <si>
    <t>Caseta suplimentara de alimentare Canon Cassette Module-W1, capacitate 550 coli, pentru Canon imageRUNNER 2520/2520i</t>
  </si>
  <si>
    <t>CF2848B001AA</t>
  </si>
  <si>
    <t>Caseta suplimentara de alimentare Canon Cassette Feeding Unit-AE1, capacitate 2x550 coli, pentru Canon iR25xx</t>
  </si>
  <si>
    <t>CF2339B001AA</t>
  </si>
  <si>
    <t>Caseta suplimentara de alimentare Canon Cassette Feeding Unit-AB1, capacitate 500 coli, pentru Canon iR1028i/iF</t>
  </si>
  <si>
    <t>CF3755B001AA</t>
  </si>
  <si>
    <t>Caseta suplimentara de alimentare Canon Cassette Feeding Unit-AF1, capacitate 2x250 coli, pentru Canon iR Advanced 20xx si 40xx</t>
  </si>
  <si>
    <t>PRINT NTW CARD</t>
  </si>
  <si>
    <t>PRINT NTW CARD - CANON</t>
  </si>
  <si>
    <t>CF0485B001BA</t>
  </si>
  <si>
    <t>Adaptor retea Canon IN-E11, pentru Canon iR 1018/1022A/1022F/1020/1024A/1024F</t>
  </si>
  <si>
    <t>TELEPHONE KIT</t>
  </si>
  <si>
    <t>TELEPHONE KIT - CANON</t>
  </si>
  <si>
    <t>CH0752A054AA</t>
  </si>
  <si>
    <t>Kit telefon Canon TEL6KITEULCCW, pentru MF4140/4150/4690PL/6550/6560PL/6580PL and FAX-L100/120/140/160/380S/390/400/2000/3000/3000IP, culoare alb</t>
  </si>
  <si>
    <t>CH0752A065AA</t>
  </si>
  <si>
    <t>Kit telefon Canon TEL6KITEULCBK, pentru MF4140/4150/4690PL/6550/6560PL/6580PL and FAX- L100/120/140/160/380S/390/400/2000/3000/3000IP, culoare neagra.</t>
  </si>
  <si>
    <t>OTHER PRINT ACC - LEXMARK</t>
  </si>
  <si>
    <t>40X0648</t>
  </si>
  <si>
    <t>Fuser Lexmark 40X0648, W84x</t>
  </si>
  <si>
    <t>27X0125</t>
  </si>
  <si>
    <t>Kit pentru serverul de imprimare fără fir Lexmark MarkNet N8352 802.11b/g/n, 27X0125, pentru CX310n, CX310dn, CX410dte, CX510dthe, CX510dhe, CX410e, CX410de, CX510de</t>
  </si>
  <si>
    <t>27X0128</t>
  </si>
  <si>
    <t>Kit pentru serverul de imprimare wireless Lexmark MarkNet N8352, 27X0128, pentru MS415dn, MS312dn, MS610dte, MS310dn, MS410dn, MS510dn, MS610dn, MS610de</t>
  </si>
  <si>
    <t>40X5380</t>
  </si>
  <si>
    <t>Duplex Lexmark 40X5380, E260, E460DN, E460DTN, E462DTN, X264DN</t>
  </si>
  <si>
    <t>40X4765</t>
  </si>
  <si>
    <t>Maintenance kit Lexmark 40X4765, T650, T652, T654</t>
  </si>
  <si>
    <t>40X9136</t>
  </si>
  <si>
    <t>Maintenance kit Lexmark 40X9136, MX310, MX410, MX510, MX511,</t>
  </si>
  <si>
    <t>40X8421</t>
  </si>
  <si>
    <t>Fuser maintenance kit Lexmark, 40X8421, MS81x</t>
  </si>
  <si>
    <t>40X5453</t>
  </si>
  <si>
    <t>Feeder Lexmark 40X5453, E46x</t>
  </si>
  <si>
    <t>21Z0357</t>
  </si>
  <si>
    <t>Capse Lexmark 21Z0357, 4X 5000 buc, C935dn , C935dtn , C935dttn , C935hdn , C950de , X940e , X945e , X950de , X950de Statoil , X950dhe , X952de , X952dhe , X952dte , X954de , X954dhe , XC940e , XC945e , XS950de , XS955de , XS955dhe , X850e , X850e (HV) , X850e VE3 , X850e VE4 , X852e , X852</t>
  </si>
  <si>
    <t>40X3719</t>
  </si>
  <si>
    <t>Lampa de stergere Lexmark 40X3719, CMY, X94x</t>
  </si>
  <si>
    <t>56P1856</t>
  </si>
  <si>
    <t>Maintenance kit Lexmark 56P1856, T63x</t>
  </si>
  <si>
    <t>TRANSFER BELT</t>
  </si>
  <si>
    <t>TRANSFER BELT - LEXMARK</t>
  </si>
  <si>
    <t>40X3732</t>
  </si>
  <si>
    <t>Ansamblu curea de transfer Lexmark 40X3732, X94x</t>
  </si>
  <si>
    <t>40X3721</t>
  </si>
  <si>
    <t>Ansamblu curea de transfer Lexmark 40X3721, X940, X945</t>
  </si>
  <si>
    <t>OTHER PRINT ACC - XEROX</t>
  </si>
  <si>
    <t>497K14780</t>
  </si>
  <si>
    <t>Caseta suplimentara de alimentare Xerox 497K14780, capacitate 500 coli, pentru Xerox 5022/5024</t>
  </si>
  <si>
    <t>497K11620</t>
  </si>
  <si>
    <t>XEROX 497K11620 PRINTER STAND</t>
  </si>
  <si>
    <t>497K14810</t>
  </si>
  <si>
    <t>Fax Kit Xerox 497K14810 pentru WorkCentre 5022/5024</t>
  </si>
  <si>
    <t>497K14820</t>
  </si>
  <si>
    <t>PCL Network Option Kit Xerox pentru WorkCentre 5022/5024</t>
  </si>
  <si>
    <t>SCANFAXKD1</t>
  </si>
  <si>
    <t>DMO Nationalisation Kit pentru 32xx: (Faxcable &lt;(&gt;&amp;&lt;)&gt; ABBY CD) - Must order</t>
  </si>
  <si>
    <t>097S03741</t>
  </si>
  <si>
    <t>Adaptor wireless Xerox 097S03741, 220 V, Phaser 5335</t>
  </si>
  <si>
    <t>497K02820</t>
  </si>
  <si>
    <t>Platan Xerox 497K02820, WorkCentre 5222</t>
  </si>
  <si>
    <t>115R00070</t>
  </si>
  <si>
    <t>Fuser maintenance kit Xerox 115R00070, 150 K pagini, 220 V, Phaser 4622</t>
  </si>
  <si>
    <t>106R01368</t>
  </si>
  <si>
    <t>Waste toner Xerox 106R01368, 44 K , WorkCentre 6400</t>
  </si>
  <si>
    <t>108R00579</t>
  </si>
  <si>
    <t>Transfer roller Xerox 108R00579, 100 k, Phaser 7760</t>
  </si>
  <si>
    <t>TRANSFER BELT - XEROX</t>
  </si>
  <si>
    <t>108R00580</t>
  </si>
  <si>
    <t>Belt Cleaner Assembly Xerox, 100 k, Phaser 7760</t>
  </si>
  <si>
    <t>NVR</t>
  </si>
  <si>
    <t>NVR - D-LINK</t>
  </si>
  <si>
    <t>SURVEILLANCE &amp; SECURITY</t>
  </si>
  <si>
    <t>IP SURVEILLANCE</t>
  </si>
  <si>
    <t>DNR-322L</t>
  </si>
  <si>
    <t>Network Video Recorder D-link,  2 Bay, suporta 9 camere IP, mydlink Cloud, SATA II, 3.5'', GbE x 1, RAID, H.264, MPEG-4, M-JPEG, black</t>
  </si>
  <si>
    <t>NVR - UBIQUITI</t>
  </si>
  <si>
    <t>AIRVISION-C</t>
  </si>
  <si>
    <t>Network Video Recorder Ubiquiti AirVision-C, suporta pana la 50 de camere, Intel D2550, 4GB, HDD 500GB, 1xLAN Gigabit, 2xUSB3.0, 4xUSB2.0, HDMI, MS/SD/MMC, Microfon, Audio out, Multi-site support, UniFi Video software</t>
  </si>
  <si>
    <t>IP SURV CAMERA</t>
  </si>
  <si>
    <t>IP SURV CAMERA - D-LINK</t>
  </si>
  <si>
    <t>DCS-2132L</t>
  </si>
  <si>
    <t>Camera Supraveghere IP D-Link DCS-2132L, HD Day/Night Wireless N, 1/4" MP CMOS, PIR, ICR, 2 way audio, microphone, 1xFE, microSD slot, Cube CloudCloud Network Camera, cont gratuit mydlink</t>
  </si>
  <si>
    <t>DCS-2136L</t>
  </si>
  <si>
    <t>Camera Supraveghere IP D-Link DCS-2136L, HD Day/Night Color Night Vision Wireless AC, 1/3" 1MP SONY CMOS, PIR 5M, ICR, 2 way audio, microphone, ONVIF, ePTZ, WDR, card MicroSD 16GB inclus, cont gratuit mydlink</t>
  </si>
  <si>
    <t>DCS-2330L</t>
  </si>
  <si>
    <t>Camera Supraveghere IP D-Link DCS-2330L, HD Day/Night Wireless N, OUTDOOR, 1/4" 1MP progressive CMOS, PIR 5m, ICR 5m, 0lux, microSD slot / card 16GB inclus, WPS, port 10/100Mbps, Motion detection, Privacy mask alert, ePTZ, Multicast, Cloud Network Camera, cont gratuit mydlink, 1280x720 HD, ONVIF, IP65 (-24 - 45 grade), ZERO Config cu routere cloud D-link</t>
  </si>
  <si>
    <t>DCS-2332L</t>
  </si>
  <si>
    <t>Camera Supraveghere IP D-Link DCS-2332L, HD Day/Night Wireless N, OUTDOOR, 1/4" 1MP CMOS, PIR 5m, ICR 5m, 2 way audio, microSD slot, Motion detection, Stream-uri simultane, ePTZ, Multicast, Cloud Network Camera, cont gratuit mydlink, 1280x720 HD, ONVIF, IP65 (-24 - 45 grade)</t>
  </si>
  <si>
    <t>18</t>
  </si>
  <si>
    <t>DCS-5009L</t>
  </si>
  <si>
    <t>Camera Supraveghere IP D-Link DCS-5009L, VGA (640X480), Day/Night, Wireless N, 0 lux, IR  metri, ICR, WPS, H.264, CMOS sensor, PAN/TILT mecanic 340/120 grade, Motion Detection, microfon incorporat</t>
  </si>
  <si>
    <t>DCS-5010L</t>
  </si>
  <si>
    <t>Camera Supraveghere IP D-Link DCS-5010L, VGA (640X480), PTZ, Day/Night, Cloud, Wireless N, 0 lux, IR  metri, ICR, WPS, H.264, PIR sensor, PAN/TILT mecanic 360 grade, Motion Detection, microfon incorporat, cont gratuit mydlink</t>
  </si>
  <si>
    <t>DCS-5020L</t>
  </si>
  <si>
    <t>Camera Supraveghere IP D-Link DCS-5020L, HD, PTZ, Day/Night, Cloud, Wireless N, Wi-FI Extender, 0 lux, IR  metri, ICR, WPS, H.264, PIR sensor, PAN/TILT mecanic 360 grade, Motion/Sound Detection, microfon incorporat, cont gratuit mydlink</t>
  </si>
  <si>
    <t>DCS-5222L</t>
  </si>
  <si>
    <t>Camera Supraveghere IP D-Link DCS-5222L, HD, PTZ, Day/Night, Cloud, Wireless N, 1.5 lux, IR, ICR, WPS, H.264, PIR sensor, Micro SD slot, Motion Detection, cont gratuit mydlink</t>
  </si>
  <si>
    <t>DCS-6010L</t>
  </si>
  <si>
    <t>Camera Supraveghere IP D-link DCS-6010L, 1600x1200 @15fps, 1/3.2" 2MP CMOS, 1.25mm F2.0 Fisheye Lens, H.264/MJPEG/MPEG4, 2 way audio, microSD/SDHC slot, motion detection,  ePTZ, ONVIF</t>
  </si>
  <si>
    <t>DCS-6210</t>
  </si>
  <si>
    <t>Camera Supraveghere IP Dome D-Link DCS-6210, HD, OUTDOOR, 1/2 7" 2MP CMOS, 3.6mm F2.0 Lens, H.264/MPEG4/MJPEG, 1-way audio, micro SD/SDHC slot, ONVIF, IP-66, IK-10</t>
  </si>
  <si>
    <t>DCS-7010L</t>
  </si>
  <si>
    <t>Camera Supraveghere IP D-Link DCS-7010L, HD Day/Night, OUTDOOR, 1/4" 1MP CMOS, IR 10m, ICR, 2 way audio, microSD slot, Motion detection, 3 Stream-uri simultane, ePTZ, Cloud Network Camera, cont gratuit mydlink, PoE 802.3af, ONVIF, IP66</t>
  </si>
  <si>
    <t>64</t>
  </si>
  <si>
    <t>DCS-7110</t>
  </si>
  <si>
    <t>Camera Supraveghere IP D-Link DCS-7110, Full HD Day/Night, OUTDOOR, 1/4 1MP CMOS, IR 15M, ICR, 2 way audio, microSD slot, Motion detection, 3 Stream-uri simultane, ePTZ, H.264/MPEG4/MJPEG, PoE 802.3af, ONVIF, IP66</t>
  </si>
  <si>
    <t>DCS-7513</t>
  </si>
  <si>
    <t>Camera Supraveghere IP D-Link DCS-7513, HD, OUTDOOR, 1/2.8" 2MP CMOS, H.264/MPEG4/MJPEG, ePTZ, Day/Night,  IR 30M, P-Iris sensor, PAN/TILT mecanic 360 grade, Motion/Sound Detection, microfon incorporat, cont gratuit mydlink, ONVIF, IP66</t>
  </si>
  <si>
    <t>DCS-930L</t>
  </si>
  <si>
    <t>Camera Supraveghere IP D-Link DCS-930L, Wireless N, 1.5 VGA CMOS, WPS, microphone, 1 lux, Vizualizare Imagini Prin Cont Gratuit Mydlink</t>
  </si>
  <si>
    <t>DCS-932L</t>
  </si>
  <si>
    <t>Camera Supraveghere IP D-Link DCS-932L, Day/Night, Wireless N, WPS, IR 5m, microfon, Vizualizare Imagini Prin Cont Gratuit Mydlink</t>
  </si>
  <si>
    <t>DCS-933L</t>
  </si>
  <si>
    <t>Camera Supraveghere IP D-Link DCS-933L, Day/Night, Wireless N, WPS, IR 5m, microfon, Wi-Fi Extender, Motion/Sound detection, Vizualizare Imagini Prin Cont Gratuit Mydlink</t>
  </si>
  <si>
    <t>DCS-935L</t>
  </si>
  <si>
    <t>HD WIRELESS AC CUBE CAMERA DL DCS-935L</t>
  </si>
  <si>
    <t>DCS-942L</t>
  </si>
  <si>
    <t>Camera Supraveghere IP D-Link DCS-942L, Day/Night, Wireless N, WPS, IR 5m, ICR, H.264, PIR sensor, Micro SD slot + card 16GB inclus in pachet, cont gratuit mydlink</t>
  </si>
  <si>
    <t>-18</t>
  </si>
  <si>
    <t>IP SURV CAMERA - UBIQUITI</t>
  </si>
  <si>
    <t>UVC</t>
  </si>
  <si>
    <t>Camera de securitate day/night Ubiquiti UVC, 720p, progressive scan 1/4" CMOS, lentila 3.6 mm/F1.8, IR LED, 30FPS, H.264, microfon, 1xLAN 10/100, POE, 1xmicroSD slot, ARM 1136J-S, 528 MHz, 256 MB DDR3, view angle 56.14° (H), 36.86° (V), 64.33° (D)</t>
  </si>
  <si>
    <t>UVC-DOME</t>
  </si>
  <si>
    <t>Camera de securitate day/night Ubiquiti UVC-Dome , 720p, 1/4" CMOS, lentila 1.96 mm/F2.0, IR LED, 30FPS, H.264, microfon, 1xLAN 10/100, POE, 1xmicroSD slot, ARM 1136J-S 528 MHz, 256 MB DDR3, view angle 88.8° (H), 63.0° (V), 98.2° (D)</t>
  </si>
  <si>
    <t>UVC-PRO</t>
  </si>
  <si>
    <t>Camera de securitate day/night Ubiquiti UVC-Pro, 1080p, 1/3" WDR, lentila zoom optic 3x, F=3-9mm, IR LED, 30FPS, H.264, microfon, 1xLAN 10/100, POE, procesor ARM 1136J-S 528 MHz, 256 MB DDR3, 256 MB Flash, view angle 44.4° W - 15.7° T (V), 81.0° W - 27.9° T (H), 94.0° W - 32.1° T (D), IP67</t>
  </si>
  <si>
    <t>IP SURV CAMERA - TP-LINK</t>
  </si>
  <si>
    <t>NC200</t>
  </si>
  <si>
    <t>Camera Supraveghere IP TP-Link NC200, 300Mbps WiFi Cloud Camera, 2.4GHz, 802.11b/g/n, Cube type, Motion-JPEG Video, 30fps at 640x480 Resolution, CMOS Sensor, One-way Audio, Free TP-LINK tpCamera Cloud support, Andriod and iOS APP, Mobile View,  Motion Detecion</t>
  </si>
  <si>
    <t>NC220</t>
  </si>
  <si>
    <t>Camera Supraveghere IP TP-Link NC220, 300Mbps WiFi Cloud Camera, 2.4GHz, 802.11b/g/n, Cube type, 30fps at 640x480 Resolution, CMOS Sensor, One- way Audio, Free TP-LINK tpCamera Cloud support, Andriod and iOS APP, Mobile View,  Motion Detecion</t>
  </si>
  <si>
    <t>IP SURV CAMERA - PANASONIC</t>
  </si>
  <si>
    <t>WV-SC384</t>
  </si>
  <si>
    <t>Camera de securitate de interior PANASONIC WV-SC384, 1.3 MP, rezolutie 1280x 960, senzor MOS de tip 1/3 (filtru de culori primare), zoom digital 8x, zoom extra optic 36x, caracteristici lentila 4.7 (W) – 84.6 mm (T)/ F1.6 (W)– F2.8 (T), 30 FPS, H.264, mod zi/noapte 0.6 lucsi- color si 0.5 lucsi- alb/ negru, slot card SDHC, LAN 10/100, RJ45, mediu utilizare: temperatura de la -10°C la +50°C, Umiditate: 0% – 90% (fără condens), greutate 900 g, dimensiuni 115x 155 mm</t>
  </si>
  <si>
    <t>WV-SC386</t>
  </si>
  <si>
    <t>Camera de securitate de interior PANASONIC WV-SC386, 1.3 MP, rezolutie 1280x 960, senzor MOS de tip 1/4 (filtru de culori primare), zoom digital 12x, zoom extra optic 36x/ 72x, caracteristici lentila 3.3 (W) – 119 mm (T)/ F1.4 (W)– F4.8 (T), 30 FPS, H.264, mod zi/noapte 0.5 lucsi- color si 0.06 lucsi- alb/ negru, slot card SDHC, LAN 10/100, RJ45, mediu utilizare: temperatura de la -10°C la +50°C, Umiditate: 0% – 90% (fără condens), greutate 1200 g, dimensiuni 135x 195 mm</t>
  </si>
  <si>
    <t>WV-SC588</t>
  </si>
  <si>
    <t>Camera de securitate de interior PANASONIC WV-SC588, 2.4 MP, rezolutie 1920x 1080, senzor MOS de tip 1/3 (filtru de culori primare), zoom digital 12x, zoom extra optic 30x/ 90x, caracteristici lentila 4.3 (W) – 129 mm (T)/ F1.6 (W)– F4.7 (T), 30 FPS, H.264, mod zi/noapte 0.5 lucsi- color si 0.06 lucsi- alb/ negru, slot card SDXC, LAN 10/100, RJ45, mediu utilizare: temperatura de la -10°C la +55°C, Umiditate: 0% – 90% (fără condens), greutate 1300 g, dimensiuni 144x 208 mm</t>
  </si>
  <si>
    <t>WV-SF135</t>
  </si>
  <si>
    <t>Camera de securitate PANASONIC WV-SF135, 1.3 Megapixel rezolutie (1280x 960), senzor CMOS de tip 1/3 (filtru de culori primare) zoom digital 4x, caracteristici lentila 4.8 (W) – 3.6 mm (T) / F2.2, 30FPS, H.264, mod zi /noapte, 0.05 lucsi, LAN 10/100, RJ45, mediu utilizare: temperatura de la 0 °C la +40 °C, Umiditate: 0% – 90% (fără condens), greutate 200 g, dimensiune 100x 147.5 mm</t>
  </si>
  <si>
    <t>WV-SF335</t>
  </si>
  <si>
    <t>Camera de securitate PANASONIC WV-SF335, 1.3 Megapixel rezolutie (1280 x 960), senzor CMOS de tip 1/3 (filtru de culori primare) zoom digital 4x, caracteristici lentila 2.8 (W) – 10 mm (T) / F1.3 (W) – F3.1 (T), 30FPS, H.264, mod zi /noapte, 0.013-0.2 lucsi, conectori: mic in/ line in, PoE slot card SDHC, mediu utilizare: temperatura de la -10 °C la +50 °C, Umiditate: 5% – 90% (fără condens), greutate 370 g, dimensiune 129.5x 93 mm</t>
  </si>
  <si>
    <t>WV-SF438</t>
  </si>
  <si>
    <t>Camera de securitate de interior tip DOM PANASONIC WV-SF438, 3.1 Megapixel, rezolutie 1920x 1080- 2M panorama, senzor CMOS de tip 1/3 (filtru de culori primare) zoom digital 4x, caracteristici lentila 0.837 mm/ F2.4, 30 FPS,H.264, mod zi /noapte 1.2 lucsi, conectori: LAN 10/100, RJ45, PoE slot card SDXC, mediu utilizare: temperatura de la -10 °C la + 50 °C, Umiditate: 0% – 90% (fără condens), greutate 370 g, dimensiune 150x44 mm</t>
  </si>
  <si>
    <t>WV-SF548</t>
  </si>
  <si>
    <t>Camera de securitate de interior VR PANASONIC WV-SF548, 3.1 MP, rezolutie (1920 x 1080), senzor MOS de tip 1/3, zoom optic 3,6x, zoom digital 4x, caracteristici lentila 2.8 (W) – 10 mm (T)/ F1.3 (W) – F3 (T), 30 FPS, H.264, mod zi/noapte 0.5 lux in colour and 0.3 in black and white, LAN 10/100, RJ45, card SDXC, mediu utilizare: temperatura de la - 10 °C la +50 °C, Umiditate: 0% – 90% (fără condens), greutate 710 g, dimensiuni 132 x 102.5 mm</t>
  </si>
  <si>
    <t>WV-SFN311</t>
  </si>
  <si>
    <t>Camera de securitate PANASONIC WV-SFN311, 1.3 Megapixel rezolutie (1280x 960), senzor CMOS de tip 1/3 (filtru de culori primare) zoom digital 4x, caracteristici lentila 2.8 (W) – 10 mm (T) / F1.3 (W) – F1.3 (T), 60FPS, H.264, mod zi /noapte, 0.03-0.007 lucsi, conectori: mic in/ line in, PoE slot card SDXC, mediu utilizare: temperatura de la -10 °C la +50 °C, Umiditate: 20% – 90% (fără condens), greutate 450 g, dimensiune 129.5x 101 mm</t>
  </si>
  <si>
    <t>WV-SFN311L</t>
  </si>
  <si>
    <t>Camera de securitate PANASONIC WV-SFN311L, 1.3 Megapixel rezolutie (1280x 720), senzor CMOS de tip 1/3 (filtru de culori primare) zoom digital 4x, caracteristici lentila 2.8 (W) – 10 mm (T) / F1.3 (W) – F3.1 (T), 60FPS, H.264, mod zi /noapte, 0.003-0.0002 lucsi, conectori: mic in/line in, PoE slot card SDXC, mediu utilizare: temperatura de la -10 ° C la +50 °C, Umiditate: 20% – 90% (fără condens), greutate 510 g, dimensiune 129.5x 101 mm</t>
  </si>
  <si>
    <t>WV-SFN480</t>
  </si>
  <si>
    <t>Camera de securitate de interior tip DOM PANASONIC WV-SFN480, 12.4 Megapixeli, rezolutie 2992x2992 - 9M Fisheye mode 15fps, 2048x2048 - 4M Fisheye mode 30fps, 2560x 1440 - Double Panorama Mode, senzor CMOS de tip 1/2 (filtru de culori primare)zoom electronic, caracteristici lentila 1.342 mm/ F1.9, H.264, mod zi/noapte, 0.3 lucsi, conectori: LAN 10/ 100, RJ45, PoE slot card SDXC, mediu utilizare: temperatura de la - 10 °C la +40 °C Umiditate: 10% –90% (fără condens), greutate 500 g, dimensiune 150x52mm</t>
  </si>
  <si>
    <t>WV-SFR310</t>
  </si>
  <si>
    <t>Camera de securitate de interior VR PANASONIC WV-SFR310, 1.3 MP, rezolutie (1280 x 720), senzor MOS de tip 1/3, zoom optic 3,6x, zoom digital 4x, caracteristici lentila 2.8 (W) – 10 mm (T)/ F1.6 (W) – F4 (T), 60 FPS, H.264, mod zi/noapte 0.01 lux in colour and 0.08 in black and white, LAN 10/100, RJ45, card SDXC, mediu utilizare: temperatura de la -10 °C la +50 °C, Umiditate: 20% – 90% (fără condens), greutate 660 g, dimensiuni 129.28 x 102.36 mm</t>
  </si>
  <si>
    <t>WV-SFV311</t>
  </si>
  <si>
    <t>Camera de securitate de exterior PANASONIC WV-SFV311, 1.3 Megapixel rezolutie (1280x 960), senzor CMOS de tip 1/3 (filtru de culori primare) zoom digital 4x, caracteristici lentila 2.8 (W) – 10 mm (T)/ F1.3 (W) – F3.1 (T), 60 FPS, H.264, mod zi/noapte 0.003 lucsi, LAN 10/100, RJ45, PoE slot card SDXC, mediu utilizare: temperatura de la -40 °C la +50 °C, Umiditate: 0% – 90% (fără condens), greutate 1600 g, dimensiune 164x 139 mm</t>
  </si>
  <si>
    <t>WV-SFV631L</t>
  </si>
  <si>
    <t>Camera de securitate de exterior VR PANASONIC WV-SFV631L, 2.4 MP, rezolutie (1920 x 1080), senzor MOS de tip 1/3, zoom extra optic 36x, zoom digital 12x, caracteristici lentila 2.8 (W) – 10 mm (T)/ F1.3 (W) – F3 (T), 60 FPS, H.264, mod zi/noapte 0.04 lux- color si 0.003- alb/ negru, LAN 10/100, RJ45, slot card SDXC, mediu utilizare: temperatura de la -45 °C la +50 °C, Umiditate: 20% – 90% (fără condens), greutate 1600 g, dimensiuni 164 x 139 mm</t>
  </si>
  <si>
    <t>WV-SFV781L</t>
  </si>
  <si>
    <t>Camera de securitate de exterior tip DOM PANASONIC WV-SFV781L, 12.4 Megapixeli, rezolutie 3840x 2160 - 8M 30fps, 2560x 1440 - 4M 30fps, senzor CMOS de tip 1/1.7 (filtru de culori primare)zoom digital 4x, caracteristici lentila 4.2- 25.2 mm/ F1.6-F3.3, H.264, mod zi/noapte 0.3 lucsi- color si 0.04 lucsi- alb si negru, conectori: LAN 10/ 100, RJ45, slot card SDXC, mediu utilizare: temperatura de la -45 °C la +50 °C Umiditate: 10% –90% (fără condens), greutate 3700 g, dimensiune 228x 225 mm</t>
  </si>
  <si>
    <t>WV-SP105</t>
  </si>
  <si>
    <t>Camera de securitate de interior VR PANASONIC WV-SP105, 1.3 MP, rezolutie (1280x 960), senzor MOS de tip 1/3, extra digital 4x, caracteristici lentila 3.54 mm/ F2.2, 30 FPS, H.264, mod zi/noapte 0.8 lucsi- color si 0.4 lucsi- alb/negru, LAN 10/100, RJ45, mediu utilizare: temperatura de la 0 °C la +40 °C, greutate 180 g, dimensiuni 52.3x 122 mm</t>
  </si>
  <si>
    <t>WV-SP305</t>
  </si>
  <si>
    <t>Camera de securitate de interior VR PANASONIC WV-SP305, 1.3 MP, rezolutie (1280x 960), senzor MOS de tip 1/3, zoom digital 4x, caracteristici lentila 2.8 mm/ F1.4, 30 FPS, H.264, mod zi/noapte 0.3 lucsi- color si 0.2 lucsi- alb/negru, LAN 10/100, RJ45, mediu utilizare: temperatura de la -10°C la +50°C, greutate 390 g, dimensiuni 75x 65x 132.5 mm</t>
  </si>
  <si>
    <t>WV-SP508</t>
  </si>
  <si>
    <t>Camera de securitate de interior PANASONIC WV-SP508, 3.1 MP, rezolutie (1920x 1080), senzor MOS de tip 1/3, zoom digital 4x, fara lentila inclusa, F1.4, 30 FPS, H.264, mod zi/noapte 0.5 lucsi- color si 0.3 lucsi- alb/ negru, LAN 10/100, RJ45, slot card SDHC, mediu utilizare: temperatura de la -10 °C la +50 °C, Umiditate: 0% – 90% (fără condens), greutate 420 g, dimensiuni 75x 65x 132.5 mm</t>
  </si>
  <si>
    <t>WV-SPV781L</t>
  </si>
  <si>
    <t>Camera de securitate PANASONIC WV-SPV781L, 12.4 MP, rezolutie 4000x 3000 30fps, senzor MOS de tip 1/1.7 (filtru de culori primare), zoom digital 4x, caracteristici lentila 4.2- 25.2 mm/ F1.6-F3.3, H.264, mod zi/noapte 0.3 lucsi- color si 0.04 lucsi- alb si negru, conectori: LAN 10/ 100, RJ45, slot card SDXC, mediu utilizare: temperatura de la -45°C la +50°C Umiditate: 10% –90% (fără condens), greutate 3700 g, dimensiune 131x 130x 380 mm</t>
  </si>
  <si>
    <t>WV-SPW611L</t>
  </si>
  <si>
    <t>Camera de securitate de interior/ exterior PANASONIC WV-SPW611L, 1.3 MP, rezolutie 1280x 960, senzor MOS de tip 1/3 (filtru de culori primare) zoom digital 4x, caracteristici lentila 2.8 (W) – 10 mm (T)/ F1.3 (W) – F3.0 (T), 60 FPS, H.264, mod zi/noapte 0.01 lucsi- color si 0.003 lucsi alb/ negru, slot card SDXC, LAN 10/100, RJ45, mediu utilizare: temperatura de la -40 °C la +50 °C, Umiditate: 10% – 90% (fără condens), greutate 1400 g, dimensiuni 94x 89x 226 mm</t>
  </si>
  <si>
    <t>WV-SPW631LT</t>
  </si>
  <si>
    <t>Camera de securitate de interior/ exterior PANASONIC WV-SPW631LT, 2.4 MP, rezolutie 1920x 1080, senzor MOS de tip 1/2.8 (filtru de culori primare) zoom digital 4x, caracteristici lentila 9 (W) – 22 mm (T)/ F1.3 (W) –F3.0 (T), 60 FPS, H.264, mod zi/noapte 0.04 lucsi- color si 0.01 lucsi-alb/ negru, slot card SDXC, LAN 10/100, RJ45, mediu utilizare: temperatura de la -40 °C la +50 °C, Umiditate: 10% – 90% (fără condens), greutate 1400 g, dimensiuni 94x 89x 226 mm</t>
  </si>
  <si>
    <t>WV-ST165</t>
  </si>
  <si>
    <t>Camera de securitate de interior VR PANASONIC WV-ST165, 1.3 MP, rezolutie (1280x 960), senzor MOS de tip 1/4, extra zoom 2x, electronic zoom pana la 16x, caracteristici lentila 1.95 mm/ F2.2, 30 FPS, H.264, mod zi/noapte 0.6 lucsi- color si 0.5 lucsi- alb/negru, LAN 10/100, RJ45, mediu utilizare: temperatura de la 0 °C la +40 °C, greutate 345 g, dimensiuni 100x 100x 74 mm</t>
  </si>
  <si>
    <t>WV-SW155</t>
  </si>
  <si>
    <t>Camera de securitate de interior/ exterior VR PANASONIC WV-SW155, 1.3 MP, rezolutie (1280x 960), senzor MOS de tip 1/3, extra zoom 2x, caracteristici lentila 1.95 mm/ F2.2, 30 FPS, H.264, mod zi/noapte 0.8 lucsi- color si 0.06- alb/negru, LAN 10/100, RJ45, slot card SD, mediu utilizare: temperatura de la -30 °C la +50 °C, greutate 350 g, dimensiuni 109x 47 mm</t>
  </si>
  <si>
    <t>WV-SW158</t>
  </si>
  <si>
    <t>Camera de securitate de exterior VR PANASONIC WV-SW158, 3.1 MP, rezolutie (1920x 1080), senzor MOS de tip 1/3, extra zoom 3x, zoom digital 4x, caracteristici lentila 1.95 mm/ F2.2, 30 FPS, H.264, mod zi/noapte 1.2 lucsi- color si 0.9- alb/negru, LAN 10/100, RJ45, slot card SDXC, mediu utilizare: temperatura de la -30 °C la +50 °C, greutate 350 g, dimensiuni 109x 47 mm</t>
  </si>
  <si>
    <t>WV-SW175</t>
  </si>
  <si>
    <t>Camera de securitate de exterior PANASONIC WV-SW175, 1.3 MP, rezolutie (1280x 960), senzor MOS de tip 1/4, extra zoom 2x, zoom electronic pana la 16x, caracteristici lentila 1.95 mm/ F2.2, 30 FPS, H.264, mod zi/noapte 0.6 lucsi- color si 0.5 lucsi- alb/ negru, LAN 10/100, RJ45, slot card SDHC, mediu utilizare: temperatura de la -20 °C la +50 °C, Umiditate: 0%– 90% (fără condens), greutate 350 g, dimensiuni 100x 100x 75 mm</t>
  </si>
  <si>
    <t>WV-SW316LA</t>
  </si>
  <si>
    <t>Camera de securitate de exterior PANASONIC WV-SW316LA, 1.3 MP, rezolutie 1280x 960, senzor MOS de tip 1/3 (filtru de culori primare) zoom digital 4x, zoom extra optic 6.4x, caracteristici lentila 3.1 (W) – 10 mm (T)/ F1.3 (W) – F3.0 (T), 30 FPS, H.264, mod zi/noapte 0.3 lucsi- color si 0 lucsi- alb/ negru, slot card SDHC, LAN 10/100, RJ45, mediu utilizare: temperatura de la -40 °C la +50 °C, Umiditate: 0% – 90% (fără condens), greutate 1400 g, dimensiuni 94x 89x 226 mm</t>
  </si>
  <si>
    <t>WV-SW352E</t>
  </si>
  <si>
    <t>Camera de securitate de exterior PANASONIC WV-SW352, 1.3 Megapixel rezolutie (800x600), senzor CMOS de tip 1/3, zoom optic 12x, zoom digital 4x, caracteristici lentila 2.8 (W) – 10 mm (T)/ F1.6 (W) – F3.6 (T), 30 FPS, H.264, mod zi/noapte 0.04 lucsi, LAN 10/100, RJ45, card SDHC, mediu utilizare: temperatura de la -30 °C la +50 °C, Umiditate: 0% – 90% (fără condens), greutate 1600 g, dimensiuni 164x191.5x146 mm</t>
  </si>
  <si>
    <t>WV-SW395A</t>
  </si>
  <si>
    <t>Camera de securitate de interior/ exterior PANASONIC WV-SW395A, 1.3 MP, rezolutie 1280x 960, senzor MOS de tip 1/3 (filtru de culori primare), zoom digital 12x, zoom extra optic 36x, caracteristici lentila 4.7 (W) – 84.6 mm (T)/ F1.6 (W)– F4.6 (T), 30 FPS, H.264, mod zi/noapte 0.5 lucsi- color si 0.06 lucsi- alb/ negru, slot card SDHC, LAN 10/100, RJ45, mediu utilizare: temperatura de la -40°C la +50°C, Umiditate: 0% – 90% (fără condens), greutate 4600 g, dimensiuni 239x 360.5 mm</t>
  </si>
  <si>
    <t>WV-SW558</t>
  </si>
  <si>
    <t>Camera de securitate PANASONIC WV-SW558, 3.1 Megapixel, rezolutie FHD 1920x 1080, senzor CMOS de tip 1/3 (filtru de culori primare) zoom digital 4x, zoom extra optic 7.2x, caracteristici lentila 2.8 (W) – 10 mm (T)/ F1.3 (W) – F3.0 (T), 30 FPS, H.264, mod zi/noapte, 0.3 lucsi, LAN 10/100, RJ45, mediu utilizare: temperatura de la -40 °C la +50 °C, Umiditate: 0% – 90% (fără condens), greutate 1600 g, dimensiuni 164x 146x 191.5 mm</t>
  </si>
  <si>
    <t>WV-SW598</t>
  </si>
  <si>
    <t>Camera de securitate de interior PANASONIC WV-SW598, 2.4 MP, rezolutie 1920x 1080, senzor MOS de tip 1/2.8 (filtru de culori primare), zoom digital 12x, zoom extra optic 30x/ 90x, caracteristici lentila 4.3 (W) – 129 mm (T)/ F1.6 (W)– F4.7 (T), 30 FPS, H.264, mod zi/noapte 0.5 lucsi- color si 0.06 lucsi- alb/ negru, slot card SDXC, LAN 10/100, RJ45, mediu utilizare: temperatura de la -30°C la +55°C, Umiditate: 0% – 90% (fără condens), greutate 5 kg, dimensiuni 229x 392 mm</t>
  </si>
  <si>
    <t>BL-VP104</t>
  </si>
  <si>
    <t>Camera securitate de interior VR PANASONIC BL-VP104, 1 MP, rezolutie (1280x 720), senzor CMOS de tip 1/4, extra zoom 1.5x, electronic zoom pana la 6x, caracteristici lentila 3.6 mm/ F2.8, 30 FPS, H.264, mod zi/noapte 0.9 lucsi- color si 0.6- alb/negru, LAN 10/100, RJ45, mediu utilizare: temperatura de la 0 °C la +40 °C, greutate 75 g, dimensiuni 70x 70x 24.5 mm</t>
  </si>
  <si>
    <t>BL-VP104W</t>
  </si>
  <si>
    <t>Camera de securitate de interior PANASONIC BL-VP104W, 1 MP, rezolutie (1280x 720), senzor CMOS de tip 1/4, extra zoom 1.5x, electronic zoom pana la 6x, caracteristici lentila 3.6 mm/ F2.8, 30 FPS, H.264, mod zi/noapte 0.9 lucsi- color si 0.6- alb/negru, LAN 10/100, RJ45, soft inregistrare inclus pentru 16 camere, mediu utilizare: temperatura de la 0°C la +40°C, greutate 80 g, dimensiuni 70x 70x 25.4 mm</t>
  </si>
  <si>
    <t>BL-VT164W</t>
  </si>
  <si>
    <t>Camera de securitate de interior VR PANASONIC BL-VT164W, 1 MP, rezolutie (1280x 720), senzor CMOS de tip 1/4, extra zoom 1.5x, electronic zoom pana la 12x, caracteristici lentila 3.6 mm/ F2.8, 30 FPS, H.264, mod zi/noapte 0.9 lucsi- color si 0.6 lucsi- alb/negru, LAN 10/100, RJ45, mediu utilizare: temperatura de la 0 °C la +40 °C, greutate 230 g, dimensiuni 70x 70x 91 mm</t>
  </si>
  <si>
    <t>IP SURV CAMERA - CANON</t>
  </si>
  <si>
    <t>SV0306C001AA</t>
  </si>
  <si>
    <t>Camera de securitate IP CANON PTZ VB-R11, 1.3 Megapixel rezolutie (1280x 960), senzor CMOS de tip 1/3 (filtru de culori primare) zoom optic 30x (zoom digital 20x) cu focalizare automata, caracteristici lentila 4.4 (W) – 132 mm (T) / F1.4 (W) – F4.6 (T), 30FPS, H.264, mod zi /noapte, 0.002 lucsi (F1.4, timp de expunere 1/30 s, control inteligent al umbrelor dezactivat, 50IRE), conectori: mic in/ line in/ out, 1xLAN 10/100, PoE slot card SDXC, mediu utilizare: temperatura de la -10 °C la +50 °C, Umiditate: 5% – 85% (fără condens), greutate 1990 g, dimensiune 199x 199 mm</t>
  </si>
  <si>
    <t>SV0307C001AA</t>
  </si>
  <si>
    <t>Camera de securitate IP CANON PTZ VB-R10VE, 1.3 Megapixel rezolutie (1280x 960), senzor CMOS de tip 1/3 (filtru de culori primare) zoom optic 30x (zoom digital 20x) cu focalizare automata, caracteristici lentila 4.4 (W) – 132 mm (T) / F1.4 (W) – F4.6 (T), 30FPS, H.264, mod zi /noapte, 0.002 lucsi (F1.4, timp de expunere 1/30 s, control inteligent al umbrelor dezactivat, 50IRE), conectori: mic in/ line in, 1xLAN 10/100, PoE slot card SDXC, mediu utilizare: temperatura de la -10 °C la +55 °C, Umiditate: 5% – 85% (fără condens), greutate 3420 g, dimensiune 229x 324 mm</t>
  </si>
  <si>
    <t>SV0312C001AA</t>
  </si>
  <si>
    <t>Camera de securitate IP CANON PTZ VB-M741LE, 1.3 Megapixel rezolutie (1280 x 960), senzor CMOS de tip 1/3 (filtru de culori primare) zoom optic 2.4x (zoom digital 4x) cu focalizare automata, caracteristici lentila 2.55 (W) – 6.12 mm (T) / F1.2 (W) – F1.8 (T), 30FPS, H.264, mod zi /noapte, 0,001 lucsi (F1.2, timp de expunere 1/30 s, cand controlul inteligent al umbrelor este dezactivat, 50IRE), conectori: mic in, 1xLAN 10/100, PoE slot card SDXC, mediu utilizare: temperatura de la -10 °C la +55 °C, Umiditate: 5% – 85% (fără condens), greutate 2120 g, dimensiune 111x 102x 214 mm</t>
  </si>
  <si>
    <t>SV8820B001AA</t>
  </si>
  <si>
    <t>Camera de securitate IP CANON PTZ VB-S800D, 2.1 Megapixel rezolutie (1920x 1080), senzor CMOS de tip 1/3 (filtru de culori primare) zoom digital 4x cu focalizare automata, caracteristici lentila 2.7 mm / F1.6, 30FPS, H.264, mod zi/noapte, 0.02-0.03 lucsi (F1.6, timp de expunere 1/2 s, control inteligent al umbrelor dezactivat, 50IRE), conectori: mic in/ line in, 1xLAN 10/100, PoE slot card micro SDXC, mediu utilizare: temperatura de la -10 °C la +50 °C, Umiditate: 5% – 85% (fără condens), greutate 240 g, dimensiune 120x 54 mm</t>
  </si>
  <si>
    <t>SV8821B001AA</t>
  </si>
  <si>
    <t>Camera de securitate IP CANON PTZ VB-S900F, 2.1 Megapixel rezolutie (1920x 1080), senzor CMOS de tip 1/3 (filtru de culori primare) zoom digital 4x cu focalizare automata, distanta focala a obiectivului fixa, F1.6, 30FPS, H.264, mod zi/noapte 0.02-0.03 lucsi (F1.6, timp de expunere 1/2 s, control inteligent al umbrelor dezactivat, 50IRE), conectori: mic in/ line in, 1xLAN 10/100, PoE slot card micro SDXC, mediu utilizare: temperatura de la -10 °C la +50 °C, Umiditate: 5% – 85% (fără condens), greutate 180 g, dimensiune 52x 32x 114 mm</t>
  </si>
  <si>
    <t>SV9900B001AA</t>
  </si>
  <si>
    <t>Camera de securitate IP CANON PTZ VB-S805D, 1.3 Megapixel rezolutie (1280x 960), senzor CMOS de tip 1/3 (filtru de culori primare) zoom digital 4x cu focalizare automata, caracteristici lentila 2.7 mm/ F1.6, 30FPS, H.264, mod zi/noapte 0.02-0.03 lucsi (F1.6, timp de expunere 1/2 s, control inteligent al umbrelor dezactivat, 50IRE), conectori: mic in/ line in, 1xLAN 10/100, PoE slot card micro SDXC, mediu utilizare: temperatura de la -10 °C la +50 °C, Umiditate: 5% – 85% (fără condens), greutate 240 g, dimensiune 120x 54 mm</t>
  </si>
  <si>
    <t>SV9901B001AA</t>
  </si>
  <si>
    <t>Camera de securitate IP CANON PTZ VB-S905F, 1.3 Megapixel rezolutie (1280x 960), senzor CMOS de tip 1/3 (filtru de culori primare) zoom digital 4x cu focalizare automata, caracteristici lentila 2.7 mm / F1.6, 30FPS, H.264, mod zi/noapte, 0.01-0.007 lucsi (F1.6, timp de expunere 1/2 s, control inteligent al umbrelor activat, 50IRE), conectori: mic in/ line in, 1xLAN 10/100, PoE slot card micro SDXC, mediu utilizare: temperatura de la -10 °C la +50 °C, Umiditate: 5% – 85% (fără condens), greutate 180 g, dimensiune 32x 54x 114 mm</t>
  </si>
  <si>
    <t>SV9902B001AA</t>
  </si>
  <si>
    <t>Camera de securitate IP CANON PTZ VB-H43, 2.1 Megapixel rezolutie (1280x 960), senzor CMOS de tip 1/3 (filtru de culori primare) zoom optic 20x (zoom digital 12x) cu focalizare automata, caracteristici lentila 4.7 (W) – 94 mm (T) / F1.6 (W) – F3.5 (T), 30FPS, H.264, mod zi /noapte, 0.001 lucsi (F1.6, timp de expunere 1/2 s, control inteligent al umbrelor activat, 50IRE), conectori: mic in/ line in/ out, 1xLAN 10/100, PoE slot card SDXC, mediu utilizare: temperatura de la -10 °C la +50 °C, Umiditate: 5% – 85% (fără condens), greutate 1140 g, dimensiune 132x 155 mm</t>
  </si>
  <si>
    <t>SV9903B001AA</t>
  </si>
  <si>
    <t>Camera de securitate IP CANON PTZ VB-H630VE, 2.1 Megapixel rezolutie (1920x 1080), senzor CMOS de tip 1/3 (filtru de culori primare) zoom optic 3x (zoom digital 4x) cu focalizare automata, caracteristici lentila 2.8 (W) – 8.4 mm (T) / F1.2 (W) – F2.0 (T), 30FPS, H.264, mod zi /noapte, 0.008-0.0005 lucsi (F1.2, timp de expunere 1/2 s, control inteligent al umbrelor activat, 50IRE), conectori: mic in/ line in/ out, 1xLAN 10/100, PoE slot card SDXC, mediu utilizare: temperatura de la -10 °C la +50 °C, Umiditate: 5% – 85% (fără condens), greutate 1920 g, dimensiune 180x 147 mm</t>
  </si>
  <si>
    <t>SV9904B001AA</t>
  </si>
  <si>
    <t>Camera de securitate IP CANON PTZ VB-H630D, 2.1 Megapixel rezolutie (1280x 960), senzor CMOS de tip 1/3 (filtru de culori primare) zoom optic 3x (zoom digital 4x) cu focalizare automata, caracteristici lentila 2.8 (W) – 8.4 mm (T) / F1.2 (W) – F2.0 (T), 30FPS, H.264, mod zi /noapte, 0.008 lucsi (F1.2, timp de expunere 1/2 s, control inteligent al umbrelor activat, 50IRE), conectori: mic in/ line in/ out, 1xLAN 10/100, PoE slot card SDXC, mediu utilizare: temperatura de la -10 °C la +50 °C, Umiditate: 5% – 85% (fără condens), greutate 1190 g, dimensiune 186x 140 mm</t>
  </si>
  <si>
    <t>SV9905B001AA</t>
  </si>
  <si>
    <t>Camera de securitate IP CANON PTZ VB-H730F, 2.1 Megapixel rezolutie (1920x 1080), senzor CMOS de tip 1/3 (filtru de culori primare) zoom optic 3x (zoom digital 4x) cu actionare electrica, caracteristici lentila 2.8 (W) – 8.4 mm (T) / F1.2 (W) – F2.0 (T), 30FPS, H.264, mod zi /noapte, 0.008 lucsi (F1.2, timp de expunere 1/2 s, control inteligent al umbrelor activat, 50IRE), conectori: mic in/ line in/ out, 1xLAN 10/100, PoE slot card SDXC, mediu utilizare: temperatura de la -10 °C la +50 °C, Umiditate: 5% – 85% (fără condens), greutate 670 g, dimensiune 80x 65x 192 mm</t>
  </si>
  <si>
    <t>SV9906B001AA</t>
  </si>
  <si>
    <t>Camera de securitate IP CANON PTZ VB-M42, 1.3 Megapixel rezolutie (1280 x 960), senzor CMOS de tip 1/3 (filtru de culori primare) zoom optic 20x (zoom digital 12x) cu focalizare automata, caracteristici lentila 4.7 (W) – 94 mm (T) / F1.6 (W) – F3.5 (T), 30FPS, H.264, mod zi /noapte, 0.001 lucsi (F1.6, timp de expunere 1/2 s, control inteligent al umbrelor activat, 50IRE), conectori: mic in/out, 1xLAN 10/100, PoE slot card SDXC, mediu utilizare: temperatura de la -10 °C la +50 °C, Umiditate: 5% – 85% (fără condens), greutate 1140 g, dimensiune 132 mm x 155 mm (l x H)</t>
  </si>
  <si>
    <t>SV9907B001AA</t>
  </si>
  <si>
    <t>Camera de securitate IP CANON PTZ VB-M620VE, 1.3 Megapixel rezolutie (1280x 960), senzor CMOS de tip 1/3 (filtru de culori primare) zoom optic 3x (zoom digital 4x) cu focalizare automata, caracteristici lentila 2.8 (W)– 8.4 mm (T) / F1.2 (W) – F2.0 (T), 30FPS, H.264, mod zi /noapte, 0.008 lucsi (F1.2, timp de expunere 1/2 s, control inteligent al umbrelor activat, 50IRE), conectori: mic in/ out, 1xLAN 10/100, PoE slot card SDXC, mediu utilizare: temperatura de la -10 °C la + 50 °C, Umiditate: 5% – 85% (fără condens), greutate 1920 g, dimensiune 180 mm x 147 mm (l x H)</t>
  </si>
  <si>
    <t>SV9908B001AA</t>
  </si>
  <si>
    <t>Camera de securitate IP CANON PTZ VB-M620D, 1.3 Megapixel rezolutie (1280 x 960), senzor CMOS de tip 1/3 (filtru de culori primare) zoom optic 3x (zoom digital 4x) cu focalizare automata, caracteristici lentila 2.8 (W) – 8.4 mm (T) / F1.2 (W) – F2.0 (T), 30FPS, H.264, mod zi /noapte, 0,008 lucsi (F1.2, timp de expunere 1/2 s, control inteligent al umbrelor activat, 50IRE), conectori: mic in/out, 1xLAN 10/100, PoE slot card SDXC, mediu utilizare: temperatura de la -10 °C la +50 °C, Umiditate: 5% – 85% (fără condens), greutate 1200 g, dimensiune 186 mm x 140 mm (l x H)</t>
  </si>
  <si>
    <t>SV9909B001AA</t>
  </si>
  <si>
    <t>Camera de securitate IP CANON PTZ VB-M720F, 1.3 Megapixel rezolutie (1280 x 960), senzor CMOS de tip 1/3 (filtru de culori primare) zoom optic 3x (zoom digital 4x) cu focalizare automata, caracteristici lentila 2.8 (W) – 8.4 mm (T) / F1.2 (W) – F2.0 (T), 30FPS, H.264, mod zi /noapte, 0,008 lucsi (F1.2, timp de expunere 1/2 s, control inteligent al umbrelor activat, 50IRE), conectori: mic in/out, 1xLAN 10/100, PoE slot card SDXC, mediu utilizare: temperatura de la -10 °C la +50 °C, Umiditate: 5% – 85% (fără condens), greutate 670 g, dimensiune 192x 80x 65 mm</t>
  </si>
  <si>
    <t>HIKVISION</t>
  </si>
  <si>
    <t>IP SURV CAMERA - HIKVISION</t>
  </si>
  <si>
    <t>DS-2CD2132F-I 2.8</t>
  </si>
  <si>
    <t>Hikvision IP-DOME DS-2CD2132F-I(2.8mm)1/3" Progressive CMOS,IR: 20m- 30m, Built-in Micro SD/SDHC/SDXC card slot(up to 64 GB), 20fps (2048 × 1536), 2.8mm/F2.0, DC12V/ PoE, IP66, IK10, DWDR, 3D DNR, BLC,</t>
  </si>
  <si>
    <t>-9.43</t>
  </si>
  <si>
    <t>DS-2CD2T32-I3 4MM</t>
  </si>
  <si>
    <t>Camera Hikvision DS-2CD2T32-I3 4MM, 1/3 Progressive Scan CMOS, 80m EXIR Distance, Day/Night ICR, 3D DNR, DWDR, Digital WDR, IP66, 6mm / F2.0 Lens, angle of view: 70, resolution: 2018*1536, video compresion H.264/MJPEG, bracket</t>
  </si>
  <si>
    <t>DS-2CD2010F-I(4MM)</t>
  </si>
  <si>
    <t>Hikvision IP-CAM Bullet DS-2CD2010F-I(4mm)1/3" Progressive CMOS,0.01Lux @ (F1.2, AGC ON) ,0 Lux with IR,ICR, IR:30meters,25 fps (1280 × 960), 25 fps (1280 x 720), 25 fps (704 x 576), 25 fps (640 x 480),4mm/F2.0,DC12V/PoE, H.264/MJPEG, dual-stream，IP66, 3D DNR, DWDR,Motion Detection</t>
  </si>
  <si>
    <t>DS-2CD2012-I(4MM)</t>
  </si>
  <si>
    <t>Hikvision IP-CAM Bullet DS-2CD2012-I(4mm)1/3" Progressive CMOS, IR:20m - 30m, 25 fps (1280 × 960) 4mm@ F2.0,  IP66, 3D DNR, BLC, DWDR</t>
  </si>
  <si>
    <t>DS-2CD2020F-I(4MM)</t>
  </si>
  <si>
    <t>Hikvision IP-CAM Bullet DS-2CD2020F-I (4mm)1/3" Progressive CMOS, ICR, 0lux with IR, 1920x1080:25fps(P)/30fps(N), 4mm/F2.0 lens, H.264/MJPEG, dual-stream, IP66, DC12V &lt;(&gt;&amp;&lt;)&gt; PoE, DWDR, 3D DNR, BLC, IR range: up to 30m, Bracket included</t>
  </si>
  <si>
    <t>DS-2CD2032F-I(4MM)</t>
  </si>
  <si>
    <t>Hikvision IP-CAM Bullet DS-2CD2032F-I(4mm)1/3" Progressive CMOS, IR:20m -30m, 20fps (2048× 1536) 12mm@ F2.0, IP66, 3D DNR, BLC, DWDR</t>
  </si>
  <si>
    <t>-10.43</t>
  </si>
  <si>
    <t>DS-2CD2032-I(4MM)</t>
  </si>
  <si>
    <t>Hikvision IP-CAM Bullet DS-2CD2032-I(4mm)1/3" Progressive CMOS, IR:20m - 30m, 20fps (2048× 1536) 4mm@ F2.0, IP66, 3D DNR, BLC, DWDR</t>
  </si>
  <si>
    <t>DS-2CD2042WD-I</t>
  </si>
  <si>
    <t>Hikvision TURBO DS-2CD2042WD-I, 1080HD,  1/3 Progressive Scan CMOS, 30m IR Distance, Smart IR, Day/Night IR, 3D DNR, IP66, 6mm / F2.0 Lens, angle of view: 55</t>
  </si>
  <si>
    <t>-5.25</t>
  </si>
  <si>
    <t>DS-2CD2110F-I(2.8M</t>
  </si>
  <si>
    <t>Hikvision IP-DOME DS-2CD2110F-I(2.8mm)1/3" Progressive CMOS, 1280x960:25fps(P)/30fps(N), 2.8mm/F2.0, IP66, DWDR, 3D DNR, BLC, IR range: up to 30m</t>
  </si>
  <si>
    <t>DS-2CD2112F-I 2.8</t>
  </si>
  <si>
    <t>Hikvision IP-DOME DS-2CD2112F-I(2.8mm)1/3" Progressive CMOS,IR: 20m- 30m, Built-in Micro SD/SDHC/SDXC card slot(up to 64 GB), 25fps (1280 × 960), 2.8mm/F2.0, DC12V/PoE, IP66, IK10, DWDR, 3D DNR, BLC</t>
  </si>
  <si>
    <t>DS-2CD2112F-IW 2.8</t>
  </si>
  <si>
    <t>Hikvision IP-DOME DS-2CD2112F-IW(2.8mm)1/3" Progressive CMOS,IR: 20m- 30m, Built-in Micro SD/SDHC/SDXC card slot(up to 64 GB), 25fps (1280 × 960), 2.8mm/F2.0  , DC12V/ PoE, IP66, IK10, DWDR, 3D DNR, BLC,Wi-Fi</t>
  </si>
  <si>
    <t>DS-2CD2112F-IWS2.8</t>
  </si>
  <si>
    <t>Hikvision  IP-DOME DS-2CD2112F-IWS(2.8mm)1/3" Progressive CMOS,IR: 20m- 30m, Built-in Micro SD/SDHC/SDXC card slot(up to 64 GB), 25fps (1280 × 960), 2.8mm/F2.0  , DC12V/ PoE, IP66, IK10, DWDR, 3D DNR, BLC,Wi- Fi,Audio/Alarm I/O</t>
  </si>
  <si>
    <t>DS-2CD2120F-I(2.8)</t>
  </si>
  <si>
    <t>Hikvision  IP-DOME DS-2CD2120F-I(2.8mm)1/3" Progressive CMOS, 1920x1080:25fps(P)/30fps(N), 2.8mm/F2.0, IP66, DWDR, 3D DNR, BLC, IR range: up to 30m</t>
  </si>
  <si>
    <t>DS-2CD2132F-I 4MM</t>
  </si>
  <si>
    <t>Hikvision IP-DOME DS-2CD2132F-I(4mm)1/3" Progressive CMOS,IR: 20m- 30m, Built-in Micro SD/SDHC/SDXC card slot(up to 64 GB), 20fps (2048 × 1536), 4mm/F2.0, DC12V/ PoE, IP66, IK10, DWDR, 3D DNR, BLC,</t>
  </si>
  <si>
    <t>DS-2CD2132F-IW 2.8</t>
  </si>
  <si>
    <t>Hikvision IP-DOME DS-2CD2132F-IW(2.8mm)1/3" Progressive CMOS,IR: 20m- 30m, Built-in Micro SD/SDHC/SDXC card slot(up to 64 GB), 20fps (2048 × 1536), 2.8mm/F2.0  , DC12V/ PoE, IP66, IK10, DWDR, 3D DNR, BLC,Wi-Fi</t>
  </si>
  <si>
    <t>-13.08</t>
  </si>
  <si>
    <t>DS-2CD2132F-IWS2.8</t>
  </si>
  <si>
    <t>Hikvision IP-DOME DS-2CD2132F-IWS(2.8mm)1/3" Progressive CMOS,IR: 20m- 30m, Built-in Micro SD/SDHC/SDXC card slot(up to 64 GB), 20fps (2048 × 1536), 2.8mm/F2.0  , DC12V/ PoE, IP66, IK10, DWDR, 3D DNR, BLC,Wi- Fi,Audio/Alarm I/O</t>
  </si>
  <si>
    <t>-11.08</t>
  </si>
  <si>
    <t>DS-2CD2142FWD-IS</t>
  </si>
  <si>
    <t>Hikvision IP-DOME DS-2CD2142FWD-IS(2.8mm), 1/3" Progressive CMOS, 1280x720:25fps(50hz)/30fps(60Hz), 2.8mm/F2.0, IP66, 3D DNR, BLC, IR range: up to 30m</t>
  </si>
  <si>
    <t>-29.05</t>
  </si>
  <si>
    <t>DS-2CD2212-I5(4MM)</t>
  </si>
  <si>
    <t>Hikvision IP-CAM Bullet DS-2CD2212-I5 (4MM) 1/3" Progressive CMOS, ICR, 0lux with IR, 1280x960:30fps, 4mm/F2.0 lens, H.264/MJPEG, dual-stream, IP66, DC12V &lt;(&gt;&amp;&lt;)&gt; PoE, DWDR, 3D DNR, IR range: up to 50m, Bracket included</t>
  </si>
  <si>
    <t>DS-2CD2410F-IW</t>
  </si>
  <si>
    <t>Hikvision IP-CUBE DS-2CD2410F-IW1/2.8" Progressive CMOS, ICR, 0lux with IR, 1280x720:25fps(P)/30fps(N), 2.8mm/F2.0 lens (4mm/6mm optional) , H.264/MJPEG, dual-stream, DC12V/PoE, DWDR, 3D DNR, BLC, IR: up to 10m, On-board card slot (up to 64GB), Wi-Fi with WPS connection</t>
  </si>
  <si>
    <t>-30.5</t>
  </si>
  <si>
    <t>DS-2CD2420F-IW</t>
  </si>
  <si>
    <t>Hikvision IP-CUBE DS-2CD2420F-IW1/2.8" Progressive CMOS, ICR, 0lux with IR, 1920x1080:25fps(P)/30fps(N), 2.8mm/F2.0 lens (4mm/6mm optional) , H.264/MJPEG, dual-stream, DC12V/PoE, DWDR, 3D DNR, BLC, IR: up to 10m, On-board card slot (up to 64GB), Wi-Fi with WPS connection</t>
  </si>
  <si>
    <t>DS-2CD2432F-I</t>
  </si>
  <si>
    <t>Hikvision IP-CUBE DS-2CD2432F-I1/3" Progressive CMOS, 0.07Lux @(F1.2,AGC ON) ,0 Lux with IR, ICR, IR: up to 10m,  1 Alarm in, 1 Alarm out, built- in mic &lt;(&gt;&amp;&lt;)&gt; speaker,Built-in Micro SD/SDHC/SDXC card slot(up to 64 GB). 20fps (2048x1536), 25fps (1280 × 960), 25fps (1280 × 720), DC12V/PoE, 2.8mm/F2.0 lens (4mm optional), H.264/MJPEG, dual-stream, DWDR, 3D DNR, BLC,PIR.</t>
  </si>
  <si>
    <t>DS-2CD2610F-I</t>
  </si>
  <si>
    <t>Hikvision IP-CAM Bullet DS-2CD2610F-I1/3" Progressive CMOS, 1280x960:25fps(P)/30fps(N), 2.8~12mm VF lens, IP66,  DWDR, 3D DNR, BLC, IR: up to 30m, On-board card slot (up to 64GB)</t>
  </si>
  <si>
    <t>DS-2CD2610F-IS</t>
  </si>
  <si>
    <t>Hikvision IP-CAM Bullet DS-2CD2610F-IS1/3" Progressive CMOS, 1280x960:25fps(P)/30fps(N), 2.8~12mm VF lens, IP66,  DWDR, 3D DNR, BLC, IR: up to 30m, On-board card slot (up to 64GB),Audio/ Alarm IO</t>
  </si>
  <si>
    <t>DS-2CD2612F-IS</t>
  </si>
  <si>
    <t>Hikvision IP-CAM Bullet DS-2CD2612F-IS1/3" Progressive CMOS,IR:30 meters, Built-in Micro SD/SDHC/SDXC card slot(up to 64 GB), 25 fps (1280 × 960), 2.8~12mm@F1.4, IP66, 3D DNR, BLC, DWDR, Auto iris,Audio/Alarm IO</t>
  </si>
  <si>
    <t>DS-2CD2620F-I</t>
  </si>
  <si>
    <t>Hikvision IP-CAM Bullet DS-2CD2620F-I1/3" Progressive CMOS, 1920x1080:25fps(P)/30fps(N), 2.8~12mm VF lens, IP66,  DWDR, 3D DNR, BLC, IR: up to 30m, On-board card slot (up to 64GB)</t>
  </si>
  <si>
    <t>DS-2CD2620F-IS</t>
  </si>
  <si>
    <t>Hikvision IP-CAM Bullet DS-2CD2620F-IS1/3" Progressive CMOS, 1920x1080:25fps(P)/30fps(N), 2.8~12mm VF lens, IP66,  DWDR, 3D DNR, BLC, IR: up to 30m, On-board card slot (up to 64GB),Audio/Alarm IO</t>
  </si>
  <si>
    <t>DS-2CD2622FWD-IZS</t>
  </si>
  <si>
    <t>Camera supraveghere Hikvision DS-2CD2622FWD-IZS, 1/3 Progressive Scan CMOS, Day/Night IR, 3D DNR, BLC, IP66, Wide Dynamic Range: 120dB, 2.8- 12mm F1.4 Lens, video compresion H.264/MJPEG</t>
  </si>
  <si>
    <t>DS-2CD2632F-I</t>
  </si>
  <si>
    <t>Hikvision IP-CAM Bullet DS-2CD2632F-I1/3" Progressive CMOS,IR:30 meters, Built-in Micro SD/SDHC/SDXC card slot(up to 64 GB), 20 fps (2048 × 1536), 2.8~12mm@F1.4, IP66, 3D DNR, BLC, DWDR, Auto iris.</t>
  </si>
  <si>
    <t>-21.93</t>
  </si>
  <si>
    <t>DS-2CD2710F-I</t>
  </si>
  <si>
    <t>Hikvision IP-DOME DS-2CD2710F-I1/3" Progressive CMOS,1280x960:25fps (P)/30fps(N), 2.8~12mm VF lens, IP66, , IP66, DC12V &lt;(&gt;&amp;&lt;)&gt; PoE, DWDR, 3D DNR, BLC, IR: up to 30m, On-board card slot (up to 64GB), Vandal-proof IK10</t>
  </si>
  <si>
    <t>DS-2CD2720F-I</t>
  </si>
  <si>
    <t>Hikvision IP-DOME DS-2CD2720F-I 1/3" Progressive CMOS, 1280x720:25fps (P)/30fps(N), 2.8~12mm F1.4 lens, IP66, PoE, DWDR, 3D DNR, BLC, IR: up to 30m, On-board card slot (up to 128GB), Vandal-proof IK10</t>
  </si>
  <si>
    <t>-9.9</t>
  </si>
  <si>
    <t>DS-2CD2720F-IS</t>
  </si>
  <si>
    <t>Hikvision IP-DOME DS-2CD2720F-I 1/3" Progressive CMOS, 1280x720:25fps (P)/30fps(N), 2.8~12mm F1.4 lens, IP66, PoE, DWDR, 3D DNR, BLC, IR: up to 30m, On-board card slot (up to 128GB), Vandal-proof IK10, alarm</t>
  </si>
  <si>
    <t>DS-2CD2732F-I</t>
  </si>
  <si>
    <t>Hikvision IP-DOME DS-2CD2732F-I 1/3" Progressive CMOS, 1920x1080:25fpsf (P)/30fps(N), 2.8~12mm F1.4 lens, IP66, PoE, DWDR, 3D DNR, BLC, IR: up to 30m, On-board card slot (up to 128GB), Vandal-proof IK10</t>
  </si>
  <si>
    <t>-11.2</t>
  </si>
  <si>
    <t>DS-2CD2942F-IW</t>
  </si>
  <si>
    <t>Hikvision IP-DOME DS-2CD2942F-IW1/3" Progressive CMOS, Electronic Day/night, Up to 2464 x 1520 resolution, 1.6mm/F1.6 fixed lens,  180° Panoramic view, H.264/MJPEG, 3D DNR, DC12V &lt;(&gt;&amp;&lt;)&gt; PoE, Support on-board storage up to 64GB (SD card not included), software de-warping via iVMS5200 or iVMS4200, Support Mobile Monitoring via EZVIZ P2P 3pcs IR LEDs, up to 10m IR, Built-in Wi-Fi</t>
  </si>
  <si>
    <t>DS-2CD2942F-IWS</t>
  </si>
  <si>
    <t>Hikvision IP-DOME DS-2CD2942F-IW1/3" Progressive CMOS, Electronic Day/night, Up to 2464 x 1520 resolution, 1.6mm/F1.6 fixed lens,  180° Panoramic view, H.264/MJPEG, 3D DNR, DC12V &lt;(&gt;&amp;&lt;)&gt; PoE, Support on-board storage up to 64GB (SD card not included), software de-warping via iVMS5200 or iVMS4200, Support Mobile Monitoring via EZVIZ P2P, 3pcs IR LEDs up to 10m IR, Audio/Alarm IO, Built-in Wi-Fi</t>
  </si>
  <si>
    <t>DS-2CD2C10F-IW</t>
  </si>
  <si>
    <t>Hikvision IP-CAM DS-2CD2C10F-IW1, 4" Progressive CMOS, ICR, 0lux with IR, 4mm/F2.0 (2.8mm optional), 1280x720:25fps(P)/30fps(N), H.264/MJPEG, dual-stream, DC5V&lt;(&gt;&amp;&lt;)&gt;PoE, DWDR, 3D DNR, BLC, Intrusion Detection, Line Crossing Detection, On-board card slot (up to 64GB), Audio, Alarm IO, Up to 10m IR, PIR, Wi-Fi with WPS connection</t>
  </si>
  <si>
    <t>DS-2CD2Q10FD-IW</t>
  </si>
  <si>
    <t>Hikvision IP-CAM DS-2CD2Q10FD-IW, PSU1/4" Progressive CMOS, ICR, 0lux with IR, 2.8mm/F2.0 (4mm optional), Pan/tilt rotation, 1280x720:25fps (P)/30fps(N), H.264/MJPEG, dual-stream, DC5V, DWDR, 3D DNR, BLC, On- board card slot (up to 64GB), Audio, Alarm IO, Up to 10m IR, PIR, Wi-Fi with WPS connection, with PSU and warning stick.</t>
  </si>
  <si>
    <t>DS-2CD2T32-I5 4MM</t>
  </si>
  <si>
    <t>Camera Hikvision DS-2CD2T32-I5 4mm, 1/3 Progressive Scan CMOS, 80m EXIR Distance, Day/Night ICR, 3D DNR, Digital WDR, IP66, 4mm / F2.0 Lens, angle of view: 70, resolution: 2018*1536, bracket</t>
  </si>
  <si>
    <t>-39.05</t>
  </si>
  <si>
    <t>DS-2CD2T42WD-I54MM</t>
  </si>
  <si>
    <t>Camera supraveghere Hikvision DS-2CD2T42WD-I5 4mm, 1/3 Progressive Scan CMOS, EXIR, Day/Night IR, 3D DNR, IP66, 4mm / F2.0 Lens, H.264/MJPEG/H.264+, resolution: 2688×1520</t>
  </si>
  <si>
    <t>DS-2CD4A25FWD-IZHS</t>
  </si>
  <si>
    <t>Camera supraveghere Hikvision DS-2CD4A25FWD-IZHS, 1/2.8 Progressive Scan CMOS, Smart IR, Day/Night IR, 3D DNR, BLC, IP67, Defog, 8-32mm F1.4 Lens, video compresion H.264/ MJPEG</t>
  </si>
  <si>
    <t>DS-2DE2103-DE3/W</t>
  </si>
  <si>
    <t>Hikvision IP-CAM MINI PTZ DS-2DE2103-DE3/W1MP, 1/3" Progressive Scan CMOS, IR Cut Filter, Color : 0.05 lux, B/W : 0.01 lux, up to 64GB SD card capacity, Optical Zoom:3x, Focus:3.6-11mm, Digital Zoom:16X, Pan Speed: 0.1° -100°/s, Tilt Speed: 0.1°-80°/s, 12V DC, PoE, -10℃~50℃(14℉~ 122℉), H.264/ MJPEG, 3D DNR, Digital WDR, Wifi</t>
  </si>
  <si>
    <t>DS-2DE2103I-DE3/W</t>
  </si>
  <si>
    <t>Hikvision IP-CAM MINI PTZ DS-2DE2103I-DE3/W1MP, 1/3" Progressive Scan CMOS, IR Cut Filter,  IR distance: Up to 30 meters, Color : 0.05 lux, B/W : 0.01 lux, up to 64GB SD card capacity, Optical Zoom:3x, Focus:3.6- 11mm, Digital Zoom:16X, Pan Speed: 0.1° -100°/s, Tilt Speed: 0.1°-80°/s, 12V DC, PoE, -10℃~50℃(14℉~122℉), H.264/ MJPEG, 3D DNR, Digital WDR, Wifi</t>
  </si>
  <si>
    <t>DS-2DE4120-AE</t>
  </si>
  <si>
    <t>Hikvision IP-CAM PTZ DS-2DE4120-AE1/3" CMOS,1MP,  Optical Zoom:20x, Focus:4.7-94.0mm, Digital Zoom:16X,PoE &lt;(&gt;&amp;&lt;)&gt; 24VAC</t>
  </si>
  <si>
    <t>DS-2DE5120I-A</t>
  </si>
  <si>
    <t>Hikvision IP-CAM PTZ DS-2DE5120I-A1MP  •  20x optical zoom • 150m IR • DWDR  •  ICR  •  3D DNR  •  Private masking •  PoE / PoE+ / 24VAC</t>
  </si>
  <si>
    <t>DS-2DE5174-A</t>
  </si>
  <si>
    <t>Hikvision IP-CAM PTZ DS-2DE5174-A, 1/3’’ Progressive Scan CMOS,1.3MP,up to 32GB SD capacity,4.3-86mm, Optical zoom: 20x, 24 VAC,IP66,3D DNR,WDR</t>
  </si>
  <si>
    <t>DS-2DE5174-A3</t>
  </si>
  <si>
    <t>Hikvision IP-CAM PTZ DS-2DE5174-A3, 1/3’’ Progressive Scan CMOS,1.3MP,up to 32GB SD capacity,4.3-86mm, Optical zoom: 20x, 24 VAC,3D DNR,WDR</t>
  </si>
  <si>
    <t>DS-2DE5174-AE</t>
  </si>
  <si>
    <t>Hikvision IP-CAM PTZ DS-2DE5174-AE, 1/3’’ Progressive Scan CMOS,1.3MP,up to 32GB SD capacity,4.3-86mm, Optical zoom: 20x,Hi-PoE &lt;(&gt;&amp;&lt;)&gt; 24 VAC ,IP66,3D DNR,WDR</t>
  </si>
  <si>
    <t>DS-2DE5176-A</t>
  </si>
  <si>
    <t>Hikvision IP-CAM PTZ DS-2DE5176-A, 1/3’’ Progressive Scan CMOS,1.3MP,up to 32GB SD capacity,4.3-129mm, Optical zoom: 30x,24 VAC,IP66,3D DNR,WDR</t>
  </si>
  <si>
    <t>DS-2DE5176-A3</t>
  </si>
  <si>
    <t>Hikvision IP-CAM PTZ DS-2DE5176-A3, 1/3’’ Progressive Scan CMOS,1.3MP,up to 32GB SD capacity,4.3-129mm, Optical zoom: 30x,24 VAC,3D DNR,WDR</t>
  </si>
  <si>
    <t>DS-2DE5176-AE3</t>
  </si>
  <si>
    <t>Hikvision IP-CAM PTZ DS-2DE5176-AE3, 1/3’’ Progressive Scan CMOS,1.3MP,up to 32GB SD capacity,4.3-129mm, Optical zoom: 30x,Hi-PoE &lt;(&gt;&amp;&lt;)&gt; 24 VAC,3D DNR,WDR</t>
  </si>
  <si>
    <t>DS-2DE5184-A</t>
  </si>
  <si>
    <t>Hikvision DS-2DE5184-A1/2.8’’ Progressive Scan CMOS,2MP,up to 32GB SD capacity,4.3-86mm, Optical zoom: 20x,24 VAC,IP66,3D DNR,WDR</t>
  </si>
  <si>
    <t>DS-2DE5184-A3</t>
  </si>
  <si>
    <t>Hikvision DS-2DE5184-A31/2.8’’ Progressive Scan CMOS,2MP,up to 32GB SD capacity,4.3-86mm, Optical zoom: 20x, 24 VAC,3D DNR,WDR</t>
  </si>
  <si>
    <t>DS-2DE5186-A</t>
  </si>
  <si>
    <t>Hikvision DS-2DE5186-A1/2.8’’ Progressive Scan CMOS,2MP,up to 32GB SD capacity,4.3-129mm, Optical zoom: 30x,24 VAC,IP66,3D DNR,WDR</t>
  </si>
  <si>
    <t>DS-2DE5186-A3</t>
  </si>
  <si>
    <t>Hikvision DS-2DE5186-A31/2.8’’ Progressive Scan CMOS,2MP,up to 32GB SD capacity,4.3-129mm, Optical zoom: 30x,24 VAC,3D DNR,WDR</t>
  </si>
  <si>
    <t>DS-2DE5186-AE3</t>
  </si>
  <si>
    <t>Hikvision DS-2DE5186-AE31/2.8’’ Progressive Scan CMOS,2MP,up to 32GB SD capacity,4.3-129mm, Optical zoom: 30x,Hi-PoE &lt;(&gt;&amp;&lt;)&gt; 24 VAC,&lt;(&gt;,&lt;)&gt;3D DNR,WDR</t>
  </si>
  <si>
    <t>DS-2DE7174-AE(OUT)</t>
  </si>
  <si>
    <t>Hikvision DS-2DE7174-AE(Outdoor)1/3’’ Progressive Scan CMOS,1.3MP,IR:100m,up to 32GB SD capacity,4.3-86mm, Optical zoom: 20x,Hi-PoE &lt;(&gt;&amp;&lt;)&gt; 24 VAC,IP66,3D DNR,WDR</t>
  </si>
  <si>
    <t>DS-2DE7176-AE(OUT)</t>
  </si>
  <si>
    <t>Hikvision DS-2DE7176-AE(Outdoor)1/3’’ Progressive Scan CMOS,1.3MP,IR:100m,up to 32GB SD capacity,4.3-129mm, Optical zoom: 30x,Hi-PoE &lt;(&gt;&amp;&lt;)&gt; 24 VAC,IP66,3D DNR,WDR</t>
  </si>
  <si>
    <t>DS-2DE7184-AE(OUT)</t>
  </si>
  <si>
    <t>Hikvision DS-2DE7184-AE(Outdoor)1/2.8’’ Progressive Scan CMOS,2MP,IR:100m,up to 32GB SD capacity,4.3-129mm, Optical zoom: 20x, 24 VAC,IP66,3D DNR,WDR</t>
  </si>
  <si>
    <t>DS-2DE7186-AE(OUT)</t>
  </si>
  <si>
    <t>Hikvision DS-2DE7186-AE(Outdoor)1/2.8’’ Progressive Scan CMOS,2MP,IR:100m,up to 32GB SD capacity,4.3-129mm, Optical zoom: 30x,Hi- PoE &lt;(&gt;&amp;&lt;)&gt; 24 VAC,IP66,3D DNR,WDR</t>
  </si>
  <si>
    <t>IP SURV CAMERA - AIRLIVE</t>
  </si>
  <si>
    <t>BC-5010-2812VF</t>
  </si>
  <si>
    <t>Camera de supraveghere IP AIRLIVE  BC-5010,  Box type, 5MP seonsor, Vari-focal Lens 2.8~12mm, Auto-Iris, IR-Cut, 2-way Audio, USB-port, DIDO, DC Iris, 802.3af POE, 15fps@5MP; 25fps@3MP, 30fps@1080P, storage on board, ONVIF, optional lens, optional outdoor enclosure IR with Vari- focal Lens 2.8~12mm</t>
  </si>
  <si>
    <t>BC-5010-4MM</t>
  </si>
  <si>
    <t>Camera de supraveghere IP AIRLIVE BC-5010, Box type, 5MP seonsor, 4mm Lens, Auto-Iris, IR-Cut, 2-way Audio, USB-port, DIDO, DC Iris, 802.3af POE, 15fps@5MP; 25fps@3MP, 30fps@1080P, storage on board, ONVIF, optional lens, optional outdoor enclosure IR</t>
  </si>
  <si>
    <t>BC-5010-850VF</t>
  </si>
  <si>
    <t>Camera de supraveghere IP AIRLIVE  BC-5010,  Box type, 5MP seonsor, vari-focal Lens 8.5~50mmAuto-Iris, IR-Cut, 2-way Audio, USB-port, DIDO, DC Iris, 802.3af POE, 15fps@5MP; 25fps@3MP, 30fps@1080P, storage on board, ONVIF, optional lens, optional outdoor enclosure IR</t>
  </si>
  <si>
    <t>BC-5010HD-2812VF</t>
  </si>
  <si>
    <t>BC-5010HD-4MM</t>
  </si>
  <si>
    <t>BC-5010-IVS</t>
  </si>
  <si>
    <t>Camera de supraveghere IP AIRLIVE BC-5010-IVS, IVS intelligent function : People/object counting, Face detection/recognition, i-motion, Trip- zone, e-fence, camera tampering detection, optional lens, 2MP suggested when IVS enabled</t>
  </si>
  <si>
    <t>BC-5010-IVS-2812VF</t>
  </si>
  <si>
    <t>Camera de supraveghere IP AIRLIVE BC-5010-IVS, vari-focal Lens 2.8~12mm, Lens:3MP, IVS intelligent function : People/object counting, Face detection/recognition, i-motion, Trip-zone, e-fence, camera tampering detection, optional lens, 2MP suggested when IVS enabled</t>
  </si>
  <si>
    <t>BC-5010-IVS-4MM</t>
  </si>
  <si>
    <t>Camera de supraveghere IP AIRLIVE BC-5010-IVS,  4mm Lens, Lens:3MP, IVS intelligent function : People/object counting, Face detection/recognition, i-motion, Trip-zone, e-fence, camera tampering detection, optional lens, 2MP suggested when IVS enabled</t>
  </si>
  <si>
    <t>BC-5010-IVS-850VF</t>
  </si>
  <si>
    <t>AIRLIVE IP-CAM BOX 3MP NO LENS</t>
  </si>
  <si>
    <t>BU-2015</t>
  </si>
  <si>
    <t>Camera de supraveghere IP AIRLIVE BU-2015, 3MP Bullet IPCAM, 5MP sensor, IP66, 802.3at POE, IR15m, 2way-audio, clear motion, ICR</t>
  </si>
  <si>
    <t>BU-3028</t>
  </si>
  <si>
    <t>Camera de supraveghere IP AIRLIVE BU-3028, 3MP Bullet, 5MP sensor, IP66, IK10, Motorized smart Focus, 3.5X zoom, Smart IR 25m, 3~10.5mm focal lens, 802.3af POE, IR-Cut, DIDO, WDR, tampering, storage on camera, clear montion, ONVIF</t>
  </si>
  <si>
    <t>32</t>
  </si>
  <si>
    <t>BU-3028-IVS</t>
  </si>
  <si>
    <t>Camera de supraveghere IP AIRLIVE BU-3028-IVS, 3MP Bullet, 5MP sensor, IP66, IK10, Motorized smart Focus, 3.5X zoom, Smart IR 25m, 3~10.5mm focal lens, 802.3af POE, IR-Cut, DIDO, WDR, tampering, storage on camera, clear montion, ONVIF, IVS intelligent function : People/object counting, Face detection/recognition, i-motion, Trip-zone, e-fence, camera tampering detection, optional lens, 2MP suggested when IVS enabled</t>
  </si>
  <si>
    <t>BU-720</t>
  </si>
  <si>
    <t>Camera de supraveghere IP AIRLIVE BU-720, 1MP Bullet IPCam, IP66, cable- through, IR25m, 802.3af POE, e-PTZ, WDR, ICR</t>
  </si>
  <si>
    <t>CU-720IR</t>
  </si>
  <si>
    <t>Camera de supraveghere IP AIRLIVE CU-720IR, 1.3MP IPCAM, Passive POE 12V, IR Day/Night, WDR</t>
  </si>
  <si>
    <t>CW-720IR</t>
  </si>
  <si>
    <t>Camera de supraveghere IP AIRLIVE CW-720IR, 1.3MP IPCAM, IR Day/Night, 802.11n, WDR</t>
  </si>
  <si>
    <t>FE-201DM</t>
  </si>
  <si>
    <t>Camera de supraveghere IP AIRLIVE FE-201DM, Dome 2MP, 180°&lt;(&gt;&amp;&lt;)&gt;360° view, IR-cut, ROI with ePTZ, 3 independent stream, WDR, 802.3af POE, stoarge on camera, MIC/Speaker, ONVIF</t>
  </si>
  <si>
    <t>FE-501DM</t>
  </si>
  <si>
    <t>Camera de supraveghere IP AIRLIVE FE-501DM, Dome 5MP, 180°&lt;(&gt;&amp;&lt;)&gt;360° view, IR-cut, ROI with ePTZ, 5 independent streams (ROI mode), WDR, 802.3af POE, stoarge on camera, MIC/Speaker, ONVIF</t>
  </si>
  <si>
    <t>FE-501OD</t>
  </si>
  <si>
    <t>Camera de supraveghere IP AIRLIVE FE-501OD, Outdoor Dome, 5MP, 180° &lt;(&gt;&amp;&lt;)&gt;360° view, IR-cut, ROI with ePTZ, 5 independent streams(ROI mode), WDR, 802.3af POE, stoarge on camera, ONVIF, optional DIDO cable, IP67 , optional IP67 wall-mount kits</t>
  </si>
  <si>
    <t>MD-3025</t>
  </si>
  <si>
    <t>Camera de supraveghere IP AIRLIVE MD-3025, 3MP Vandal Dome IPCAM, 5MP sensor, IP66, IK10, 802.3af POE, IR15m, 2.6mm lens /105degree ultra wide veiw, 2way-audio, MIC, DIDO, WDR, tampering detection, clear montion</t>
  </si>
  <si>
    <t>MD-3025-IVS</t>
  </si>
  <si>
    <t>Camera de supraveghere IP AIRLIVE MD-3025, 3MP Vandal Dome IPCAM, 5MP sensor, IP66, IK10, 802.3af POE, IR15m, 2.6mm lens /105degree ultra wide veiw, 2way-audio, MIC, DIDO, WDR, tampering detection, clear montionwith IVS intelligent function : People/object counting, Face detection/recognition, i-motion, Trip-zone, e-fence, camera tampering detection, optional lens, 2MP suggested when IVS enabled</t>
  </si>
  <si>
    <t>OD-2050HD</t>
  </si>
  <si>
    <t>Camera de supraveghere IP AIRLIVE OD-2050HD, 2MP Vandal Dome IPCAM, IP66, IK10, 802.3af POE, IR, Vari-Focal 3~9mm</t>
  </si>
  <si>
    <t>OD-2060HD</t>
  </si>
  <si>
    <t>Camera de supraveghere IP AIRLIVE OD-2060HD, 2MP PT Vandal Dome, IP66, IK10, 802.3af POE</t>
  </si>
  <si>
    <t>POE-2600HD</t>
  </si>
  <si>
    <t>Camera de supraveghere IP AIRLIVE POE-2600HD, 2MP Dome IPCAM, PT, 802.3af POE, IR15m</t>
  </si>
  <si>
    <t>SD-2020-ST-W</t>
  </si>
  <si>
    <t>Camera de supraveghere IP AIRLIVE SD-2020, Dome 2MP, 190°&lt;(&gt;&amp;&lt;)&gt;360° view, IR- cut, 802.3af POE, storage on camere, MIC/Speaker, ONVIF + power(24V/3A) + Pendent Mount kits + smart-tracking f/w</t>
  </si>
  <si>
    <t>SD-2020-W</t>
  </si>
  <si>
    <t>Camera de supraveghere IP AIRLIVE SD-2020, Dome 2MP, 190°&lt;(&gt;&amp;&lt;)&gt;360° view, IR- cut, 802.3af POE, storage on camere, MIC/Speaker, ONVIF + power(24V/3A) + power(24V/3A) + Pendent Mount kits</t>
  </si>
  <si>
    <t>IP SURV SYSTEM</t>
  </si>
  <si>
    <t>IP SURV SYSTEM - NETGEAR</t>
  </si>
  <si>
    <t>VMC3030-100EUS</t>
  </si>
  <si>
    <t>Camera HD Netgear ARLO, Indoor/Outdoor, resolutie: 1280x720, H.264, CMOS, Motion Detection, Night Vision, Wire-Free, Indoor/Outdoor,</t>
  </si>
  <si>
    <t>VMS3230-100EUS</t>
  </si>
  <si>
    <t>Sistem securitate Netgear ARLO, Fast Ethernet port, antena interna, Wireless: 2.4Ghz/802.11n ,2*Camera HD, Indoor/Outdoor, resolutie: 1280x720, H.264, CMOS, Motion Detection, Night Vision,</t>
  </si>
  <si>
    <t>VMS3330-100EUS</t>
  </si>
  <si>
    <t>Sistem securitate Netgear ARLO, Fast Ethernet port, antena interna, Wireless: 2.4Ghz/802.11n ,3*Camera HD, Indoor/Outdoor, resolutie: 1280x720, H.264, CMOS, Motion Detection, Night Vision,</t>
  </si>
  <si>
    <t>IP BABY MONITOR</t>
  </si>
  <si>
    <t>IP BABY MONITOR - D-LINK</t>
  </si>
  <si>
    <t>DCS-800L</t>
  </si>
  <si>
    <t>Camera Monitorizare Copii D-Link, Wi-Fi EyeOn Baby Monitor Junior, wireless, Day/Night , 1/5" VGA CMOS, 640*480, H.264, multi-stream, 2 way audio, microfon si difuzor built-in, Built-in 5 lullabies, detectie sunet, Cloud</t>
  </si>
  <si>
    <t>DCS-820L</t>
  </si>
  <si>
    <t>Camera Monitorizare Copii D-Link, Wi-Fi EyeOn Baby Monitor Junior Plus, wireless, Day/Night Wireless N, 1/5" VGA CMOS, 640*480, H.264, multi-stream, 2 way audio, microfon si difuzor built-in, microSD slot, Built-in 5 lullabies, LED Temperatura, detectie sunet, Cloud</t>
  </si>
  <si>
    <t>DCS-825L</t>
  </si>
  <si>
    <t>Camera Monitorizare Copii D-Link, Wi-Fi EyeOn  Baby Monitor, wireless, HD N150 CLD HD Day/Night Wireless N, 1280x720, H.264, 2 way audio, microfon si difuzor built-in, microSD slot, Built-in 5 lullabies, LED Temperatura, detectie sunet, Cloud</t>
  </si>
  <si>
    <t>DCS-855L</t>
  </si>
  <si>
    <t>Camera Monitorizare Copii D-Link, HD Pan&lt;(&gt;&amp;&lt;)&gt;Tilt WI-Fi Baby Camera, wireless, HD N300 CLD HD Day/Night Wireless N, 1280x720, H.264, 2 way audio, microfon si difuzor built-in, microSD slot, Built-in 5 lullabies, LED Temperatura, detectie sunet, Cloud</t>
  </si>
  <si>
    <t>SURV CAMERA</t>
  </si>
  <si>
    <t>SURV CAMERA - HIKVISION</t>
  </si>
  <si>
    <t>ANALOG SURVEILLANCE</t>
  </si>
  <si>
    <t>DS-2CE56D1T-IRM</t>
  </si>
  <si>
    <t>Camera supraveghere Hikvision DS-2CE56D1T-IRM 3.6mm, 1/3 Progressive Scan CMOS, 20m IR Distance, Smart IR, Day/Night ICR, BLC, IP66, 6mm Lens, angle of view: 80</t>
  </si>
  <si>
    <t>-2.7</t>
  </si>
  <si>
    <t>DS-2CE16D5T-IT32.8</t>
  </si>
  <si>
    <t>Hikvision TURBO DS-2CE16D5T-IT3 2.8mm, 1080HD, 1/3 CMOS, 40m IR Distance, Smart IR, Wide dynamic range: 120dB, IP66, 2.8mm / F2.8 Lens</t>
  </si>
  <si>
    <t>-3.5</t>
  </si>
  <si>
    <t>DS-2CE16C2T-IT53.6</t>
  </si>
  <si>
    <t>Camera Hikvision ANALOG-CAM Bullet DS-2CE16C2T-IT5(3.6mm), Turbo HD720p, 1 / 3" Progressive Scan CMOS, 80m IR Distance, Smart IR, IP66, 3.6mm lens</t>
  </si>
  <si>
    <t>-9.75</t>
  </si>
  <si>
    <t>DS-2CE15A2P-IR 2.8</t>
  </si>
  <si>
    <t>Hikvision ANALOG-CAM Bullet DS-2CE15A2P-IR(2.8mm), 700 TVL, 1/3" DIS, 20m IR Distance, 2.8mm@F2.2 Lens, IP66, Smart IR</t>
  </si>
  <si>
    <t>DS-2CE15A2P-VFIR3</t>
  </si>
  <si>
    <t>Hikvision ANALOG-CAM Bullet DS-2CE15A2P-VFIR3, 700 TVL, 1/3" DIS, 30-40m IR, IP66, 2.8-12mm@F1.4, IP66, Smart IR</t>
  </si>
  <si>
    <t>DS-2CE15C2P-IR 2.8</t>
  </si>
  <si>
    <t>Hikvision ANALOG-CAM Bullet DS-2CE15C2P-IR(2.8mm), 720 TVL, 1/3" PICADIS, 20m IR Distance,  Smart IR, High dynamic range, IP66, 2.8mm / F2.3 Lens</t>
  </si>
  <si>
    <t>-3.04</t>
  </si>
  <si>
    <t>DS-2CE15C2P-VFIR3</t>
  </si>
  <si>
    <t>Hikvision ANALOG-CAM Bullet DS-2CE15C2P-VFIR3, 720 TVL, 1/3" PICADIS, 30-40m IR, IP66, 2.8-12mm@F1.4, Smart IR, HDR</t>
  </si>
  <si>
    <t>-4.8</t>
  </si>
  <si>
    <t>DS-2CE15F5P-VFIR3</t>
  </si>
  <si>
    <t>Hikvision ANALOG-CAM Bullet DS-2CE15F5P-VFIR3, 720TVL, 1/3"  PICADIS, 0.1Lux @ (F1.2,AGC ON), 30~40 meters IR range, 2.8-12mm @ F1.4,  IP66, Smart IR, 3D DNR, DWDR, 3-axis (pan/tilt/rotation) positioning.</t>
  </si>
  <si>
    <t>DS-2CE16C0T-IR 3.6</t>
  </si>
  <si>
    <t>Hikvision ANALOG-CAM Bullet DS-2CE16C0T-IR(3.6mm), 720p, Progressive Scan CMOS, 20m IR Distance,  Smart IR, 3.6mm Lens, angle of view: 71, 1 Turbo HD output</t>
  </si>
  <si>
    <t>-12.7</t>
  </si>
  <si>
    <t>DS-2CE16C2P-IT3</t>
  </si>
  <si>
    <t>Hikvision ANALOG-CAM Bullet DS-2CE16C2P-IT3(3.6mm), 720 TVL, 1/3" PICADIS, 40m IR Distance,  Smart IR, High dynamic range,  3.6mm / F2.3 Lens</t>
  </si>
  <si>
    <t>DS-2CE16C2P-IT5</t>
  </si>
  <si>
    <t>Hikvision ANALOG-CAM Bullet DS-2CE16C2P-IT5(3.6mm), 720 TVL, 1/3" PICADIS, 80m IR Distance,   Smart IR, High dynamic range, IP66, 3.6mm / F2.3 Lens</t>
  </si>
  <si>
    <t>DS-2CE16C2T-VFIR3</t>
  </si>
  <si>
    <t>Camera Hikvision Bullet DS-2CE16C2T-VFIR3, 720p, 1/3" Progressive Scan CMOS, 40m IR Distance, Smart IR, IP66, 2.8mm F1.4 lens</t>
  </si>
  <si>
    <t>-4.3</t>
  </si>
  <si>
    <t>DS-2CE16D1T-AVFIR3</t>
  </si>
  <si>
    <t>Hikvision TURBO DS-2CE16D1T-IT3, 1080HD, Outdoor, 2MP CMOS, 40m IR Distance, Smart IR, Day/Night ICR, IP66, 2.8-12mm / F1.4 Lens, angle of view: 105.2 - 32.8</t>
  </si>
  <si>
    <t>-31.25</t>
  </si>
  <si>
    <t>DS-2CE16D1T-IT33.6</t>
  </si>
  <si>
    <t>Hikvision TURBO DS-2CE16D1T-IT3, 1080HD, Progressive Scan CMOS, 40m IR Distance, Smart IR, Day/Night ICR, IP66, 3.6mm Lens, angle of view: 84.3</t>
  </si>
  <si>
    <t>-14.8</t>
  </si>
  <si>
    <t>DS-2CE16D5T-IR</t>
  </si>
  <si>
    <t>Hikvision TURBO DS-2CE16D5T-IR, 1080HD, 1/3 CMOS, 20m IR Distance, Smart IR, Wide dynamic range: 120dB, IP66, 3.6mm / F3.6 Lens</t>
  </si>
  <si>
    <t>-5.55</t>
  </si>
  <si>
    <t>DS-2CE16D5T-IT3</t>
  </si>
  <si>
    <t>Hikvision TURBO DS-2CE16D5T-IT3, 1080HD, 1/3 CMOS, 40m IR Distance, Smart IR, Wide dynamic range, IP66, 3.6mm / F3.6 Lens</t>
  </si>
  <si>
    <t>-7.31</t>
  </si>
  <si>
    <t>DS-2CE55A2P-IRM2.8</t>
  </si>
  <si>
    <t>Hikvision ANALOG-DOME DS-2CE55A2P-IRM(2.8mm), 700 TVL, 1/3" DIS,  20m IR Distance, 2.8mm@F2.2 Lens,IP66, Smart IR, BLC</t>
  </si>
  <si>
    <t>DS-2CE55A2P-IRP2.8</t>
  </si>
  <si>
    <t>Hikvision ANALOG-DOME DS-2CE55A2P-IRP(2.8mm),700 TVL, 1/3" DIS,  20m IR Distance,2.8mm@F2.2 Lens,  Smart IR, BLC</t>
  </si>
  <si>
    <t>DS-2CE55A2P-VFIR3</t>
  </si>
  <si>
    <t>Hikvision ANALOG-DOME DS-2CE55A2P-VFIR3, 700TVL, 1/3" DIS,  30-40m IR, 2.8-12mm@F1.4,&lt;(&gt;,&lt;)&gt; IP66,  3-axis positioning, Smart IR</t>
  </si>
  <si>
    <t>DS-2CE55C2P</t>
  </si>
  <si>
    <t>Hikvision ANALOG-DOME DS-2CE55C2P, 720 TVL, 1/3" PICADIS, 2.8mm / F2.3 Lens</t>
  </si>
  <si>
    <t>DS-2CE55C2P-IRM2.8</t>
  </si>
  <si>
    <t>Hikvision ANALOG-DOME DS-2CE55C2P-IRM(2.8mm), 720 TVL, 1/3" PICADIS, 20m IR Distance,  Smart IR, High dynamic range, IP66, 2.8mm / F2.3 Lens</t>
  </si>
  <si>
    <t>-2.59</t>
  </si>
  <si>
    <t>DS-2CE55C2P-IRP2.8</t>
  </si>
  <si>
    <t>Hikvision ANALOG-DOME DS-2CE55C2P-IRP(2.8mm), 720 TVL, 1/3" PICADIS, 20m IR Distance,  2.8mm@F2.3 Lens,IP66, Smart IR, BLC, 3-axis (pan/tilt/rotation) positioning</t>
  </si>
  <si>
    <t>DS-2CE55C2P-VFIR3</t>
  </si>
  <si>
    <t>Hikvision ANALOG-DOME DS-2CE55C2P-VFIR3, 720TVL, 1/3" PICADIS, 30-40m IR,   IP66, 2.8-12mm@F1.4,3-axis positioning, Smart IR, HDR</t>
  </si>
  <si>
    <t>DS-2CE55F5P-VPIR3</t>
  </si>
  <si>
    <t>Hikvision ANALOG-DOME DS-2CE55F5P-VPIR3, 750TVL, 1/3"  PICADIS,  30~40 meters IR range, 2.8-12mm @ F1.4, IP66, Smart IR, 3D DNR, DWDR, 3-axis (pan/tilt/rotation) positioning.</t>
  </si>
  <si>
    <t>DS-2CE56C2P-IT32.8</t>
  </si>
  <si>
    <t>Hikvision ANALOG-DOME DS-2CE56C2P-IT3(2.8mm), 720 TVL, 1/3" PICADIS, 40m IR Distance,  Smart IR, High dynamic range, IP66, 2.8mm / F2.3 Lens</t>
  </si>
  <si>
    <t>DS-2CE56C2T-VFIR3</t>
  </si>
  <si>
    <t>Camera Hikvision Dome DS-2CE56C2T-VFIR3, 720p, 1/3" Progressive Scan CMOS, 40m IR Distance, Smart IR, IP66, 2.8mm F1.4 lens</t>
  </si>
  <si>
    <t>-2.5</t>
  </si>
  <si>
    <t>DS-2CE56D1T-IT3</t>
  </si>
  <si>
    <t>Hikvision TURBO DS-2CE56D1T-IT3, 1080HD, 40m IR Distance,  Smart IR, High dynamic range, IP66, 3.6mm / F3.6 Lens</t>
  </si>
  <si>
    <t>SURV CAMERA - PANASONIC</t>
  </si>
  <si>
    <t>WV-CF102</t>
  </si>
  <si>
    <t>Camera securitate de interior PANASONIC WV-CF102, rezolutie 752x 582, senzor CCD de tip 1/4 (filtru de culori primare), caracteristici lentila 2.5 mm/ F2.0, mod zi/noapte 1.2 lucsi- color si 0.9 lucsi- alb/ negru, mediu utilizare: temperatura de la -10°C la +50°C, Umiditate: 0% – 90% (fără condens), greutate 300 g, dimensiuni 108x 83 mm</t>
  </si>
  <si>
    <t>WV-CF314L</t>
  </si>
  <si>
    <t>Camera securitate de interior PANASONIC WV-CF314L, rezolutie 976x 494, senzor CCD de tip 1/3 (filtru de culori primare), caracteristici lentila 2.8 (W) – 10 mm (T)/ F1.3 (W)– F3.1 (T), mod zi/noapte 0.08 lucsi-color si 0 lucsi- alb/ negru, mediu utilizare: temperatura de la -10°C la +50° C, Umiditate: 0% – 90% (fără condens), greutate 390 g, dimensiuni 123x106 mm</t>
  </si>
  <si>
    <t>WV-CP300</t>
  </si>
  <si>
    <t>Camera securitate de interior PANASONIC WV-CP300, rezolutie 976x 494, senzor CCD de tip 1/3 (filtru de culori primare), F1.4, mod zi/noapte 0.08 lucsi-color si 0.05 lucsi- alb/ negru, mediu utilizare: temperatura de la -10°C la +50°C, Umiditate: 0% – 90% (fără condens), greutate 180 g, dimensiuni 72x 55x 101 mm</t>
  </si>
  <si>
    <t>WV-CP310</t>
  </si>
  <si>
    <t>Camera securitate de interior PANASONIC WV-CP310, rezolutie 976x 582, senzor CCD de tip 1/3 (filtru de culori primare), F1.4, mod zi/noapte 0.08 lucsi-color si 0.008 lucsi- alb/ negru, mediu utilizare: temperatura de la -10°C la +50°C, Umiditate: 0% – 90% (fără condens), greutate 180 g, dimensiuni 72x 55x 101 mm</t>
  </si>
  <si>
    <t>WV-CP504</t>
  </si>
  <si>
    <t>Camera securitate de interior PANASONIC WV-CP504, rezolutie 976x 494, senzor CCD de tip 1/3 (filtru de culori primare), F1.4, mod zi/noapte 0.3 lucsi-color si 0.04 lucsi- alb/ negru, mediu utilizare: temperatura de la -10°C la +50°C, greutate 350 g, dimensiuni 72x 55x 104 mm</t>
  </si>
  <si>
    <t>WV-CS580</t>
  </si>
  <si>
    <t>Camera securitate de interior PTZ PANASONIC WV-CS580, rezolutie 976x 582,senzor CCD de tip 1/4 (filtru de culori primare), lentila 3.3 mm- 119 mm, F1.4- 4.2, mod zi/noapte 0.5 lucsi-color si 0.04 lucsi- alb/ negru,auto traking mediu utilizare: temperatura de la -10°C la +50°C, Umiditate: 0% – 90% (fără condens), greutate 1700 g, dimensiuni 135x 202 mm</t>
  </si>
  <si>
    <t>WV-CW304L</t>
  </si>
  <si>
    <t>Camera securitate de exterior PANASONIC WV-CW304L, rezolutie 976x 582, senzor CCD de tip 1/3 (filtru de culori primare), lentila 2.8 mm, F2.0, mod zi/noapte 0.15 lucsi-color si 0.015 lucsi- alb/ negru, mediu utilizare: temperatura de la -10°C la +50°C, Umiditate: 0% – 90% (fără condens), greutate 1050 g, dimensiuni 79x 245 mm</t>
  </si>
  <si>
    <t>WV-CW324L</t>
  </si>
  <si>
    <t>Camera securitate de exterior PANASONIC WV-CW324L, rezolutie 976x 582, senzor CCD de tip 1/3 (filtru de culori primare), lentila 9-22 mm, F1.6 (W)- F3.0 (T), mod zi/noapte 0.08 lucsi-color si 0.008 lucsi- alb/ negru, mediu utilizare: temperatura de la -10°C la +50°C, Umiditate: 0% – 90% (fără condens), greutate 1050 g, dimensiuni 79x 245 mm</t>
  </si>
  <si>
    <t>WV-CW500S</t>
  </si>
  <si>
    <t>Camera securitate de exterior PANASONIC WV-CW500S, rezolutie 976x 582, senzor CCD de tip 1/3 (filtru de culori primare), zoom digital 2x, caracteristici lentila 3.8 (W) – 8 mm (T)/ F1.4 (W)– F1.8 (T), mod zi/noapte 0.1 lucsi- color si 0.01 lucsi- alb/ negru, mediu utilizare: temperatura de la -30°C la +50°C, Umiditate: 0% – 90% (fără condens), greutate 1850 g, dimensiuni 164x 146x 191 mm</t>
  </si>
  <si>
    <t>WV-CW590</t>
  </si>
  <si>
    <t>Camera securitate de exterior PANASONIC WV-CW590, rezolutie 976x 582, senzor CCD de tip 1/4 (filtru de culori primare), lentila 3.3- 119 mm, F1.4 (W)- F4.2 (T), mod zi/noapte 0.5 lucsi-color si 0.045 lucsi- alb/ negru, mediu utilizare: temperatura de la -50°C la +50°C, Umiditate: 0% – 90% (fără condens), greutate 4.5 kg, dimensiuni 229x 360 mm</t>
  </si>
  <si>
    <t>WV-CZ492</t>
  </si>
  <si>
    <t>Camera securitate de interior PANASONIC WV-CZ492, rezolutie 976x 582, senzor CCD de tip 1/4 (filtru de culori primare), F1.4 (W)- 4.2 (T), mod zi/noapte 0.5 lucsi-color si 0.04 lucsi- alb/ negru, mediu utilizare: temperatura de la -10°C la +50°C, Umiditate: 0% – 90% (fără condens), greutate 310 g, dimensiuni 58x 118x 68 mm</t>
  </si>
  <si>
    <t>DVR</t>
  </si>
  <si>
    <t>DVR - HIKVISION</t>
  </si>
  <si>
    <t>DS-7204HGHI-E1/A</t>
  </si>
  <si>
    <t>DVR Hikvision DS-7204HGHI-E1/A, 4-ch video&lt;(&gt;&amp;&lt;)&gt; 1-ch audio input, 1 SATA interface, Recording resolution: Main stream: 720P/WD1/4CIF/VGA/CIF; Sub-stream: 2CIF(non-real-time)/CIF; Playback Resolution: 720P/VGA/WD1/4CIF/CIF/QVGA/QCIF; standalone 1U case</t>
  </si>
  <si>
    <t>DS-7204HQHI-SH/A</t>
  </si>
  <si>
    <t>Hikvision DVR DS-7204HQHI-SH/A, 4-ch video&lt;(&gt;&amp;&lt;)&gt;4-ch audio input, 1 SATA interface, standalone 1U case, Alarm I/O, 2x USB2</t>
  </si>
  <si>
    <t>DS-7204HWI-E1/A</t>
  </si>
  <si>
    <t>Hikvision DVR DS-7204HWI-E1/A, 4-ch video&lt;(&gt;&amp;&lt;)&gt;1-ch audio input, 1 SATA interface, WD1: 25(P) / 30(N) fps/ch, standalone 1U case, Alarm I/O</t>
  </si>
  <si>
    <t>DS-7208HGHI-SH</t>
  </si>
  <si>
    <t>DVR Hikvision DS-7208HGHI-SH, 8-ch video &lt;(&gt;&amp;&lt;)&gt; 4-ch audio input, 4 SATA interface, Recording resolution: Main stream: 1080P(non-real- time)/720P/VGA/WD1/4CIF/CIF; Sub-stream: WD1(non-real-time)/4CIF(non- real-time)/CIF/QCIF/QVGA; standalone 1U case, Alarm I/O</t>
  </si>
  <si>
    <t>-55.25</t>
  </si>
  <si>
    <t>DS-7208HWI-E1/A</t>
  </si>
  <si>
    <t>Hikvision DVR DS-7208HWI-E1/A, 8-ch video&lt;(&gt;&amp;&lt;)&gt;1-ch audio input, 1 SATA interface, WD1: 25(P) / 30(N) fps/ch, standalone 1U case, Alarm I/O</t>
  </si>
  <si>
    <t>DS-7216HGHI-SH</t>
  </si>
  <si>
    <t>DVR Hikvision DS-7216HGHI-SH, 16-ch video &lt;(&gt;&amp;&lt;)&gt; 4-ch audio input, 4 SATA interface, Recording resolution: Main stream: 1080P(non-real- time)/720P/VGA/WD1/4CIF/CIF; Sub-stream: WD1(non-real-time)/4CIF(non- real-time)/CIF/QCIF/QVGA; standalone 1U case, Alarm I/O, 2*USB2.0</t>
  </si>
  <si>
    <t>DS-7216HGHI-SH/A(B</t>
  </si>
  <si>
    <t>Hikvision TURBO HD DVR DS-7216HGHI-SH/A(B, 16-ch video&lt;(&gt;&amp;&lt;)&gt;1-ch audio input, 2 SATA interface, 1080P(non-real-time)/720P/VGA/WD1/4CIF/CIF, standalone 1U case, Alarm I/O</t>
  </si>
  <si>
    <t>-33.5</t>
  </si>
  <si>
    <t>DS-7216HWI-E1/A</t>
  </si>
  <si>
    <t>Hikvision DVR DS-7216HWI-E1/A, 16-ch video&lt;(&gt;&amp;&lt;)&gt;1-ch audio input, 1 SATA interface, WD1: 25(P) / 30(N) fps/ch, standalone 1U case, Alarm I/O</t>
  </si>
  <si>
    <t>DS-7224HWI-E2/A</t>
  </si>
  <si>
    <t>Hikvision DVR DS-7224HWI-E2/A, 24-ch video&lt;(&gt;&amp;&lt;)&gt;1-ch audio input, 2 SATA interfaces, WD1: 25(P) / 30(N) fps/ch, 1U case, 19'', Alarm I/O</t>
  </si>
  <si>
    <t>NVR - HIKVISION</t>
  </si>
  <si>
    <t>DS-7104NI-SN/P</t>
  </si>
  <si>
    <t>Hikvision NVR DS-7104NI-SN/P, 25M inbound bandwidth, 40M outbound bandwidth, Max (up to 4-ch IP video), HDMI/VGA video out , 1 SATA interface, 1U compact up to 4 PoE are provided</t>
  </si>
  <si>
    <t>-7.25</t>
  </si>
  <si>
    <t>DS-7108NI-E1/V/W</t>
  </si>
  <si>
    <t>Hikvision NVR DS-7108NI-E1/V/W, 50Mbps Bit Rate Input Max (up to 8-ch IP video), 1 SATA interface, mini 1U case</t>
  </si>
  <si>
    <t>DS-7108NI-SN/P</t>
  </si>
  <si>
    <t>Hikvision NVR DS-7108NI-SN/P, 50M inbound bandwidth, 40M outbound bandwidth, Max (up to 8-ch IP video), HDMI/VGA video out , 1 SATA interface, 1U compact up to 8 PoE are provided</t>
  </si>
  <si>
    <t>-8.5</t>
  </si>
  <si>
    <t>DS-7116NI-SN/P</t>
  </si>
  <si>
    <t>Hikvision NVR DS-7116NI-SN/P, 100M inbound bandwidth, 40M outbound bandwidth, Max (up to 16-ch IP video), HDMI/VGA video out , 1 SATA interface, 1U compact up to 8 PoE are provided</t>
  </si>
  <si>
    <t>DS-7600NI-E1/A</t>
  </si>
  <si>
    <t>Hikvision NVR DS-7600NI-E1/A, 50Mbps Bit Rate Input Max (up to 8-ch IP video), 1 SATA interface, 22 inch monitor</t>
  </si>
  <si>
    <t>DS-7604NI-E1</t>
  </si>
  <si>
    <t>Hikvision NVR DS-7604NI-E1, 25Mbps Bit Rate Input Max (up to 4-ch IP video), 1 SATA interface, standalone 1U case</t>
  </si>
  <si>
    <t>DS-7604NI-E1/4P/A</t>
  </si>
  <si>
    <t>Hikvision NVR DS-7604NI-E1/4P/A, 25Mbps Bit Rate Input Max (up to 4-ch IP video), 1 SATA interfaces, 4 independent PoE network interfaces, standalone 1U case</t>
  </si>
  <si>
    <t>-15.85</t>
  </si>
  <si>
    <t>DS-7608NI-E2/8P/A</t>
  </si>
  <si>
    <t>Hikvision NVR DS-7608NI-E2/8P/A, 50Mbps Bit Rate Input Max (up to 8-ch IP video), 2 SATA interfaces, 8 independent PoE network interfaces, 1U case,19"</t>
  </si>
  <si>
    <t>-19.12</t>
  </si>
  <si>
    <t>DS-7608NI-E2/A</t>
  </si>
  <si>
    <t>Hikvision NVR DS-7608NI-E2/A, Incoming bandwidth: 50Mbps,Outgoing bandwidth:80Mbps,up to 8-ch IP video, Alarm: I/O, 2 SATA interfaces, 380 1U case</t>
  </si>
  <si>
    <t>DS-7616NI-E2/16P/A</t>
  </si>
  <si>
    <t>Hikvision NVR DS-7616NI-E2/16P/A, 160M  inbound bandwidth, 80M outbound bandwidth, Max (up to 16-ch IP video), Max (up to 6MP recording resolution), 50 fps (P), HDMI/VGA video out 1080P, 2 USB 2.0, 1 USB 3.0, 2 SATA interface up to 6TB each,16 POE</t>
  </si>
  <si>
    <t>-29.91</t>
  </si>
  <si>
    <t>DS-7616NI-E2/8P/A</t>
  </si>
  <si>
    <t>Hikvision NVR DS-7616NI-E2/8P/A, 100Mbps Bit Rate Input Max (up to 16-ch IP video), 2 SATA interfaces, 8 independent PoE network interfaces, 1U case,19"</t>
  </si>
  <si>
    <t>-11.5</t>
  </si>
  <si>
    <t>DS-7616NI-E2/A</t>
  </si>
  <si>
    <t>Hikvision NVR DS-7616NI-E2/A, Incoming bandwidth: 100Mbps,Outgoing bandwidth:80Mbps,up to 16-ch IP video, Alarm: I/O, 2 SATA interfaces, 380 1U case</t>
  </si>
  <si>
    <t>-9.2</t>
  </si>
  <si>
    <t>DS-7616NI-ST</t>
  </si>
  <si>
    <t>Hikvision NVR DS-7616NI-ST, Incoming bandwidth: 100Mbps,Outgoing bandwidth:80Mbps,up to 16-ch IP video, Alarm: I/O, 2 SATA interfaces, 380 1U case</t>
  </si>
  <si>
    <t>DS-7716NI-E4</t>
  </si>
  <si>
    <t>Hikvision NVR DS-7716NI-E4, 100Mbps Bit Rate Input Max(up to 16-ch IP video), 4 SATA Interfaces, alarm I/O: 16/4, 1.5U case,19"</t>
  </si>
  <si>
    <t>DS-7716NI-E4/16P</t>
  </si>
  <si>
    <t>Hikvision NVR DS-7716NI-E4/16P, 100Mbps Bit Rate Input Max(up to 16-ch IP video), 4 SATA Interfaces, 16 independent PoE network interfaces, alarm I/O: 16/4, 1.5U case,19"</t>
  </si>
  <si>
    <t>DS-7732NI-E4</t>
  </si>
  <si>
    <t>Hikvision NVR DS-7732NI-E4, 200Mbps Bit Rate Input Max(up to 32-ch IP video), 4 SATA Interfaces, alarm I/O: 16/4, 1.5U case,19"</t>
  </si>
  <si>
    <t>-71.2</t>
  </si>
  <si>
    <t>DS-7732NI-E4/16P</t>
  </si>
  <si>
    <t>Hikvision NVR DS-7732NI-E4/16P, 200Mbps Bit Rate Input Max(up to 32-ch IP video), 4 SATA Interfaces, 16 independent PoE network interfaces, alarm I/O: 16/4, 1.5U case,19"</t>
  </si>
  <si>
    <t>NVR - PANASONIC</t>
  </si>
  <si>
    <t>WJ-NV200CH16/4TB</t>
  </si>
  <si>
    <t>Network Video Recorder Panasonic WJ-NV200, suporta 16 camere IP, capacitate HDD 4TB, formate H.264, MPEG-4 si JPEG, conexiuni: Spot Output: 1x 1 V [p-p] / 75 Ω (BNC), Monitor (HDMI): 1x HDMI, Audio Output Connector: 1x −10 dBv, 600 Ω, Unbalanced (RCA),Alarm: Alarm input 1 ~ 9* 1, Alarm output*2, Alarm resetinput*1, Face matching output, Control: Time adjustment input, +5 V, output, Error/Warning: Network error output, HDD error output, Camera, error output, 1x Mouse connection port, Network Port: 1x 10BASE-T /100BASE-TX / 1000BASE-T (RJ-45), SDHC/SD Memory Card Slot: SDHC/SD</t>
  </si>
  <si>
    <t>WJ-NV200CH24/4TB</t>
  </si>
  <si>
    <t>Network Video Recorder Panasonic WJ-NV200, suporta 24 camere IP, Capacitate HDD 4TB, formate H.264, MPEG-4 si JPEG, conexiuni: Spot Output: 1x 1 V [p-p] / 75 Ω (BNC) Monitor (HDMI): 1x HDMI, Audio Output Connector: 1x −10 dBv, 600 Ω, Unbalanced (RCA),Alarm: Alarm input 1 ~ 9* 1, Alarm output*2, Alarm reset input*1, Face matching output, Control: Time adjustment input, +5 V output, Error/Warning: Network error output, HDD error output, Camera error output, 1x Mouse connection port, Network Port: 1x 10BASE-T /100BASE-TX / 1000BASE-T (RJ-45), SDHC/SD Memory Card Slot: SDHC/SD</t>
  </si>
  <si>
    <t>WJ-NV200CH4/4TB</t>
  </si>
  <si>
    <t>Network Video Recorder Panasonic WJ-NV200, suporta 4 camere IP, capacitate HDD 4TB, formate H.264, MPEG-4 si JPEG, conexiuni: Spot Output: 1x 1 V [p-p] / 75 Ω (BNC), Monitor (HDMI): 1x HDMI, Audio Output Connector: 1x −10 dBv, 600 Ω, Unbalanced (RCA),Alarm: Alarm input 1 ~ 9* 1, Alarm output*2, Alarm resetinput*1, Face matching output, Control: Time adjustment input, +5 V, output, Error/Warning: Network error output, HDD error output, Camera, error output, 1x Mouse connection port, Network Port: 1x 10BASE-T /100BASE-TX / 1000BASE-T (RJ-45), SDHC/SD Memory Card Slot: SDHC/SD</t>
  </si>
  <si>
    <t>WJ-NV200CH9/4TB</t>
  </si>
  <si>
    <t>Network Video Recorder Panasonic WJ-NV200, suporta 9 camere IP, capacitate HDD 4TB, formate H.264, MPEG-4 si JPEG, conexiuni: Spot Output: 1x 1 V [p-p] / 75 Ω (BNC), Monitor (HDMI): 1x HDMI, Audio Output Connector: 1x −10 dBv, 600 Ω, Unbalanced (RCA),Alarm: Alarm input 1 ~ 9* 1, Alarm output*2, Alarm resetinput*1, Face matching output, Control: Time adjustment input, +5 V, output, Error/Warning: Network error output, HDD error output, Camera, error output, 1x Mouse connection port, Network Port: 1x 10BASE-T /100BASE-TX / 1000BASE-T (RJ-45), SDHC/SD Memory Card Slot: SDHC/SD</t>
  </si>
  <si>
    <t>WJ-NV300</t>
  </si>
  <si>
    <t>Network Video Recorder Panasonic WJ-NV300, suporta 9 camere IP, capacitate HDD 4TB, formate H.264, MPEG-4 si JPEG, conexiuni: Spot Output: 1x 1 V [p-p] / 75 Ω (BNC), Monitor (HDMI): 2 x HDMI; 1920 x 1080p (50 / 60 Hz), 1920 x 1080i (50 / 60 Hz), 720 x 576p (50 Hz), 720 x 480p (60 Hz), Audio Output Connector: 1x −10 dBv, 600 Ω, Unbalanced (RCA),Alarm: Alarm input 1 to 9 (50 kΩ +5 VDC), alarm output (24 VDC, 100 mA maximum), alarm reset input (50 kΩ +5 VDC), Control: Time adjustment input, +5 V, output, Warning: NNetwork error output, HDD error output, camera error output, recorder error output, recording error output (24 VDC, 100 mA maximum each), 1x Mouse connection port, Network Port:2 x 10/100/1000 Base-T (RJ-45), SDHC/SD Memory Card Slot: SDHC/SD</t>
  </si>
  <si>
    <t>WJ-NVE30W</t>
  </si>
  <si>
    <t>Panasonic Expansion Kit WJ-NVE30W, reprezinta kit-ul de update pentru WJ-NV300, functii: permite adaugarea a 8 camere la NVR</t>
  </si>
  <si>
    <t>NVR - AIRLIVE</t>
  </si>
  <si>
    <t>CORENVR16</t>
  </si>
  <si>
    <t>NVR AIRLIVE, 2 BAY, 80Mbps 16CH, CMS, e-map, 6TB internal HDD + external e-SATA, Two-way Audio, HDMI/VGA/USB port, Raid, multiple Event detection &lt;(&gt;&amp;&lt;)&gt; alarm, 5MP camera supported &lt;(&gt;&amp;&lt;)&gt; up to 4MP for storage/monitoring, web/mobile view, ONVIF</t>
  </si>
  <si>
    <t>CORENVR9</t>
  </si>
  <si>
    <t>NVR AIRLIVE, 2 BAY, 40Mbps 9CH, CMS, e-map, 6TB internal HDD + external e-SATA, Two-way Audio, HDMI/VGA/USB port, Raid, multiple Event detection &lt;(&gt;&amp;&lt;)&gt; alarm, 5MP camera supported &lt;(&gt;&amp;&lt;)&gt; up to 4MP for storage/monitoring, web/mobile view, ONVIF</t>
  </si>
  <si>
    <t>SURV IP ACC</t>
  </si>
  <si>
    <t>SURV IP ACC - HIKVISION</t>
  </si>
  <si>
    <t>DS-1280ZJ-DM18</t>
  </si>
  <si>
    <t>Hikvision Junction box DS-1280ZJ-DM18, compatibil cu DS-2CD2112-(I), DS- 2CD2132-(I), aluminiu, diametru: 101mm</t>
  </si>
  <si>
    <t>DS-1602ZJ</t>
  </si>
  <si>
    <t>Hikvision Bracket DS-1602ZJ, white Aluminum alloy 97×182×305mm</t>
  </si>
  <si>
    <t>-2.52</t>
  </si>
  <si>
    <t>DS-1203ZJ</t>
  </si>
  <si>
    <t>Hikvision Braket DS-1203ZJ, suitable for box camera, except infrared camera, Aluminum alloy</t>
  </si>
  <si>
    <t>DS-1212ZJ</t>
  </si>
  <si>
    <t>Hikvision Braket DS-1212ZJ, suitable for box camera,indoor housing, Aluminum alloy</t>
  </si>
  <si>
    <t>DS-1268ZJ</t>
  </si>
  <si>
    <t>Hikvision Bracket DS-1268ZJ, white Aluminum alloy Φ139×590mm</t>
  </si>
  <si>
    <t>DS-1271ZJ-110</t>
  </si>
  <si>
    <t>Hikvision Bracket DS-1271ZJ-110, white, Aluminum alloy, Φ110×545mm</t>
  </si>
  <si>
    <t>DS-1275ZJ</t>
  </si>
  <si>
    <t>Hikvision Bracket DS-1275ZJ, white Match up with wall mount(DS-1213ZJ) 117×143×194mm</t>
  </si>
  <si>
    <t>-1.79</t>
  </si>
  <si>
    <t>DS-1320HZ</t>
  </si>
  <si>
    <t>Hikvision Housing DS-1320HZ, Special button for ON/OFF,-10°C - 60°C (14° F - 140°F),ABC plastic</t>
  </si>
  <si>
    <t>DS-1322HZ-H</t>
  </si>
  <si>
    <t>Hikvision Housing DS-1322HZ-H,white Aluminum alloy Suitable for Outdoor fan, heater.  AC24V 113×143×452mm</t>
  </si>
  <si>
    <t>DS-1602ZJ-CORNER</t>
  </si>
  <si>
    <t>Hikvision Bracket DS-1602ZJ-corner, white Aluminum alloy 176.8×194× 419.5mm</t>
  </si>
  <si>
    <t>-2.8</t>
  </si>
  <si>
    <t>DS-1661ZJ</t>
  </si>
  <si>
    <t>Hikvision Bracket DS-1661ZJ, white Aluminum alloy Φ116.5×200mm</t>
  </si>
  <si>
    <t>DS-2CD2E10F-W</t>
  </si>
  <si>
    <t>Hikvision DS-2CD2E10F-W Recessed Mount Fixed Dome Camera</t>
  </si>
  <si>
    <t>TV0550D-IRA</t>
  </si>
  <si>
    <t>Hikvision LENS TV0550D-IRA, Auto iris, IR, f5-50mm, F1.4 , 1/3" , CS Mount</t>
  </si>
  <si>
    <t>TV0550D-MPIR</t>
  </si>
  <si>
    <t>Hikvision LENS TV0550D-MPIR, 3MP IR 5~50mm, F1.6, CS 1/2.7"</t>
  </si>
  <si>
    <t>TV2712D-MPIR</t>
  </si>
  <si>
    <t>Hikvision LENS TV2712D-MPIR, Iris:Auto Iris, Focal length:2.7-12mm, Aperture:1.2, Mount:CS 1/2.7" Sensor, IR</t>
  </si>
  <si>
    <t>-1.84</t>
  </si>
  <si>
    <t>TV2713D-IR</t>
  </si>
  <si>
    <t>Hikvision LENS TV2713D-IR, Iris:Auto Iris, Focal length:2.7-13mm, Aperture:1.3, Mount:CS 1/3" Sensor,IR</t>
  </si>
  <si>
    <t>SURV IP ACC - PANASONIC</t>
  </si>
  <si>
    <t>WV-CU950/G</t>
  </si>
  <si>
    <t>Panasonic sistem de control WV-CU950/G</t>
  </si>
  <si>
    <t>SURV IP ACC - AIRLIVE</t>
  </si>
  <si>
    <t>ACC-100</t>
  </si>
  <si>
    <t>Outdoor housing for box cam, BC-5010</t>
  </si>
  <si>
    <t>ACC-BOXCAM-IR30</t>
  </si>
  <si>
    <t>Outdoor Enclosure, 30M IR,Fan/Heater, for box cam, BC-5010, -40C~50C</t>
  </si>
  <si>
    <t>ACC-DOMCAM</t>
  </si>
  <si>
    <t>Indoor/outdoor mounting kits for Dome CAM. FE-200VD, OD-2050/2060HD</t>
  </si>
  <si>
    <t>ACC-JOYSTICK-NVR</t>
  </si>
  <si>
    <t>Optional joy sticks for CoreNVR</t>
  </si>
  <si>
    <t>ACC-MMC-FE</t>
  </si>
  <si>
    <t>Multimedia cable for FE-501OD (DIDO, two-way audio, BNC video output)</t>
  </si>
  <si>
    <t>ACC-WMK-CU01</t>
  </si>
  <si>
    <t>Mounting kits for cube camera</t>
  </si>
  <si>
    <t>ACC-WMK-FE</t>
  </si>
  <si>
    <t>IP67 weatherproof Wall mounting kits (cable-through) for fish-eys FE- 501OD</t>
  </si>
  <si>
    <t>ACC-WMK-SD20</t>
  </si>
  <si>
    <t>Pendent Mount kits for SD-2020</t>
  </si>
  <si>
    <t>POWER ADAPTER 12V</t>
  </si>
  <si>
    <t>AIRLIVE POWER ADAPTER 12V/1A, MD-3025,MD-3025-IVS, BC-5010</t>
  </si>
  <si>
    <t>POWER ADAPTER 24V</t>
  </si>
  <si>
    <t>AIRLIVE POWER ADAPTER 24V/3A, SD-2020, 110V or 220V</t>
  </si>
  <si>
    <t>POWER ADAPTER 5V</t>
  </si>
  <si>
    <t>AIRLIVE POWER ADAPTER 5V/2A, BU-2015</t>
  </si>
  <si>
    <t>IP SOFTWARE</t>
  </si>
  <si>
    <t>IP SOFTWARE - PANASONIC</t>
  </si>
  <si>
    <t>WJ-NVF20E</t>
  </si>
  <si>
    <t>Additional Business Intelligence Kit Panasonic WJ-NVF20E, reprezinta kit-ul de update pentru WJ-NV200, functii: People counting, gender age recognition</t>
  </si>
  <si>
    <t>WV-ASM200W</t>
  </si>
  <si>
    <t>Panasonic managament soft WV-ASM200W, multi-recorder systems, 16 camera operator screen</t>
  </si>
  <si>
    <t>IP SOFTWARE - CANON</t>
  </si>
  <si>
    <t>SV8716B001AA</t>
  </si>
  <si>
    <t>Canon Monitoring and Recording Software SW RM-64 V3.0 permite accesarea si inregistrarea preluata de la 64 camere IP</t>
  </si>
  <si>
    <t>SV8716B002AA</t>
  </si>
  <si>
    <t>Canon Monitoring and Recording Software SW RM-25 V3.0, permite accesarea si inregistrarea preluata de la 25 camere IP</t>
  </si>
  <si>
    <t>SV8716B003AA</t>
  </si>
  <si>
    <t>Canon Monitoring and Recording Software SW RM-9 V3.0, permite accesarea si inregistrarea preluata de la 9 camere IP</t>
  </si>
  <si>
    <t>SV8716B004AA</t>
  </si>
  <si>
    <t>Canon Monitoring and Recording Software SW RM-9 V3.0, permite accesarea si inregistrarea preluata de la o camere IP</t>
  </si>
  <si>
    <t>5949023213088</t>
  </si>
  <si>
    <t>5949023201306</t>
  </si>
  <si>
    <t>23056</t>
  </si>
  <si>
    <t>5503</t>
  </si>
  <si>
    <t>1224</t>
  </si>
  <si>
    <t>1200</t>
  </si>
  <si>
    <t>5949023201221</t>
  </si>
  <si>
    <t>5949023201214</t>
  </si>
  <si>
    <t>3070166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</si>
</sst>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47" x14ac:knownFonts="1">
    <font>
      <sz val="10"/>
      <name val="Arial"/>
    </font>
    <font>
      <sz val="11"/>
      <color theme="1"/>
      <name val="Calibri"/>
      <family val="2"/>
      <scheme val="minor"/>
    </font>
    <font>
      <sz val="11"/>
      <color theme="1"/>
      <name val="Calibri"/>
      <family val="2"/>
      <scheme val="minor"/>
    </font>
    <font>
      <u/>
      <sz val="10"/>
      <color indexed="12"/>
      <name val="Arial"/>
      <family val="2"/>
    </font>
    <font>
      <sz val="8"/>
      <name val="Arial"/>
      <family val="2"/>
    </font>
    <font>
      <sz val="8"/>
      <color indexed="9"/>
      <name val="Arial"/>
      <family val="2"/>
    </font>
    <font>
      <sz val="9"/>
      <color indexed="81"/>
      <name val="Tahoma"/>
      <family val="2"/>
    </font>
    <font>
      <sz val="9"/>
      <name val="Webdings"/>
      <family val="1"/>
      <charset val="2"/>
    </font>
    <font>
      <sz val="8"/>
      <color theme="0"/>
      <name val="Arial"/>
      <family val="2"/>
    </font>
    <font>
      <b/>
      <sz val="8"/>
      <name val="Arial"/>
      <family val="2"/>
    </font>
    <font>
      <u/>
      <sz val="8"/>
      <color theme="3" tint="-0.249977111117893"/>
      <name val="Arial"/>
      <family val="2"/>
    </font>
    <font>
      <b/>
      <sz val="10"/>
      <color theme="5" tint="-0.249977111117893"/>
      <name val="Arial"/>
      <family val="2"/>
    </font>
    <font>
      <b/>
      <sz val="10"/>
      <color indexed="10"/>
      <name val="Arial"/>
      <family val="2"/>
    </font>
    <font>
      <u/>
      <sz val="8"/>
      <color indexed="11"/>
      <name val="Arial"/>
      <family val="2"/>
    </font>
    <font>
      <u/>
      <sz val="8"/>
      <color indexed="21"/>
      <name val="Arial"/>
      <family val="2"/>
    </font>
    <font>
      <u/>
      <sz val="8"/>
      <color indexed="10"/>
      <name val="Arial"/>
      <family val="2"/>
    </font>
    <font>
      <u/>
      <sz val="8"/>
      <color indexed="18"/>
      <name val="Arial"/>
      <family val="2"/>
    </font>
    <font>
      <sz val="8"/>
      <color theme="0" tint="-0.499984740745262"/>
      <name val="Arial"/>
      <family val="2"/>
    </font>
    <font>
      <b/>
      <sz val="16"/>
      <name val="Courier New"/>
      <family val="3"/>
    </font>
    <font>
      <b/>
      <sz val="9"/>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Tahoma"/>
      <family val="2"/>
    </font>
    <font>
      <sz val="8"/>
      <name val="Tahoma"/>
      <family val="2"/>
    </font>
    <font>
      <b/>
      <sz val="8"/>
      <color theme="0"/>
      <name val="Tahoma"/>
      <family val="2"/>
    </font>
    <font>
      <sz val="8"/>
      <name val="Calibri"/>
      <family val="2"/>
      <scheme val="minor"/>
    </font>
    <font>
      <b/>
      <sz val="11"/>
      <name val="Calibri"/>
      <family val="2"/>
      <scheme val="minor"/>
    </font>
    <font>
      <b/>
      <sz val="9"/>
      <name val="Calibri"/>
      <family val="2"/>
      <scheme val="minor"/>
    </font>
    <font>
      <sz val="8"/>
      <color theme="7" tint="0.39997558519241921"/>
      <name val="Arial"/>
      <family val="2"/>
    </font>
    <font>
      <sz val="10"/>
      <name val="Arial"/>
      <family val="2"/>
    </font>
    <font>
      <sz val="8"/>
      <name val="Webdings"/>
      <family val="1"/>
      <charset val="2"/>
    </font>
    <font>
      <b/>
      <sz val="9"/>
      <name val="Webdings"/>
      <family val="1"/>
      <charset val="2"/>
    </font>
    <font>
      <sz val="8"/>
      <color theme="0"/>
      <name val="Webdings"/>
      <family val="1"/>
      <charset val="2"/>
    </font>
  </fonts>
  <fills count="40">
    <fill>
      <patternFill patternType="none"/>
    </fill>
    <fill>
      <patternFill patternType="gray125"/>
    </fill>
    <fill>
      <patternFill patternType="solid">
        <fgColor indexed="9"/>
        <bgColor indexed="64"/>
      </patternFill>
    </fill>
    <fill>
      <patternFill patternType="solid">
        <fgColor indexed="8"/>
        <bgColor indexed="64"/>
      </patternFill>
    </fill>
    <fill>
      <patternFill patternType="solid">
        <fgColor indexed="42"/>
        <bgColor indexed="64"/>
      </patternFill>
    </fill>
    <fill>
      <patternFill patternType="solid">
        <fgColor indexed="22"/>
        <bgColor indexed="64"/>
      </patternFill>
    </fill>
    <fill>
      <gradientFill>
        <stop position="0">
          <color theme="0"/>
        </stop>
        <stop position="1">
          <color theme="0" tint="-0.25098422193060094"/>
        </stop>
      </gradient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bgColor indexed="64"/>
      </patternFill>
    </fill>
  </fills>
  <borders count="2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dotted">
        <color indexed="64"/>
      </top>
      <bottom style="dotted">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3" fillId="0" borderId="0" applyNumberFormat="0" applyFill="0" applyBorder="0" applyAlignment="0" applyProtection="0">
      <alignment vertical="top"/>
      <protection locked="0"/>
    </xf>
    <xf numFmtId="0" fontId="20" fillId="0" borderId="0" applyNumberFormat="0" applyFill="0" applyBorder="0" applyAlignment="0" applyProtection="0"/>
    <xf numFmtId="0" fontId="21" fillId="0" borderId="20" applyNumberFormat="0" applyFill="0" applyAlignment="0" applyProtection="0"/>
    <xf numFmtId="0" fontId="22" fillId="0" borderId="21" applyNumberFormat="0" applyFill="0" applyAlignment="0" applyProtection="0"/>
    <xf numFmtId="0" fontId="23" fillId="0" borderId="22" applyNumberFormat="0" applyFill="0" applyAlignment="0" applyProtection="0"/>
    <xf numFmtId="0" fontId="23" fillId="0" borderId="0" applyNumberFormat="0" applyFill="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0" applyNumberFormat="0" applyBorder="0" applyAlignment="0" applyProtection="0"/>
    <xf numFmtId="0" fontId="27" fillId="10" borderId="23" applyNumberFormat="0" applyAlignment="0" applyProtection="0"/>
    <xf numFmtId="0" fontId="28" fillId="11" borderId="24" applyNumberFormat="0" applyAlignment="0" applyProtection="0"/>
    <xf numFmtId="0" fontId="29" fillId="11" borderId="23" applyNumberFormat="0" applyAlignment="0" applyProtection="0"/>
    <xf numFmtId="0" fontId="30" fillId="0" borderId="25" applyNumberFormat="0" applyFill="0" applyAlignment="0" applyProtection="0"/>
    <xf numFmtId="0" fontId="31" fillId="12" borderId="26" applyNumberFormat="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4" fillId="0" borderId="28" applyNumberFormat="0" applyFill="0" applyAlignment="0" applyProtection="0"/>
    <xf numFmtId="0" fontId="35"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35" fillId="17" borderId="0" applyNumberFormat="0" applyBorder="0" applyAlignment="0" applyProtection="0"/>
    <xf numFmtId="0" fontId="35"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35" fillId="21" borderId="0" applyNumberFormat="0" applyBorder="0" applyAlignment="0" applyProtection="0"/>
    <xf numFmtId="0" fontId="35"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35" fillId="25" borderId="0" applyNumberFormat="0" applyBorder="0" applyAlignment="0" applyProtection="0"/>
    <xf numFmtId="0" fontId="35"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35" fillId="29" borderId="0" applyNumberFormat="0" applyBorder="0" applyAlignment="0" applyProtection="0"/>
    <xf numFmtId="0" fontId="35"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35" fillId="33" borderId="0" applyNumberFormat="0" applyBorder="0" applyAlignment="0" applyProtection="0"/>
    <xf numFmtId="0" fontId="35"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35" fillId="37" borderId="0" applyNumberFormat="0" applyBorder="0" applyAlignment="0" applyProtection="0"/>
    <xf numFmtId="0" fontId="2" fillId="0" borderId="0"/>
    <xf numFmtId="0" fontId="2" fillId="13" borderId="27" applyNumberFormat="0" applyFont="0" applyAlignment="0" applyProtection="0"/>
    <xf numFmtId="0" fontId="43" fillId="0" borderId="0"/>
    <xf numFmtId="0" fontId="1" fillId="15" borderId="0" applyNumberFormat="0" applyBorder="0" applyAlignment="0" applyProtection="0"/>
    <xf numFmtId="0" fontId="1" fillId="16"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0" borderId="0"/>
    <xf numFmtId="0" fontId="1" fillId="13" borderId="27" applyNumberFormat="0" applyFont="0" applyAlignment="0" applyProtection="0"/>
  </cellStyleXfs>
  <cellXfs count="110">
    <xf numFmtId="0" fontId="0" fillId="0" borderId="0" xfId="0"/>
    <xf numFmtId="0" fontId="4" fillId="2" borderId="0" xfId="0" applyFont="1" applyFill="1" applyBorder="1" applyAlignment="1">
      <alignment vertical="top"/>
    </xf>
    <xf numFmtId="3" fontId="4" fillId="2" borderId="0" xfId="0" applyNumberFormat="1" applyFont="1" applyFill="1" applyAlignment="1">
      <alignment horizontal="center"/>
    </xf>
    <xf numFmtId="3" fontId="4" fillId="2" borderId="0" xfId="0" applyNumberFormat="1" applyFont="1" applyFill="1" applyAlignment="1">
      <alignment horizontal="left"/>
    </xf>
    <xf numFmtId="3" fontId="4" fillId="2" borderId="0" xfId="0" applyNumberFormat="1" applyFont="1" applyFill="1" applyBorder="1" applyAlignment="1">
      <alignment vertical="top"/>
    </xf>
    <xf numFmtId="0" fontId="4" fillId="2" borderId="1" xfId="0" applyFont="1" applyFill="1" applyBorder="1" applyAlignment="1">
      <alignment vertical="top"/>
    </xf>
    <xf numFmtId="0" fontId="5" fillId="3" borderId="3" xfId="0" applyFont="1" applyFill="1" applyBorder="1" applyAlignment="1">
      <alignment horizontal="center" vertical="center" wrapText="1"/>
    </xf>
    <xf numFmtId="4" fontId="10" fillId="2" borderId="0" xfId="1" applyNumberFormat="1" applyFont="1" applyFill="1" applyBorder="1" applyAlignment="1" applyProtection="1">
      <alignment horizontal="right"/>
    </xf>
    <xf numFmtId="0" fontId="4" fillId="2" borderId="0" xfId="0" applyFont="1" applyFill="1"/>
    <xf numFmtId="0" fontId="4" fillId="2" borderId="0" xfId="0" applyFont="1" applyFill="1" applyBorder="1" applyAlignment="1">
      <alignment horizontal="center"/>
    </xf>
    <xf numFmtId="0" fontId="4" fillId="2" borderId="0" xfId="0" applyFont="1" applyFill="1" applyAlignment="1">
      <alignment horizontal="center"/>
    </xf>
    <xf numFmtId="0" fontId="4" fillId="2" borderId="0" xfId="0" applyFont="1" applyFill="1" applyBorder="1"/>
    <xf numFmtId="3" fontId="4" fillId="2" borderId="0" xfId="0" applyNumberFormat="1" applyFont="1" applyFill="1" applyBorder="1"/>
    <xf numFmtId="0" fontId="4" fillId="2" borderId="1" xfId="0" applyFont="1" applyFill="1" applyBorder="1"/>
    <xf numFmtId="3" fontId="4" fillId="2" borderId="1" xfId="0" applyNumberFormat="1" applyFont="1" applyFill="1" applyBorder="1" applyAlignment="1">
      <alignment vertical="top"/>
    </xf>
    <xf numFmtId="0" fontId="4" fillId="2" borderId="0" xfId="0" applyFont="1" applyFill="1" applyBorder="1" applyAlignment="1">
      <alignment horizontal="left" vertical="top"/>
    </xf>
    <xf numFmtId="4" fontId="9" fillId="2" borderId="2" xfId="0" applyNumberFormat="1" applyFont="1" applyFill="1" applyBorder="1"/>
    <xf numFmtId="0" fontId="13" fillId="2" borderId="0" xfId="1" applyFont="1" applyFill="1" applyBorder="1" applyAlignment="1" applyProtection="1">
      <alignment horizontal="right" vertical="top"/>
    </xf>
    <xf numFmtId="0" fontId="4" fillId="2" borderId="1" xfId="0" applyFont="1" applyFill="1" applyBorder="1" applyAlignment="1">
      <alignment vertical="top" wrapText="1"/>
    </xf>
    <xf numFmtId="0" fontId="4" fillId="2" borderId="6" xfId="0" applyFont="1" applyFill="1" applyBorder="1" applyAlignment="1"/>
    <xf numFmtId="0" fontId="4" fillId="2" borderId="0" xfId="0" applyFont="1" applyFill="1" applyBorder="1" applyAlignment="1"/>
    <xf numFmtId="0" fontId="4" fillId="4" borderId="5" xfId="0" applyFont="1" applyFill="1" applyBorder="1" applyAlignment="1">
      <alignment horizontal="center" wrapText="1"/>
    </xf>
    <xf numFmtId="0" fontId="4" fillId="4" borderId="6" xfId="0" applyFont="1" applyFill="1" applyBorder="1" applyAlignment="1">
      <alignment horizontal="center" wrapText="1"/>
    </xf>
    <xf numFmtId="0" fontId="4" fillId="4" borderId="7" xfId="0" applyFont="1" applyFill="1" applyBorder="1" applyAlignment="1">
      <alignment horizontal="center" wrapText="1"/>
    </xf>
    <xf numFmtId="0" fontId="4" fillId="4" borderId="8" xfId="0" applyFont="1" applyFill="1" applyBorder="1" applyAlignment="1">
      <alignment horizontal="center" wrapText="1"/>
    </xf>
    <xf numFmtId="0" fontId="4" fillId="4" borderId="1" xfId="0" applyFont="1" applyFill="1" applyBorder="1" applyAlignment="1">
      <alignment horizontal="center" wrapText="1"/>
    </xf>
    <xf numFmtId="0" fontId="4" fillId="4" borderId="9" xfId="0" applyFont="1" applyFill="1" applyBorder="1" applyAlignment="1">
      <alignment horizontal="center" wrapText="1"/>
    </xf>
    <xf numFmtId="4" fontId="4" fillId="2" borderId="0" xfId="0" applyNumberFormat="1" applyFont="1" applyFill="1"/>
    <xf numFmtId="0" fontId="4" fillId="0" borderId="0" xfId="0" applyFont="1" applyBorder="1" applyAlignment="1">
      <alignment vertical="top"/>
    </xf>
    <xf numFmtId="0" fontId="4" fillId="2" borderId="0" xfId="0" applyFont="1" applyFill="1" applyBorder="1" applyAlignment="1">
      <alignment vertical="top" wrapText="1"/>
    </xf>
    <xf numFmtId="3" fontId="5" fillId="3" borderId="3" xfId="0" applyNumberFormat="1" applyFont="1" applyFill="1" applyBorder="1" applyAlignment="1">
      <alignment horizontal="center" vertical="center" wrapText="1"/>
    </xf>
    <xf numFmtId="0" fontId="5" fillId="3" borderId="4" xfId="0" applyFont="1" applyFill="1" applyBorder="1" applyAlignment="1">
      <alignment horizontal="center" vertical="center" wrapText="1"/>
    </xf>
    <xf numFmtId="4" fontId="4" fillId="2" borderId="0" xfId="0" applyNumberFormat="1" applyFont="1" applyFill="1" applyAlignment="1">
      <alignment horizontal="center"/>
    </xf>
    <xf numFmtId="0" fontId="4" fillId="2" borderId="0" xfId="0" applyFont="1" applyFill="1" applyAlignment="1">
      <alignment horizontal="left"/>
    </xf>
    <xf numFmtId="3" fontId="17" fillId="2" borderId="0" xfId="0" applyNumberFormat="1" applyFont="1" applyFill="1" applyAlignment="1">
      <alignment horizontal="center"/>
    </xf>
    <xf numFmtId="0" fontId="18" fillId="2" borderId="6" xfId="0" applyFont="1" applyFill="1" applyBorder="1" applyAlignment="1"/>
    <xf numFmtId="0" fontId="4" fillId="2" borderId="0" xfId="0" applyFont="1" applyFill="1" applyBorder="1" applyAlignment="1">
      <alignment horizontal="center" vertical="top"/>
    </xf>
    <xf numFmtId="0" fontId="4" fillId="4" borderId="17" xfId="0" applyFont="1" applyFill="1" applyBorder="1" applyAlignment="1">
      <alignment horizontal="left"/>
    </xf>
    <xf numFmtId="0" fontId="4" fillId="4" borderId="16" xfId="0" applyFont="1" applyFill="1" applyBorder="1" applyAlignment="1">
      <alignment horizontal="center"/>
    </xf>
    <xf numFmtId="0" fontId="4" fillId="4" borderId="18" xfId="0" applyFont="1" applyFill="1" applyBorder="1" applyAlignment="1">
      <alignment horizontal="center"/>
    </xf>
    <xf numFmtId="0" fontId="4" fillId="2" borderId="0" xfId="0" applyFont="1" applyFill="1" applyBorder="1" applyAlignment="1">
      <alignment horizontal="right" vertical="top"/>
    </xf>
    <xf numFmtId="164" fontId="4" fillId="4" borderId="10" xfId="0" applyNumberFormat="1" applyFont="1" applyFill="1" applyBorder="1" applyAlignment="1">
      <alignment horizontal="right"/>
    </xf>
    <xf numFmtId="164" fontId="4" fillId="4" borderId="2" xfId="0" applyNumberFormat="1" applyFont="1" applyFill="1" applyBorder="1" applyAlignment="1">
      <alignment horizontal="right"/>
    </xf>
    <xf numFmtId="4" fontId="3" fillId="2" borderId="0" xfId="1" applyNumberFormat="1" applyFill="1" applyBorder="1" applyAlignment="1" applyProtection="1">
      <alignment horizontal="left"/>
    </xf>
    <xf numFmtId="0" fontId="4" fillId="2" borderId="11" xfId="0" applyNumberFormat="1" applyFont="1" applyFill="1" applyBorder="1" applyAlignment="1" applyProtection="1">
      <alignment horizontal="left" vertical="center"/>
      <protection locked="0"/>
    </xf>
    <xf numFmtId="4" fontId="4" fillId="2" borderId="11" xfId="0" applyNumberFormat="1" applyFont="1" applyFill="1" applyBorder="1" applyAlignment="1" applyProtection="1">
      <alignment horizontal="center" vertical="center"/>
      <protection locked="0"/>
    </xf>
    <xf numFmtId="0" fontId="4" fillId="2" borderId="0" xfId="0" applyFont="1" applyFill="1" applyAlignment="1" applyProtection="1">
      <alignment vertical="center"/>
    </xf>
    <xf numFmtId="0" fontId="4" fillId="2" borderId="0" xfId="0" applyFont="1" applyFill="1" applyAlignment="1" applyProtection="1">
      <alignment horizontal="center" vertical="center"/>
    </xf>
    <xf numFmtId="4" fontId="4" fillId="5" borderId="0" xfId="0" applyNumberFormat="1" applyFont="1" applyFill="1" applyAlignment="1" applyProtection="1">
      <alignment horizontal="center" vertical="center"/>
    </xf>
    <xf numFmtId="0" fontId="19" fillId="2" borderId="0" xfId="0" applyFont="1" applyFill="1" applyBorder="1" applyAlignment="1" applyProtection="1">
      <alignment horizontal="right" vertical="center"/>
    </xf>
    <xf numFmtId="0" fontId="11" fillId="2" borderId="0" xfId="0" applyFont="1" applyFill="1" applyBorder="1" applyAlignment="1" applyProtection="1">
      <alignment horizontal="left"/>
    </xf>
    <xf numFmtId="0" fontId="4" fillId="2" borderId="11" xfId="0" applyNumberFormat="1" applyFont="1" applyFill="1" applyBorder="1" applyAlignment="1" applyProtection="1">
      <alignment horizontal="left" vertical="center"/>
    </xf>
    <xf numFmtId="0" fontId="4" fillId="5" borderId="0" xfId="0" applyFont="1" applyFill="1" applyProtection="1"/>
    <xf numFmtId="0" fontId="4" fillId="2" borderId="11" xfId="0" applyFont="1" applyFill="1" applyBorder="1" applyAlignment="1" applyProtection="1">
      <alignment vertical="center"/>
      <protection locked="0"/>
    </xf>
    <xf numFmtId="0" fontId="36" fillId="0" borderId="0" xfId="42" applyFont="1"/>
    <xf numFmtId="0" fontId="37" fillId="0" borderId="0" xfId="0" applyFont="1"/>
    <xf numFmtId="0" fontId="38" fillId="38" borderId="0" xfId="42" applyFont="1" applyFill="1"/>
    <xf numFmtId="0" fontId="38" fillId="38" borderId="0" xfId="42" applyFont="1" applyFill="1" applyAlignment="1">
      <alignment horizontal="right"/>
    </xf>
    <xf numFmtId="4" fontId="4" fillId="2" borderId="11" xfId="0" applyNumberFormat="1" applyFont="1" applyFill="1" applyBorder="1" applyAlignment="1" applyProtection="1">
      <alignment horizontal="right" vertical="center"/>
      <protection locked="0"/>
    </xf>
    <xf numFmtId="0" fontId="4" fillId="6" borderId="19" xfId="0" applyFont="1" applyFill="1" applyBorder="1" applyAlignment="1" applyProtection="1">
      <alignment horizontal="left"/>
    </xf>
    <xf numFmtId="0" fontId="4" fillId="5" borderId="0" xfId="0" applyNumberFormat="1" applyFont="1" applyFill="1" applyAlignment="1" applyProtection="1">
      <alignment vertical="center"/>
    </xf>
    <xf numFmtId="0" fontId="4" fillId="5" borderId="0" xfId="0" applyNumberFormat="1" applyFont="1" applyFill="1" applyAlignment="1" applyProtection="1">
      <alignment horizontal="left" vertical="center"/>
    </xf>
    <xf numFmtId="0" fontId="4" fillId="5" borderId="0" xfId="0" applyFont="1" applyFill="1" applyAlignment="1" applyProtection="1">
      <alignment vertical="center"/>
    </xf>
    <xf numFmtId="49" fontId="4" fillId="5" borderId="0" xfId="0" applyNumberFormat="1" applyFont="1" applyFill="1" applyAlignment="1" applyProtection="1">
      <alignment horizontal="right" vertical="center"/>
    </xf>
    <xf numFmtId="0" fontId="4" fillId="5" borderId="0" xfId="0" applyFont="1" applyFill="1" applyAlignment="1" applyProtection="1">
      <alignment horizontal="left"/>
    </xf>
    <xf numFmtId="0" fontId="40" fillId="2" borderId="0" xfId="0" applyFont="1" applyFill="1" applyAlignment="1" applyProtection="1">
      <alignment vertical="center"/>
    </xf>
    <xf numFmtId="0" fontId="39" fillId="2" borderId="0" xfId="0" applyFont="1" applyFill="1" applyAlignment="1" applyProtection="1">
      <alignment horizontal="center" vertical="center"/>
    </xf>
    <xf numFmtId="4" fontId="39" fillId="2" borderId="0" xfId="0" applyNumberFormat="1" applyFont="1" applyFill="1" applyBorder="1" applyAlignment="1" applyProtection="1">
      <alignment horizontal="center" vertical="center"/>
    </xf>
    <xf numFmtId="3" fontId="39" fillId="2" borderId="0" xfId="0" applyNumberFormat="1" applyFont="1" applyFill="1" applyBorder="1" applyAlignment="1" applyProtection="1">
      <alignment horizontal="right" vertical="center"/>
    </xf>
    <xf numFmtId="0" fontId="39" fillId="6" borderId="0" xfId="0" applyFont="1" applyFill="1" applyBorder="1" applyAlignment="1" applyProtection="1">
      <alignment horizontal="left"/>
    </xf>
    <xf numFmtId="0" fontId="39" fillId="5" borderId="0" xfId="0" applyFont="1" applyFill="1" applyProtection="1"/>
    <xf numFmtId="0" fontId="39" fillId="2" borderId="0" xfId="0" applyFont="1" applyFill="1" applyBorder="1" applyAlignment="1" applyProtection="1">
      <alignment horizontal="center" vertical="center"/>
    </xf>
    <xf numFmtId="0" fontId="39" fillId="2" borderId="0" xfId="0" applyFont="1" applyFill="1" applyBorder="1" applyAlignment="1" applyProtection="1">
      <alignment horizontal="right" vertical="center"/>
    </xf>
    <xf numFmtId="0" fontId="41" fillId="5" borderId="0" xfId="0" applyFont="1" applyFill="1" applyProtection="1"/>
    <xf numFmtId="0" fontId="4" fillId="2" borderId="0" xfId="0" applyFont="1" applyFill="1" applyAlignment="1" applyProtection="1">
      <alignment horizontal="left" vertical="center" wrapText="1"/>
    </xf>
    <xf numFmtId="0" fontId="4" fillId="5" borderId="0" xfId="0" applyFont="1" applyFill="1" applyAlignment="1" applyProtection="1"/>
    <xf numFmtId="0" fontId="42" fillId="39" borderId="0" xfId="0" applyFont="1" applyFill="1" applyBorder="1"/>
    <xf numFmtId="0" fontId="42" fillId="39" borderId="0" xfId="0" applyFont="1" applyFill="1" applyBorder="1" applyAlignment="1">
      <alignment horizontal="left" vertical="center"/>
    </xf>
    <xf numFmtId="0" fontId="41" fillId="2" borderId="0" xfId="1" applyFont="1" applyFill="1" applyAlignment="1" applyProtection="1">
      <alignment horizontal="left" vertical="center"/>
    </xf>
    <xf numFmtId="4" fontId="41" fillId="2" borderId="0" xfId="0" applyNumberFormat="1" applyFont="1" applyFill="1" applyBorder="1" applyAlignment="1" applyProtection="1">
      <alignment horizontal="left" vertical="center"/>
    </xf>
    <xf numFmtId="0" fontId="41" fillId="6" borderId="0" xfId="0" applyFont="1" applyFill="1" applyBorder="1" applyAlignment="1" applyProtection="1">
      <alignment horizontal="left"/>
    </xf>
    <xf numFmtId="0" fontId="41" fillId="5" borderId="0" xfId="1" applyFont="1" applyFill="1" applyAlignment="1" applyProtection="1">
      <alignment horizontal="left"/>
    </xf>
    <xf numFmtId="0" fontId="42" fillId="0" borderId="0" xfId="0" applyFont="1" applyFill="1" applyBorder="1"/>
    <xf numFmtId="0" fontId="8" fillId="38" borderId="11" xfId="0" applyNumberFormat="1" applyFont="1" applyFill="1" applyBorder="1" applyAlignment="1" applyProtection="1">
      <alignment horizontal="left" vertical="center"/>
    </xf>
    <xf numFmtId="0" fontId="8" fillId="38" borderId="11" xfId="0" applyNumberFormat="1" applyFont="1" applyFill="1" applyBorder="1" applyAlignment="1" applyProtection="1">
      <alignment horizontal="left" vertical="center"/>
      <protection locked="0"/>
    </xf>
    <xf numFmtId="0" fontId="8" fillId="38" borderId="11" xfId="0" applyFont="1" applyFill="1" applyBorder="1" applyAlignment="1" applyProtection="1">
      <alignment vertical="center"/>
      <protection locked="0"/>
    </xf>
    <xf numFmtId="4" fontId="8" fillId="38" borderId="11" xfId="0" applyNumberFormat="1" applyFont="1" applyFill="1" applyBorder="1" applyAlignment="1" applyProtection="1">
      <alignment horizontal="center" vertical="center"/>
      <protection locked="0"/>
    </xf>
    <xf numFmtId="3" fontId="8" fillId="38" borderId="11" xfId="0" applyNumberFormat="1" applyFont="1" applyFill="1" applyBorder="1" applyAlignment="1" applyProtection="1">
      <alignment horizontal="right" vertical="center"/>
      <protection locked="0"/>
    </xf>
    <xf numFmtId="0" fontId="4" fillId="2" borderId="11" xfId="0" applyFont="1" applyFill="1" applyBorder="1" applyAlignment="1" applyProtection="1">
      <alignment vertical="center" wrapText="1"/>
      <protection locked="0"/>
    </xf>
    <xf numFmtId="0" fontId="41" fillId="2" borderId="0" xfId="1" applyFont="1" applyFill="1" applyAlignment="1" applyProtection="1">
      <alignment horizontal="center" vertical="center"/>
    </xf>
    <xf numFmtId="3" fontId="41" fillId="2" borderId="0" xfId="1" applyNumberFormat="1" applyFont="1" applyFill="1" applyBorder="1" applyAlignment="1" applyProtection="1">
      <alignment horizontal="center" vertical="center"/>
    </xf>
    <xf numFmtId="0" fontId="39" fillId="2" borderId="0" xfId="0" applyFont="1" applyFill="1" applyAlignment="1" applyProtection="1">
      <alignment horizontal="right" vertical="center"/>
    </xf>
    <xf numFmtId="0" fontId="41" fillId="2" borderId="0" xfId="0" applyFont="1" applyFill="1" applyAlignment="1" applyProtection="1">
      <alignment horizontal="right" vertical="center"/>
    </xf>
    <xf numFmtId="0" fontId="41" fillId="2" borderId="0" xfId="0" applyFont="1" applyFill="1" applyBorder="1" applyAlignment="1" applyProtection="1">
      <alignment horizontal="right" vertical="top"/>
    </xf>
    <xf numFmtId="49" fontId="8" fillId="38" borderId="11" xfId="0" applyNumberFormat="1" applyFont="1" applyFill="1" applyBorder="1" applyAlignment="1" applyProtection="1">
      <alignment horizontal="right" vertical="center"/>
      <protection locked="0"/>
    </xf>
    <xf numFmtId="49" fontId="4" fillId="2" borderId="11" xfId="0" applyNumberFormat="1" applyFont="1" applyFill="1" applyBorder="1" applyAlignment="1" applyProtection="1">
      <alignment horizontal="right" vertical="center"/>
      <protection locked="0"/>
    </xf>
    <xf numFmtId="3" fontId="41" fillId="2" borderId="0" xfId="1" applyNumberFormat="1" applyFont="1" applyFill="1" applyBorder="1" applyAlignment="1" applyProtection="1">
      <alignment horizontal="right" vertical="center"/>
    </xf>
    <xf numFmtId="4" fontId="41" fillId="2" borderId="0" xfId="1" applyNumberFormat="1" applyFont="1" applyFill="1" applyBorder="1" applyAlignment="1" applyProtection="1">
      <alignment horizontal="right" vertical="center"/>
    </xf>
    <xf numFmtId="3" fontId="41" fillId="2" borderId="0" xfId="0" applyNumberFormat="1" applyFont="1" applyFill="1" applyBorder="1" applyAlignment="1" applyProtection="1">
      <alignment horizontal="right" vertical="center"/>
    </xf>
    <xf numFmtId="0" fontId="44" fillId="2" borderId="0" xfId="0" applyFont="1" applyFill="1" applyAlignment="1" applyProtection="1">
      <alignment horizontal="center" vertical="center"/>
    </xf>
    <xf numFmtId="0" fontId="45" fillId="2" borderId="0" xfId="0" applyFont="1" applyFill="1" applyAlignment="1" applyProtection="1">
      <alignment horizontal="left" vertical="center"/>
    </xf>
    <xf numFmtId="4" fontId="46" fillId="38" borderId="11" xfId="0" applyNumberFormat="1" applyFont="1" applyFill="1" applyBorder="1" applyAlignment="1" applyProtection="1">
      <alignment horizontal="right" vertical="center"/>
      <protection locked="0"/>
    </xf>
    <xf numFmtId="4" fontId="44" fillId="5" borderId="0" xfId="0" applyNumberFormat="1" applyFont="1" applyFill="1" applyAlignment="1" applyProtection="1">
      <alignment horizontal="right" vertical="center"/>
    </xf>
    <xf numFmtId="4" fontId="7" fillId="2" borderId="11" xfId="0" applyNumberFormat="1" applyFont="1" applyFill="1" applyBorder="1" applyAlignment="1" applyProtection="1">
      <alignment horizontal="right" vertical="center"/>
      <protection locked="0"/>
    </xf>
    <xf numFmtId="0" fontId="4" fillId="2" borderId="17" xfId="0" applyFont="1" applyFill="1" applyBorder="1" applyAlignment="1">
      <alignment horizontal="center"/>
    </xf>
    <xf numFmtId="0" fontId="4" fillId="2" borderId="18" xfId="0" applyFont="1" applyFill="1" applyBorder="1" applyAlignment="1">
      <alignment horizontal="center"/>
    </xf>
    <xf numFmtId="3" fontId="5" fillId="3" borderId="12" xfId="0" applyNumberFormat="1" applyFont="1" applyFill="1" applyBorder="1" applyAlignment="1">
      <alignment horizontal="center" vertical="center" wrapText="1"/>
    </xf>
    <xf numFmtId="3" fontId="5" fillId="3" borderId="13" xfId="0" applyNumberFormat="1" applyFont="1" applyFill="1" applyBorder="1" applyAlignment="1">
      <alignment horizontal="center" vertical="center" wrapText="1"/>
    </xf>
    <xf numFmtId="4" fontId="12" fillId="2" borderId="14" xfId="0" applyNumberFormat="1" applyFont="1" applyFill="1" applyBorder="1" applyAlignment="1">
      <alignment horizontal="center" vertical="center"/>
    </xf>
    <xf numFmtId="4" fontId="12" fillId="2" borderId="15" xfId="0" applyNumberFormat="1" applyFont="1" applyFill="1" applyBorder="1" applyAlignment="1">
      <alignment horizontal="center" vertical="center"/>
    </xf>
  </cellXfs>
  <cellStyles count="59">
    <cellStyle name="20% - Accent1" xfId="19" builtinId="30" customBuiltin="1"/>
    <cellStyle name="20% - Accent1 2" xfId="45"/>
    <cellStyle name="20% - Accent2" xfId="23" builtinId="34" customBuiltin="1"/>
    <cellStyle name="20% - Accent2 2" xfId="47"/>
    <cellStyle name="20% - Accent3" xfId="27" builtinId="38" customBuiltin="1"/>
    <cellStyle name="20% - Accent3 2" xfId="49"/>
    <cellStyle name="20% - Accent4" xfId="31" builtinId="42" customBuiltin="1"/>
    <cellStyle name="20% - Accent4 2" xfId="51"/>
    <cellStyle name="20% - Accent5" xfId="35" builtinId="46" customBuiltin="1"/>
    <cellStyle name="20% - Accent5 2" xfId="53"/>
    <cellStyle name="20% - Accent6" xfId="39" builtinId="50" customBuiltin="1"/>
    <cellStyle name="20% - Accent6 2" xfId="55"/>
    <cellStyle name="40% - Accent1" xfId="20" builtinId="31" customBuiltin="1"/>
    <cellStyle name="40% - Accent1 2" xfId="46"/>
    <cellStyle name="40% - Accent2" xfId="24" builtinId="35" customBuiltin="1"/>
    <cellStyle name="40% - Accent2 2" xfId="48"/>
    <cellStyle name="40% - Accent3" xfId="28" builtinId="39" customBuiltin="1"/>
    <cellStyle name="40% - Accent3 2" xfId="50"/>
    <cellStyle name="40% - Accent4" xfId="32" builtinId="43" customBuiltin="1"/>
    <cellStyle name="40% - Accent4 2" xfId="52"/>
    <cellStyle name="40% - Accent5" xfId="36" builtinId="47" customBuiltin="1"/>
    <cellStyle name="40% - Accent5 2" xfId="54"/>
    <cellStyle name="40% - Accent6" xfId="40" builtinId="51" customBuiltin="1"/>
    <cellStyle name="40% - Accent6 2" xfId="56"/>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cellStyle name="Normal 2 2" xfId="57"/>
    <cellStyle name="Normal 3" xfId="44"/>
    <cellStyle name="Note 2" xfId="43"/>
    <cellStyle name="Note 2 2" xfId="58"/>
    <cellStyle name="Output" xfId="11" builtinId="21" customBuiltin="1"/>
    <cellStyle name="Title" xfId="2" builtinId="15" customBuiltin="1"/>
    <cellStyle name="Total" xfId="17" builtinId="25" customBuiltin="1"/>
    <cellStyle name="Warning Text" xfId="15" builtinId="11" customBuiltin="1"/>
  </cellStyles>
  <dxfs count="15">
    <dxf>
      <font>
        <b/>
        <i val="0"/>
        <color rgb="FFFF0000"/>
      </font>
    </dxf>
    <dxf>
      <font>
        <color theme="9"/>
      </font>
      <fill>
        <patternFill>
          <fgColor theme="9"/>
          <bgColor theme="9"/>
        </patternFill>
      </fill>
    </dxf>
    <dxf>
      <font>
        <b/>
        <i val="0"/>
        <color auto="1"/>
      </font>
      <fill>
        <patternFill>
          <bgColor theme="9"/>
        </patternFill>
      </fill>
    </dxf>
    <dxf>
      <font>
        <color theme="9"/>
      </font>
      <fill>
        <patternFill>
          <fgColor theme="9"/>
          <bgColor theme="9"/>
        </patternFill>
      </fill>
    </dxf>
    <dxf>
      <font>
        <b/>
        <i val="0"/>
        <color auto="1"/>
      </font>
      <fill>
        <patternFill>
          <bgColor theme="9"/>
        </patternFill>
      </fill>
    </dxf>
    <dxf>
      <font>
        <color theme="9"/>
      </font>
      <fill>
        <patternFill>
          <fgColor theme="9"/>
          <bgColor theme="9"/>
        </patternFill>
      </fill>
    </dxf>
    <dxf>
      <font>
        <b/>
        <i val="0"/>
        <color auto="1"/>
      </font>
      <fill>
        <patternFill>
          <bgColor theme="9"/>
        </patternFill>
      </fill>
    </dxf>
    <dxf>
      <font>
        <color theme="9"/>
      </font>
      <fill>
        <patternFill>
          <fgColor theme="9"/>
          <bgColor theme="9"/>
        </patternFill>
      </fill>
    </dxf>
    <dxf>
      <font>
        <b/>
        <i val="0"/>
        <color auto="1"/>
      </font>
      <fill>
        <patternFill>
          <bgColor theme="9"/>
        </patternFill>
      </fill>
    </dxf>
    <dxf>
      <font>
        <color theme="9"/>
      </font>
      <fill>
        <patternFill>
          <fgColor theme="9"/>
          <bgColor theme="9"/>
        </patternFill>
      </fill>
    </dxf>
    <dxf>
      <font>
        <b/>
        <i val="0"/>
        <color auto="1"/>
      </font>
      <fill>
        <patternFill>
          <bgColor theme="9"/>
        </patternFill>
      </fill>
    </dxf>
    <dxf>
      <font>
        <color theme="9"/>
      </font>
      <fill>
        <patternFill>
          <fgColor theme="9"/>
          <bgColor theme="9"/>
        </patternFill>
      </fill>
    </dxf>
    <dxf>
      <font>
        <b/>
        <i val="0"/>
        <color auto="1"/>
      </font>
      <fill>
        <patternFill>
          <bgColor theme="9"/>
        </patternFill>
      </fill>
    </dxf>
    <dxf>
      <font>
        <color theme="9"/>
      </font>
      <fill>
        <patternFill>
          <fgColor theme="9"/>
          <bgColor theme="9"/>
        </patternFill>
      </fill>
    </dxf>
    <dxf>
      <font>
        <b/>
        <i val="0"/>
        <color auto="1"/>
      </font>
      <fill>
        <patternFill>
          <bgColor theme="9"/>
        </patternFill>
      </fill>
    </dxf>
  </dxfs>
  <tableStyles count="0" defaultTableStyle="TableStyleMedium9" defaultPivotStyle="PivotStyleLight16"/>
  <colors>
    <mruColors>
      <color rgb="FFF43F2C"/>
      <color rgb="FFD32B1E"/>
      <color rgb="FFFF7900"/>
      <color rgb="FFFFFFCC"/>
      <color rgb="FF2B67AF"/>
      <color rgb="FF366092"/>
      <color rgb="FF375F91"/>
      <color rgb="FFB9D08C"/>
      <color rgb="FFADC876"/>
      <color rgb="FF9EBE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hyperlink" Target="#Aviz_RMA!A1"/><Relationship Id="rId2" Type="http://schemas.openxmlformats.org/officeDocument/2006/relationships/image" Target="../media/image1.png"/><Relationship Id="rId1" Type="http://schemas.openxmlformats.org/officeDocument/2006/relationships/hyperlink" Target="http://www.nod.ro/"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Aviz_RMA!A1"/><Relationship Id="rId2" Type="http://schemas.openxmlformats.org/officeDocument/2006/relationships/image" Target="../media/image1.png"/><Relationship Id="rId1" Type="http://schemas.openxmlformats.org/officeDocument/2006/relationships/hyperlink" Target="http://www.nod.ro/" TargetMode="External"/></Relationships>
</file>

<file path=xl/drawings/_rels/drawing3.xml.rels><?xml version="1.0" encoding="UTF-8" standalone="yes"?>
<Relationships xmlns="http://schemas.openxmlformats.org/package/2006/relationships"><Relationship Id="rId3" Type="http://schemas.openxmlformats.org/officeDocument/2006/relationships/hyperlink" Target="#Aviz_RMA!A1"/><Relationship Id="rId2" Type="http://schemas.openxmlformats.org/officeDocument/2006/relationships/image" Target="../media/image1.png"/><Relationship Id="rId1" Type="http://schemas.openxmlformats.org/officeDocument/2006/relationships/hyperlink" Target="http://www.nod.ro/"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absolute">
    <xdr:from>
      <xdr:col>4</xdr:col>
      <xdr:colOff>605791</xdr:colOff>
      <xdr:row>0</xdr:row>
      <xdr:rowOff>19050</xdr:rowOff>
    </xdr:from>
    <xdr:to>
      <xdr:col>5</xdr:col>
      <xdr:colOff>1586866</xdr:colOff>
      <xdr:row>9</xdr:row>
      <xdr:rowOff>11430</xdr:rowOff>
    </xdr:to>
    <xdr:sp macro="" textlink="">
      <xdr:nvSpPr>
        <xdr:cNvPr id="2" name="TextBox 1"/>
        <xdr:cNvSpPr txBox="1">
          <a:spLocks noChangeAspect="1"/>
        </xdr:cNvSpPr>
      </xdr:nvSpPr>
      <xdr:spPr>
        <a:xfrm>
          <a:off x="4158616" y="19050"/>
          <a:ext cx="2228850" cy="11544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800" b="0" i="0" u="none" strike="noStrike" kern="0" cap="none" spc="0" normalizeH="0" baseline="0" noProof="0">
              <a:ln>
                <a:noFill/>
              </a:ln>
              <a:solidFill>
                <a:prstClr val="black"/>
              </a:solidFill>
              <a:effectLst/>
              <a:uLnTx/>
              <a:uFillTx/>
              <a:latin typeface="+mn-lt"/>
              <a:ea typeface="+mn-ea"/>
              <a:cs typeface="+mn-cs"/>
            </a:rPr>
            <a:t>RO15056387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800" b="0" i="0" u="none" strike="noStrike" kern="0" cap="none" spc="0" normalizeH="0" baseline="0" noProof="0">
              <a:ln>
                <a:noFill/>
              </a:ln>
              <a:solidFill>
                <a:prstClr val="black"/>
              </a:solidFill>
              <a:effectLst/>
              <a:uLnTx/>
              <a:uFillTx/>
              <a:latin typeface="+mn-lt"/>
              <a:ea typeface="+mn-ea"/>
              <a:cs typeface="+mn-cs"/>
            </a:rPr>
            <a:t>J40/14309/2012</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800" b="0" i="0" u="none" strike="noStrike" kern="0" cap="none" spc="0" normalizeH="0" baseline="0" noProof="0">
              <a:ln>
                <a:noFill/>
              </a:ln>
              <a:solidFill>
                <a:prstClr val="black"/>
              </a:solidFill>
              <a:effectLst/>
              <a:uLnTx/>
              <a:uFillTx/>
              <a:latin typeface="+mn-lt"/>
              <a:ea typeface="+mn-ea"/>
              <a:cs typeface="+mn-cs"/>
            </a:rPr>
            <a:t>Banca: RAIFFEISEN</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800" b="0" i="0" u="none" strike="noStrike" kern="0" cap="none" spc="0" normalizeH="0" baseline="0" noProof="0">
              <a:ln>
                <a:noFill/>
              </a:ln>
              <a:solidFill>
                <a:prstClr val="black"/>
              </a:solidFill>
              <a:effectLst/>
              <a:uLnTx/>
              <a:uFillTx/>
              <a:latin typeface="+mn-lt"/>
              <a:ea typeface="+mn-ea"/>
              <a:cs typeface="+mn-cs"/>
            </a:rPr>
            <a:t>Cont: RO91RZBR 0000 0600 1478 8636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800" b="0" i="0" u="none" strike="noStrike" kern="0" cap="none" spc="0" normalizeH="0" baseline="0" noProof="0">
              <a:ln>
                <a:noFill/>
              </a:ln>
              <a:solidFill>
                <a:prstClr val="black"/>
              </a:solidFill>
              <a:effectLst/>
              <a:uLnTx/>
              <a:uFillTx/>
              <a:latin typeface="+mn-lt"/>
              <a:ea typeface="+mn-ea"/>
              <a:cs typeface="+mn-cs"/>
            </a:rPr>
            <a:t>Sediu:Marcel Iancu 3-5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800" b="0" i="0" u="none" strike="noStrike" kern="0" cap="none" spc="0" normalizeH="0" baseline="0" noProof="0">
              <a:ln>
                <a:noFill/>
              </a:ln>
              <a:solidFill>
                <a:prstClr val="black"/>
              </a:solidFill>
              <a:effectLst/>
              <a:uLnTx/>
              <a:uFillTx/>
              <a:latin typeface="+mn-lt"/>
              <a:ea typeface="+mn-ea"/>
              <a:cs typeface="+mn-cs"/>
            </a:rPr>
            <a:t>Depozit.: Parc Logistic Europolis, Depozit 2, Ilfov</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800" b="0" i="0" u="none" strike="noStrike" kern="0" cap="none" spc="0" normalizeH="0" baseline="0" noProof="0">
              <a:ln>
                <a:noFill/>
              </a:ln>
              <a:solidFill>
                <a:prstClr val="black"/>
              </a:solidFill>
              <a:effectLst/>
              <a:uLnTx/>
              <a:uFillTx/>
              <a:latin typeface="+mn-lt"/>
              <a:ea typeface="+mn-ea"/>
              <a:cs typeface="+mn-cs"/>
            </a:rPr>
            <a:t>Tel: (021) 211 18 56 (14 linii)</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800" b="0" i="0" u="none" strike="noStrike" kern="0" cap="none" spc="0" normalizeH="0" baseline="0" noProof="0">
              <a:ln>
                <a:noFill/>
              </a:ln>
              <a:solidFill>
                <a:prstClr val="black"/>
              </a:solidFill>
              <a:effectLst/>
              <a:uLnTx/>
              <a:uFillTx/>
              <a:latin typeface="+mn-lt"/>
              <a:ea typeface="+mn-ea"/>
              <a:cs typeface="+mn-cs"/>
            </a:rPr>
            <a:t>Fax: (021) 212 10 10, 212 12 50</a:t>
          </a:r>
        </a:p>
      </xdr:txBody>
    </xdr:sp>
    <xdr:clientData/>
  </xdr:twoCellAnchor>
  <xdr:twoCellAnchor editAs="oneCell">
    <xdr:from>
      <xdr:col>0</xdr:col>
      <xdr:colOff>90412</xdr:colOff>
      <xdr:row>1</xdr:row>
      <xdr:rowOff>47338</xdr:rowOff>
    </xdr:from>
    <xdr:to>
      <xdr:col>2</xdr:col>
      <xdr:colOff>874395</xdr:colOff>
      <xdr:row>9</xdr:row>
      <xdr:rowOff>40758</xdr:rowOff>
    </xdr:to>
    <xdr:pic>
      <xdr:nvPicPr>
        <xdr:cNvPr id="3" name="Picture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412" y="75913"/>
          <a:ext cx="2612783" cy="1126895"/>
        </a:xfrm>
        <a:prstGeom prst="rect">
          <a:avLst/>
        </a:prstGeom>
      </xdr:spPr>
    </xdr:pic>
    <xdr:clientData/>
  </xdr:twoCellAnchor>
  <xdr:twoCellAnchor editAs="absolute">
    <xdr:from>
      <xdr:col>0</xdr:col>
      <xdr:colOff>38100</xdr:colOff>
      <xdr:row>8</xdr:row>
      <xdr:rowOff>142873</xdr:rowOff>
    </xdr:from>
    <xdr:to>
      <xdr:col>5</xdr:col>
      <xdr:colOff>1767841</xdr:colOff>
      <xdr:row>13</xdr:row>
      <xdr:rowOff>123825</xdr:rowOff>
    </xdr:to>
    <xdr:sp macro="" textlink="">
      <xdr:nvSpPr>
        <xdr:cNvPr id="4" name="TextBox 3">
          <a:hlinkClick xmlns:r="http://schemas.openxmlformats.org/officeDocument/2006/relationships" r:id="rId3"/>
        </xdr:cNvPr>
        <xdr:cNvSpPr txBox="1">
          <a:spLocks noChangeAspect="1"/>
        </xdr:cNvSpPr>
      </xdr:nvSpPr>
      <xdr:spPr>
        <a:xfrm>
          <a:off x="38100" y="1104898"/>
          <a:ext cx="6530341" cy="9144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latin typeface="+mn-lt"/>
            </a:rPr>
            <a:t>OFERTA RESELLER </a:t>
          </a:r>
          <a:r>
            <a:rPr lang="en-US" sz="1050" b="1" baseline="0">
              <a:latin typeface="+mn-lt"/>
            </a:rPr>
            <a:t> 8</a:t>
          </a:r>
          <a:r>
            <a:rPr lang="en-US" sz="1100" b="1">
              <a:solidFill>
                <a:schemeClr val="dk1"/>
              </a:solidFill>
              <a:effectLst/>
              <a:latin typeface="+mn-lt"/>
              <a:ea typeface="+mn-ea"/>
              <a:cs typeface="+mn-cs"/>
            </a:rPr>
            <a:t>-12-2015 </a:t>
          </a:r>
          <a:r>
            <a:rPr lang="en-US" sz="1050" b="1">
              <a:latin typeface="+mn-lt"/>
            </a:rPr>
            <a:t>     </a:t>
          </a:r>
          <a:r>
            <a:rPr lang="en-US" sz="1050" b="1">
              <a:solidFill>
                <a:srgbClr val="D32B1E"/>
              </a:solidFill>
              <a:latin typeface="+mn-lt"/>
            </a:rPr>
            <a:t>TRANSPORT GRATUIT PRIN NEMO EXPRES, PENTRU COMENZI CU 			VALOARE MAI MARE DE 200 LEI + TVA!</a:t>
          </a:r>
        </a:p>
        <a:p>
          <a:r>
            <a:rPr lang="en-US" sz="1050" b="1">
              <a:solidFill>
                <a:srgbClr val="D32B1E"/>
              </a:solidFill>
              <a:latin typeface="+mn-lt"/>
            </a:rPr>
            <a:t>		PLATA RAMBURS PENTRU COMENZI CU VALOARE MAI MARE DE 500 RON + TVA!</a:t>
          </a:r>
        </a:p>
        <a:p>
          <a:r>
            <a:rPr lang="en-US" sz="1050" b="1">
              <a:solidFill>
                <a:srgbClr val="D32B1E"/>
              </a:solidFill>
              <a:latin typeface="+mn-lt"/>
            </a:rPr>
            <a:t>		CALL CENTER RMA – NUMAR UNIC DE APELARE: 021 201 08 39</a:t>
          </a:r>
        </a:p>
        <a:p>
          <a:endParaRPr lang="en-US" sz="1100" b="1">
            <a:solidFill>
              <a:schemeClr val="accent2">
                <a:lumMod val="75000"/>
              </a:schemeClr>
            </a:solidFill>
            <a:latin typeface="+mn-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4</xdr:col>
      <xdr:colOff>605791</xdr:colOff>
      <xdr:row>0</xdr:row>
      <xdr:rowOff>19050</xdr:rowOff>
    </xdr:from>
    <xdr:to>
      <xdr:col>5</xdr:col>
      <xdr:colOff>1586866</xdr:colOff>
      <xdr:row>9</xdr:row>
      <xdr:rowOff>11430</xdr:rowOff>
    </xdr:to>
    <xdr:sp macro="" textlink="">
      <xdr:nvSpPr>
        <xdr:cNvPr id="2" name="TextBox 1"/>
        <xdr:cNvSpPr txBox="1">
          <a:spLocks noChangeAspect="1"/>
        </xdr:cNvSpPr>
      </xdr:nvSpPr>
      <xdr:spPr>
        <a:xfrm>
          <a:off x="4158616" y="19050"/>
          <a:ext cx="2228850" cy="11544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800" b="0" i="0" u="none" strike="noStrike" kern="0" cap="none" spc="0" normalizeH="0" baseline="0" noProof="0">
              <a:ln>
                <a:noFill/>
              </a:ln>
              <a:solidFill>
                <a:prstClr val="black"/>
              </a:solidFill>
              <a:effectLst/>
              <a:uLnTx/>
              <a:uFillTx/>
              <a:latin typeface="+mn-lt"/>
              <a:ea typeface="+mn-ea"/>
              <a:cs typeface="+mn-cs"/>
            </a:rPr>
            <a:t>RO15056387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800" b="0" i="0" u="none" strike="noStrike" kern="0" cap="none" spc="0" normalizeH="0" baseline="0" noProof="0">
              <a:ln>
                <a:noFill/>
              </a:ln>
              <a:solidFill>
                <a:prstClr val="black"/>
              </a:solidFill>
              <a:effectLst/>
              <a:uLnTx/>
              <a:uFillTx/>
              <a:latin typeface="+mn-lt"/>
              <a:ea typeface="+mn-ea"/>
              <a:cs typeface="+mn-cs"/>
            </a:rPr>
            <a:t>J40/14309/2012</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800" b="0" i="0" u="none" strike="noStrike" kern="0" cap="none" spc="0" normalizeH="0" baseline="0" noProof="0">
              <a:ln>
                <a:noFill/>
              </a:ln>
              <a:solidFill>
                <a:prstClr val="black"/>
              </a:solidFill>
              <a:effectLst/>
              <a:uLnTx/>
              <a:uFillTx/>
              <a:latin typeface="+mn-lt"/>
              <a:ea typeface="+mn-ea"/>
              <a:cs typeface="+mn-cs"/>
            </a:rPr>
            <a:t>Banca: RAIFFEISEN</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800" b="0" i="0" u="none" strike="noStrike" kern="0" cap="none" spc="0" normalizeH="0" baseline="0" noProof="0">
              <a:ln>
                <a:noFill/>
              </a:ln>
              <a:solidFill>
                <a:prstClr val="black"/>
              </a:solidFill>
              <a:effectLst/>
              <a:uLnTx/>
              <a:uFillTx/>
              <a:latin typeface="+mn-lt"/>
              <a:ea typeface="+mn-ea"/>
              <a:cs typeface="+mn-cs"/>
            </a:rPr>
            <a:t>Cont: RO91RZBR 0000 0600 1478 8636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800" b="0" i="0" u="none" strike="noStrike" kern="0" cap="none" spc="0" normalizeH="0" baseline="0" noProof="0">
              <a:ln>
                <a:noFill/>
              </a:ln>
              <a:solidFill>
                <a:prstClr val="black"/>
              </a:solidFill>
              <a:effectLst/>
              <a:uLnTx/>
              <a:uFillTx/>
              <a:latin typeface="+mn-lt"/>
              <a:ea typeface="+mn-ea"/>
              <a:cs typeface="+mn-cs"/>
            </a:rPr>
            <a:t>Sediu:Marcel Iancu 3-5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800" b="0" i="0" u="none" strike="noStrike" kern="0" cap="none" spc="0" normalizeH="0" baseline="0" noProof="0">
              <a:ln>
                <a:noFill/>
              </a:ln>
              <a:solidFill>
                <a:prstClr val="black"/>
              </a:solidFill>
              <a:effectLst/>
              <a:uLnTx/>
              <a:uFillTx/>
              <a:latin typeface="+mn-lt"/>
              <a:ea typeface="+mn-ea"/>
              <a:cs typeface="+mn-cs"/>
            </a:rPr>
            <a:t>Depozit.: Parc Logistic Europolis, Depozit 2, Ilfov</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800" b="0" i="0" u="none" strike="noStrike" kern="0" cap="none" spc="0" normalizeH="0" baseline="0" noProof="0">
              <a:ln>
                <a:noFill/>
              </a:ln>
              <a:solidFill>
                <a:prstClr val="black"/>
              </a:solidFill>
              <a:effectLst/>
              <a:uLnTx/>
              <a:uFillTx/>
              <a:latin typeface="+mn-lt"/>
              <a:ea typeface="+mn-ea"/>
              <a:cs typeface="+mn-cs"/>
            </a:rPr>
            <a:t>Tel: (021) 211 18 56 (14 linii)</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800" b="0" i="0" u="none" strike="noStrike" kern="0" cap="none" spc="0" normalizeH="0" baseline="0" noProof="0">
              <a:ln>
                <a:noFill/>
              </a:ln>
              <a:solidFill>
                <a:prstClr val="black"/>
              </a:solidFill>
              <a:effectLst/>
              <a:uLnTx/>
              <a:uFillTx/>
              <a:latin typeface="+mn-lt"/>
              <a:ea typeface="+mn-ea"/>
              <a:cs typeface="+mn-cs"/>
            </a:rPr>
            <a:t>Fax: (021) 212 10 10, 212 12 50</a:t>
          </a:r>
        </a:p>
      </xdr:txBody>
    </xdr:sp>
    <xdr:clientData/>
  </xdr:twoCellAnchor>
  <xdr:twoCellAnchor editAs="oneCell">
    <xdr:from>
      <xdr:col>0</xdr:col>
      <xdr:colOff>90412</xdr:colOff>
      <xdr:row>1</xdr:row>
      <xdr:rowOff>47338</xdr:rowOff>
    </xdr:from>
    <xdr:to>
      <xdr:col>2</xdr:col>
      <xdr:colOff>874395</xdr:colOff>
      <xdr:row>9</xdr:row>
      <xdr:rowOff>40758</xdr:rowOff>
    </xdr:to>
    <xdr:pic>
      <xdr:nvPicPr>
        <xdr:cNvPr id="3" name="Picture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412" y="75913"/>
          <a:ext cx="2612783" cy="1126895"/>
        </a:xfrm>
        <a:prstGeom prst="rect">
          <a:avLst/>
        </a:prstGeom>
      </xdr:spPr>
    </xdr:pic>
    <xdr:clientData/>
  </xdr:twoCellAnchor>
  <xdr:twoCellAnchor editAs="absolute">
    <xdr:from>
      <xdr:col>0</xdr:col>
      <xdr:colOff>38100</xdr:colOff>
      <xdr:row>8</xdr:row>
      <xdr:rowOff>142873</xdr:rowOff>
    </xdr:from>
    <xdr:to>
      <xdr:col>5</xdr:col>
      <xdr:colOff>1767841</xdr:colOff>
      <xdr:row>13</xdr:row>
      <xdr:rowOff>123825</xdr:rowOff>
    </xdr:to>
    <xdr:sp macro="" textlink="">
      <xdr:nvSpPr>
        <xdr:cNvPr id="4" name="TextBox 3">
          <a:hlinkClick xmlns:r="http://schemas.openxmlformats.org/officeDocument/2006/relationships" r:id="rId3"/>
        </xdr:cNvPr>
        <xdr:cNvSpPr txBox="1">
          <a:spLocks noChangeAspect="1"/>
        </xdr:cNvSpPr>
      </xdr:nvSpPr>
      <xdr:spPr>
        <a:xfrm>
          <a:off x="38100" y="1104898"/>
          <a:ext cx="6530341" cy="9144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latin typeface="+mn-lt"/>
            </a:rPr>
            <a:t>OFERTA RESELLER </a:t>
          </a:r>
          <a:r>
            <a:rPr lang="en-US" sz="1050" b="1" baseline="0">
              <a:latin typeface="+mn-lt"/>
            </a:rPr>
            <a:t> 8</a:t>
          </a:r>
          <a:r>
            <a:rPr lang="en-US" sz="1100" b="1">
              <a:solidFill>
                <a:schemeClr val="dk1"/>
              </a:solidFill>
              <a:effectLst/>
              <a:latin typeface="+mn-lt"/>
              <a:ea typeface="+mn-ea"/>
              <a:cs typeface="+mn-cs"/>
            </a:rPr>
            <a:t>-12-2015 </a:t>
          </a:r>
          <a:r>
            <a:rPr lang="en-US" sz="1050" b="1">
              <a:latin typeface="+mn-lt"/>
            </a:rPr>
            <a:t>     </a:t>
          </a:r>
          <a:r>
            <a:rPr lang="en-US" sz="1050" b="1">
              <a:solidFill>
                <a:srgbClr val="D32B1E"/>
              </a:solidFill>
              <a:latin typeface="+mn-lt"/>
            </a:rPr>
            <a:t>TRANSPORT GRATUIT PRIN NEMO EXPRES, PENTRU COMENZI CU 			VALOARE MAI MARE DE 200 LEI + TVA!</a:t>
          </a:r>
        </a:p>
        <a:p>
          <a:r>
            <a:rPr lang="en-US" sz="1050" b="1">
              <a:solidFill>
                <a:srgbClr val="D32B1E"/>
              </a:solidFill>
              <a:latin typeface="+mn-lt"/>
            </a:rPr>
            <a:t>		PLATA RAMBURS PENTRU COMENZI CU VALOARE MAI MARE DE 500 RON + TVA!</a:t>
          </a:r>
        </a:p>
        <a:p>
          <a:r>
            <a:rPr lang="en-US" sz="1050" b="1">
              <a:solidFill>
                <a:srgbClr val="D32B1E"/>
              </a:solidFill>
              <a:latin typeface="+mn-lt"/>
            </a:rPr>
            <a:t>		CALL CENTER RMA – NUMAR UNIC DE APELARE: 021 201 08 39</a:t>
          </a:r>
        </a:p>
        <a:p>
          <a:endParaRPr lang="en-US" sz="1100" b="1">
            <a:solidFill>
              <a:schemeClr val="accent2">
                <a:lumMod val="75000"/>
              </a:schemeClr>
            </a:solidFill>
            <a:latin typeface="+mn-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4</xdr:col>
      <xdr:colOff>605791</xdr:colOff>
      <xdr:row>0</xdr:row>
      <xdr:rowOff>19050</xdr:rowOff>
    </xdr:from>
    <xdr:to>
      <xdr:col>5</xdr:col>
      <xdr:colOff>1586866</xdr:colOff>
      <xdr:row>9</xdr:row>
      <xdr:rowOff>11430</xdr:rowOff>
    </xdr:to>
    <xdr:sp macro="" textlink="">
      <xdr:nvSpPr>
        <xdr:cNvPr id="2" name="TextBox 1"/>
        <xdr:cNvSpPr txBox="1">
          <a:spLocks noChangeAspect="1"/>
        </xdr:cNvSpPr>
      </xdr:nvSpPr>
      <xdr:spPr>
        <a:xfrm>
          <a:off x="4333241" y="19050"/>
          <a:ext cx="2289175" cy="11036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800" b="0" i="0" u="none" strike="noStrike" kern="0" cap="none" spc="0" normalizeH="0" baseline="0" noProof="0">
              <a:ln>
                <a:noFill/>
              </a:ln>
              <a:solidFill>
                <a:prstClr val="black"/>
              </a:solidFill>
              <a:effectLst/>
              <a:uLnTx/>
              <a:uFillTx/>
              <a:latin typeface="+mn-lt"/>
              <a:ea typeface="+mn-ea"/>
              <a:cs typeface="+mn-cs"/>
            </a:rPr>
            <a:t>RO15056387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800" b="0" i="0" u="none" strike="noStrike" kern="0" cap="none" spc="0" normalizeH="0" baseline="0" noProof="0">
              <a:ln>
                <a:noFill/>
              </a:ln>
              <a:solidFill>
                <a:prstClr val="black"/>
              </a:solidFill>
              <a:effectLst/>
              <a:uLnTx/>
              <a:uFillTx/>
              <a:latin typeface="+mn-lt"/>
              <a:ea typeface="+mn-ea"/>
              <a:cs typeface="+mn-cs"/>
            </a:rPr>
            <a:t>J40/14309/2012</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800" b="0" i="0" u="none" strike="noStrike" kern="0" cap="none" spc="0" normalizeH="0" baseline="0" noProof="0">
              <a:ln>
                <a:noFill/>
              </a:ln>
              <a:solidFill>
                <a:prstClr val="black"/>
              </a:solidFill>
              <a:effectLst/>
              <a:uLnTx/>
              <a:uFillTx/>
              <a:latin typeface="+mn-lt"/>
              <a:ea typeface="+mn-ea"/>
              <a:cs typeface="+mn-cs"/>
            </a:rPr>
            <a:t>Banca: RAIFFEISEN</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800" b="0" i="0" u="none" strike="noStrike" kern="0" cap="none" spc="0" normalizeH="0" baseline="0" noProof="0">
              <a:ln>
                <a:noFill/>
              </a:ln>
              <a:solidFill>
                <a:prstClr val="black"/>
              </a:solidFill>
              <a:effectLst/>
              <a:uLnTx/>
              <a:uFillTx/>
              <a:latin typeface="+mn-lt"/>
              <a:ea typeface="+mn-ea"/>
              <a:cs typeface="+mn-cs"/>
            </a:rPr>
            <a:t>Cont: RO91RZBR 0000 0600 1478 8636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800" b="0" i="0" u="none" strike="noStrike" kern="0" cap="none" spc="0" normalizeH="0" baseline="0" noProof="0">
              <a:ln>
                <a:noFill/>
              </a:ln>
              <a:solidFill>
                <a:prstClr val="black"/>
              </a:solidFill>
              <a:effectLst/>
              <a:uLnTx/>
              <a:uFillTx/>
              <a:latin typeface="+mn-lt"/>
              <a:ea typeface="+mn-ea"/>
              <a:cs typeface="+mn-cs"/>
            </a:rPr>
            <a:t>Sediu:Marcel Iancu 3-5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800" b="0" i="0" u="none" strike="noStrike" kern="0" cap="none" spc="0" normalizeH="0" baseline="0" noProof="0">
              <a:ln>
                <a:noFill/>
              </a:ln>
              <a:solidFill>
                <a:prstClr val="black"/>
              </a:solidFill>
              <a:effectLst/>
              <a:uLnTx/>
              <a:uFillTx/>
              <a:latin typeface="+mn-lt"/>
              <a:ea typeface="+mn-ea"/>
              <a:cs typeface="+mn-cs"/>
            </a:rPr>
            <a:t>Depozit.: Parc Logistic Europolis, Depozit 2, Ilfov</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800" b="0" i="0" u="none" strike="noStrike" kern="0" cap="none" spc="0" normalizeH="0" baseline="0" noProof="0">
              <a:ln>
                <a:noFill/>
              </a:ln>
              <a:solidFill>
                <a:prstClr val="black"/>
              </a:solidFill>
              <a:effectLst/>
              <a:uLnTx/>
              <a:uFillTx/>
              <a:latin typeface="+mn-lt"/>
              <a:ea typeface="+mn-ea"/>
              <a:cs typeface="+mn-cs"/>
            </a:rPr>
            <a:t>Tel: (021) 211 18 56 (14 linii)</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800" b="0" i="0" u="none" strike="noStrike" kern="0" cap="none" spc="0" normalizeH="0" baseline="0" noProof="0">
              <a:ln>
                <a:noFill/>
              </a:ln>
              <a:solidFill>
                <a:prstClr val="black"/>
              </a:solidFill>
              <a:effectLst/>
              <a:uLnTx/>
              <a:uFillTx/>
              <a:latin typeface="+mn-lt"/>
              <a:ea typeface="+mn-ea"/>
              <a:cs typeface="+mn-cs"/>
            </a:rPr>
            <a:t>Fax: (021) 212 10 10, 212 12 50</a:t>
          </a:r>
        </a:p>
      </xdr:txBody>
    </xdr:sp>
    <xdr:clientData/>
  </xdr:twoCellAnchor>
  <xdr:twoCellAnchor editAs="oneCell">
    <xdr:from>
      <xdr:col>0</xdr:col>
      <xdr:colOff>90412</xdr:colOff>
      <xdr:row>1</xdr:row>
      <xdr:rowOff>47338</xdr:rowOff>
    </xdr:from>
    <xdr:to>
      <xdr:col>2</xdr:col>
      <xdr:colOff>874395</xdr:colOff>
      <xdr:row>9</xdr:row>
      <xdr:rowOff>40758</xdr:rowOff>
    </xdr:to>
    <xdr:pic>
      <xdr:nvPicPr>
        <xdr:cNvPr id="3" name="Picture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412" y="72738"/>
          <a:ext cx="2701683" cy="1079270"/>
        </a:xfrm>
        <a:prstGeom prst="rect">
          <a:avLst/>
        </a:prstGeom>
      </xdr:spPr>
    </xdr:pic>
    <xdr:clientData/>
  </xdr:twoCellAnchor>
  <xdr:twoCellAnchor editAs="absolute">
    <xdr:from>
      <xdr:col>0</xdr:col>
      <xdr:colOff>38100</xdr:colOff>
      <xdr:row>8</xdr:row>
      <xdr:rowOff>142873</xdr:rowOff>
    </xdr:from>
    <xdr:to>
      <xdr:col>5</xdr:col>
      <xdr:colOff>1767841</xdr:colOff>
      <xdr:row>13</xdr:row>
      <xdr:rowOff>123825</xdr:rowOff>
    </xdr:to>
    <xdr:sp macro="" textlink="">
      <xdr:nvSpPr>
        <xdr:cNvPr id="4" name="TextBox 3">
          <a:hlinkClick xmlns:r="http://schemas.openxmlformats.org/officeDocument/2006/relationships" r:id="rId3"/>
        </xdr:cNvPr>
        <xdr:cNvSpPr txBox="1">
          <a:spLocks noChangeAspect="1"/>
        </xdr:cNvSpPr>
      </xdr:nvSpPr>
      <xdr:spPr>
        <a:xfrm>
          <a:off x="38100" y="1101723"/>
          <a:ext cx="6765291" cy="7493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latin typeface="+mn-lt"/>
            </a:rPr>
            <a:t>OFERTA RESELLER </a:t>
          </a:r>
          <a:r>
            <a:rPr lang="en-US" sz="1050" b="1" baseline="0">
              <a:latin typeface="+mn-lt"/>
            </a:rPr>
            <a:t> 8</a:t>
          </a:r>
          <a:r>
            <a:rPr lang="en-US" sz="1100" b="1">
              <a:solidFill>
                <a:schemeClr val="dk1"/>
              </a:solidFill>
              <a:effectLst/>
              <a:latin typeface="+mn-lt"/>
              <a:ea typeface="+mn-ea"/>
              <a:cs typeface="+mn-cs"/>
            </a:rPr>
            <a:t>-12-2015 </a:t>
          </a:r>
          <a:r>
            <a:rPr lang="en-US" sz="1050" b="1">
              <a:latin typeface="+mn-lt"/>
            </a:rPr>
            <a:t>     </a:t>
          </a:r>
          <a:r>
            <a:rPr lang="en-US" sz="1050" b="1">
              <a:solidFill>
                <a:srgbClr val="D32B1E"/>
              </a:solidFill>
              <a:latin typeface="+mn-lt"/>
            </a:rPr>
            <a:t>TRANSPORT GRATUIT PRIN NEMO EXPRES, PENTRU COMENZI CU 			VALOARE MAI MARE DE 200 LEI + TVA!</a:t>
          </a:r>
        </a:p>
        <a:p>
          <a:r>
            <a:rPr lang="en-US" sz="1050" b="1">
              <a:solidFill>
                <a:srgbClr val="D32B1E"/>
              </a:solidFill>
              <a:latin typeface="+mn-lt"/>
            </a:rPr>
            <a:t>		PLATA RAMBURS PENTRU COMENZI CU VALOARE MAI MARE DE 500 RON + TVA!</a:t>
          </a:r>
        </a:p>
        <a:p>
          <a:r>
            <a:rPr lang="en-US" sz="1050" b="1">
              <a:solidFill>
                <a:srgbClr val="D32B1E"/>
              </a:solidFill>
              <a:latin typeface="+mn-lt"/>
            </a:rPr>
            <a:t>		CALL CENTER RMA – NUMAR UNIC DE APELARE: 021 201 08 39</a:t>
          </a:r>
        </a:p>
        <a:p>
          <a:endParaRPr lang="en-US" sz="1100" b="1">
            <a:solidFill>
              <a:schemeClr val="accent2">
                <a:lumMod val="75000"/>
              </a:schemeClr>
            </a:solidFill>
            <a:latin typeface="+mn-lt"/>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166508</xdr:colOff>
      <xdr:row>2</xdr:row>
      <xdr:rowOff>47625</xdr:rowOff>
    </xdr:from>
    <xdr:to>
      <xdr:col>2</xdr:col>
      <xdr:colOff>962384</xdr:colOff>
      <xdr:row>4</xdr:row>
      <xdr:rowOff>123825</xdr:rowOff>
    </xdr:to>
    <xdr:pic>
      <xdr:nvPicPr>
        <xdr:cNvPr id="3" name="Picture 3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166508" y="47625"/>
          <a:ext cx="962384" cy="4000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42"/>
  </sheetPr>
  <dimension ref="A1:R754"/>
  <sheetViews>
    <sheetView zoomScale="85" zoomScaleNormal="85" workbookViewId="0">
      <pane ySplit="16" topLeftCell="A725" activePane="bottomLeft" state="frozen"/>
      <selection pane="bottomLeft" activeCell="A16" sqref="A16"/>
    </sheetView>
  </sheetViews>
  <sheetFormatPr defaultColWidth="9.109375" defaultRowHeight="11.4" x14ac:dyDescent="0.2"/>
  <cols>
    <col min="1" max="3" width="13.6640625" style="60" customWidth="1"/>
    <col min="4" max="4" width="12.109375" style="60" customWidth="1"/>
    <col min="5" max="5" width="18.6640625" style="61" customWidth="1"/>
    <col min="6" max="6" width="69" style="61" customWidth="1"/>
    <col min="7" max="7" width="5.44140625" style="62" bestFit="1" customWidth="1"/>
    <col min="8" max="8" width="4" style="48" bestFit="1" customWidth="1"/>
    <col min="9" max="9" width="7.109375" style="48" bestFit="1" customWidth="1"/>
    <col min="10" max="11" width="6.33203125" style="63" customWidth="1"/>
    <col min="12" max="12" width="7.33203125" style="63" bestFit="1" customWidth="1"/>
    <col min="13" max="13" width="3.6640625" style="102" customWidth="1"/>
    <col min="14" max="14" width="21.88671875" style="64" customWidth="1"/>
    <col min="15" max="15" width="20.33203125" style="52" bestFit="1" customWidth="1"/>
    <col min="16" max="16" width="21.44140625" style="52" bestFit="1" customWidth="1"/>
    <col min="17" max="17" width="14.88671875" style="52" bestFit="1" customWidth="1"/>
    <col min="18" max="18" width="15.6640625" style="52" bestFit="1" customWidth="1"/>
    <col min="19" max="16384" width="9.109375" style="52"/>
  </cols>
  <sheetData>
    <row r="1" spans="1:18" ht="2.25" customHeight="1" x14ac:dyDescent="0.2">
      <c r="A1" s="46"/>
      <c r="B1" s="46"/>
      <c r="C1" s="46"/>
      <c r="D1" s="46"/>
      <c r="E1" s="47"/>
      <c r="F1" s="47"/>
      <c r="G1" s="66"/>
      <c r="H1" s="66"/>
      <c r="I1" s="67"/>
      <c r="J1" s="91"/>
      <c r="K1" s="91"/>
      <c r="L1" s="68"/>
      <c r="M1" s="99"/>
      <c r="N1" s="69"/>
      <c r="O1" s="70"/>
      <c r="P1" s="70"/>
    </row>
    <row r="2" spans="1:18" ht="10.5" customHeight="1" x14ac:dyDescent="0.25">
      <c r="A2" s="46"/>
      <c r="B2" s="46"/>
      <c r="C2" s="46"/>
      <c r="D2" s="46"/>
      <c r="E2" s="47"/>
      <c r="F2" s="47"/>
      <c r="G2" s="78"/>
      <c r="H2" s="89"/>
      <c r="I2" s="79"/>
      <c r="J2" s="92"/>
      <c r="K2" s="92"/>
      <c r="L2" s="96"/>
      <c r="M2" s="100"/>
      <c r="N2" s="80"/>
      <c r="O2" s="81"/>
      <c r="P2" s="81"/>
      <c r="Q2" s="81"/>
      <c r="R2" s="81"/>
    </row>
    <row r="3" spans="1:18" ht="10.5" customHeight="1" x14ac:dyDescent="0.25">
      <c r="A3" s="46"/>
      <c r="B3" s="46"/>
      <c r="C3" s="46"/>
      <c r="D3" s="46"/>
      <c r="E3" s="47"/>
      <c r="F3" s="47"/>
      <c r="G3" s="78"/>
      <c r="H3" s="89"/>
      <c r="I3" s="79"/>
      <c r="J3" s="92"/>
      <c r="K3" s="92"/>
      <c r="L3" s="96"/>
      <c r="M3" s="100"/>
      <c r="N3" s="80"/>
      <c r="O3" s="81"/>
      <c r="P3" s="81"/>
      <c r="Q3" s="81"/>
      <c r="R3" s="81"/>
    </row>
    <row r="4" spans="1:18" ht="10.5" customHeight="1" x14ac:dyDescent="0.25">
      <c r="A4" s="46"/>
      <c r="B4" s="46"/>
      <c r="C4" s="46"/>
      <c r="D4" s="46"/>
      <c r="E4" s="47"/>
      <c r="F4" s="47"/>
      <c r="G4" s="78"/>
      <c r="H4" s="89"/>
      <c r="I4" s="79"/>
      <c r="J4" s="92"/>
      <c r="K4" s="92"/>
      <c r="L4" s="96"/>
      <c r="M4" s="100"/>
      <c r="N4" s="80"/>
      <c r="O4" s="81"/>
      <c r="P4" s="81"/>
      <c r="Q4" s="81"/>
      <c r="R4" s="81"/>
    </row>
    <row r="5" spans="1:18" ht="10.5" customHeight="1" x14ac:dyDescent="0.25">
      <c r="A5" s="46"/>
      <c r="B5" s="46"/>
      <c r="C5" s="46"/>
      <c r="D5" s="46"/>
      <c r="E5" s="47"/>
      <c r="F5" s="47"/>
      <c r="G5" s="78"/>
      <c r="H5" s="89"/>
      <c r="I5" s="79"/>
      <c r="J5" s="92"/>
      <c r="K5" s="92"/>
      <c r="L5" s="96"/>
      <c r="M5" s="100"/>
      <c r="N5" s="80"/>
      <c r="O5" s="81"/>
      <c r="P5" s="81"/>
      <c r="Q5" s="81"/>
      <c r="R5" s="81"/>
    </row>
    <row r="6" spans="1:18" ht="10.5" customHeight="1" x14ac:dyDescent="0.25">
      <c r="A6" s="65"/>
      <c r="B6" s="65"/>
      <c r="C6" s="65"/>
      <c r="D6" s="46"/>
      <c r="E6" s="47"/>
      <c r="F6" s="47"/>
      <c r="G6" s="78"/>
      <c r="H6" s="89"/>
      <c r="I6" s="79"/>
      <c r="J6" s="92"/>
      <c r="K6" s="92"/>
      <c r="L6" s="96"/>
      <c r="M6" s="100"/>
      <c r="N6" s="80"/>
      <c r="O6" s="81"/>
      <c r="P6" s="81"/>
      <c r="Q6" s="81"/>
      <c r="R6" s="73"/>
    </row>
    <row r="7" spans="1:18" ht="10.5" customHeight="1" x14ac:dyDescent="0.25">
      <c r="A7" s="46"/>
      <c r="B7" s="46"/>
      <c r="C7" s="46"/>
      <c r="D7" s="46"/>
      <c r="E7" s="47"/>
      <c r="F7" s="47"/>
      <c r="G7" s="78"/>
      <c r="H7" s="89"/>
      <c r="I7" s="79"/>
      <c r="J7" s="92"/>
      <c r="K7" s="92"/>
      <c r="L7" s="96"/>
      <c r="M7" s="100"/>
      <c r="N7" s="80"/>
      <c r="O7" s="81"/>
      <c r="P7" s="81"/>
      <c r="Q7" s="81"/>
      <c r="R7" s="73"/>
    </row>
    <row r="8" spans="1:18" ht="10.5" customHeight="1" x14ac:dyDescent="0.25">
      <c r="A8" s="46"/>
      <c r="B8" s="46"/>
      <c r="C8" s="46"/>
      <c r="D8" s="46"/>
      <c r="E8" s="47"/>
      <c r="F8" s="47"/>
      <c r="G8" s="78"/>
      <c r="H8" s="89"/>
      <c r="I8" s="79"/>
      <c r="J8" s="92"/>
      <c r="K8" s="92"/>
      <c r="L8" s="96"/>
      <c r="M8" s="100"/>
      <c r="N8" s="80"/>
      <c r="O8" s="81"/>
      <c r="P8" s="81"/>
      <c r="Q8" s="81"/>
      <c r="R8" s="73"/>
    </row>
    <row r="9" spans="1:18" ht="12.6" x14ac:dyDescent="0.25">
      <c r="A9" s="46"/>
      <c r="B9" s="46"/>
      <c r="C9" s="46"/>
      <c r="D9" s="46"/>
      <c r="E9" s="47"/>
      <c r="F9" s="47"/>
      <c r="G9" s="78"/>
      <c r="H9" s="89"/>
      <c r="I9" s="79"/>
      <c r="J9" s="92"/>
      <c r="K9" s="92"/>
      <c r="L9" s="96"/>
      <c r="M9" s="100"/>
      <c r="N9" s="80"/>
      <c r="O9" s="81"/>
      <c r="P9" s="81"/>
      <c r="Q9" s="81"/>
      <c r="R9" s="73"/>
    </row>
    <row r="10" spans="1:18" ht="12.6" x14ac:dyDescent="0.25">
      <c r="A10" s="74"/>
      <c r="B10" s="74"/>
      <c r="C10" s="74"/>
      <c r="D10" s="46"/>
      <c r="E10" s="47"/>
      <c r="F10" s="47"/>
      <c r="G10" s="78"/>
      <c r="H10" s="89"/>
      <c r="I10" s="79"/>
      <c r="J10" s="92"/>
      <c r="K10" s="92"/>
      <c r="L10" s="96"/>
      <c r="M10" s="100"/>
      <c r="N10" s="80"/>
      <c r="O10" s="81"/>
      <c r="P10" s="81"/>
      <c r="Q10" s="81"/>
      <c r="R10" s="73"/>
    </row>
    <row r="11" spans="1:18" ht="13.2" x14ac:dyDescent="0.25">
      <c r="A11" s="43"/>
      <c r="B11" s="43"/>
      <c r="C11" s="43"/>
      <c r="D11" s="7"/>
      <c r="E11" s="49"/>
      <c r="F11" s="49"/>
      <c r="G11" s="78"/>
      <c r="H11" s="90"/>
      <c r="I11" s="79"/>
      <c r="J11" s="93"/>
      <c r="K11" s="93"/>
      <c r="L11" s="97"/>
      <c r="M11" s="100"/>
      <c r="N11" s="80"/>
      <c r="O11" s="81"/>
      <c r="P11" s="81"/>
      <c r="Q11" s="81"/>
      <c r="R11" s="73"/>
    </row>
    <row r="12" spans="1:18" ht="13.2" x14ac:dyDescent="0.25">
      <c r="A12" s="43"/>
      <c r="B12" s="43"/>
      <c r="C12" s="43"/>
      <c r="D12" s="7"/>
      <c r="E12" s="49"/>
      <c r="F12" s="49"/>
      <c r="G12" s="78"/>
      <c r="H12" s="90"/>
      <c r="I12" s="79"/>
      <c r="J12" s="93"/>
      <c r="K12" s="93"/>
      <c r="L12" s="98"/>
      <c r="M12" s="100"/>
      <c r="N12" s="80"/>
      <c r="O12" s="81"/>
      <c r="P12" s="81"/>
      <c r="Q12" s="81"/>
      <c r="R12" s="73"/>
    </row>
    <row r="13" spans="1:18" ht="10.65" customHeight="1" x14ac:dyDescent="0.25">
      <c r="A13" s="43"/>
      <c r="B13" s="43"/>
      <c r="C13" s="43"/>
      <c r="D13" s="7"/>
      <c r="E13" s="50"/>
      <c r="F13" s="50"/>
      <c r="G13" s="71"/>
      <c r="H13" s="71"/>
      <c r="I13" s="71"/>
      <c r="J13" s="72"/>
      <c r="K13" s="72"/>
      <c r="L13" s="72"/>
      <c r="M13" s="99"/>
      <c r="N13" s="69"/>
      <c r="O13" s="70"/>
      <c r="P13" s="81"/>
      <c r="Q13" s="81"/>
    </row>
    <row r="14" spans="1:18" ht="10.65" customHeight="1" x14ac:dyDescent="0.25">
      <c r="A14" s="43"/>
      <c r="B14" s="43"/>
      <c r="C14" s="43"/>
      <c r="D14" s="7"/>
      <c r="E14" s="50"/>
      <c r="F14" s="50"/>
      <c r="G14" s="71"/>
      <c r="H14" s="71"/>
      <c r="I14" s="71"/>
      <c r="J14" s="72"/>
      <c r="K14" s="72"/>
      <c r="L14" s="72"/>
      <c r="M14" s="99"/>
      <c r="N14" s="69"/>
      <c r="O14" s="70"/>
      <c r="P14" s="81"/>
      <c r="Q14" s="81"/>
    </row>
    <row r="15" spans="1:18" ht="2.25" customHeight="1" x14ac:dyDescent="0.25">
      <c r="A15" s="43"/>
      <c r="B15" s="43"/>
      <c r="C15" s="43"/>
      <c r="D15" s="7"/>
      <c r="E15" s="50"/>
      <c r="F15" s="50"/>
      <c r="G15" s="71"/>
      <c r="H15" s="71"/>
      <c r="I15" s="71"/>
      <c r="J15" s="72"/>
      <c r="K15" s="72"/>
      <c r="L15" s="72"/>
      <c r="M15" s="99"/>
      <c r="N15" s="69"/>
      <c r="O15" s="70"/>
      <c r="P15" s="81"/>
      <c r="Q15" s="81"/>
    </row>
    <row r="16" spans="1:18" s="75" customFormat="1" ht="15.9" customHeight="1" x14ac:dyDescent="0.2">
      <c r="A16" s="83" t="s">
        <v>126</v>
      </c>
      <c r="B16" s="83" t="s">
        <v>127</v>
      </c>
      <c r="C16" s="83" t="s">
        <v>128</v>
      </c>
      <c r="D16" s="83" t="s">
        <v>0</v>
      </c>
      <c r="E16" s="84" t="s">
        <v>2</v>
      </c>
      <c r="F16" s="84" t="s">
        <v>3</v>
      </c>
      <c r="G16" s="85" t="s">
        <v>4</v>
      </c>
      <c r="H16" s="86" t="s">
        <v>5</v>
      </c>
      <c r="I16" s="86" t="s">
        <v>1</v>
      </c>
      <c r="J16" s="94" t="s">
        <v>125</v>
      </c>
      <c r="K16" s="94" t="s">
        <v>28</v>
      </c>
      <c r="L16" s="87" t="s">
        <v>124</v>
      </c>
      <c r="M16" s="101" t="s">
        <v>123</v>
      </c>
      <c r="N16" s="59"/>
    </row>
    <row r="17" spans="1:14" s="75" customFormat="1" ht="12.6" x14ac:dyDescent="0.2">
      <c r="A17" s="51" t="s">
        <v>123</v>
      </c>
      <c r="B17" s="51" t="s">
        <v>123</v>
      </c>
      <c r="C17" s="51" t="s">
        <v>146</v>
      </c>
      <c r="D17" s="51" t="s">
        <v>147</v>
      </c>
      <c r="E17" s="44"/>
      <c r="F17" s="44" t="s">
        <v>148</v>
      </c>
      <c r="G17" s="53" t="s">
        <v>123</v>
      </c>
      <c r="H17" s="45" t="s">
        <v>123</v>
      </c>
      <c r="I17" s="45" t="s">
        <v>149</v>
      </c>
      <c r="J17" s="95" t="s">
        <v>150</v>
      </c>
      <c r="K17" s="95" t="s">
        <v>123</v>
      </c>
      <c r="L17" s="58" t="s">
        <v>123</v>
      </c>
      <c r="M17" s="103"/>
      <c r="N17" s="59" t="s">
        <v>123</v>
      </c>
    </row>
    <row r="18" spans="1:14" s="75" customFormat="1" ht="12.6" x14ac:dyDescent="0.2">
      <c r="A18" s="51" t="s">
        <v>131</v>
      </c>
      <c r="B18" s="51" t="s">
        <v>151</v>
      </c>
      <c r="C18" s="51" t="s">
        <v>146</v>
      </c>
      <c r="D18" s="51" t="s">
        <v>147</v>
      </c>
      <c r="E18" s="44" t="s">
        <v>152</v>
      </c>
      <c r="F18" s="44" t="s">
        <v>153</v>
      </c>
      <c r="G18" s="53">
        <v>195</v>
      </c>
      <c r="H18" s="45" t="s">
        <v>154</v>
      </c>
      <c r="I18" s="45" t="s">
        <v>155</v>
      </c>
      <c r="J18" s="95" t="s">
        <v>156</v>
      </c>
      <c r="K18" s="95">
        <v>4.2</v>
      </c>
      <c r="L18" s="58"/>
      <c r="M18" s="103"/>
      <c r="N18" s="59"/>
    </row>
    <row r="19" spans="1:14" s="75" customFormat="1" ht="12.6" x14ac:dyDescent="0.2">
      <c r="A19" s="51" t="s">
        <v>131</v>
      </c>
      <c r="B19" s="51" t="s">
        <v>151</v>
      </c>
      <c r="C19" s="51" t="s">
        <v>146</v>
      </c>
      <c r="D19" s="51" t="s">
        <v>147</v>
      </c>
      <c r="E19" s="44" t="s">
        <v>157</v>
      </c>
      <c r="F19" s="44" t="s">
        <v>158</v>
      </c>
      <c r="G19" s="53">
        <v>232</v>
      </c>
      <c r="H19" s="45" t="s">
        <v>154</v>
      </c>
      <c r="I19" s="45" t="s">
        <v>149</v>
      </c>
      <c r="J19" s="95" t="s">
        <v>156</v>
      </c>
      <c r="K19" s="95">
        <v>4.2</v>
      </c>
      <c r="L19" s="58" t="s">
        <v>159</v>
      </c>
      <c r="M19" s="103" t="s">
        <v>160</v>
      </c>
      <c r="N19" s="59"/>
    </row>
    <row r="20" spans="1:14" s="75" customFormat="1" ht="12.6" x14ac:dyDescent="0.2">
      <c r="A20" s="51" t="s">
        <v>131</v>
      </c>
      <c r="B20" s="51" t="s">
        <v>151</v>
      </c>
      <c r="C20" s="51" t="s">
        <v>146</v>
      </c>
      <c r="D20" s="51" t="s">
        <v>147</v>
      </c>
      <c r="E20" s="44" t="s">
        <v>161</v>
      </c>
      <c r="F20" s="44" t="s">
        <v>162</v>
      </c>
      <c r="G20" s="53">
        <v>278</v>
      </c>
      <c r="H20" s="45" t="s">
        <v>154</v>
      </c>
      <c r="I20" s="45" t="s">
        <v>149</v>
      </c>
      <c r="J20" s="95" t="s">
        <v>156</v>
      </c>
      <c r="K20" s="95">
        <v>4.2</v>
      </c>
      <c r="L20" s="58" t="s">
        <v>159</v>
      </c>
      <c r="M20" s="103" t="s">
        <v>160</v>
      </c>
      <c r="N20" s="59"/>
    </row>
    <row r="21" spans="1:14" s="75" customFormat="1" ht="12.6" x14ac:dyDescent="0.2">
      <c r="A21" s="51" t="s">
        <v>131</v>
      </c>
      <c r="B21" s="51" t="s">
        <v>151</v>
      </c>
      <c r="C21" s="51" t="s">
        <v>146</v>
      </c>
      <c r="D21" s="51" t="s">
        <v>147</v>
      </c>
      <c r="E21" s="44" t="s">
        <v>163</v>
      </c>
      <c r="F21" s="44" t="s">
        <v>164</v>
      </c>
      <c r="G21" s="53">
        <v>297</v>
      </c>
      <c r="H21" s="45" t="s">
        <v>154</v>
      </c>
      <c r="I21" s="45" t="s">
        <v>149</v>
      </c>
      <c r="J21" s="95" t="s">
        <v>156</v>
      </c>
      <c r="K21" s="95">
        <v>4.2</v>
      </c>
      <c r="L21" s="58" t="s">
        <v>165</v>
      </c>
      <c r="M21" s="103" t="s">
        <v>160</v>
      </c>
      <c r="N21" s="59"/>
    </row>
    <row r="22" spans="1:14" s="75" customFormat="1" ht="12.6" x14ac:dyDescent="0.2">
      <c r="A22" s="51" t="s">
        <v>131</v>
      </c>
      <c r="B22" s="51" t="s">
        <v>151</v>
      </c>
      <c r="C22" s="51" t="s">
        <v>146</v>
      </c>
      <c r="D22" s="51" t="s">
        <v>147</v>
      </c>
      <c r="E22" s="44" t="s">
        <v>166</v>
      </c>
      <c r="F22" s="44" t="s">
        <v>167</v>
      </c>
      <c r="G22" s="53">
        <v>316</v>
      </c>
      <c r="H22" s="45" t="s">
        <v>154</v>
      </c>
      <c r="I22" s="45" t="s">
        <v>149</v>
      </c>
      <c r="J22" s="95" t="s">
        <v>156</v>
      </c>
      <c r="K22" s="95">
        <v>4.2</v>
      </c>
      <c r="L22" s="58" t="s">
        <v>165</v>
      </c>
      <c r="M22" s="103" t="s">
        <v>160</v>
      </c>
      <c r="N22" s="59"/>
    </row>
    <row r="23" spans="1:14" s="75" customFormat="1" ht="12.6" x14ac:dyDescent="0.2">
      <c r="A23" s="51" t="s">
        <v>131</v>
      </c>
      <c r="B23" s="51" t="s">
        <v>151</v>
      </c>
      <c r="C23" s="51" t="s">
        <v>146</v>
      </c>
      <c r="D23" s="51" t="s">
        <v>147</v>
      </c>
      <c r="E23" s="44" t="s">
        <v>168</v>
      </c>
      <c r="F23" s="44" t="s">
        <v>169</v>
      </c>
      <c r="G23" s="53">
        <v>316</v>
      </c>
      <c r="H23" s="45" t="s">
        <v>154</v>
      </c>
      <c r="I23" s="45" t="s">
        <v>149</v>
      </c>
      <c r="J23" s="95" t="s">
        <v>156</v>
      </c>
      <c r="K23" s="95">
        <v>4.2</v>
      </c>
      <c r="L23" s="58" t="s">
        <v>165</v>
      </c>
      <c r="M23" s="103" t="s">
        <v>160</v>
      </c>
      <c r="N23" s="59"/>
    </row>
    <row r="24" spans="1:14" s="75" customFormat="1" ht="12.6" x14ac:dyDescent="0.2">
      <c r="A24" s="51" t="s">
        <v>131</v>
      </c>
      <c r="B24" s="51" t="s">
        <v>151</v>
      </c>
      <c r="C24" s="51" t="s">
        <v>146</v>
      </c>
      <c r="D24" s="51" t="s">
        <v>147</v>
      </c>
      <c r="E24" s="44" t="s">
        <v>170</v>
      </c>
      <c r="F24" s="44" t="s">
        <v>171</v>
      </c>
      <c r="G24" s="53">
        <v>335</v>
      </c>
      <c r="H24" s="45" t="s">
        <v>154</v>
      </c>
      <c r="I24" s="45" t="s">
        <v>149</v>
      </c>
      <c r="J24" s="95" t="s">
        <v>156</v>
      </c>
      <c r="K24" s="95">
        <v>4.2</v>
      </c>
      <c r="L24" s="58" t="s">
        <v>165</v>
      </c>
      <c r="M24" s="103" t="s">
        <v>160</v>
      </c>
      <c r="N24" s="59"/>
    </row>
    <row r="25" spans="1:14" s="75" customFormat="1" ht="12.6" x14ac:dyDescent="0.2">
      <c r="A25" s="51" t="s">
        <v>131</v>
      </c>
      <c r="B25" s="51" t="s">
        <v>151</v>
      </c>
      <c r="C25" s="51" t="s">
        <v>146</v>
      </c>
      <c r="D25" s="51" t="s">
        <v>147</v>
      </c>
      <c r="E25" s="44" t="s">
        <v>172</v>
      </c>
      <c r="F25" s="44" t="s">
        <v>173</v>
      </c>
      <c r="G25" s="53">
        <v>335</v>
      </c>
      <c r="H25" s="45" t="s">
        <v>154</v>
      </c>
      <c r="I25" s="45" t="s">
        <v>149</v>
      </c>
      <c r="J25" s="95" t="s">
        <v>156</v>
      </c>
      <c r="K25" s="95">
        <v>4.2</v>
      </c>
      <c r="L25" s="58" t="s">
        <v>165</v>
      </c>
      <c r="M25" s="103" t="s">
        <v>160</v>
      </c>
      <c r="N25" s="59"/>
    </row>
    <row r="26" spans="1:14" s="75" customFormat="1" ht="12.6" x14ac:dyDescent="0.2">
      <c r="A26" s="51" t="s">
        <v>131</v>
      </c>
      <c r="B26" s="51" t="s">
        <v>151</v>
      </c>
      <c r="C26" s="51" t="s">
        <v>146</v>
      </c>
      <c r="D26" s="51" t="s">
        <v>147</v>
      </c>
      <c r="E26" s="44" t="s">
        <v>174</v>
      </c>
      <c r="F26" s="44" t="s">
        <v>175</v>
      </c>
      <c r="G26" s="53">
        <v>335</v>
      </c>
      <c r="H26" s="45" t="s">
        <v>154</v>
      </c>
      <c r="I26" s="45" t="s">
        <v>149</v>
      </c>
      <c r="J26" s="95" t="s">
        <v>156</v>
      </c>
      <c r="K26" s="95">
        <v>4.2</v>
      </c>
      <c r="L26" s="58" t="s">
        <v>165</v>
      </c>
      <c r="M26" s="103" t="s">
        <v>160</v>
      </c>
      <c r="N26" s="59"/>
    </row>
    <row r="27" spans="1:14" s="75" customFormat="1" ht="12.6" x14ac:dyDescent="0.2">
      <c r="A27" s="51" t="s">
        <v>131</v>
      </c>
      <c r="B27" s="51" t="s">
        <v>151</v>
      </c>
      <c r="C27" s="51" t="s">
        <v>146</v>
      </c>
      <c r="D27" s="51" t="s">
        <v>147</v>
      </c>
      <c r="E27" s="44" t="s">
        <v>176</v>
      </c>
      <c r="F27" s="44" t="s">
        <v>177</v>
      </c>
      <c r="G27" s="53">
        <v>353</v>
      </c>
      <c r="H27" s="45" t="s">
        <v>154</v>
      </c>
      <c r="I27" s="45" t="s">
        <v>155</v>
      </c>
      <c r="J27" s="95" t="s">
        <v>156</v>
      </c>
      <c r="K27" s="95">
        <v>4.2</v>
      </c>
      <c r="L27" s="58"/>
      <c r="M27" s="103"/>
      <c r="N27" s="59"/>
    </row>
    <row r="28" spans="1:14" s="75" customFormat="1" ht="12.6" x14ac:dyDescent="0.2">
      <c r="A28" s="51" t="s">
        <v>131</v>
      </c>
      <c r="B28" s="51" t="s">
        <v>151</v>
      </c>
      <c r="C28" s="51" t="s">
        <v>146</v>
      </c>
      <c r="D28" s="51" t="s">
        <v>147</v>
      </c>
      <c r="E28" s="44" t="s">
        <v>178</v>
      </c>
      <c r="F28" s="44" t="s">
        <v>179</v>
      </c>
      <c r="G28" s="53">
        <v>409</v>
      </c>
      <c r="H28" s="45" t="s">
        <v>154</v>
      </c>
      <c r="I28" s="45" t="s">
        <v>149</v>
      </c>
      <c r="J28" s="95" t="s">
        <v>156</v>
      </c>
      <c r="K28" s="95">
        <v>4.2</v>
      </c>
      <c r="L28" s="58" t="s">
        <v>180</v>
      </c>
      <c r="M28" s="103" t="s">
        <v>160</v>
      </c>
      <c r="N28" s="59"/>
    </row>
    <row r="29" spans="1:14" s="75" customFormat="1" ht="12.6" x14ac:dyDescent="0.2">
      <c r="A29" s="51" t="s">
        <v>131</v>
      </c>
      <c r="B29" s="51" t="s">
        <v>151</v>
      </c>
      <c r="C29" s="51" t="s">
        <v>146</v>
      </c>
      <c r="D29" s="51" t="s">
        <v>147</v>
      </c>
      <c r="E29" s="44" t="s">
        <v>181</v>
      </c>
      <c r="F29" s="44" t="s">
        <v>182</v>
      </c>
      <c r="G29" s="53">
        <v>503</v>
      </c>
      <c r="H29" s="45" t="s">
        <v>154</v>
      </c>
      <c r="I29" s="45" t="s">
        <v>149</v>
      </c>
      <c r="J29" s="95" t="s">
        <v>156</v>
      </c>
      <c r="K29" s="95">
        <v>4.2</v>
      </c>
      <c r="L29" s="58" t="s">
        <v>165</v>
      </c>
      <c r="M29" s="103" t="s">
        <v>160</v>
      </c>
      <c r="N29" s="59"/>
    </row>
    <row r="30" spans="1:14" s="75" customFormat="1" ht="12.6" x14ac:dyDescent="0.2">
      <c r="A30" s="51" t="s">
        <v>131</v>
      </c>
      <c r="B30" s="51" t="s">
        <v>151</v>
      </c>
      <c r="C30" s="51" t="s">
        <v>146</v>
      </c>
      <c r="D30" s="51" t="s">
        <v>147</v>
      </c>
      <c r="E30" s="44" t="s">
        <v>183</v>
      </c>
      <c r="F30" s="44" t="s">
        <v>184</v>
      </c>
      <c r="G30" s="53">
        <v>519</v>
      </c>
      <c r="H30" s="45" t="s">
        <v>154</v>
      </c>
      <c r="I30" s="45" t="s">
        <v>155</v>
      </c>
      <c r="J30" s="95" t="s">
        <v>156</v>
      </c>
      <c r="K30" s="95">
        <v>4.2</v>
      </c>
      <c r="L30" s="58" t="s">
        <v>185</v>
      </c>
      <c r="M30" s="103" t="s">
        <v>160</v>
      </c>
      <c r="N30" s="59"/>
    </row>
    <row r="31" spans="1:14" s="75" customFormat="1" ht="12.6" x14ac:dyDescent="0.2">
      <c r="A31" s="51" t="s">
        <v>131</v>
      </c>
      <c r="B31" s="51" t="s">
        <v>151</v>
      </c>
      <c r="C31" s="51" t="s">
        <v>146</v>
      </c>
      <c r="D31" s="51" t="s">
        <v>147</v>
      </c>
      <c r="E31" s="44" t="s">
        <v>186</v>
      </c>
      <c r="F31" s="44" t="s">
        <v>187</v>
      </c>
      <c r="G31" s="53">
        <v>429</v>
      </c>
      <c r="H31" s="45" t="s">
        <v>154</v>
      </c>
      <c r="I31" s="45" t="s">
        <v>149</v>
      </c>
      <c r="J31" s="95" t="s">
        <v>156</v>
      </c>
      <c r="K31" s="95">
        <v>4.2</v>
      </c>
      <c r="L31" s="58" t="s">
        <v>159</v>
      </c>
      <c r="M31" s="103" t="s">
        <v>160</v>
      </c>
      <c r="N31" s="59"/>
    </row>
    <row r="32" spans="1:14" s="75" customFormat="1" ht="12.6" x14ac:dyDescent="0.2">
      <c r="A32" s="51" t="s">
        <v>131</v>
      </c>
      <c r="B32" s="51" t="s">
        <v>151</v>
      </c>
      <c r="C32" s="51" t="s">
        <v>146</v>
      </c>
      <c r="D32" s="51" t="s">
        <v>147</v>
      </c>
      <c r="E32" s="44" t="s">
        <v>188</v>
      </c>
      <c r="F32" s="44" t="s">
        <v>189</v>
      </c>
      <c r="G32" s="53">
        <v>409</v>
      </c>
      <c r="H32" s="45" t="s">
        <v>154</v>
      </c>
      <c r="I32" s="45" t="s">
        <v>149</v>
      </c>
      <c r="J32" s="95" t="s">
        <v>156</v>
      </c>
      <c r="K32" s="95">
        <v>4.2</v>
      </c>
      <c r="L32" s="58" t="s">
        <v>180</v>
      </c>
      <c r="M32" s="103" t="s">
        <v>160</v>
      </c>
      <c r="N32" s="59"/>
    </row>
    <row r="33" spans="1:14" s="75" customFormat="1" ht="12.6" x14ac:dyDescent="0.2">
      <c r="A33" s="51" t="s">
        <v>131</v>
      </c>
      <c r="B33" s="51" t="s">
        <v>151</v>
      </c>
      <c r="C33" s="51" t="s">
        <v>146</v>
      </c>
      <c r="D33" s="51" t="s">
        <v>147</v>
      </c>
      <c r="E33" s="44" t="s">
        <v>190</v>
      </c>
      <c r="F33" s="44" t="s">
        <v>191</v>
      </c>
      <c r="G33" s="53">
        <v>488</v>
      </c>
      <c r="H33" s="45" t="s">
        <v>154</v>
      </c>
      <c r="I33" s="45" t="s">
        <v>155</v>
      </c>
      <c r="J33" s="95" t="s">
        <v>156</v>
      </c>
      <c r="K33" s="95">
        <v>4.2</v>
      </c>
      <c r="L33" s="58"/>
      <c r="M33" s="103"/>
      <c r="N33" s="59"/>
    </row>
    <row r="34" spans="1:14" s="75" customFormat="1" ht="12.6" x14ac:dyDescent="0.2">
      <c r="A34" s="51" t="s">
        <v>131</v>
      </c>
      <c r="B34" s="51" t="s">
        <v>151</v>
      </c>
      <c r="C34" s="51" t="s">
        <v>146</v>
      </c>
      <c r="D34" s="51" t="s">
        <v>147</v>
      </c>
      <c r="E34" s="44" t="s">
        <v>192</v>
      </c>
      <c r="F34" s="44" t="s">
        <v>193</v>
      </c>
      <c r="G34" s="53">
        <v>538</v>
      </c>
      <c r="H34" s="45" t="s">
        <v>154</v>
      </c>
      <c r="I34" s="45" t="s">
        <v>155</v>
      </c>
      <c r="J34" s="95" t="s">
        <v>156</v>
      </c>
      <c r="K34" s="95">
        <v>4.2</v>
      </c>
      <c r="L34" s="58"/>
      <c r="M34" s="103"/>
      <c r="N34" s="59"/>
    </row>
    <row r="35" spans="1:14" s="75" customFormat="1" ht="12.6" x14ac:dyDescent="0.2">
      <c r="A35" s="51" t="s">
        <v>131</v>
      </c>
      <c r="B35" s="51" t="s">
        <v>151</v>
      </c>
      <c r="C35" s="51" t="s">
        <v>146</v>
      </c>
      <c r="D35" s="51" t="s">
        <v>147</v>
      </c>
      <c r="E35" s="44" t="s">
        <v>194</v>
      </c>
      <c r="F35" s="44" t="s">
        <v>195</v>
      </c>
      <c r="G35" s="53">
        <v>1287</v>
      </c>
      <c r="H35" s="45" t="s">
        <v>154</v>
      </c>
      <c r="I35" s="45" t="s">
        <v>155</v>
      </c>
      <c r="J35" s="95" t="s">
        <v>156</v>
      </c>
      <c r="K35" s="95">
        <v>4.2</v>
      </c>
      <c r="L35" s="58" t="s">
        <v>165</v>
      </c>
      <c r="M35" s="103" t="s">
        <v>160</v>
      </c>
      <c r="N35" s="59"/>
    </row>
    <row r="36" spans="1:14" s="75" customFormat="1" ht="12.6" x14ac:dyDescent="0.2">
      <c r="A36" s="51" t="s">
        <v>123</v>
      </c>
      <c r="B36" s="51" t="s">
        <v>123</v>
      </c>
      <c r="C36" s="51" t="s">
        <v>146</v>
      </c>
      <c r="D36" s="51" t="s">
        <v>196</v>
      </c>
      <c r="E36" s="44"/>
      <c r="F36" s="44" t="s">
        <v>197</v>
      </c>
      <c r="G36" s="53" t="s">
        <v>123</v>
      </c>
      <c r="H36" s="45" t="s">
        <v>123</v>
      </c>
      <c r="I36" s="45" t="s">
        <v>149</v>
      </c>
      <c r="J36" s="95" t="s">
        <v>150</v>
      </c>
      <c r="K36" s="95" t="s">
        <v>123</v>
      </c>
      <c r="L36" s="58" t="s">
        <v>123</v>
      </c>
      <c r="M36" s="103"/>
      <c r="N36" s="59" t="s">
        <v>123</v>
      </c>
    </row>
    <row r="37" spans="1:14" s="75" customFormat="1" ht="12.6" x14ac:dyDescent="0.2">
      <c r="A37" s="51" t="s">
        <v>131</v>
      </c>
      <c r="B37" s="51" t="s">
        <v>151</v>
      </c>
      <c r="C37" s="51" t="s">
        <v>146</v>
      </c>
      <c r="D37" s="51" t="s">
        <v>196</v>
      </c>
      <c r="E37" s="44" t="s">
        <v>198</v>
      </c>
      <c r="F37" s="44" t="s">
        <v>199</v>
      </c>
      <c r="G37" s="53">
        <v>4550</v>
      </c>
      <c r="H37" s="45" t="s">
        <v>200</v>
      </c>
      <c r="I37" s="45" t="s">
        <v>155</v>
      </c>
      <c r="J37" s="95" t="s">
        <v>201</v>
      </c>
      <c r="K37" s="95">
        <v>4.2</v>
      </c>
      <c r="L37" s="58"/>
      <c r="M37" s="103"/>
      <c r="N37" s="59"/>
    </row>
    <row r="38" spans="1:14" s="75" customFormat="1" ht="12.6" x14ac:dyDescent="0.2">
      <c r="A38" s="51" t="s">
        <v>131</v>
      </c>
      <c r="B38" s="51" t="s">
        <v>151</v>
      </c>
      <c r="C38" s="51" t="s">
        <v>146</v>
      </c>
      <c r="D38" s="51" t="s">
        <v>196</v>
      </c>
      <c r="E38" s="44" t="s">
        <v>202</v>
      </c>
      <c r="F38" s="44" t="s">
        <v>203</v>
      </c>
      <c r="G38" s="53">
        <v>3740</v>
      </c>
      <c r="H38" s="45" t="s">
        <v>200</v>
      </c>
      <c r="I38" s="45" t="s">
        <v>204</v>
      </c>
      <c r="J38" s="95" t="s">
        <v>201</v>
      </c>
      <c r="K38" s="95">
        <v>4.2</v>
      </c>
      <c r="L38" s="58"/>
      <c r="M38" s="103"/>
      <c r="N38" s="59"/>
    </row>
    <row r="39" spans="1:14" s="75" customFormat="1" ht="12.6" x14ac:dyDescent="0.2">
      <c r="A39" s="51" t="s">
        <v>131</v>
      </c>
      <c r="B39" s="51" t="s">
        <v>151</v>
      </c>
      <c r="C39" s="51" t="s">
        <v>146</v>
      </c>
      <c r="D39" s="51" t="s">
        <v>196</v>
      </c>
      <c r="E39" s="44" t="s">
        <v>205</v>
      </c>
      <c r="F39" s="44" t="s">
        <v>206</v>
      </c>
      <c r="G39" s="53">
        <v>4730</v>
      </c>
      <c r="H39" s="45" t="s">
        <v>200</v>
      </c>
      <c r="I39" s="45" t="s">
        <v>149</v>
      </c>
      <c r="J39" s="95" t="s">
        <v>201</v>
      </c>
      <c r="K39" s="95">
        <v>4.2</v>
      </c>
      <c r="L39" s="58"/>
      <c r="M39" s="103"/>
      <c r="N39" s="59"/>
    </row>
    <row r="40" spans="1:14" s="75" customFormat="1" ht="12.6" x14ac:dyDescent="0.2">
      <c r="A40" s="51" t="s">
        <v>131</v>
      </c>
      <c r="B40" s="51" t="s">
        <v>151</v>
      </c>
      <c r="C40" s="51" t="s">
        <v>146</v>
      </c>
      <c r="D40" s="51" t="s">
        <v>196</v>
      </c>
      <c r="E40" s="44" t="s">
        <v>207</v>
      </c>
      <c r="F40" s="44" t="s">
        <v>208</v>
      </c>
      <c r="G40" s="53">
        <v>4200</v>
      </c>
      <c r="H40" s="45" t="s">
        <v>200</v>
      </c>
      <c r="I40" s="45" t="s">
        <v>149</v>
      </c>
      <c r="J40" s="95" t="s">
        <v>201</v>
      </c>
      <c r="K40" s="95">
        <v>4.2</v>
      </c>
      <c r="L40" s="58"/>
      <c r="M40" s="103"/>
      <c r="N40" s="59"/>
    </row>
    <row r="41" spans="1:14" s="75" customFormat="1" ht="12.6" x14ac:dyDescent="0.2">
      <c r="A41" s="51" t="s">
        <v>131</v>
      </c>
      <c r="B41" s="51" t="s">
        <v>151</v>
      </c>
      <c r="C41" s="51" t="s">
        <v>146</v>
      </c>
      <c r="D41" s="51" t="s">
        <v>196</v>
      </c>
      <c r="E41" s="44" t="s">
        <v>209</v>
      </c>
      <c r="F41" s="44" t="s">
        <v>210</v>
      </c>
      <c r="G41" s="53">
        <v>4250</v>
      </c>
      <c r="H41" s="45" t="s">
        <v>200</v>
      </c>
      <c r="I41" s="45" t="s">
        <v>204</v>
      </c>
      <c r="J41" s="95" t="s">
        <v>201</v>
      </c>
      <c r="K41" s="95">
        <v>4.2</v>
      </c>
      <c r="L41" s="58"/>
      <c r="M41" s="103"/>
      <c r="N41" s="59"/>
    </row>
    <row r="42" spans="1:14" s="75" customFormat="1" ht="12.6" x14ac:dyDescent="0.2">
      <c r="A42" s="51" t="s">
        <v>131</v>
      </c>
      <c r="B42" s="51" t="s">
        <v>151</v>
      </c>
      <c r="C42" s="51" t="s">
        <v>146</v>
      </c>
      <c r="D42" s="51" t="s">
        <v>196</v>
      </c>
      <c r="E42" s="44" t="s">
        <v>211</v>
      </c>
      <c r="F42" s="44" t="s">
        <v>212</v>
      </c>
      <c r="G42" s="53">
        <v>9990</v>
      </c>
      <c r="H42" s="45" t="s">
        <v>200</v>
      </c>
      <c r="I42" s="45" t="s">
        <v>155</v>
      </c>
      <c r="J42" s="95" t="s">
        <v>201</v>
      </c>
      <c r="K42" s="95">
        <v>4.2</v>
      </c>
      <c r="L42" s="58"/>
      <c r="M42" s="103"/>
      <c r="N42" s="59"/>
    </row>
    <row r="43" spans="1:14" s="75" customFormat="1" ht="12.6" x14ac:dyDescent="0.2">
      <c r="A43" s="51" t="s">
        <v>131</v>
      </c>
      <c r="B43" s="51" t="s">
        <v>151</v>
      </c>
      <c r="C43" s="51" t="s">
        <v>146</v>
      </c>
      <c r="D43" s="51" t="s">
        <v>196</v>
      </c>
      <c r="E43" s="44" t="s">
        <v>213</v>
      </c>
      <c r="F43" s="44" t="s">
        <v>214</v>
      </c>
      <c r="G43" s="53">
        <v>8070</v>
      </c>
      <c r="H43" s="45" t="s">
        <v>200</v>
      </c>
      <c r="I43" s="45" t="s">
        <v>155</v>
      </c>
      <c r="J43" s="95" t="s">
        <v>201</v>
      </c>
      <c r="K43" s="95">
        <v>4.2</v>
      </c>
      <c r="L43" s="58"/>
      <c r="M43" s="103"/>
      <c r="N43" s="59"/>
    </row>
    <row r="44" spans="1:14" s="75" customFormat="1" ht="12.6" x14ac:dyDescent="0.2">
      <c r="A44" s="51" t="s">
        <v>131</v>
      </c>
      <c r="B44" s="51" t="s">
        <v>151</v>
      </c>
      <c r="C44" s="51" t="s">
        <v>146</v>
      </c>
      <c r="D44" s="51" t="s">
        <v>196</v>
      </c>
      <c r="E44" s="44" t="s">
        <v>215</v>
      </c>
      <c r="F44" s="44" t="s">
        <v>216</v>
      </c>
      <c r="G44" s="53">
        <v>5070</v>
      </c>
      <c r="H44" s="45" t="s">
        <v>200</v>
      </c>
      <c r="I44" s="45" t="s">
        <v>149</v>
      </c>
      <c r="J44" s="95" t="s">
        <v>201</v>
      </c>
      <c r="K44" s="95">
        <v>4.2</v>
      </c>
      <c r="L44" s="58"/>
      <c r="M44" s="103"/>
      <c r="N44" s="59"/>
    </row>
    <row r="45" spans="1:14" s="75" customFormat="1" ht="12.6" x14ac:dyDescent="0.2">
      <c r="A45" s="51" t="s">
        <v>131</v>
      </c>
      <c r="B45" s="51" t="s">
        <v>151</v>
      </c>
      <c r="C45" s="51" t="s">
        <v>146</v>
      </c>
      <c r="D45" s="51" t="s">
        <v>196</v>
      </c>
      <c r="E45" s="44" t="s">
        <v>217</v>
      </c>
      <c r="F45" s="44" t="s">
        <v>218</v>
      </c>
      <c r="G45" s="53">
        <v>6500</v>
      </c>
      <c r="H45" s="45" t="s">
        <v>200</v>
      </c>
      <c r="I45" s="45" t="s">
        <v>204</v>
      </c>
      <c r="J45" s="95" t="s">
        <v>201</v>
      </c>
      <c r="K45" s="95">
        <v>4.2</v>
      </c>
      <c r="L45" s="58"/>
      <c r="M45" s="103"/>
      <c r="N45" s="59"/>
    </row>
    <row r="46" spans="1:14" s="75" customFormat="1" ht="12.6" x14ac:dyDescent="0.2">
      <c r="A46" s="51" t="s">
        <v>131</v>
      </c>
      <c r="B46" s="51" t="s">
        <v>151</v>
      </c>
      <c r="C46" s="51" t="s">
        <v>146</v>
      </c>
      <c r="D46" s="51" t="s">
        <v>196</v>
      </c>
      <c r="E46" s="44" t="s">
        <v>219</v>
      </c>
      <c r="F46" s="44" t="s">
        <v>220</v>
      </c>
      <c r="G46" s="53">
        <v>6500</v>
      </c>
      <c r="H46" s="45" t="s">
        <v>200</v>
      </c>
      <c r="I46" s="45" t="s">
        <v>155</v>
      </c>
      <c r="J46" s="95" t="s">
        <v>201</v>
      </c>
      <c r="K46" s="95">
        <v>4.2</v>
      </c>
      <c r="L46" s="58"/>
      <c r="M46" s="103"/>
      <c r="N46" s="59"/>
    </row>
    <row r="47" spans="1:14" s="75" customFormat="1" ht="12.6" x14ac:dyDescent="0.2">
      <c r="A47" s="51" t="s">
        <v>131</v>
      </c>
      <c r="B47" s="51" t="s">
        <v>151</v>
      </c>
      <c r="C47" s="51" t="s">
        <v>146</v>
      </c>
      <c r="D47" s="51" t="s">
        <v>196</v>
      </c>
      <c r="E47" s="44" t="s">
        <v>221</v>
      </c>
      <c r="F47" s="44" t="s">
        <v>222</v>
      </c>
      <c r="G47" s="53">
        <v>6550</v>
      </c>
      <c r="H47" s="45" t="s">
        <v>200</v>
      </c>
      <c r="I47" s="45" t="s">
        <v>204</v>
      </c>
      <c r="J47" s="95" t="s">
        <v>201</v>
      </c>
      <c r="K47" s="95">
        <v>4.2</v>
      </c>
      <c r="L47" s="58"/>
      <c r="M47" s="103"/>
      <c r="N47" s="59"/>
    </row>
    <row r="48" spans="1:14" s="75" customFormat="1" ht="12.6" x14ac:dyDescent="0.2">
      <c r="A48" s="51" t="s">
        <v>131</v>
      </c>
      <c r="B48" s="51" t="s">
        <v>151</v>
      </c>
      <c r="C48" s="51" t="s">
        <v>146</v>
      </c>
      <c r="D48" s="51" t="s">
        <v>196</v>
      </c>
      <c r="E48" s="44" t="s">
        <v>223</v>
      </c>
      <c r="F48" s="44" t="s">
        <v>224</v>
      </c>
      <c r="G48" s="53">
        <v>5350</v>
      </c>
      <c r="H48" s="45" t="s">
        <v>200</v>
      </c>
      <c r="I48" s="45" t="s">
        <v>204</v>
      </c>
      <c r="J48" s="95" t="s">
        <v>201</v>
      </c>
      <c r="K48" s="95">
        <v>4.2</v>
      </c>
      <c r="L48" s="58"/>
      <c r="M48" s="103"/>
      <c r="N48" s="59"/>
    </row>
    <row r="49" spans="1:14" s="75" customFormat="1" ht="12.6" x14ac:dyDescent="0.2">
      <c r="A49" s="51" t="s">
        <v>131</v>
      </c>
      <c r="B49" s="51" t="s">
        <v>151</v>
      </c>
      <c r="C49" s="51" t="s">
        <v>146</v>
      </c>
      <c r="D49" s="51" t="s">
        <v>196</v>
      </c>
      <c r="E49" s="44" t="s">
        <v>225</v>
      </c>
      <c r="F49" s="44" t="s">
        <v>226</v>
      </c>
      <c r="G49" s="53">
        <v>6550</v>
      </c>
      <c r="H49" s="45" t="s">
        <v>200</v>
      </c>
      <c r="I49" s="45" t="s">
        <v>204</v>
      </c>
      <c r="J49" s="95" t="s">
        <v>201</v>
      </c>
      <c r="K49" s="95">
        <v>4.2</v>
      </c>
      <c r="L49" s="58"/>
      <c r="M49" s="103"/>
      <c r="N49" s="59"/>
    </row>
    <row r="50" spans="1:14" s="75" customFormat="1" ht="12.6" x14ac:dyDescent="0.2">
      <c r="A50" s="51" t="s">
        <v>131</v>
      </c>
      <c r="B50" s="51" t="s">
        <v>151</v>
      </c>
      <c r="C50" s="51" t="s">
        <v>146</v>
      </c>
      <c r="D50" s="51" t="s">
        <v>196</v>
      </c>
      <c r="E50" s="44" t="s">
        <v>227</v>
      </c>
      <c r="F50" s="44" t="s">
        <v>228</v>
      </c>
      <c r="G50" s="53">
        <v>5350</v>
      </c>
      <c r="H50" s="45" t="s">
        <v>200</v>
      </c>
      <c r="I50" s="45" t="s">
        <v>204</v>
      </c>
      <c r="J50" s="95" t="s">
        <v>201</v>
      </c>
      <c r="K50" s="95">
        <v>4.2</v>
      </c>
      <c r="L50" s="58"/>
      <c r="M50" s="103"/>
      <c r="N50" s="59"/>
    </row>
    <row r="51" spans="1:14" s="75" customFormat="1" ht="12.6" x14ac:dyDescent="0.2">
      <c r="A51" s="51" t="s">
        <v>131</v>
      </c>
      <c r="B51" s="51" t="s">
        <v>151</v>
      </c>
      <c r="C51" s="51" t="s">
        <v>146</v>
      </c>
      <c r="D51" s="51" t="s">
        <v>196</v>
      </c>
      <c r="E51" s="44" t="s">
        <v>229</v>
      </c>
      <c r="F51" s="44" t="s">
        <v>230</v>
      </c>
      <c r="G51" s="53">
        <v>7350</v>
      </c>
      <c r="H51" s="45" t="s">
        <v>200</v>
      </c>
      <c r="I51" s="45" t="s">
        <v>155</v>
      </c>
      <c r="J51" s="95" t="s">
        <v>201</v>
      </c>
      <c r="K51" s="95">
        <v>4.2</v>
      </c>
      <c r="L51" s="58"/>
      <c r="M51" s="103"/>
      <c r="N51" s="59"/>
    </row>
    <row r="52" spans="1:14" s="75" customFormat="1" ht="12.6" x14ac:dyDescent="0.2">
      <c r="A52" s="51" t="s">
        <v>131</v>
      </c>
      <c r="B52" s="51" t="s">
        <v>151</v>
      </c>
      <c r="C52" s="51" t="s">
        <v>146</v>
      </c>
      <c r="D52" s="51" t="s">
        <v>196</v>
      </c>
      <c r="E52" s="44" t="s">
        <v>231</v>
      </c>
      <c r="F52" s="44" t="s">
        <v>232</v>
      </c>
      <c r="G52" s="53">
        <v>6090</v>
      </c>
      <c r="H52" s="45" t="s">
        <v>200</v>
      </c>
      <c r="I52" s="45" t="s">
        <v>204</v>
      </c>
      <c r="J52" s="95" t="s">
        <v>201</v>
      </c>
      <c r="K52" s="95">
        <v>4.2</v>
      </c>
      <c r="L52" s="58" t="s">
        <v>233</v>
      </c>
      <c r="M52" s="103" t="s">
        <v>234</v>
      </c>
      <c r="N52" s="59"/>
    </row>
    <row r="53" spans="1:14" s="75" customFormat="1" ht="12.6" x14ac:dyDescent="0.2">
      <c r="A53" s="51" t="s">
        <v>131</v>
      </c>
      <c r="B53" s="51" t="s">
        <v>151</v>
      </c>
      <c r="C53" s="51" t="s">
        <v>146</v>
      </c>
      <c r="D53" s="51" t="s">
        <v>196</v>
      </c>
      <c r="E53" s="44" t="s">
        <v>235</v>
      </c>
      <c r="F53" s="44" t="s">
        <v>236</v>
      </c>
      <c r="G53" s="53">
        <v>6090</v>
      </c>
      <c r="H53" s="45" t="s">
        <v>200</v>
      </c>
      <c r="I53" s="45" t="s">
        <v>204</v>
      </c>
      <c r="J53" s="95" t="s">
        <v>201</v>
      </c>
      <c r="K53" s="95">
        <v>4.2</v>
      </c>
      <c r="L53" s="58"/>
      <c r="M53" s="103"/>
      <c r="N53" s="59"/>
    </row>
    <row r="54" spans="1:14" s="75" customFormat="1" ht="12.6" x14ac:dyDescent="0.2">
      <c r="A54" s="51" t="s">
        <v>131</v>
      </c>
      <c r="B54" s="51" t="s">
        <v>151</v>
      </c>
      <c r="C54" s="51" t="s">
        <v>146</v>
      </c>
      <c r="D54" s="51" t="s">
        <v>196</v>
      </c>
      <c r="E54" s="44" t="s">
        <v>237</v>
      </c>
      <c r="F54" s="44" t="s">
        <v>238</v>
      </c>
      <c r="G54" s="53">
        <v>5050</v>
      </c>
      <c r="H54" s="45" t="s">
        <v>200</v>
      </c>
      <c r="I54" s="45" t="s">
        <v>149</v>
      </c>
      <c r="J54" s="95" t="s">
        <v>201</v>
      </c>
      <c r="K54" s="95">
        <v>4.2</v>
      </c>
      <c r="L54" s="58"/>
      <c r="M54" s="103"/>
      <c r="N54" s="59"/>
    </row>
    <row r="55" spans="1:14" s="75" customFormat="1" ht="12.6" x14ac:dyDescent="0.2">
      <c r="A55" s="51" t="s">
        <v>131</v>
      </c>
      <c r="B55" s="51" t="s">
        <v>151</v>
      </c>
      <c r="C55" s="51" t="s">
        <v>146</v>
      </c>
      <c r="D55" s="51" t="s">
        <v>196</v>
      </c>
      <c r="E55" s="44" t="s">
        <v>239</v>
      </c>
      <c r="F55" s="44" t="s">
        <v>240</v>
      </c>
      <c r="G55" s="53">
        <v>5350</v>
      </c>
      <c r="H55" s="45" t="s">
        <v>200</v>
      </c>
      <c r="I55" s="45" t="s">
        <v>204</v>
      </c>
      <c r="J55" s="95" t="s">
        <v>201</v>
      </c>
      <c r="K55" s="95">
        <v>4.2</v>
      </c>
      <c r="L55" s="58"/>
      <c r="M55" s="103"/>
      <c r="N55" s="59"/>
    </row>
    <row r="56" spans="1:14" s="75" customFormat="1" ht="12.6" x14ac:dyDescent="0.2">
      <c r="A56" s="51" t="s">
        <v>123</v>
      </c>
      <c r="B56" s="51" t="s">
        <v>123</v>
      </c>
      <c r="C56" s="51" t="s">
        <v>146</v>
      </c>
      <c r="D56" s="51" t="s">
        <v>241</v>
      </c>
      <c r="E56" s="44"/>
      <c r="F56" s="44" t="s">
        <v>242</v>
      </c>
      <c r="G56" s="53" t="s">
        <v>123</v>
      </c>
      <c r="H56" s="45" t="s">
        <v>123</v>
      </c>
      <c r="I56" s="45" t="s">
        <v>149</v>
      </c>
      <c r="J56" s="95" t="s">
        <v>150</v>
      </c>
      <c r="K56" s="95" t="s">
        <v>123</v>
      </c>
      <c r="L56" s="58" t="s">
        <v>123</v>
      </c>
      <c r="M56" s="103"/>
      <c r="N56" s="59" t="s">
        <v>123</v>
      </c>
    </row>
    <row r="57" spans="1:14" s="75" customFormat="1" ht="12.6" x14ac:dyDescent="0.2">
      <c r="A57" s="51" t="s">
        <v>131</v>
      </c>
      <c r="B57" s="51" t="s">
        <v>151</v>
      </c>
      <c r="C57" s="51" t="s">
        <v>146</v>
      </c>
      <c r="D57" s="51" t="s">
        <v>241</v>
      </c>
      <c r="E57" s="44" t="s">
        <v>243</v>
      </c>
      <c r="F57" s="44" t="s">
        <v>244</v>
      </c>
      <c r="G57" s="53">
        <v>203</v>
      </c>
      <c r="H57" s="45" t="s">
        <v>154</v>
      </c>
      <c r="I57" s="45" t="s">
        <v>149</v>
      </c>
      <c r="J57" s="95" t="s">
        <v>156</v>
      </c>
      <c r="K57" s="95">
        <v>4.2</v>
      </c>
      <c r="L57" s="58"/>
      <c r="M57" s="103"/>
      <c r="N57" s="59"/>
    </row>
    <row r="58" spans="1:14" s="75" customFormat="1" ht="12.6" x14ac:dyDescent="0.2">
      <c r="A58" s="51" t="s">
        <v>131</v>
      </c>
      <c r="B58" s="51" t="s">
        <v>151</v>
      </c>
      <c r="C58" s="51" t="s">
        <v>146</v>
      </c>
      <c r="D58" s="51" t="s">
        <v>241</v>
      </c>
      <c r="E58" s="44" t="s">
        <v>245</v>
      </c>
      <c r="F58" s="44" t="s">
        <v>246</v>
      </c>
      <c r="G58" s="53">
        <v>236</v>
      </c>
      <c r="H58" s="45" t="s">
        <v>154</v>
      </c>
      <c r="I58" s="45" t="s">
        <v>149</v>
      </c>
      <c r="J58" s="95" t="s">
        <v>156</v>
      </c>
      <c r="K58" s="95">
        <v>4.2</v>
      </c>
      <c r="L58" s="58"/>
      <c r="M58" s="103"/>
      <c r="N58" s="59"/>
    </row>
    <row r="59" spans="1:14" s="75" customFormat="1" ht="12.6" x14ac:dyDescent="0.2">
      <c r="A59" s="51" t="s">
        <v>131</v>
      </c>
      <c r="B59" s="51" t="s">
        <v>151</v>
      </c>
      <c r="C59" s="51" t="s">
        <v>146</v>
      </c>
      <c r="D59" s="51" t="s">
        <v>241</v>
      </c>
      <c r="E59" s="44" t="s">
        <v>247</v>
      </c>
      <c r="F59" s="44" t="s">
        <v>248</v>
      </c>
      <c r="G59" s="53">
        <v>277</v>
      </c>
      <c r="H59" s="45" t="s">
        <v>154</v>
      </c>
      <c r="I59" s="45" t="s">
        <v>155</v>
      </c>
      <c r="J59" s="95" t="s">
        <v>156</v>
      </c>
      <c r="K59" s="95">
        <v>4.2</v>
      </c>
      <c r="L59" s="58"/>
      <c r="M59" s="103"/>
      <c r="N59" s="59"/>
    </row>
    <row r="60" spans="1:14" s="75" customFormat="1" ht="12.6" x14ac:dyDescent="0.2">
      <c r="A60" s="51" t="s">
        <v>131</v>
      </c>
      <c r="B60" s="51" t="s">
        <v>151</v>
      </c>
      <c r="C60" s="51" t="s">
        <v>146</v>
      </c>
      <c r="D60" s="51" t="s">
        <v>241</v>
      </c>
      <c r="E60" s="44" t="s">
        <v>249</v>
      </c>
      <c r="F60" s="44" t="s">
        <v>250</v>
      </c>
      <c r="G60" s="53">
        <v>309</v>
      </c>
      <c r="H60" s="45" t="s">
        <v>154</v>
      </c>
      <c r="I60" s="45" t="s">
        <v>149</v>
      </c>
      <c r="J60" s="95" t="s">
        <v>156</v>
      </c>
      <c r="K60" s="95">
        <v>4.2</v>
      </c>
      <c r="L60" s="58"/>
      <c r="M60" s="103"/>
      <c r="N60" s="59"/>
    </row>
    <row r="61" spans="1:14" s="75" customFormat="1" ht="12.6" x14ac:dyDescent="0.2">
      <c r="A61" s="51" t="s">
        <v>131</v>
      </c>
      <c r="B61" s="51" t="s">
        <v>151</v>
      </c>
      <c r="C61" s="51" t="s">
        <v>146</v>
      </c>
      <c r="D61" s="51" t="s">
        <v>241</v>
      </c>
      <c r="E61" s="44" t="s">
        <v>251</v>
      </c>
      <c r="F61" s="44" t="s">
        <v>252</v>
      </c>
      <c r="G61" s="53">
        <v>419</v>
      </c>
      <c r="H61" s="45" t="s">
        <v>154</v>
      </c>
      <c r="I61" s="45" t="s">
        <v>155</v>
      </c>
      <c r="J61" s="95" t="s">
        <v>156</v>
      </c>
      <c r="K61" s="95">
        <v>4.2</v>
      </c>
      <c r="L61" s="58"/>
      <c r="M61" s="103"/>
      <c r="N61" s="59"/>
    </row>
    <row r="62" spans="1:14" s="75" customFormat="1" ht="12.6" x14ac:dyDescent="0.2">
      <c r="A62" s="51" t="s">
        <v>131</v>
      </c>
      <c r="B62" s="51" t="s">
        <v>151</v>
      </c>
      <c r="C62" s="51" t="s">
        <v>146</v>
      </c>
      <c r="D62" s="51" t="s">
        <v>241</v>
      </c>
      <c r="E62" s="44" t="s">
        <v>253</v>
      </c>
      <c r="F62" s="44" t="s">
        <v>254</v>
      </c>
      <c r="G62" s="53">
        <v>443</v>
      </c>
      <c r="H62" s="45" t="s">
        <v>154</v>
      </c>
      <c r="I62" s="45" t="s">
        <v>149</v>
      </c>
      <c r="J62" s="95" t="s">
        <v>156</v>
      </c>
      <c r="K62" s="95">
        <v>4.2</v>
      </c>
      <c r="L62" s="58"/>
      <c r="M62" s="103"/>
      <c r="N62" s="59"/>
    </row>
    <row r="63" spans="1:14" s="75" customFormat="1" ht="12.6" x14ac:dyDescent="0.2">
      <c r="A63" s="51" t="s">
        <v>131</v>
      </c>
      <c r="B63" s="51" t="s">
        <v>151</v>
      </c>
      <c r="C63" s="51" t="s">
        <v>146</v>
      </c>
      <c r="D63" s="51" t="s">
        <v>241</v>
      </c>
      <c r="E63" s="44" t="s">
        <v>255</v>
      </c>
      <c r="F63" s="44" t="s">
        <v>256</v>
      </c>
      <c r="G63" s="53">
        <v>504</v>
      </c>
      <c r="H63" s="45" t="s">
        <v>154</v>
      </c>
      <c r="I63" s="45" t="s">
        <v>149</v>
      </c>
      <c r="J63" s="95" t="s">
        <v>156</v>
      </c>
      <c r="K63" s="95">
        <v>4.2</v>
      </c>
      <c r="L63" s="58"/>
      <c r="M63" s="103"/>
      <c r="N63" s="59"/>
    </row>
    <row r="64" spans="1:14" s="75" customFormat="1" ht="12.6" x14ac:dyDescent="0.2">
      <c r="A64" s="51" t="s">
        <v>131</v>
      </c>
      <c r="B64" s="51" t="s">
        <v>151</v>
      </c>
      <c r="C64" s="51" t="s">
        <v>146</v>
      </c>
      <c r="D64" s="51" t="s">
        <v>241</v>
      </c>
      <c r="E64" s="44" t="s">
        <v>257</v>
      </c>
      <c r="F64" s="44" t="s">
        <v>258</v>
      </c>
      <c r="G64" s="53">
        <v>503</v>
      </c>
      <c r="H64" s="45" t="s">
        <v>154</v>
      </c>
      <c r="I64" s="45" t="s">
        <v>149</v>
      </c>
      <c r="J64" s="95" t="s">
        <v>156</v>
      </c>
      <c r="K64" s="95">
        <v>4.2</v>
      </c>
      <c r="L64" s="58"/>
      <c r="M64" s="103"/>
      <c r="N64" s="59"/>
    </row>
    <row r="65" spans="1:14" s="75" customFormat="1" ht="12.6" x14ac:dyDescent="0.2">
      <c r="A65" s="51" t="s">
        <v>131</v>
      </c>
      <c r="B65" s="51" t="s">
        <v>151</v>
      </c>
      <c r="C65" s="51" t="s">
        <v>146</v>
      </c>
      <c r="D65" s="51" t="s">
        <v>241</v>
      </c>
      <c r="E65" s="44" t="s">
        <v>259</v>
      </c>
      <c r="F65" s="44" t="s">
        <v>260</v>
      </c>
      <c r="G65" s="53">
        <v>560</v>
      </c>
      <c r="H65" s="45" t="s">
        <v>154</v>
      </c>
      <c r="I65" s="45">
        <v>15.12</v>
      </c>
      <c r="J65" s="95" t="s">
        <v>156</v>
      </c>
      <c r="K65" s="95">
        <v>4.2</v>
      </c>
      <c r="L65" s="58" t="s">
        <v>261</v>
      </c>
      <c r="M65" s="103"/>
      <c r="N65" s="59"/>
    </row>
    <row r="66" spans="1:14" s="75" customFormat="1" ht="12.6" x14ac:dyDescent="0.2">
      <c r="A66" s="51" t="s">
        <v>131</v>
      </c>
      <c r="B66" s="51" t="s">
        <v>151</v>
      </c>
      <c r="C66" s="51" t="s">
        <v>146</v>
      </c>
      <c r="D66" s="51" t="s">
        <v>241</v>
      </c>
      <c r="E66" s="44" t="s">
        <v>262</v>
      </c>
      <c r="F66" s="44" t="s">
        <v>263</v>
      </c>
      <c r="G66" s="53">
        <v>539</v>
      </c>
      <c r="H66" s="45" t="s">
        <v>154</v>
      </c>
      <c r="I66" s="45" t="s">
        <v>149</v>
      </c>
      <c r="J66" s="95" t="s">
        <v>156</v>
      </c>
      <c r="K66" s="95">
        <v>4.2</v>
      </c>
      <c r="L66" s="58"/>
      <c r="M66" s="103"/>
      <c r="N66" s="59"/>
    </row>
    <row r="67" spans="1:14" s="75" customFormat="1" ht="12.6" x14ac:dyDescent="0.2">
      <c r="A67" s="51" t="s">
        <v>131</v>
      </c>
      <c r="B67" s="51" t="s">
        <v>151</v>
      </c>
      <c r="C67" s="51" t="s">
        <v>146</v>
      </c>
      <c r="D67" s="51" t="s">
        <v>241</v>
      </c>
      <c r="E67" s="44" t="s">
        <v>264</v>
      </c>
      <c r="F67" s="44" t="s">
        <v>265</v>
      </c>
      <c r="G67" s="53">
        <v>730</v>
      </c>
      <c r="H67" s="45" t="s">
        <v>154</v>
      </c>
      <c r="I67" s="45" t="s">
        <v>155</v>
      </c>
      <c r="J67" s="95" t="s">
        <v>156</v>
      </c>
      <c r="K67" s="95">
        <v>4.2</v>
      </c>
      <c r="L67" s="58"/>
      <c r="M67" s="103"/>
      <c r="N67" s="59"/>
    </row>
    <row r="68" spans="1:14" s="75" customFormat="1" ht="12.6" x14ac:dyDescent="0.2">
      <c r="A68" s="51" t="s">
        <v>131</v>
      </c>
      <c r="B68" s="51" t="s">
        <v>151</v>
      </c>
      <c r="C68" s="51" t="s">
        <v>146</v>
      </c>
      <c r="D68" s="51" t="s">
        <v>241</v>
      </c>
      <c r="E68" s="44" t="s">
        <v>266</v>
      </c>
      <c r="F68" s="44" t="s">
        <v>267</v>
      </c>
      <c r="G68" s="53">
        <v>869</v>
      </c>
      <c r="H68" s="45" t="s">
        <v>154</v>
      </c>
      <c r="I68" s="45" t="s">
        <v>149</v>
      </c>
      <c r="J68" s="95" t="s">
        <v>156</v>
      </c>
      <c r="K68" s="95">
        <v>4.2</v>
      </c>
      <c r="L68" s="58"/>
      <c r="M68" s="103"/>
      <c r="N68" s="59"/>
    </row>
    <row r="69" spans="1:14" s="75" customFormat="1" ht="12.6" x14ac:dyDescent="0.2">
      <c r="A69" s="51" t="s">
        <v>131</v>
      </c>
      <c r="B69" s="51" t="s">
        <v>151</v>
      </c>
      <c r="C69" s="51" t="s">
        <v>146</v>
      </c>
      <c r="D69" s="51" t="s">
        <v>241</v>
      </c>
      <c r="E69" s="44" t="s">
        <v>268</v>
      </c>
      <c r="F69" s="44" t="s">
        <v>269</v>
      </c>
      <c r="G69" s="53">
        <v>896</v>
      </c>
      <c r="H69" s="45" t="s">
        <v>154</v>
      </c>
      <c r="I69" s="45" t="s">
        <v>149</v>
      </c>
      <c r="J69" s="95" t="s">
        <v>156</v>
      </c>
      <c r="K69" s="95">
        <v>4.2</v>
      </c>
      <c r="L69" s="58"/>
      <c r="M69" s="103"/>
      <c r="N69" s="59"/>
    </row>
    <row r="70" spans="1:14" s="75" customFormat="1" ht="12.6" x14ac:dyDescent="0.2">
      <c r="A70" s="51" t="s">
        <v>131</v>
      </c>
      <c r="B70" s="51" t="s">
        <v>151</v>
      </c>
      <c r="C70" s="51" t="s">
        <v>146</v>
      </c>
      <c r="D70" s="51" t="s">
        <v>241</v>
      </c>
      <c r="E70" s="44" t="s">
        <v>270</v>
      </c>
      <c r="F70" s="44" t="s">
        <v>271</v>
      </c>
      <c r="G70" s="53">
        <v>1509</v>
      </c>
      <c r="H70" s="45" t="s">
        <v>154</v>
      </c>
      <c r="I70" s="45" t="s">
        <v>149</v>
      </c>
      <c r="J70" s="95" t="s">
        <v>156</v>
      </c>
      <c r="K70" s="95">
        <v>4.2</v>
      </c>
      <c r="L70" s="58"/>
      <c r="M70" s="103"/>
      <c r="N70" s="59"/>
    </row>
    <row r="71" spans="1:14" s="75" customFormat="1" ht="12.6" x14ac:dyDescent="0.2">
      <c r="A71" s="51" t="s">
        <v>131</v>
      </c>
      <c r="B71" s="51" t="s">
        <v>151</v>
      </c>
      <c r="C71" s="51" t="s">
        <v>146</v>
      </c>
      <c r="D71" s="51" t="s">
        <v>241</v>
      </c>
      <c r="E71" s="44" t="s">
        <v>272</v>
      </c>
      <c r="F71" s="44" t="s">
        <v>273</v>
      </c>
      <c r="G71" s="53">
        <v>1736</v>
      </c>
      <c r="H71" s="45" t="s">
        <v>154</v>
      </c>
      <c r="I71" s="45" t="s">
        <v>149</v>
      </c>
      <c r="J71" s="95" t="s">
        <v>156</v>
      </c>
      <c r="K71" s="95">
        <v>4.2</v>
      </c>
      <c r="L71" s="58"/>
      <c r="M71" s="103"/>
      <c r="N71" s="59"/>
    </row>
    <row r="72" spans="1:14" s="75" customFormat="1" ht="12.6" x14ac:dyDescent="0.2">
      <c r="A72" s="51" t="s">
        <v>131</v>
      </c>
      <c r="B72" s="51" t="s">
        <v>151</v>
      </c>
      <c r="C72" s="51" t="s">
        <v>146</v>
      </c>
      <c r="D72" s="51" t="s">
        <v>241</v>
      </c>
      <c r="E72" s="44" t="s">
        <v>274</v>
      </c>
      <c r="F72" s="44" t="s">
        <v>275</v>
      </c>
      <c r="G72" s="53">
        <v>842</v>
      </c>
      <c r="H72" s="45" t="s">
        <v>154</v>
      </c>
      <c r="I72" s="45" t="s">
        <v>149</v>
      </c>
      <c r="J72" s="95" t="s">
        <v>156</v>
      </c>
      <c r="K72" s="95">
        <v>4.2</v>
      </c>
      <c r="L72" s="58"/>
      <c r="M72" s="103"/>
      <c r="N72" s="59"/>
    </row>
    <row r="73" spans="1:14" s="75" customFormat="1" ht="12.6" x14ac:dyDescent="0.2">
      <c r="A73" s="51" t="s">
        <v>131</v>
      </c>
      <c r="B73" s="51" t="s">
        <v>151</v>
      </c>
      <c r="C73" s="51" t="s">
        <v>146</v>
      </c>
      <c r="D73" s="51" t="s">
        <v>241</v>
      </c>
      <c r="E73" s="44" t="s">
        <v>276</v>
      </c>
      <c r="F73" s="44" t="s">
        <v>277</v>
      </c>
      <c r="G73" s="53">
        <v>842</v>
      </c>
      <c r="H73" s="45" t="s">
        <v>154</v>
      </c>
      <c r="I73" s="45">
        <v>11.12</v>
      </c>
      <c r="J73" s="95" t="s">
        <v>156</v>
      </c>
      <c r="K73" s="95">
        <v>4.2</v>
      </c>
      <c r="L73" s="58" t="s">
        <v>261</v>
      </c>
      <c r="M73" s="103"/>
      <c r="N73" s="59"/>
    </row>
    <row r="74" spans="1:14" s="75" customFormat="1" ht="12.6" x14ac:dyDescent="0.2">
      <c r="A74" s="51" t="s">
        <v>131</v>
      </c>
      <c r="B74" s="51" t="s">
        <v>151</v>
      </c>
      <c r="C74" s="51" t="s">
        <v>146</v>
      </c>
      <c r="D74" s="51" t="s">
        <v>241</v>
      </c>
      <c r="E74" s="44" t="s">
        <v>278</v>
      </c>
      <c r="F74" s="44" t="s">
        <v>279</v>
      </c>
      <c r="G74" s="53">
        <v>938</v>
      </c>
      <c r="H74" s="45" t="s">
        <v>154</v>
      </c>
      <c r="I74" s="45">
        <v>11.12</v>
      </c>
      <c r="J74" s="95" t="s">
        <v>156</v>
      </c>
      <c r="K74" s="95">
        <v>4.2</v>
      </c>
      <c r="L74" s="58" t="s">
        <v>261</v>
      </c>
      <c r="M74" s="103"/>
      <c r="N74" s="59"/>
    </row>
    <row r="75" spans="1:14" s="75" customFormat="1" ht="12.6" x14ac:dyDescent="0.2">
      <c r="A75" s="51" t="s">
        <v>131</v>
      </c>
      <c r="B75" s="51" t="s">
        <v>151</v>
      </c>
      <c r="C75" s="51" t="s">
        <v>146</v>
      </c>
      <c r="D75" s="51" t="s">
        <v>241</v>
      </c>
      <c r="E75" s="44" t="s">
        <v>280</v>
      </c>
      <c r="F75" s="44" t="s">
        <v>281</v>
      </c>
      <c r="G75" s="53">
        <v>955</v>
      </c>
      <c r="H75" s="45" t="s">
        <v>154</v>
      </c>
      <c r="I75" s="45" t="s">
        <v>149</v>
      </c>
      <c r="J75" s="95" t="s">
        <v>156</v>
      </c>
      <c r="K75" s="95">
        <v>4.2</v>
      </c>
      <c r="L75" s="58"/>
      <c r="M75" s="103"/>
      <c r="N75" s="59"/>
    </row>
    <row r="76" spans="1:14" s="75" customFormat="1" ht="12.6" x14ac:dyDescent="0.2">
      <c r="A76" s="51" t="s">
        <v>131</v>
      </c>
      <c r="B76" s="51" t="s">
        <v>151</v>
      </c>
      <c r="C76" s="51" t="s">
        <v>146</v>
      </c>
      <c r="D76" s="51" t="s">
        <v>241</v>
      </c>
      <c r="E76" s="44" t="s">
        <v>282</v>
      </c>
      <c r="F76" s="44" t="s">
        <v>283</v>
      </c>
      <c r="G76" s="53">
        <v>1062</v>
      </c>
      <c r="H76" s="45" t="s">
        <v>154</v>
      </c>
      <c r="I76" s="45">
        <v>15.12</v>
      </c>
      <c r="J76" s="95" t="s">
        <v>156</v>
      </c>
      <c r="K76" s="95">
        <v>4.2</v>
      </c>
      <c r="L76" s="58" t="s">
        <v>261</v>
      </c>
      <c r="M76" s="103"/>
      <c r="N76" s="59"/>
    </row>
    <row r="77" spans="1:14" s="75" customFormat="1" ht="12.6" x14ac:dyDescent="0.2">
      <c r="A77" s="51" t="s">
        <v>123</v>
      </c>
      <c r="B77" s="51" t="s">
        <v>123</v>
      </c>
      <c r="C77" s="51" t="s">
        <v>146</v>
      </c>
      <c r="D77" s="51" t="s">
        <v>284</v>
      </c>
      <c r="E77" s="44"/>
      <c r="F77" s="44" t="s">
        <v>285</v>
      </c>
      <c r="G77" s="53" t="s">
        <v>123</v>
      </c>
      <c r="H77" s="45" t="s">
        <v>123</v>
      </c>
      <c r="I77" s="45" t="s">
        <v>149</v>
      </c>
      <c r="J77" s="95" t="s">
        <v>150</v>
      </c>
      <c r="K77" s="95" t="s">
        <v>123</v>
      </c>
      <c r="L77" s="58" t="s">
        <v>123</v>
      </c>
      <c r="M77" s="103"/>
      <c r="N77" s="59" t="s">
        <v>123</v>
      </c>
    </row>
    <row r="78" spans="1:14" s="75" customFormat="1" ht="12.6" x14ac:dyDescent="0.2">
      <c r="A78" s="51" t="s">
        <v>131</v>
      </c>
      <c r="B78" s="51" t="s">
        <v>151</v>
      </c>
      <c r="C78" s="51" t="s">
        <v>146</v>
      </c>
      <c r="D78" s="51" t="s">
        <v>284</v>
      </c>
      <c r="E78" s="44" t="s">
        <v>286</v>
      </c>
      <c r="F78" s="44" t="s">
        <v>287</v>
      </c>
      <c r="G78" s="53">
        <v>350</v>
      </c>
      <c r="H78" s="45" t="s">
        <v>154</v>
      </c>
      <c r="I78" s="45" t="s">
        <v>155</v>
      </c>
      <c r="J78" s="95" t="s">
        <v>288</v>
      </c>
      <c r="K78" s="95">
        <v>4.2</v>
      </c>
      <c r="L78" s="58"/>
      <c r="M78" s="103"/>
      <c r="N78" s="59"/>
    </row>
    <row r="79" spans="1:14" s="75" customFormat="1" ht="12.6" x14ac:dyDescent="0.2">
      <c r="A79" s="51" t="s">
        <v>131</v>
      </c>
      <c r="B79" s="51" t="s">
        <v>151</v>
      </c>
      <c r="C79" s="51" t="s">
        <v>146</v>
      </c>
      <c r="D79" s="51" t="s">
        <v>284</v>
      </c>
      <c r="E79" s="44" t="s">
        <v>289</v>
      </c>
      <c r="F79" s="44" t="s">
        <v>290</v>
      </c>
      <c r="G79" s="53">
        <v>1520</v>
      </c>
      <c r="H79" s="45" t="s">
        <v>154</v>
      </c>
      <c r="I79" s="45" t="s">
        <v>291</v>
      </c>
      <c r="J79" s="95" t="s">
        <v>288</v>
      </c>
      <c r="K79" s="95">
        <v>4.2</v>
      </c>
      <c r="L79" s="58"/>
      <c r="M79" s="103"/>
      <c r="N79" s="59"/>
    </row>
    <row r="80" spans="1:14" s="75" customFormat="1" ht="12.6" x14ac:dyDescent="0.2">
      <c r="A80" s="51" t="s">
        <v>131</v>
      </c>
      <c r="B80" s="51" t="s">
        <v>151</v>
      </c>
      <c r="C80" s="51" t="s">
        <v>146</v>
      </c>
      <c r="D80" s="51" t="s">
        <v>284</v>
      </c>
      <c r="E80" s="44" t="s">
        <v>292</v>
      </c>
      <c r="F80" s="44" t="s">
        <v>293</v>
      </c>
      <c r="G80" s="53">
        <v>770</v>
      </c>
      <c r="H80" s="45" t="s">
        <v>154</v>
      </c>
      <c r="I80" s="45" t="s">
        <v>291</v>
      </c>
      <c r="J80" s="95" t="s">
        <v>288</v>
      </c>
      <c r="K80" s="95">
        <v>4.2</v>
      </c>
      <c r="L80" s="58"/>
      <c r="M80" s="103"/>
      <c r="N80" s="59"/>
    </row>
    <row r="81" spans="1:14" s="75" customFormat="1" ht="12.6" x14ac:dyDescent="0.2">
      <c r="A81" s="51" t="s">
        <v>131</v>
      </c>
      <c r="B81" s="51" t="s">
        <v>151</v>
      </c>
      <c r="C81" s="51" t="s">
        <v>146</v>
      </c>
      <c r="D81" s="51" t="s">
        <v>284</v>
      </c>
      <c r="E81" s="44" t="s">
        <v>294</v>
      </c>
      <c r="F81" s="44" t="s">
        <v>295</v>
      </c>
      <c r="G81" s="53">
        <v>305</v>
      </c>
      <c r="H81" s="45" t="s">
        <v>154</v>
      </c>
      <c r="I81" s="45" t="s">
        <v>291</v>
      </c>
      <c r="J81" s="95" t="s">
        <v>288</v>
      </c>
      <c r="K81" s="95">
        <v>4.2</v>
      </c>
      <c r="L81" s="58"/>
      <c r="M81" s="103"/>
      <c r="N81" s="59"/>
    </row>
    <row r="82" spans="1:14" s="75" customFormat="1" ht="12.6" x14ac:dyDescent="0.2">
      <c r="A82" s="51" t="s">
        <v>131</v>
      </c>
      <c r="B82" s="51" t="s">
        <v>151</v>
      </c>
      <c r="C82" s="51" t="s">
        <v>146</v>
      </c>
      <c r="D82" s="51" t="s">
        <v>284</v>
      </c>
      <c r="E82" s="44" t="s">
        <v>296</v>
      </c>
      <c r="F82" s="44" t="s">
        <v>297</v>
      </c>
      <c r="G82" s="53">
        <v>1380</v>
      </c>
      <c r="H82" s="45" t="s">
        <v>154</v>
      </c>
      <c r="I82" s="45" t="s">
        <v>291</v>
      </c>
      <c r="J82" s="95" t="s">
        <v>288</v>
      </c>
      <c r="K82" s="95">
        <v>4.2</v>
      </c>
      <c r="L82" s="58"/>
      <c r="M82" s="103"/>
      <c r="N82" s="59"/>
    </row>
    <row r="83" spans="1:14" s="75" customFormat="1" ht="12.6" x14ac:dyDescent="0.2">
      <c r="A83" s="51" t="s">
        <v>131</v>
      </c>
      <c r="B83" s="51" t="s">
        <v>151</v>
      </c>
      <c r="C83" s="51" t="s">
        <v>146</v>
      </c>
      <c r="D83" s="51" t="s">
        <v>284</v>
      </c>
      <c r="E83" s="44" t="s">
        <v>298</v>
      </c>
      <c r="F83" s="44" t="s">
        <v>299</v>
      </c>
      <c r="G83" s="53">
        <v>2750</v>
      </c>
      <c r="H83" s="45" t="s">
        <v>154</v>
      </c>
      <c r="I83" s="45" t="s">
        <v>291</v>
      </c>
      <c r="J83" s="95" t="s">
        <v>288</v>
      </c>
      <c r="K83" s="95">
        <v>4.2</v>
      </c>
      <c r="L83" s="58"/>
      <c r="M83" s="103"/>
      <c r="N83" s="59"/>
    </row>
    <row r="84" spans="1:14" s="75" customFormat="1" ht="12.6" x14ac:dyDescent="0.2">
      <c r="A84" s="51" t="s">
        <v>131</v>
      </c>
      <c r="B84" s="51" t="s">
        <v>151</v>
      </c>
      <c r="C84" s="51" t="s">
        <v>146</v>
      </c>
      <c r="D84" s="51" t="s">
        <v>284</v>
      </c>
      <c r="E84" s="44" t="s">
        <v>300</v>
      </c>
      <c r="F84" s="44" t="s">
        <v>301</v>
      </c>
      <c r="G84" s="53">
        <v>575</v>
      </c>
      <c r="H84" s="45" t="s">
        <v>154</v>
      </c>
      <c r="I84" s="45" t="s">
        <v>291</v>
      </c>
      <c r="J84" s="95" t="s">
        <v>288</v>
      </c>
      <c r="K84" s="95">
        <v>4.2</v>
      </c>
      <c r="L84" s="58"/>
      <c r="M84" s="103"/>
      <c r="N84" s="59"/>
    </row>
    <row r="85" spans="1:14" s="75" customFormat="1" ht="12.6" x14ac:dyDescent="0.2">
      <c r="A85" s="51" t="s">
        <v>131</v>
      </c>
      <c r="B85" s="51" t="s">
        <v>151</v>
      </c>
      <c r="C85" s="51" t="s">
        <v>146</v>
      </c>
      <c r="D85" s="51" t="s">
        <v>284</v>
      </c>
      <c r="E85" s="44" t="s">
        <v>302</v>
      </c>
      <c r="F85" s="44" t="s">
        <v>303</v>
      </c>
      <c r="G85" s="53">
        <v>2050</v>
      </c>
      <c r="H85" s="45" t="s">
        <v>154</v>
      </c>
      <c r="I85" s="45" t="s">
        <v>149</v>
      </c>
      <c r="J85" s="95" t="s">
        <v>288</v>
      </c>
      <c r="K85" s="95">
        <v>4.2</v>
      </c>
      <c r="L85" s="58"/>
      <c r="M85" s="103"/>
      <c r="N85" s="59"/>
    </row>
    <row r="86" spans="1:14" s="75" customFormat="1" ht="12.6" x14ac:dyDescent="0.2">
      <c r="A86" s="51" t="s">
        <v>131</v>
      </c>
      <c r="B86" s="51" t="s">
        <v>151</v>
      </c>
      <c r="C86" s="51" t="s">
        <v>146</v>
      </c>
      <c r="D86" s="51" t="s">
        <v>284</v>
      </c>
      <c r="E86" s="44" t="s">
        <v>304</v>
      </c>
      <c r="F86" s="44" t="s">
        <v>305</v>
      </c>
      <c r="G86" s="53">
        <v>490</v>
      </c>
      <c r="H86" s="45" t="s">
        <v>154</v>
      </c>
      <c r="I86" s="45" t="s">
        <v>149</v>
      </c>
      <c r="J86" s="95" t="s">
        <v>288</v>
      </c>
      <c r="K86" s="95">
        <v>4.2</v>
      </c>
      <c r="L86" s="58"/>
      <c r="M86" s="103"/>
      <c r="N86" s="59"/>
    </row>
    <row r="87" spans="1:14" s="75" customFormat="1" ht="12.6" x14ac:dyDescent="0.2">
      <c r="A87" s="51" t="s">
        <v>131</v>
      </c>
      <c r="B87" s="51" t="s">
        <v>151</v>
      </c>
      <c r="C87" s="51" t="s">
        <v>146</v>
      </c>
      <c r="D87" s="51" t="s">
        <v>284</v>
      </c>
      <c r="E87" s="44" t="s">
        <v>306</v>
      </c>
      <c r="F87" s="44" t="s">
        <v>307</v>
      </c>
      <c r="G87" s="53">
        <v>535</v>
      </c>
      <c r="H87" s="45" t="s">
        <v>154</v>
      </c>
      <c r="I87" s="45" t="s">
        <v>149</v>
      </c>
      <c r="J87" s="95" t="s">
        <v>288</v>
      </c>
      <c r="K87" s="95">
        <v>4.2</v>
      </c>
      <c r="L87" s="58"/>
      <c r="M87" s="103"/>
      <c r="N87" s="59"/>
    </row>
    <row r="88" spans="1:14" s="75" customFormat="1" ht="12.6" x14ac:dyDescent="0.2">
      <c r="A88" s="51" t="s">
        <v>131</v>
      </c>
      <c r="B88" s="51" t="s">
        <v>151</v>
      </c>
      <c r="C88" s="51" t="s">
        <v>146</v>
      </c>
      <c r="D88" s="51" t="s">
        <v>284</v>
      </c>
      <c r="E88" s="44" t="s">
        <v>308</v>
      </c>
      <c r="F88" s="44" t="s">
        <v>309</v>
      </c>
      <c r="G88" s="53">
        <v>1035</v>
      </c>
      <c r="H88" s="45" t="s">
        <v>154</v>
      </c>
      <c r="I88" s="45" t="s">
        <v>291</v>
      </c>
      <c r="J88" s="95" t="s">
        <v>156</v>
      </c>
      <c r="K88" s="95">
        <v>4.2</v>
      </c>
      <c r="L88" s="58"/>
      <c r="M88" s="103"/>
      <c r="N88" s="59"/>
    </row>
    <row r="89" spans="1:14" s="75" customFormat="1" ht="12.6" x14ac:dyDescent="0.2">
      <c r="A89" s="51" t="s">
        <v>131</v>
      </c>
      <c r="B89" s="51" t="s">
        <v>151</v>
      </c>
      <c r="C89" s="51" t="s">
        <v>146</v>
      </c>
      <c r="D89" s="51" t="s">
        <v>284</v>
      </c>
      <c r="E89" s="44" t="s">
        <v>310</v>
      </c>
      <c r="F89" s="44" t="s">
        <v>311</v>
      </c>
      <c r="G89" s="53">
        <v>1600</v>
      </c>
      <c r="H89" s="45" t="s">
        <v>154</v>
      </c>
      <c r="I89" s="45" t="s">
        <v>149</v>
      </c>
      <c r="J89" s="95" t="s">
        <v>288</v>
      </c>
      <c r="K89" s="95">
        <v>4.2</v>
      </c>
      <c r="L89" s="58"/>
      <c r="M89" s="103"/>
      <c r="N89" s="59"/>
    </row>
    <row r="90" spans="1:14" s="75" customFormat="1" ht="12.6" x14ac:dyDescent="0.2">
      <c r="A90" s="51" t="s">
        <v>131</v>
      </c>
      <c r="B90" s="51" t="s">
        <v>151</v>
      </c>
      <c r="C90" s="51" t="s">
        <v>146</v>
      </c>
      <c r="D90" s="51" t="s">
        <v>284</v>
      </c>
      <c r="E90" s="44" t="s">
        <v>312</v>
      </c>
      <c r="F90" s="44" t="s">
        <v>313</v>
      </c>
      <c r="G90" s="53">
        <v>1155</v>
      </c>
      <c r="H90" s="45" t="s">
        <v>154</v>
      </c>
      <c r="I90" s="45" t="s">
        <v>149</v>
      </c>
      <c r="J90" s="95" t="s">
        <v>156</v>
      </c>
      <c r="K90" s="95">
        <v>4.2</v>
      </c>
      <c r="L90" s="58"/>
      <c r="M90" s="103"/>
      <c r="N90" s="59"/>
    </row>
    <row r="91" spans="1:14" s="75" customFormat="1" ht="12.6" x14ac:dyDescent="0.2">
      <c r="A91" s="51" t="s">
        <v>131</v>
      </c>
      <c r="B91" s="51" t="s">
        <v>151</v>
      </c>
      <c r="C91" s="51" t="s">
        <v>146</v>
      </c>
      <c r="D91" s="51" t="s">
        <v>284</v>
      </c>
      <c r="E91" s="44" t="s">
        <v>314</v>
      </c>
      <c r="F91" s="44" t="s">
        <v>315</v>
      </c>
      <c r="G91" s="53">
        <v>1255</v>
      </c>
      <c r="H91" s="45" t="s">
        <v>154</v>
      </c>
      <c r="I91" s="45" t="s">
        <v>149</v>
      </c>
      <c r="J91" s="95" t="s">
        <v>288</v>
      </c>
      <c r="K91" s="95">
        <v>4.2</v>
      </c>
      <c r="L91" s="58"/>
      <c r="M91" s="103"/>
      <c r="N91" s="59"/>
    </row>
    <row r="92" spans="1:14" s="75" customFormat="1" ht="12.6" x14ac:dyDescent="0.2">
      <c r="A92" s="51" t="s">
        <v>131</v>
      </c>
      <c r="B92" s="51" t="s">
        <v>151</v>
      </c>
      <c r="C92" s="51" t="s">
        <v>146</v>
      </c>
      <c r="D92" s="51" t="s">
        <v>284</v>
      </c>
      <c r="E92" s="44" t="s">
        <v>316</v>
      </c>
      <c r="F92" s="44" t="s">
        <v>317</v>
      </c>
      <c r="G92" s="53">
        <v>640</v>
      </c>
      <c r="H92" s="45" t="s">
        <v>154</v>
      </c>
      <c r="I92" s="45" t="s">
        <v>149</v>
      </c>
      <c r="J92" s="95" t="s">
        <v>288</v>
      </c>
      <c r="K92" s="95">
        <v>4.2</v>
      </c>
      <c r="L92" s="58"/>
      <c r="M92" s="103"/>
      <c r="N92" s="59"/>
    </row>
    <row r="93" spans="1:14" s="75" customFormat="1" ht="12.6" x14ac:dyDescent="0.2">
      <c r="A93" s="51" t="s">
        <v>131</v>
      </c>
      <c r="B93" s="51" t="s">
        <v>151</v>
      </c>
      <c r="C93" s="51" t="s">
        <v>146</v>
      </c>
      <c r="D93" s="51" t="s">
        <v>284</v>
      </c>
      <c r="E93" s="44" t="s">
        <v>318</v>
      </c>
      <c r="F93" s="44" t="s">
        <v>319</v>
      </c>
      <c r="G93" s="53">
        <v>440</v>
      </c>
      <c r="H93" s="45" t="s">
        <v>154</v>
      </c>
      <c r="I93" s="45" t="s">
        <v>291</v>
      </c>
      <c r="J93" s="95" t="s">
        <v>288</v>
      </c>
      <c r="K93" s="95">
        <v>4.2</v>
      </c>
      <c r="L93" s="58"/>
      <c r="M93" s="103"/>
      <c r="N93" s="59"/>
    </row>
    <row r="94" spans="1:14" s="75" customFormat="1" ht="12.6" x14ac:dyDescent="0.2">
      <c r="A94" s="51" t="s">
        <v>131</v>
      </c>
      <c r="B94" s="51" t="s">
        <v>151</v>
      </c>
      <c r="C94" s="51" t="s">
        <v>146</v>
      </c>
      <c r="D94" s="51" t="s">
        <v>284</v>
      </c>
      <c r="E94" s="44" t="s">
        <v>320</v>
      </c>
      <c r="F94" s="44" t="s">
        <v>321</v>
      </c>
      <c r="G94" s="53">
        <v>700</v>
      </c>
      <c r="H94" s="45" t="s">
        <v>154</v>
      </c>
      <c r="I94" s="45" t="s">
        <v>149</v>
      </c>
      <c r="J94" s="95" t="s">
        <v>288</v>
      </c>
      <c r="K94" s="95">
        <v>4.2</v>
      </c>
      <c r="L94" s="58"/>
      <c r="M94" s="103"/>
      <c r="N94" s="59"/>
    </row>
    <row r="95" spans="1:14" s="75" customFormat="1" ht="12.6" x14ac:dyDescent="0.2">
      <c r="A95" s="51" t="s">
        <v>131</v>
      </c>
      <c r="B95" s="51" t="s">
        <v>151</v>
      </c>
      <c r="C95" s="51" t="s">
        <v>146</v>
      </c>
      <c r="D95" s="51" t="s">
        <v>284</v>
      </c>
      <c r="E95" s="44" t="s">
        <v>322</v>
      </c>
      <c r="F95" s="44" t="s">
        <v>323</v>
      </c>
      <c r="G95" s="53">
        <v>1425</v>
      </c>
      <c r="H95" s="45" t="s">
        <v>154</v>
      </c>
      <c r="I95" s="45" t="s">
        <v>149</v>
      </c>
      <c r="J95" s="95" t="s">
        <v>288</v>
      </c>
      <c r="K95" s="95">
        <v>4.2</v>
      </c>
      <c r="L95" s="58"/>
      <c r="M95" s="103"/>
      <c r="N95" s="59"/>
    </row>
    <row r="96" spans="1:14" s="75" customFormat="1" ht="12.6" x14ac:dyDescent="0.2">
      <c r="A96" s="51" t="s">
        <v>131</v>
      </c>
      <c r="B96" s="51" t="s">
        <v>151</v>
      </c>
      <c r="C96" s="51" t="s">
        <v>146</v>
      </c>
      <c r="D96" s="51" t="s">
        <v>284</v>
      </c>
      <c r="E96" s="44" t="s">
        <v>324</v>
      </c>
      <c r="F96" s="44" t="s">
        <v>325</v>
      </c>
      <c r="G96" s="53">
        <v>515</v>
      </c>
      <c r="H96" s="45" t="s">
        <v>154</v>
      </c>
      <c r="I96" s="45" t="s">
        <v>149</v>
      </c>
      <c r="J96" s="95" t="s">
        <v>288</v>
      </c>
      <c r="K96" s="95">
        <v>4.2</v>
      </c>
      <c r="L96" s="58"/>
      <c r="M96" s="103"/>
      <c r="N96" s="59"/>
    </row>
    <row r="97" spans="1:14" s="75" customFormat="1" ht="12.6" x14ac:dyDescent="0.2">
      <c r="A97" s="51" t="s">
        <v>131</v>
      </c>
      <c r="B97" s="51" t="s">
        <v>151</v>
      </c>
      <c r="C97" s="51" t="s">
        <v>146</v>
      </c>
      <c r="D97" s="51" t="s">
        <v>284</v>
      </c>
      <c r="E97" s="44" t="s">
        <v>326</v>
      </c>
      <c r="F97" s="44" t="s">
        <v>327</v>
      </c>
      <c r="G97" s="53">
        <v>415</v>
      </c>
      <c r="H97" s="45" t="s">
        <v>154</v>
      </c>
      <c r="I97" s="45" t="s">
        <v>149</v>
      </c>
      <c r="J97" s="95" t="s">
        <v>288</v>
      </c>
      <c r="K97" s="95">
        <v>4.2</v>
      </c>
      <c r="L97" s="58"/>
      <c r="M97" s="103"/>
      <c r="N97" s="59"/>
    </row>
    <row r="98" spans="1:14" s="75" customFormat="1" ht="12.6" x14ac:dyDescent="0.2">
      <c r="A98" s="51" t="s">
        <v>131</v>
      </c>
      <c r="B98" s="51" t="s">
        <v>151</v>
      </c>
      <c r="C98" s="51" t="s">
        <v>146</v>
      </c>
      <c r="D98" s="51" t="s">
        <v>284</v>
      </c>
      <c r="E98" s="44" t="s">
        <v>328</v>
      </c>
      <c r="F98" s="44" t="s">
        <v>329</v>
      </c>
      <c r="G98" s="53">
        <v>605</v>
      </c>
      <c r="H98" s="45" t="s">
        <v>154</v>
      </c>
      <c r="I98" s="45" t="s">
        <v>149</v>
      </c>
      <c r="J98" s="95" t="s">
        <v>288</v>
      </c>
      <c r="K98" s="95">
        <v>4.2</v>
      </c>
      <c r="L98" s="58"/>
      <c r="M98" s="103"/>
      <c r="N98" s="59"/>
    </row>
    <row r="99" spans="1:14" s="75" customFormat="1" ht="12.6" x14ac:dyDescent="0.2">
      <c r="A99" s="51" t="s">
        <v>131</v>
      </c>
      <c r="B99" s="51" t="s">
        <v>151</v>
      </c>
      <c r="C99" s="51" t="s">
        <v>146</v>
      </c>
      <c r="D99" s="51" t="s">
        <v>284</v>
      </c>
      <c r="E99" s="44" t="s">
        <v>330</v>
      </c>
      <c r="F99" s="44" t="s">
        <v>311</v>
      </c>
      <c r="G99" s="53">
        <v>1558</v>
      </c>
      <c r="H99" s="45" t="s">
        <v>154</v>
      </c>
      <c r="I99" s="45" t="s">
        <v>149</v>
      </c>
      <c r="J99" s="95" t="s">
        <v>288</v>
      </c>
      <c r="K99" s="95">
        <v>4.2</v>
      </c>
      <c r="L99" s="58"/>
      <c r="M99" s="103"/>
      <c r="N99" s="59"/>
    </row>
    <row r="100" spans="1:14" s="75" customFormat="1" ht="12.6" x14ac:dyDescent="0.2">
      <c r="A100" s="51" t="s">
        <v>131</v>
      </c>
      <c r="B100" s="51" t="s">
        <v>151</v>
      </c>
      <c r="C100" s="51" t="s">
        <v>146</v>
      </c>
      <c r="D100" s="51" t="s">
        <v>284</v>
      </c>
      <c r="E100" s="44" t="s">
        <v>331</v>
      </c>
      <c r="F100" s="44" t="s">
        <v>332</v>
      </c>
      <c r="G100" s="53">
        <v>420</v>
      </c>
      <c r="H100" s="45" t="s">
        <v>154</v>
      </c>
      <c r="I100" s="45" t="s">
        <v>155</v>
      </c>
      <c r="J100" s="95" t="s">
        <v>288</v>
      </c>
      <c r="K100" s="95">
        <v>4.2</v>
      </c>
      <c r="L100" s="58"/>
      <c r="M100" s="103"/>
      <c r="N100" s="59"/>
    </row>
    <row r="101" spans="1:14" s="75" customFormat="1" ht="12.6" x14ac:dyDescent="0.2">
      <c r="A101" s="51" t="s">
        <v>131</v>
      </c>
      <c r="B101" s="51" t="s">
        <v>151</v>
      </c>
      <c r="C101" s="51" t="s">
        <v>146</v>
      </c>
      <c r="D101" s="51" t="s">
        <v>284</v>
      </c>
      <c r="E101" s="44" t="s">
        <v>333</v>
      </c>
      <c r="F101" s="44" t="s">
        <v>334</v>
      </c>
      <c r="G101" s="53">
        <v>370</v>
      </c>
      <c r="H101" s="45" t="s">
        <v>154</v>
      </c>
      <c r="I101" s="45" t="s">
        <v>149</v>
      </c>
      <c r="J101" s="95" t="s">
        <v>288</v>
      </c>
      <c r="K101" s="95">
        <v>4.2</v>
      </c>
      <c r="L101" s="58"/>
      <c r="M101" s="103"/>
      <c r="N101" s="59"/>
    </row>
    <row r="102" spans="1:14" s="75" customFormat="1" ht="12.6" x14ac:dyDescent="0.2">
      <c r="A102" s="51" t="s">
        <v>131</v>
      </c>
      <c r="B102" s="51" t="s">
        <v>151</v>
      </c>
      <c r="C102" s="51" t="s">
        <v>146</v>
      </c>
      <c r="D102" s="51" t="s">
        <v>284</v>
      </c>
      <c r="E102" s="44" t="s">
        <v>335</v>
      </c>
      <c r="F102" s="44" t="s">
        <v>336</v>
      </c>
      <c r="G102" s="53">
        <v>1070</v>
      </c>
      <c r="H102" s="45" t="s">
        <v>154</v>
      </c>
      <c r="I102" s="45" t="s">
        <v>149</v>
      </c>
      <c r="J102" s="95" t="s">
        <v>288</v>
      </c>
      <c r="K102" s="95">
        <v>4.2</v>
      </c>
      <c r="L102" s="58"/>
      <c r="M102" s="103"/>
      <c r="N102" s="59"/>
    </row>
    <row r="103" spans="1:14" s="75" customFormat="1" ht="12.6" x14ac:dyDescent="0.2">
      <c r="A103" s="51" t="s">
        <v>131</v>
      </c>
      <c r="B103" s="51" t="s">
        <v>151</v>
      </c>
      <c r="C103" s="51" t="s">
        <v>146</v>
      </c>
      <c r="D103" s="51" t="s">
        <v>284</v>
      </c>
      <c r="E103" s="44" t="s">
        <v>337</v>
      </c>
      <c r="F103" s="44" t="s">
        <v>338</v>
      </c>
      <c r="G103" s="53">
        <v>340</v>
      </c>
      <c r="H103" s="45" t="s">
        <v>154</v>
      </c>
      <c r="I103" s="45" t="s">
        <v>149</v>
      </c>
      <c r="J103" s="95" t="s">
        <v>288</v>
      </c>
      <c r="K103" s="95">
        <v>4.2</v>
      </c>
      <c r="L103" s="58"/>
      <c r="M103" s="103"/>
      <c r="N103" s="59"/>
    </row>
    <row r="104" spans="1:14" s="75" customFormat="1" ht="12.6" x14ac:dyDescent="0.2">
      <c r="A104" s="51" t="s">
        <v>131</v>
      </c>
      <c r="B104" s="51" t="s">
        <v>151</v>
      </c>
      <c r="C104" s="51" t="s">
        <v>146</v>
      </c>
      <c r="D104" s="51" t="s">
        <v>284</v>
      </c>
      <c r="E104" s="44" t="s">
        <v>339</v>
      </c>
      <c r="F104" s="44" t="s">
        <v>340</v>
      </c>
      <c r="G104" s="53">
        <v>595</v>
      </c>
      <c r="H104" s="45" t="s">
        <v>154</v>
      </c>
      <c r="I104" s="45" t="s">
        <v>149</v>
      </c>
      <c r="J104" s="95" t="s">
        <v>288</v>
      </c>
      <c r="K104" s="95">
        <v>4.2</v>
      </c>
      <c r="L104" s="58"/>
      <c r="M104" s="103"/>
      <c r="N104" s="59"/>
    </row>
    <row r="105" spans="1:14" s="75" customFormat="1" ht="12.6" x14ac:dyDescent="0.2">
      <c r="A105" s="51" t="s">
        <v>131</v>
      </c>
      <c r="B105" s="51" t="s">
        <v>151</v>
      </c>
      <c r="C105" s="51" t="s">
        <v>146</v>
      </c>
      <c r="D105" s="51" t="s">
        <v>284</v>
      </c>
      <c r="E105" s="44" t="s">
        <v>341</v>
      </c>
      <c r="F105" s="44" t="s">
        <v>342</v>
      </c>
      <c r="G105" s="53">
        <v>250</v>
      </c>
      <c r="H105" s="45" t="s">
        <v>154</v>
      </c>
      <c r="I105" s="45" t="s">
        <v>149</v>
      </c>
      <c r="J105" s="95" t="s">
        <v>288</v>
      </c>
      <c r="K105" s="95">
        <v>4.2</v>
      </c>
      <c r="L105" s="58"/>
      <c r="M105" s="103"/>
      <c r="N105" s="59"/>
    </row>
    <row r="106" spans="1:14" s="75" customFormat="1" ht="12.6" x14ac:dyDescent="0.2">
      <c r="A106" s="51" t="s">
        <v>131</v>
      </c>
      <c r="B106" s="51" t="s">
        <v>151</v>
      </c>
      <c r="C106" s="51" t="s">
        <v>146</v>
      </c>
      <c r="D106" s="51" t="s">
        <v>284</v>
      </c>
      <c r="E106" s="44" t="s">
        <v>343</v>
      </c>
      <c r="F106" s="44" t="s">
        <v>344</v>
      </c>
      <c r="G106" s="53">
        <v>559</v>
      </c>
      <c r="H106" s="45" t="s">
        <v>154</v>
      </c>
      <c r="I106" s="45" t="s">
        <v>149</v>
      </c>
      <c r="J106" s="95" t="s">
        <v>288</v>
      </c>
      <c r="K106" s="95">
        <v>4.2</v>
      </c>
      <c r="L106" s="58"/>
      <c r="M106" s="103"/>
      <c r="N106" s="59"/>
    </row>
    <row r="107" spans="1:14" s="75" customFormat="1" ht="12.6" x14ac:dyDescent="0.2">
      <c r="A107" s="51" t="s">
        <v>131</v>
      </c>
      <c r="B107" s="51" t="s">
        <v>151</v>
      </c>
      <c r="C107" s="51" t="s">
        <v>146</v>
      </c>
      <c r="D107" s="51" t="s">
        <v>284</v>
      </c>
      <c r="E107" s="44" t="s">
        <v>345</v>
      </c>
      <c r="F107" s="44" t="s">
        <v>346</v>
      </c>
      <c r="G107" s="53">
        <v>355</v>
      </c>
      <c r="H107" s="45" t="s">
        <v>154</v>
      </c>
      <c r="I107" s="45" t="s">
        <v>149</v>
      </c>
      <c r="J107" s="95" t="s">
        <v>288</v>
      </c>
      <c r="K107" s="95">
        <v>4.2</v>
      </c>
      <c r="L107" s="58"/>
      <c r="M107" s="103"/>
      <c r="N107" s="59"/>
    </row>
    <row r="108" spans="1:14" s="75" customFormat="1" ht="12.6" x14ac:dyDescent="0.2">
      <c r="A108" s="51" t="s">
        <v>131</v>
      </c>
      <c r="B108" s="51" t="s">
        <v>151</v>
      </c>
      <c r="C108" s="51" t="s">
        <v>146</v>
      </c>
      <c r="D108" s="51" t="s">
        <v>284</v>
      </c>
      <c r="E108" s="44" t="s">
        <v>347</v>
      </c>
      <c r="F108" s="44" t="s">
        <v>348</v>
      </c>
      <c r="G108" s="88">
        <v>228</v>
      </c>
      <c r="H108" s="45" t="s">
        <v>154</v>
      </c>
      <c r="I108" s="45" t="s">
        <v>149</v>
      </c>
      <c r="J108" s="95" t="s">
        <v>156</v>
      </c>
      <c r="K108" s="95">
        <v>4.2</v>
      </c>
      <c r="L108" s="58"/>
      <c r="M108" s="103"/>
      <c r="N108" s="59"/>
    </row>
    <row r="109" spans="1:14" s="75" customFormat="1" ht="12.6" x14ac:dyDescent="0.2">
      <c r="A109" s="51" t="s">
        <v>131</v>
      </c>
      <c r="B109" s="51" t="s">
        <v>151</v>
      </c>
      <c r="C109" s="51" t="s">
        <v>146</v>
      </c>
      <c r="D109" s="51" t="s">
        <v>284</v>
      </c>
      <c r="E109" s="44" t="s">
        <v>349</v>
      </c>
      <c r="F109" s="44" t="s">
        <v>350</v>
      </c>
      <c r="G109" s="88">
        <v>447</v>
      </c>
      <c r="H109" s="45" t="s">
        <v>154</v>
      </c>
      <c r="I109" s="45" t="s">
        <v>149</v>
      </c>
      <c r="J109" s="95" t="s">
        <v>288</v>
      </c>
      <c r="K109" s="95">
        <v>4.2</v>
      </c>
      <c r="L109" s="58"/>
      <c r="M109" s="103"/>
      <c r="N109" s="59"/>
    </row>
    <row r="110" spans="1:14" s="75" customFormat="1" ht="12.6" x14ac:dyDescent="0.2">
      <c r="A110" s="51" t="s">
        <v>131</v>
      </c>
      <c r="B110" s="51" t="s">
        <v>151</v>
      </c>
      <c r="C110" s="51" t="s">
        <v>146</v>
      </c>
      <c r="D110" s="51" t="s">
        <v>284</v>
      </c>
      <c r="E110" s="44" t="s">
        <v>351</v>
      </c>
      <c r="F110" s="44" t="s">
        <v>352</v>
      </c>
      <c r="G110" s="88">
        <v>482</v>
      </c>
      <c r="H110" s="45" t="s">
        <v>154</v>
      </c>
      <c r="I110" s="45" t="s">
        <v>149</v>
      </c>
      <c r="J110" s="95" t="s">
        <v>288</v>
      </c>
      <c r="K110" s="95">
        <v>4.2</v>
      </c>
      <c r="L110" s="58"/>
      <c r="M110" s="103"/>
      <c r="N110" s="59"/>
    </row>
    <row r="111" spans="1:14" s="75" customFormat="1" ht="12.6" x14ac:dyDescent="0.2">
      <c r="A111" s="51" t="s">
        <v>131</v>
      </c>
      <c r="B111" s="51" t="s">
        <v>151</v>
      </c>
      <c r="C111" s="51" t="s">
        <v>146</v>
      </c>
      <c r="D111" s="51" t="s">
        <v>284</v>
      </c>
      <c r="E111" s="44" t="s">
        <v>353</v>
      </c>
      <c r="F111" s="44" t="s">
        <v>354</v>
      </c>
      <c r="G111" s="88">
        <v>390</v>
      </c>
      <c r="H111" s="45" t="s">
        <v>154</v>
      </c>
      <c r="I111" s="45" t="s">
        <v>149</v>
      </c>
      <c r="J111" s="95" t="s">
        <v>288</v>
      </c>
      <c r="K111" s="95">
        <v>4.2</v>
      </c>
      <c r="L111" s="58"/>
      <c r="M111" s="103"/>
      <c r="N111" s="59"/>
    </row>
    <row r="112" spans="1:14" s="75" customFormat="1" ht="12.6" x14ac:dyDescent="0.2">
      <c r="A112" s="51" t="s">
        <v>131</v>
      </c>
      <c r="B112" s="51" t="s">
        <v>151</v>
      </c>
      <c r="C112" s="51" t="s">
        <v>146</v>
      </c>
      <c r="D112" s="51" t="s">
        <v>284</v>
      </c>
      <c r="E112" s="44" t="s">
        <v>355</v>
      </c>
      <c r="F112" s="44" t="s">
        <v>356</v>
      </c>
      <c r="G112" s="88">
        <v>395</v>
      </c>
      <c r="H112" s="45" t="s">
        <v>154</v>
      </c>
      <c r="I112" s="45" t="s">
        <v>149</v>
      </c>
      <c r="J112" s="95" t="s">
        <v>288</v>
      </c>
      <c r="K112" s="95">
        <v>4.2</v>
      </c>
      <c r="L112" s="58"/>
      <c r="M112" s="103"/>
      <c r="N112" s="59"/>
    </row>
    <row r="113" spans="1:14" s="75" customFormat="1" ht="12.6" x14ac:dyDescent="0.2">
      <c r="A113" s="51" t="s">
        <v>131</v>
      </c>
      <c r="B113" s="51" t="s">
        <v>151</v>
      </c>
      <c r="C113" s="51" t="s">
        <v>146</v>
      </c>
      <c r="D113" s="51" t="s">
        <v>284</v>
      </c>
      <c r="E113" s="44" t="s">
        <v>357</v>
      </c>
      <c r="F113" s="44" t="s">
        <v>358</v>
      </c>
      <c r="G113" s="88">
        <v>595</v>
      </c>
      <c r="H113" s="45" t="s">
        <v>154</v>
      </c>
      <c r="I113" s="45" t="s">
        <v>149</v>
      </c>
      <c r="J113" s="95" t="s">
        <v>288</v>
      </c>
      <c r="K113" s="95">
        <v>4.2</v>
      </c>
      <c r="L113" s="58"/>
      <c r="M113" s="103"/>
      <c r="N113" s="59"/>
    </row>
    <row r="114" spans="1:14" s="75" customFormat="1" ht="12.6" x14ac:dyDescent="0.2">
      <c r="A114" s="51" t="s">
        <v>131</v>
      </c>
      <c r="B114" s="51" t="s">
        <v>151</v>
      </c>
      <c r="C114" s="51" t="s">
        <v>146</v>
      </c>
      <c r="D114" s="51" t="s">
        <v>284</v>
      </c>
      <c r="E114" s="44" t="s">
        <v>359</v>
      </c>
      <c r="F114" s="44" t="s">
        <v>360</v>
      </c>
      <c r="G114" s="88">
        <v>400</v>
      </c>
      <c r="H114" s="45" t="s">
        <v>154</v>
      </c>
      <c r="I114" s="45" t="s">
        <v>149</v>
      </c>
      <c r="J114" s="95" t="s">
        <v>288</v>
      </c>
      <c r="K114" s="95">
        <v>4.2</v>
      </c>
      <c r="L114" s="58"/>
      <c r="M114" s="103"/>
      <c r="N114" s="59"/>
    </row>
    <row r="115" spans="1:14" s="75" customFormat="1" ht="12.6" x14ac:dyDescent="0.2">
      <c r="A115" s="51" t="s">
        <v>131</v>
      </c>
      <c r="B115" s="51" t="s">
        <v>151</v>
      </c>
      <c r="C115" s="51" t="s">
        <v>146</v>
      </c>
      <c r="D115" s="51" t="s">
        <v>284</v>
      </c>
      <c r="E115" s="44" t="s">
        <v>361</v>
      </c>
      <c r="F115" s="44" t="s">
        <v>362</v>
      </c>
      <c r="G115" s="88">
        <v>335</v>
      </c>
      <c r="H115" s="45" t="s">
        <v>154</v>
      </c>
      <c r="I115" s="45" t="s">
        <v>149</v>
      </c>
      <c r="J115" s="95" t="s">
        <v>288</v>
      </c>
      <c r="K115" s="95">
        <v>4.2</v>
      </c>
      <c r="L115" s="58"/>
      <c r="M115" s="103"/>
      <c r="N115" s="59"/>
    </row>
    <row r="116" spans="1:14" s="75" customFormat="1" ht="12.6" x14ac:dyDescent="0.2">
      <c r="A116" s="51" t="s">
        <v>131</v>
      </c>
      <c r="B116" s="51" t="s">
        <v>151</v>
      </c>
      <c r="C116" s="51" t="s">
        <v>146</v>
      </c>
      <c r="D116" s="51" t="s">
        <v>284</v>
      </c>
      <c r="E116" s="44" t="s">
        <v>363</v>
      </c>
      <c r="F116" s="44" t="s">
        <v>364</v>
      </c>
      <c r="G116" s="88">
        <v>815</v>
      </c>
      <c r="H116" s="45" t="s">
        <v>154</v>
      </c>
      <c r="I116" s="45" t="s">
        <v>291</v>
      </c>
      <c r="J116" s="95" t="s">
        <v>288</v>
      </c>
      <c r="K116" s="95">
        <v>4.2</v>
      </c>
      <c r="L116" s="58"/>
      <c r="M116" s="103"/>
      <c r="N116" s="59"/>
    </row>
    <row r="117" spans="1:14" s="75" customFormat="1" ht="12.6" x14ac:dyDescent="0.2">
      <c r="A117" s="51" t="s">
        <v>131</v>
      </c>
      <c r="B117" s="51" t="s">
        <v>151</v>
      </c>
      <c r="C117" s="51" t="s">
        <v>146</v>
      </c>
      <c r="D117" s="51" t="s">
        <v>284</v>
      </c>
      <c r="E117" s="44" t="s">
        <v>365</v>
      </c>
      <c r="F117" s="44" t="s">
        <v>366</v>
      </c>
      <c r="G117" s="88">
        <v>415</v>
      </c>
      <c r="H117" s="45" t="s">
        <v>154</v>
      </c>
      <c r="I117" s="45" t="s">
        <v>149</v>
      </c>
      <c r="J117" s="95" t="s">
        <v>288</v>
      </c>
      <c r="K117" s="95">
        <v>4.2</v>
      </c>
      <c r="L117" s="58"/>
      <c r="M117" s="103"/>
      <c r="N117" s="59"/>
    </row>
    <row r="118" spans="1:14" s="75" customFormat="1" ht="12.6" x14ac:dyDescent="0.2">
      <c r="A118" s="51" t="s">
        <v>131</v>
      </c>
      <c r="B118" s="51" t="s">
        <v>151</v>
      </c>
      <c r="C118" s="51" t="s">
        <v>146</v>
      </c>
      <c r="D118" s="51" t="s">
        <v>284</v>
      </c>
      <c r="E118" s="44" t="s">
        <v>367</v>
      </c>
      <c r="F118" s="44" t="s">
        <v>368</v>
      </c>
      <c r="G118" s="88">
        <v>299</v>
      </c>
      <c r="H118" s="45" t="s">
        <v>154</v>
      </c>
      <c r="I118" s="45" t="s">
        <v>291</v>
      </c>
      <c r="J118" s="95" t="s">
        <v>288</v>
      </c>
      <c r="K118" s="95">
        <v>4.2</v>
      </c>
      <c r="L118" s="58"/>
      <c r="M118" s="103"/>
      <c r="N118" s="59"/>
    </row>
    <row r="119" spans="1:14" s="75" customFormat="1" ht="12.6" x14ac:dyDescent="0.2">
      <c r="A119" s="51" t="s">
        <v>131</v>
      </c>
      <c r="B119" s="51" t="s">
        <v>151</v>
      </c>
      <c r="C119" s="51" t="s">
        <v>146</v>
      </c>
      <c r="D119" s="51" t="s">
        <v>284</v>
      </c>
      <c r="E119" s="44" t="s">
        <v>369</v>
      </c>
      <c r="F119" s="44" t="s">
        <v>370</v>
      </c>
      <c r="G119" s="88">
        <v>270</v>
      </c>
      <c r="H119" s="45" t="s">
        <v>154</v>
      </c>
      <c r="I119" s="45" t="s">
        <v>149</v>
      </c>
      <c r="J119" s="95" t="s">
        <v>288</v>
      </c>
      <c r="K119" s="95">
        <v>4.2</v>
      </c>
      <c r="L119" s="58"/>
      <c r="M119" s="103"/>
      <c r="N119" s="59"/>
    </row>
    <row r="120" spans="1:14" s="75" customFormat="1" ht="12.6" x14ac:dyDescent="0.2">
      <c r="A120" s="51" t="s">
        <v>131</v>
      </c>
      <c r="B120" s="51" t="s">
        <v>151</v>
      </c>
      <c r="C120" s="51" t="s">
        <v>146</v>
      </c>
      <c r="D120" s="51" t="s">
        <v>284</v>
      </c>
      <c r="E120" s="44" t="s">
        <v>371</v>
      </c>
      <c r="F120" s="44" t="s">
        <v>372</v>
      </c>
      <c r="G120" s="88">
        <v>525</v>
      </c>
      <c r="H120" s="45" t="s">
        <v>154</v>
      </c>
      <c r="I120" s="45" t="s">
        <v>291</v>
      </c>
      <c r="J120" s="95" t="s">
        <v>288</v>
      </c>
      <c r="K120" s="95">
        <v>4.2</v>
      </c>
      <c r="L120" s="58"/>
      <c r="M120" s="103"/>
      <c r="N120" s="59"/>
    </row>
    <row r="121" spans="1:14" s="75" customFormat="1" ht="12.6" x14ac:dyDescent="0.2">
      <c r="A121" s="51" t="s">
        <v>131</v>
      </c>
      <c r="B121" s="51" t="s">
        <v>151</v>
      </c>
      <c r="C121" s="51" t="s">
        <v>146</v>
      </c>
      <c r="D121" s="51" t="s">
        <v>284</v>
      </c>
      <c r="E121" s="44" t="s">
        <v>373</v>
      </c>
      <c r="F121" s="44" t="s">
        <v>374</v>
      </c>
      <c r="G121" s="88">
        <v>320</v>
      </c>
      <c r="H121" s="45" t="s">
        <v>154</v>
      </c>
      <c r="I121" s="45" t="s">
        <v>291</v>
      </c>
      <c r="J121" s="95" t="s">
        <v>288</v>
      </c>
      <c r="K121" s="95">
        <v>4.2</v>
      </c>
      <c r="L121" s="58"/>
      <c r="M121" s="103"/>
      <c r="N121" s="59"/>
    </row>
    <row r="122" spans="1:14" s="75" customFormat="1" ht="12.6" x14ac:dyDescent="0.2">
      <c r="A122" s="51" t="s">
        <v>131</v>
      </c>
      <c r="B122" s="51" t="s">
        <v>151</v>
      </c>
      <c r="C122" s="51" t="s">
        <v>146</v>
      </c>
      <c r="D122" s="51" t="s">
        <v>284</v>
      </c>
      <c r="E122" s="44" t="s">
        <v>375</v>
      </c>
      <c r="F122" s="44" t="s">
        <v>376</v>
      </c>
      <c r="G122" s="88">
        <v>260</v>
      </c>
      <c r="H122" s="45" t="s">
        <v>154</v>
      </c>
      <c r="I122" s="45" t="s">
        <v>149</v>
      </c>
      <c r="J122" s="95" t="s">
        <v>288</v>
      </c>
      <c r="K122" s="95">
        <v>4.2</v>
      </c>
      <c r="L122" s="58"/>
      <c r="M122" s="103"/>
      <c r="N122" s="59"/>
    </row>
    <row r="123" spans="1:14" s="75" customFormat="1" ht="12.6" x14ac:dyDescent="0.2">
      <c r="A123" s="51" t="s">
        <v>131</v>
      </c>
      <c r="B123" s="51" t="s">
        <v>151</v>
      </c>
      <c r="C123" s="51" t="s">
        <v>146</v>
      </c>
      <c r="D123" s="51" t="s">
        <v>284</v>
      </c>
      <c r="E123" s="44" t="s">
        <v>377</v>
      </c>
      <c r="F123" s="44" t="s">
        <v>378</v>
      </c>
      <c r="G123" s="88">
        <v>460</v>
      </c>
      <c r="H123" s="45" t="s">
        <v>154</v>
      </c>
      <c r="I123" s="45" t="s">
        <v>149</v>
      </c>
      <c r="J123" s="95" t="s">
        <v>288</v>
      </c>
      <c r="K123" s="95">
        <v>4.2</v>
      </c>
      <c r="L123" s="58"/>
      <c r="M123" s="103"/>
      <c r="N123" s="59"/>
    </row>
    <row r="124" spans="1:14" s="75" customFormat="1" ht="12.6" x14ac:dyDescent="0.2">
      <c r="A124" s="51" t="s">
        <v>131</v>
      </c>
      <c r="B124" s="51" t="s">
        <v>151</v>
      </c>
      <c r="C124" s="51" t="s">
        <v>146</v>
      </c>
      <c r="D124" s="51" t="s">
        <v>284</v>
      </c>
      <c r="E124" s="44" t="s">
        <v>379</v>
      </c>
      <c r="F124" s="44" t="s">
        <v>380</v>
      </c>
      <c r="G124" s="88">
        <v>705</v>
      </c>
      <c r="H124" s="45" t="s">
        <v>154</v>
      </c>
      <c r="I124" s="45" t="s">
        <v>291</v>
      </c>
      <c r="J124" s="95" t="s">
        <v>288</v>
      </c>
      <c r="K124" s="95">
        <v>4.2</v>
      </c>
      <c r="L124" s="58"/>
      <c r="M124" s="103"/>
      <c r="N124" s="59"/>
    </row>
    <row r="125" spans="1:14" s="75" customFormat="1" ht="12.6" x14ac:dyDescent="0.2">
      <c r="A125" s="51" t="s">
        <v>131</v>
      </c>
      <c r="B125" s="51" t="s">
        <v>151</v>
      </c>
      <c r="C125" s="51" t="s">
        <v>146</v>
      </c>
      <c r="D125" s="51" t="s">
        <v>284</v>
      </c>
      <c r="E125" s="44" t="s">
        <v>381</v>
      </c>
      <c r="F125" s="44" t="s">
        <v>382</v>
      </c>
      <c r="G125" s="88">
        <v>380</v>
      </c>
      <c r="H125" s="45" t="s">
        <v>154</v>
      </c>
      <c r="I125" s="45" t="s">
        <v>149</v>
      </c>
      <c r="J125" s="95" t="s">
        <v>288</v>
      </c>
      <c r="K125" s="95">
        <v>4.2</v>
      </c>
      <c r="L125" s="58"/>
      <c r="M125" s="103"/>
      <c r="N125" s="59"/>
    </row>
    <row r="126" spans="1:14" s="75" customFormat="1" ht="12.6" x14ac:dyDescent="0.2">
      <c r="A126" s="51" t="s">
        <v>131</v>
      </c>
      <c r="B126" s="51" t="s">
        <v>151</v>
      </c>
      <c r="C126" s="51" t="s">
        <v>146</v>
      </c>
      <c r="D126" s="51" t="s">
        <v>284</v>
      </c>
      <c r="E126" s="44" t="s">
        <v>383</v>
      </c>
      <c r="F126" s="44" t="s">
        <v>384</v>
      </c>
      <c r="G126" s="88">
        <v>335</v>
      </c>
      <c r="H126" s="45" t="s">
        <v>154</v>
      </c>
      <c r="I126" s="45" t="s">
        <v>149</v>
      </c>
      <c r="J126" s="95" t="s">
        <v>288</v>
      </c>
      <c r="K126" s="95">
        <v>4.2</v>
      </c>
      <c r="L126" s="58"/>
      <c r="M126" s="103"/>
      <c r="N126" s="59"/>
    </row>
    <row r="127" spans="1:14" s="75" customFormat="1" ht="12.6" x14ac:dyDescent="0.2">
      <c r="A127" s="51" t="s">
        <v>123</v>
      </c>
      <c r="B127" s="51" t="s">
        <v>123</v>
      </c>
      <c r="C127" s="51" t="s">
        <v>146</v>
      </c>
      <c r="D127" s="51" t="s">
        <v>142</v>
      </c>
      <c r="E127" s="44"/>
      <c r="F127" s="44" t="s">
        <v>385</v>
      </c>
      <c r="G127" s="88" t="s">
        <v>123</v>
      </c>
      <c r="H127" s="45" t="s">
        <v>123</v>
      </c>
      <c r="I127" s="45" t="s">
        <v>149</v>
      </c>
      <c r="J127" s="95" t="s">
        <v>150</v>
      </c>
      <c r="K127" s="95" t="s">
        <v>123</v>
      </c>
      <c r="L127" s="58" t="s">
        <v>123</v>
      </c>
      <c r="M127" s="103"/>
      <c r="N127" s="59" t="s">
        <v>123</v>
      </c>
    </row>
    <row r="128" spans="1:14" s="75" customFormat="1" ht="12.6" x14ac:dyDescent="0.2">
      <c r="A128" s="51" t="s">
        <v>131</v>
      </c>
      <c r="B128" s="51" t="s">
        <v>151</v>
      </c>
      <c r="C128" s="51" t="s">
        <v>146</v>
      </c>
      <c r="D128" s="51" t="s">
        <v>142</v>
      </c>
      <c r="E128" s="44" t="s">
        <v>386</v>
      </c>
      <c r="F128" s="44" t="s">
        <v>387</v>
      </c>
      <c r="G128" s="88">
        <v>300</v>
      </c>
      <c r="H128" s="45" t="s">
        <v>154</v>
      </c>
      <c r="I128" s="45" t="s">
        <v>204</v>
      </c>
      <c r="J128" s="95" t="s">
        <v>156</v>
      </c>
      <c r="K128" s="95">
        <v>4.2</v>
      </c>
      <c r="L128" s="58"/>
      <c r="M128" s="103"/>
      <c r="N128" s="59"/>
    </row>
    <row r="129" spans="1:14" s="75" customFormat="1" ht="12.6" x14ac:dyDescent="0.2">
      <c r="A129" s="51" t="s">
        <v>131</v>
      </c>
      <c r="B129" s="51" t="s">
        <v>151</v>
      </c>
      <c r="C129" s="51" t="s">
        <v>146</v>
      </c>
      <c r="D129" s="51" t="s">
        <v>142</v>
      </c>
      <c r="E129" s="44" t="s">
        <v>388</v>
      </c>
      <c r="F129" s="44" t="s">
        <v>389</v>
      </c>
      <c r="G129" s="88">
        <v>215</v>
      </c>
      <c r="H129" s="45" t="s">
        <v>154</v>
      </c>
      <c r="I129" s="45" t="s">
        <v>149</v>
      </c>
      <c r="J129" s="95" t="s">
        <v>156</v>
      </c>
      <c r="K129" s="95">
        <v>4.2</v>
      </c>
      <c r="L129" s="58"/>
      <c r="M129" s="103"/>
      <c r="N129" s="59"/>
    </row>
    <row r="130" spans="1:14" s="75" customFormat="1" ht="12.6" x14ac:dyDescent="0.2">
      <c r="A130" s="51" t="s">
        <v>131</v>
      </c>
      <c r="B130" s="51" t="s">
        <v>151</v>
      </c>
      <c r="C130" s="51" t="s">
        <v>146</v>
      </c>
      <c r="D130" s="51" t="s">
        <v>142</v>
      </c>
      <c r="E130" s="44" t="s">
        <v>390</v>
      </c>
      <c r="F130" s="44" t="s">
        <v>391</v>
      </c>
      <c r="G130" s="88">
        <v>235</v>
      </c>
      <c r="H130" s="45" t="s">
        <v>154</v>
      </c>
      <c r="I130" s="45" t="s">
        <v>149</v>
      </c>
      <c r="J130" s="95" t="s">
        <v>156</v>
      </c>
      <c r="K130" s="95">
        <v>4.2</v>
      </c>
      <c r="L130" s="58" t="s">
        <v>165</v>
      </c>
      <c r="M130" s="103" t="s">
        <v>160</v>
      </c>
      <c r="N130" s="59"/>
    </row>
    <row r="131" spans="1:14" s="75" customFormat="1" ht="12.6" x14ac:dyDescent="0.2">
      <c r="A131" s="51" t="s">
        <v>131</v>
      </c>
      <c r="B131" s="51" t="s">
        <v>151</v>
      </c>
      <c r="C131" s="51" t="s">
        <v>146</v>
      </c>
      <c r="D131" s="51" t="s">
        <v>142</v>
      </c>
      <c r="E131" s="44" t="s">
        <v>392</v>
      </c>
      <c r="F131" s="44" t="s">
        <v>393</v>
      </c>
      <c r="G131" s="88">
        <v>235</v>
      </c>
      <c r="H131" s="45" t="s">
        <v>154</v>
      </c>
      <c r="I131" s="45" t="s">
        <v>149</v>
      </c>
      <c r="J131" s="95" t="s">
        <v>156</v>
      </c>
      <c r="K131" s="95">
        <v>4.2</v>
      </c>
      <c r="L131" s="58" t="s">
        <v>165</v>
      </c>
      <c r="M131" s="103" t="s">
        <v>160</v>
      </c>
      <c r="N131" s="59"/>
    </row>
    <row r="132" spans="1:14" s="75" customFormat="1" ht="12.6" x14ac:dyDescent="0.2">
      <c r="A132" s="51" t="s">
        <v>131</v>
      </c>
      <c r="B132" s="51" t="s">
        <v>151</v>
      </c>
      <c r="C132" s="51" t="s">
        <v>146</v>
      </c>
      <c r="D132" s="51" t="s">
        <v>142</v>
      </c>
      <c r="E132" s="44" t="s">
        <v>394</v>
      </c>
      <c r="F132" s="44" t="s">
        <v>395</v>
      </c>
      <c r="G132" s="88">
        <v>235</v>
      </c>
      <c r="H132" s="45" t="s">
        <v>154</v>
      </c>
      <c r="I132" s="45" t="s">
        <v>149</v>
      </c>
      <c r="J132" s="95" t="s">
        <v>156</v>
      </c>
      <c r="K132" s="95">
        <v>4.2</v>
      </c>
      <c r="L132" s="58" t="s">
        <v>165</v>
      </c>
      <c r="M132" s="103" t="s">
        <v>160</v>
      </c>
      <c r="N132" s="59"/>
    </row>
    <row r="133" spans="1:14" s="75" customFormat="1" ht="12.6" x14ac:dyDescent="0.2">
      <c r="A133" s="51" t="s">
        <v>131</v>
      </c>
      <c r="B133" s="51" t="s">
        <v>151</v>
      </c>
      <c r="C133" s="51" t="s">
        <v>146</v>
      </c>
      <c r="D133" s="51" t="s">
        <v>142</v>
      </c>
      <c r="E133" s="44" t="s">
        <v>396</v>
      </c>
      <c r="F133" s="44" t="s">
        <v>397</v>
      </c>
      <c r="G133" s="88">
        <v>257</v>
      </c>
      <c r="H133" s="45" t="s">
        <v>154</v>
      </c>
      <c r="I133" s="45" t="s">
        <v>149</v>
      </c>
      <c r="J133" s="95" t="s">
        <v>156</v>
      </c>
      <c r="K133" s="95">
        <v>4.2</v>
      </c>
      <c r="L133" s="58"/>
      <c r="M133" s="103"/>
      <c r="N133" s="59"/>
    </row>
    <row r="134" spans="1:14" s="75" customFormat="1" ht="12.6" x14ac:dyDescent="0.2">
      <c r="A134" s="51" t="s">
        <v>131</v>
      </c>
      <c r="B134" s="51" t="s">
        <v>151</v>
      </c>
      <c r="C134" s="51" t="s">
        <v>146</v>
      </c>
      <c r="D134" s="51" t="s">
        <v>142</v>
      </c>
      <c r="E134" s="44" t="s">
        <v>398</v>
      </c>
      <c r="F134" s="44" t="s">
        <v>399</v>
      </c>
      <c r="G134" s="88">
        <v>262</v>
      </c>
      <c r="H134" s="45" t="s">
        <v>154</v>
      </c>
      <c r="I134" s="45" t="s">
        <v>149</v>
      </c>
      <c r="J134" s="95" t="s">
        <v>156</v>
      </c>
      <c r="K134" s="95">
        <v>4.2</v>
      </c>
      <c r="L134" s="58" t="s">
        <v>180</v>
      </c>
      <c r="M134" s="103" t="s">
        <v>160</v>
      </c>
      <c r="N134" s="59"/>
    </row>
    <row r="135" spans="1:14" s="75" customFormat="1" ht="12.6" x14ac:dyDescent="0.2">
      <c r="A135" s="51" t="s">
        <v>131</v>
      </c>
      <c r="B135" s="51" t="s">
        <v>151</v>
      </c>
      <c r="C135" s="51" t="s">
        <v>146</v>
      </c>
      <c r="D135" s="51" t="s">
        <v>142</v>
      </c>
      <c r="E135" s="44" t="s">
        <v>400</v>
      </c>
      <c r="F135" s="44" t="s">
        <v>401</v>
      </c>
      <c r="G135" s="88">
        <v>292</v>
      </c>
      <c r="H135" s="45" t="s">
        <v>154</v>
      </c>
      <c r="I135" s="45" t="s">
        <v>149</v>
      </c>
      <c r="J135" s="95" t="s">
        <v>156</v>
      </c>
      <c r="K135" s="95">
        <v>4.2</v>
      </c>
      <c r="L135" s="58" t="s">
        <v>402</v>
      </c>
      <c r="M135" s="103" t="s">
        <v>160</v>
      </c>
      <c r="N135" s="59"/>
    </row>
    <row r="136" spans="1:14" s="75" customFormat="1" ht="12.6" x14ac:dyDescent="0.2">
      <c r="A136" s="51" t="s">
        <v>131</v>
      </c>
      <c r="B136" s="51" t="s">
        <v>151</v>
      </c>
      <c r="C136" s="51" t="s">
        <v>146</v>
      </c>
      <c r="D136" s="51" t="s">
        <v>142</v>
      </c>
      <c r="E136" s="44" t="s">
        <v>403</v>
      </c>
      <c r="F136" s="44" t="s">
        <v>404</v>
      </c>
      <c r="G136" s="88">
        <v>330</v>
      </c>
      <c r="H136" s="45" t="s">
        <v>154</v>
      </c>
      <c r="I136" s="45" t="s">
        <v>149</v>
      </c>
      <c r="J136" s="95" t="s">
        <v>156</v>
      </c>
      <c r="K136" s="95">
        <v>4.2</v>
      </c>
      <c r="L136" s="58"/>
      <c r="M136" s="103"/>
      <c r="N136" s="59"/>
    </row>
    <row r="137" spans="1:14" s="75" customFormat="1" ht="12.6" x14ac:dyDescent="0.2">
      <c r="A137" s="51" t="s">
        <v>131</v>
      </c>
      <c r="B137" s="51" t="s">
        <v>151</v>
      </c>
      <c r="C137" s="51" t="s">
        <v>146</v>
      </c>
      <c r="D137" s="51" t="s">
        <v>142</v>
      </c>
      <c r="E137" s="44" t="s">
        <v>405</v>
      </c>
      <c r="F137" s="44" t="s">
        <v>406</v>
      </c>
      <c r="G137" s="88">
        <v>420</v>
      </c>
      <c r="H137" s="45" t="s">
        <v>154</v>
      </c>
      <c r="I137" s="45" t="s">
        <v>149</v>
      </c>
      <c r="J137" s="95" t="s">
        <v>156</v>
      </c>
      <c r="K137" s="95">
        <v>4.2</v>
      </c>
      <c r="L137" s="58"/>
      <c r="M137" s="103"/>
      <c r="N137" s="59"/>
    </row>
    <row r="138" spans="1:14" s="75" customFormat="1" ht="12.6" x14ac:dyDescent="0.2">
      <c r="A138" s="51" t="s">
        <v>131</v>
      </c>
      <c r="B138" s="51" t="s">
        <v>151</v>
      </c>
      <c r="C138" s="51" t="s">
        <v>146</v>
      </c>
      <c r="D138" s="51" t="s">
        <v>142</v>
      </c>
      <c r="E138" s="44" t="s">
        <v>407</v>
      </c>
      <c r="F138" s="44" t="s">
        <v>408</v>
      </c>
      <c r="G138" s="88">
        <v>420</v>
      </c>
      <c r="H138" s="45" t="s">
        <v>154</v>
      </c>
      <c r="I138" s="45" t="s">
        <v>149</v>
      </c>
      <c r="J138" s="95" t="s">
        <v>156</v>
      </c>
      <c r="K138" s="95">
        <v>4.2</v>
      </c>
      <c r="L138" s="58"/>
      <c r="M138" s="103"/>
      <c r="N138" s="59"/>
    </row>
    <row r="139" spans="1:14" s="75" customFormat="1" ht="12.6" x14ac:dyDescent="0.2">
      <c r="A139" s="51" t="s">
        <v>131</v>
      </c>
      <c r="B139" s="51" t="s">
        <v>151</v>
      </c>
      <c r="C139" s="51" t="s">
        <v>146</v>
      </c>
      <c r="D139" s="51" t="s">
        <v>142</v>
      </c>
      <c r="E139" s="44" t="s">
        <v>409</v>
      </c>
      <c r="F139" s="44" t="s">
        <v>410</v>
      </c>
      <c r="G139" s="88">
        <v>525</v>
      </c>
      <c r="H139" s="45" t="s">
        <v>154</v>
      </c>
      <c r="I139" s="45" t="s">
        <v>149</v>
      </c>
      <c r="J139" s="95" t="s">
        <v>156</v>
      </c>
      <c r="K139" s="95">
        <v>4.2</v>
      </c>
      <c r="L139" s="58"/>
      <c r="M139" s="103"/>
      <c r="N139" s="59"/>
    </row>
    <row r="140" spans="1:14" s="75" customFormat="1" ht="12.6" x14ac:dyDescent="0.2">
      <c r="A140" s="51" t="s">
        <v>131</v>
      </c>
      <c r="B140" s="51" t="s">
        <v>151</v>
      </c>
      <c r="C140" s="51" t="s">
        <v>146</v>
      </c>
      <c r="D140" s="51" t="s">
        <v>142</v>
      </c>
      <c r="E140" s="44" t="s">
        <v>411</v>
      </c>
      <c r="F140" s="44" t="s">
        <v>412</v>
      </c>
      <c r="G140" s="88">
        <v>582</v>
      </c>
      <c r="H140" s="45" t="s">
        <v>154</v>
      </c>
      <c r="I140" s="45" t="s">
        <v>149</v>
      </c>
      <c r="J140" s="95" t="s">
        <v>156</v>
      </c>
      <c r="K140" s="95">
        <v>4.2</v>
      </c>
      <c r="L140" s="58" t="s">
        <v>413</v>
      </c>
      <c r="M140" s="103" t="s">
        <v>160</v>
      </c>
      <c r="N140" s="59"/>
    </row>
    <row r="141" spans="1:14" s="75" customFormat="1" ht="12.6" x14ac:dyDescent="0.2">
      <c r="A141" s="51" t="s">
        <v>131</v>
      </c>
      <c r="B141" s="51" t="s">
        <v>151</v>
      </c>
      <c r="C141" s="51" t="s">
        <v>146</v>
      </c>
      <c r="D141" s="51" t="s">
        <v>142</v>
      </c>
      <c r="E141" s="44" t="s">
        <v>414</v>
      </c>
      <c r="F141" s="44" t="s">
        <v>415</v>
      </c>
      <c r="G141" s="88">
        <v>582</v>
      </c>
      <c r="H141" s="45" t="s">
        <v>154</v>
      </c>
      <c r="I141" s="45" t="s">
        <v>149</v>
      </c>
      <c r="J141" s="95" t="s">
        <v>156</v>
      </c>
      <c r="K141" s="95">
        <v>4.2</v>
      </c>
      <c r="L141" s="58" t="s">
        <v>413</v>
      </c>
      <c r="M141" s="103" t="s">
        <v>160</v>
      </c>
      <c r="N141" s="59"/>
    </row>
    <row r="142" spans="1:14" s="75" customFormat="1" ht="12.6" x14ac:dyDescent="0.2">
      <c r="A142" s="51" t="s">
        <v>131</v>
      </c>
      <c r="B142" s="51" t="s">
        <v>151</v>
      </c>
      <c r="C142" s="51" t="s">
        <v>146</v>
      </c>
      <c r="D142" s="51" t="s">
        <v>142</v>
      </c>
      <c r="E142" s="44" t="s">
        <v>416</v>
      </c>
      <c r="F142" s="44" t="s">
        <v>417</v>
      </c>
      <c r="G142" s="88">
        <v>595</v>
      </c>
      <c r="H142" s="45" t="s">
        <v>154</v>
      </c>
      <c r="I142" s="45" t="s">
        <v>149</v>
      </c>
      <c r="J142" s="95" t="s">
        <v>156</v>
      </c>
      <c r="K142" s="95">
        <v>4.2</v>
      </c>
      <c r="L142" s="58"/>
      <c r="M142" s="103"/>
      <c r="N142" s="59"/>
    </row>
    <row r="143" spans="1:14" s="75" customFormat="1" ht="12.6" x14ac:dyDescent="0.2">
      <c r="A143" s="51" t="s">
        <v>131</v>
      </c>
      <c r="B143" s="51" t="s">
        <v>151</v>
      </c>
      <c r="C143" s="51" t="s">
        <v>146</v>
      </c>
      <c r="D143" s="51" t="s">
        <v>142</v>
      </c>
      <c r="E143" s="44" t="s">
        <v>418</v>
      </c>
      <c r="F143" s="44" t="s">
        <v>419</v>
      </c>
      <c r="G143" s="88">
        <v>445</v>
      </c>
      <c r="H143" s="45" t="s">
        <v>154</v>
      </c>
      <c r="I143" s="45" t="s">
        <v>149</v>
      </c>
      <c r="J143" s="95" t="s">
        <v>156</v>
      </c>
      <c r="K143" s="95">
        <v>4.2</v>
      </c>
      <c r="L143" s="58"/>
      <c r="M143" s="103"/>
      <c r="N143" s="59"/>
    </row>
    <row r="144" spans="1:14" s="75" customFormat="1" ht="12.6" x14ac:dyDescent="0.2">
      <c r="A144" s="51" t="s">
        <v>131</v>
      </c>
      <c r="B144" s="51" t="s">
        <v>151</v>
      </c>
      <c r="C144" s="51" t="s">
        <v>146</v>
      </c>
      <c r="D144" s="51" t="s">
        <v>142</v>
      </c>
      <c r="E144" s="44" t="s">
        <v>420</v>
      </c>
      <c r="F144" s="44" t="s">
        <v>421</v>
      </c>
      <c r="G144" s="88">
        <v>555</v>
      </c>
      <c r="H144" s="45" t="s">
        <v>154</v>
      </c>
      <c r="I144" s="45" t="s">
        <v>149</v>
      </c>
      <c r="J144" s="95" t="s">
        <v>156</v>
      </c>
      <c r="K144" s="95">
        <v>4.2</v>
      </c>
      <c r="L144" s="58"/>
      <c r="M144" s="103"/>
      <c r="N144" s="59"/>
    </row>
    <row r="145" spans="1:14" s="75" customFormat="1" ht="12.6" x14ac:dyDescent="0.2">
      <c r="A145" s="51" t="s">
        <v>131</v>
      </c>
      <c r="B145" s="51" t="s">
        <v>151</v>
      </c>
      <c r="C145" s="51" t="s">
        <v>146</v>
      </c>
      <c r="D145" s="51" t="s">
        <v>142</v>
      </c>
      <c r="E145" s="44" t="s">
        <v>422</v>
      </c>
      <c r="F145" s="44" t="s">
        <v>423</v>
      </c>
      <c r="G145" s="88">
        <v>640</v>
      </c>
      <c r="H145" s="45" t="s">
        <v>154</v>
      </c>
      <c r="I145" s="45" t="s">
        <v>149</v>
      </c>
      <c r="J145" s="95" t="s">
        <v>156</v>
      </c>
      <c r="K145" s="95">
        <v>4.2</v>
      </c>
      <c r="L145" s="58" t="s">
        <v>424</v>
      </c>
      <c r="M145" s="103" t="s">
        <v>160</v>
      </c>
      <c r="N145" s="59"/>
    </row>
    <row r="146" spans="1:14" s="75" customFormat="1" ht="12.6" x14ac:dyDescent="0.2">
      <c r="A146" s="51" t="s">
        <v>131</v>
      </c>
      <c r="B146" s="51" t="s">
        <v>151</v>
      </c>
      <c r="C146" s="51" t="s">
        <v>146</v>
      </c>
      <c r="D146" s="51" t="s">
        <v>142</v>
      </c>
      <c r="E146" s="44" t="s">
        <v>425</v>
      </c>
      <c r="F146" s="44" t="s">
        <v>426</v>
      </c>
      <c r="G146" s="88">
        <v>365</v>
      </c>
      <c r="H146" s="45" t="s">
        <v>154</v>
      </c>
      <c r="I146" s="45" t="s">
        <v>149</v>
      </c>
      <c r="J146" s="95" t="s">
        <v>156</v>
      </c>
      <c r="K146" s="95">
        <v>4.2</v>
      </c>
      <c r="L146" s="58" t="s">
        <v>427</v>
      </c>
      <c r="M146" s="103" t="s">
        <v>160</v>
      </c>
      <c r="N146" s="59"/>
    </row>
    <row r="147" spans="1:14" s="75" customFormat="1" ht="12.6" x14ac:dyDescent="0.2">
      <c r="A147" s="51" t="s">
        <v>131</v>
      </c>
      <c r="B147" s="51" t="s">
        <v>151</v>
      </c>
      <c r="C147" s="51" t="s">
        <v>146</v>
      </c>
      <c r="D147" s="51" t="s">
        <v>142</v>
      </c>
      <c r="E147" s="44" t="s">
        <v>428</v>
      </c>
      <c r="F147" s="44" t="s">
        <v>429</v>
      </c>
      <c r="G147" s="88">
        <v>575</v>
      </c>
      <c r="H147" s="45" t="s">
        <v>154</v>
      </c>
      <c r="I147" s="45" t="s">
        <v>149</v>
      </c>
      <c r="J147" s="95" t="s">
        <v>156</v>
      </c>
      <c r="K147" s="95">
        <v>4.2</v>
      </c>
      <c r="L147" s="58"/>
      <c r="M147" s="103"/>
      <c r="N147" s="59"/>
    </row>
    <row r="148" spans="1:14" s="75" customFormat="1" ht="12.6" x14ac:dyDescent="0.2">
      <c r="A148" s="51" t="s">
        <v>131</v>
      </c>
      <c r="B148" s="51" t="s">
        <v>151</v>
      </c>
      <c r="C148" s="51" t="s">
        <v>146</v>
      </c>
      <c r="D148" s="51" t="s">
        <v>142</v>
      </c>
      <c r="E148" s="44" t="s">
        <v>430</v>
      </c>
      <c r="F148" s="44" t="s">
        <v>431</v>
      </c>
      <c r="G148" s="88">
        <v>608</v>
      </c>
      <c r="H148" s="45" t="s">
        <v>154</v>
      </c>
      <c r="I148" s="45" t="s">
        <v>149</v>
      </c>
      <c r="J148" s="95" t="s">
        <v>156</v>
      </c>
      <c r="K148" s="95">
        <v>4.2</v>
      </c>
      <c r="L148" s="58"/>
      <c r="M148" s="103"/>
      <c r="N148" s="59"/>
    </row>
    <row r="149" spans="1:14" s="75" customFormat="1" ht="12.6" x14ac:dyDescent="0.2">
      <c r="A149" s="51" t="s">
        <v>131</v>
      </c>
      <c r="B149" s="51" t="s">
        <v>151</v>
      </c>
      <c r="C149" s="51" t="s">
        <v>146</v>
      </c>
      <c r="D149" s="51" t="s">
        <v>142</v>
      </c>
      <c r="E149" s="44" t="s">
        <v>432</v>
      </c>
      <c r="F149" s="44" t="s">
        <v>433</v>
      </c>
      <c r="G149" s="88">
        <v>665</v>
      </c>
      <c r="H149" s="45" t="s">
        <v>154</v>
      </c>
      <c r="I149" s="45" t="s">
        <v>149</v>
      </c>
      <c r="J149" s="95" t="s">
        <v>156</v>
      </c>
      <c r="K149" s="95">
        <v>4.2</v>
      </c>
      <c r="L149" s="58"/>
      <c r="M149" s="103"/>
      <c r="N149" s="59"/>
    </row>
    <row r="150" spans="1:14" s="75" customFormat="1" ht="12.6" x14ac:dyDescent="0.2">
      <c r="A150" s="51" t="s">
        <v>131</v>
      </c>
      <c r="B150" s="51" t="s">
        <v>151</v>
      </c>
      <c r="C150" s="51" t="s">
        <v>146</v>
      </c>
      <c r="D150" s="51" t="s">
        <v>142</v>
      </c>
      <c r="E150" s="44" t="s">
        <v>434</v>
      </c>
      <c r="F150" s="44" t="s">
        <v>435</v>
      </c>
      <c r="G150" s="88">
        <v>665</v>
      </c>
      <c r="H150" s="45" t="s">
        <v>154</v>
      </c>
      <c r="I150" s="45" t="s">
        <v>149</v>
      </c>
      <c r="J150" s="95" t="s">
        <v>156</v>
      </c>
      <c r="K150" s="95">
        <v>4.2</v>
      </c>
      <c r="L150" s="58"/>
      <c r="M150" s="103"/>
      <c r="N150" s="59"/>
    </row>
    <row r="151" spans="1:14" s="75" customFormat="1" ht="12.6" x14ac:dyDescent="0.2">
      <c r="A151" s="51" t="s">
        <v>131</v>
      </c>
      <c r="B151" s="51" t="s">
        <v>151</v>
      </c>
      <c r="C151" s="51" t="s">
        <v>146</v>
      </c>
      <c r="D151" s="51" t="s">
        <v>142</v>
      </c>
      <c r="E151" s="44" t="s">
        <v>436</v>
      </c>
      <c r="F151" s="44" t="s">
        <v>437</v>
      </c>
      <c r="G151" s="88">
        <v>720</v>
      </c>
      <c r="H151" s="45" t="s">
        <v>154</v>
      </c>
      <c r="I151" s="45" t="s">
        <v>149</v>
      </c>
      <c r="J151" s="95" t="s">
        <v>156</v>
      </c>
      <c r="K151" s="95">
        <v>4.2</v>
      </c>
      <c r="L151" s="58"/>
      <c r="M151" s="103"/>
      <c r="N151" s="59" t="s">
        <v>438</v>
      </c>
    </row>
    <row r="152" spans="1:14" s="75" customFormat="1" ht="12.6" x14ac:dyDescent="0.2">
      <c r="A152" s="51" t="s">
        <v>131</v>
      </c>
      <c r="B152" s="51" t="s">
        <v>151</v>
      </c>
      <c r="C152" s="51" t="s">
        <v>146</v>
      </c>
      <c r="D152" s="51" t="s">
        <v>142</v>
      </c>
      <c r="E152" s="44" t="s">
        <v>439</v>
      </c>
      <c r="F152" s="44" t="s">
        <v>440</v>
      </c>
      <c r="G152" s="88">
        <v>720</v>
      </c>
      <c r="H152" s="45" t="s">
        <v>154</v>
      </c>
      <c r="I152" s="45" t="s">
        <v>149</v>
      </c>
      <c r="J152" s="95" t="s">
        <v>156</v>
      </c>
      <c r="K152" s="95">
        <v>4.2</v>
      </c>
      <c r="L152" s="58"/>
      <c r="M152" s="103"/>
      <c r="N152" s="59" t="s">
        <v>438</v>
      </c>
    </row>
    <row r="153" spans="1:14" s="75" customFormat="1" ht="12.6" x14ac:dyDescent="0.2">
      <c r="A153" s="51" t="s">
        <v>131</v>
      </c>
      <c r="B153" s="51" t="s">
        <v>151</v>
      </c>
      <c r="C153" s="51" t="s">
        <v>146</v>
      </c>
      <c r="D153" s="51" t="s">
        <v>142</v>
      </c>
      <c r="E153" s="44" t="s">
        <v>441</v>
      </c>
      <c r="F153" s="44" t="s">
        <v>442</v>
      </c>
      <c r="G153" s="88">
        <v>480</v>
      </c>
      <c r="H153" s="45" t="s">
        <v>154</v>
      </c>
      <c r="I153" s="45" t="s">
        <v>149</v>
      </c>
      <c r="J153" s="95" t="s">
        <v>156</v>
      </c>
      <c r="K153" s="95">
        <v>4.2</v>
      </c>
      <c r="L153" s="58"/>
      <c r="M153" s="103"/>
      <c r="N153" s="59"/>
    </row>
    <row r="154" spans="1:14" s="75" customFormat="1" ht="12.6" x14ac:dyDescent="0.2">
      <c r="A154" s="51" t="s">
        <v>131</v>
      </c>
      <c r="B154" s="51" t="s">
        <v>151</v>
      </c>
      <c r="C154" s="51" t="s">
        <v>146</v>
      </c>
      <c r="D154" s="51" t="s">
        <v>142</v>
      </c>
      <c r="E154" s="44" t="s">
        <v>443</v>
      </c>
      <c r="F154" s="44" t="s">
        <v>444</v>
      </c>
      <c r="G154" s="88">
        <v>660</v>
      </c>
      <c r="H154" s="45" t="s">
        <v>154</v>
      </c>
      <c r="I154" s="45" t="s">
        <v>149</v>
      </c>
      <c r="J154" s="95" t="s">
        <v>156</v>
      </c>
      <c r="K154" s="95">
        <v>4.2</v>
      </c>
      <c r="L154" s="58"/>
      <c r="M154" s="103"/>
      <c r="N154" s="59"/>
    </row>
    <row r="155" spans="1:14" s="75" customFormat="1" ht="12.6" x14ac:dyDescent="0.2">
      <c r="A155" s="51" t="s">
        <v>131</v>
      </c>
      <c r="B155" s="51" t="s">
        <v>151</v>
      </c>
      <c r="C155" s="51" t="s">
        <v>146</v>
      </c>
      <c r="D155" s="51" t="s">
        <v>142</v>
      </c>
      <c r="E155" s="44" t="s">
        <v>445</v>
      </c>
      <c r="F155" s="44" t="s">
        <v>446</v>
      </c>
      <c r="G155" s="88">
        <v>660</v>
      </c>
      <c r="H155" s="45" t="s">
        <v>154</v>
      </c>
      <c r="I155" s="45" t="s">
        <v>149</v>
      </c>
      <c r="J155" s="95" t="s">
        <v>156</v>
      </c>
      <c r="K155" s="95">
        <v>4.2</v>
      </c>
      <c r="L155" s="58" t="s">
        <v>427</v>
      </c>
      <c r="M155" s="103" t="s">
        <v>160</v>
      </c>
      <c r="N155" s="59"/>
    </row>
    <row r="156" spans="1:14" s="75" customFormat="1" ht="12.6" x14ac:dyDescent="0.2">
      <c r="A156" s="51" t="s">
        <v>131</v>
      </c>
      <c r="B156" s="51" t="s">
        <v>151</v>
      </c>
      <c r="C156" s="51" t="s">
        <v>146</v>
      </c>
      <c r="D156" s="51" t="s">
        <v>142</v>
      </c>
      <c r="E156" s="44" t="s">
        <v>447</v>
      </c>
      <c r="F156" s="44" t="s">
        <v>448</v>
      </c>
      <c r="G156" s="88">
        <v>730</v>
      </c>
      <c r="H156" s="45" t="s">
        <v>154</v>
      </c>
      <c r="I156" s="45" t="s">
        <v>155</v>
      </c>
      <c r="J156" s="95" t="s">
        <v>156</v>
      </c>
      <c r="K156" s="95">
        <v>4.2</v>
      </c>
      <c r="L156" s="58"/>
      <c r="M156" s="103"/>
      <c r="N156" s="59"/>
    </row>
    <row r="157" spans="1:14" s="75" customFormat="1" ht="12.6" x14ac:dyDescent="0.2">
      <c r="A157" s="51" t="s">
        <v>131</v>
      </c>
      <c r="B157" s="51" t="s">
        <v>151</v>
      </c>
      <c r="C157" s="51" t="s">
        <v>146</v>
      </c>
      <c r="D157" s="51" t="s">
        <v>142</v>
      </c>
      <c r="E157" s="44" t="s">
        <v>449</v>
      </c>
      <c r="F157" s="44" t="s">
        <v>450</v>
      </c>
      <c r="G157" s="88">
        <v>750</v>
      </c>
      <c r="H157" s="45" t="s">
        <v>154</v>
      </c>
      <c r="I157" s="45" t="s">
        <v>149</v>
      </c>
      <c r="J157" s="95" t="s">
        <v>156</v>
      </c>
      <c r="K157" s="95">
        <v>4.2</v>
      </c>
      <c r="L157" s="58"/>
      <c r="M157" s="103"/>
      <c r="N157" s="59" t="s">
        <v>438</v>
      </c>
    </row>
    <row r="158" spans="1:14" s="75" customFormat="1" ht="12.6" x14ac:dyDescent="0.2">
      <c r="A158" s="51" t="s">
        <v>131</v>
      </c>
      <c r="B158" s="51" t="s">
        <v>151</v>
      </c>
      <c r="C158" s="51" t="s">
        <v>146</v>
      </c>
      <c r="D158" s="51" t="s">
        <v>142</v>
      </c>
      <c r="E158" s="44" t="s">
        <v>451</v>
      </c>
      <c r="F158" s="44" t="s">
        <v>452</v>
      </c>
      <c r="G158" s="88">
        <v>930</v>
      </c>
      <c r="H158" s="45" t="s">
        <v>154</v>
      </c>
      <c r="I158" s="45" t="s">
        <v>149</v>
      </c>
      <c r="J158" s="95" t="s">
        <v>156</v>
      </c>
      <c r="K158" s="95">
        <v>4.2</v>
      </c>
      <c r="L158" s="58"/>
      <c r="M158" s="103"/>
      <c r="N158" s="59"/>
    </row>
    <row r="159" spans="1:14" s="75" customFormat="1" ht="12.6" x14ac:dyDescent="0.2">
      <c r="A159" s="51" t="s">
        <v>131</v>
      </c>
      <c r="B159" s="51" t="s">
        <v>151</v>
      </c>
      <c r="C159" s="51" t="s">
        <v>146</v>
      </c>
      <c r="D159" s="51" t="s">
        <v>142</v>
      </c>
      <c r="E159" s="44" t="s">
        <v>453</v>
      </c>
      <c r="F159" s="44" t="s">
        <v>454</v>
      </c>
      <c r="G159" s="88">
        <v>945</v>
      </c>
      <c r="H159" s="45" t="s">
        <v>154</v>
      </c>
      <c r="I159" s="45" t="s">
        <v>155</v>
      </c>
      <c r="J159" s="95" t="s">
        <v>156</v>
      </c>
      <c r="K159" s="95">
        <v>4.2</v>
      </c>
      <c r="L159" s="58"/>
      <c r="M159" s="103"/>
      <c r="N159" s="59"/>
    </row>
    <row r="160" spans="1:14" s="75" customFormat="1" ht="12.6" x14ac:dyDescent="0.2">
      <c r="A160" s="51" t="s">
        <v>131</v>
      </c>
      <c r="B160" s="51" t="s">
        <v>151</v>
      </c>
      <c r="C160" s="51" t="s">
        <v>146</v>
      </c>
      <c r="D160" s="51" t="s">
        <v>142</v>
      </c>
      <c r="E160" s="44" t="s">
        <v>455</v>
      </c>
      <c r="F160" s="44" t="s">
        <v>456</v>
      </c>
      <c r="G160" s="88">
        <v>1035</v>
      </c>
      <c r="H160" s="45" t="s">
        <v>154</v>
      </c>
      <c r="I160" s="45" t="s">
        <v>149</v>
      </c>
      <c r="J160" s="95" t="s">
        <v>156</v>
      </c>
      <c r="K160" s="95">
        <v>4.2</v>
      </c>
      <c r="L160" s="58"/>
      <c r="M160" s="103"/>
      <c r="N160" s="59"/>
    </row>
    <row r="161" spans="1:14" s="75" customFormat="1" ht="12.6" x14ac:dyDescent="0.2">
      <c r="A161" s="51" t="s">
        <v>131</v>
      </c>
      <c r="B161" s="51" t="s">
        <v>151</v>
      </c>
      <c r="C161" s="51" t="s">
        <v>146</v>
      </c>
      <c r="D161" s="51" t="s">
        <v>142</v>
      </c>
      <c r="E161" s="44" t="s">
        <v>457</v>
      </c>
      <c r="F161" s="44" t="s">
        <v>458</v>
      </c>
      <c r="G161" s="88">
        <v>1075</v>
      </c>
      <c r="H161" s="45" t="s">
        <v>154</v>
      </c>
      <c r="I161" s="45" t="s">
        <v>155</v>
      </c>
      <c r="J161" s="95" t="s">
        <v>156</v>
      </c>
      <c r="K161" s="95">
        <v>4.2</v>
      </c>
      <c r="L161" s="58"/>
      <c r="M161" s="103"/>
      <c r="N161" s="59"/>
    </row>
    <row r="162" spans="1:14" s="75" customFormat="1" ht="12.6" x14ac:dyDescent="0.2">
      <c r="A162" s="51" t="s">
        <v>131</v>
      </c>
      <c r="B162" s="51" t="s">
        <v>151</v>
      </c>
      <c r="C162" s="51" t="s">
        <v>146</v>
      </c>
      <c r="D162" s="51" t="s">
        <v>142</v>
      </c>
      <c r="E162" s="44" t="s">
        <v>459</v>
      </c>
      <c r="F162" s="44" t="s">
        <v>460</v>
      </c>
      <c r="G162" s="88">
        <v>750</v>
      </c>
      <c r="H162" s="45" t="s">
        <v>154</v>
      </c>
      <c r="I162" s="45" t="s">
        <v>149</v>
      </c>
      <c r="J162" s="95" t="s">
        <v>156</v>
      </c>
      <c r="K162" s="95">
        <v>4.2</v>
      </c>
      <c r="L162" s="58"/>
      <c r="M162" s="103"/>
      <c r="N162" s="59" t="s">
        <v>438</v>
      </c>
    </row>
    <row r="163" spans="1:14" s="75" customFormat="1" ht="12.6" x14ac:dyDescent="0.2">
      <c r="A163" s="51" t="s">
        <v>131</v>
      </c>
      <c r="B163" s="51" t="s">
        <v>151</v>
      </c>
      <c r="C163" s="51" t="s">
        <v>146</v>
      </c>
      <c r="D163" s="51" t="s">
        <v>142</v>
      </c>
      <c r="E163" s="44" t="s">
        <v>461</v>
      </c>
      <c r="F163" s="44" t="s">
        <v>462</v>
      </c>
      <c r="G163" s="88">
        <v>815</v>
      </c>
      <c r="H163" s="45" t="s">
        <v>154</v>
      </c>
      <c r="I163" s="45" t="s">
        <v>149</v>
      </c>
      <c r="J163" s="95" t="s">
        <v>156</v>
      </c>
      <c r="K163" s="95">
        <v>4.2</v>
      </c>
      <c r="L163" s="58"/>
      <c r="M163" s="103"/>
      <c r="N163" s="59"/>
    </row>
    <row r="164" spans="1:14" s="75" customFormat="1" ht="12.6" x14ac:dyDescent="0.2">
      <c r="A164" s="51" t="s">
        <v>123</v>
      </c>
      <c r="B164" s="51" t="s">
        <v>123</v>
      </c>
      <c r="C164" s="51" t="s">
        <v>463</v>
      </c>
      <c r="D164" s="51" t="s">
        <v>147</v>
      </c>
      <c r="E164" s="44"/>
      <c r="F164" s="44" t="s">
        <v>464</v>
      </c>
      <c r="G164" s="88" t="s">
        <v>123</v>
      </c>
      <c r="H164" s="45" t="s">
        <v>123</v>
      </c>
      <c r="I164" s="45" t="s">
        <v>149</v>
      </c>
      <c r="J164" s="95" t="s">
        <v>150</v>
      </c>
      <c r="K164" s="95" t="s">
        <v>123</v>
      </c>
      <c r="L164" s="58" t="s">
        <v>123</v>
      </c>
      <c r="M164" s="103"/>
      <c r="N164" s="59" t="s">
        <v>123</v>
      </c>
    </row>
    <row r="165" spans="1:14" s="75" customFormat="1" ht="12.6" x14ac:dyDescent="0.2">
      <c r="A165" s="51" t="s">
        <v>131</v>
      </c>
      <c r="B165" s="51" t="s">
        <v>465</v>
      </c>
      <c r="C165" s="51" t="s">
        <v>463</v>
      </c>
      <c r="D165" s="51" t="s">
        <v>147</v>
      </c>
      <c r="E165" s="44" t="s">
        <v>466</v>
      </c>
      <c r="F165" s="44" t="s">
        <v>467</v>
      </c>
      <c r="G165" s="88">
        <v>312</v>
      </c>
      <c r="H165" s="45" t="s">
        <v>154</v>
      </c>
      <c r="I165" s="45" t="s">
        <v>149</v>
      </c>
      <c r="J165" s="95" t="s">
        <v>156</v>
      </c>
      <c r="K165" s="95">
        <v>4.2</v>
      </c>
      <c r="L165" s="58"/>
      <c r="M165" s="103"/>
      <c r="N165" s="59"/>
    </row>
    <row r="166" spans="1:14" s="75" customFormat="1" ht="12.6" x14ac:dyDescent="0.2">
      <c r="A166" s="51" t="s">
        <v>123</v>
      </c>
      <c r="B166" s="51" t="s">
        <v>123</v>
      </c>
      <c r="C166" s="51" t="s">
        <v>463</v>
      </c>
      <c r="D166" s="51" t="s">
        <v>241</v>
      </c>
      <c r="E166" s="44"/>
      <c r="F166" s="44" t="s">
        <v>468</v>
      </c>
      <c r="G166" s="88" t="s">
        <v>123</v>
      </c>
      <c r="H166" s="45" t="s">
        <v>123</v>
      </c>
      <c r="I166" s="45" t="s">
        <v>149</v>
      </c>
      <c r="J166" s="95" t="s">
        <v>150</v>
      </c>
      <c r="K166" s="95" t="s">
        <v>123</v>
      </c>
      <c r="L166" s="58" t="s">
        <v>123</v>
      </c>
      <c r="M166" s="103"/>
      <c r="N166" s="59" t="s">
        <v>123</v>
      </c>
    </row>
    <row r="167" spans="1:14" s="75" customFormat="1" ht="12.6" x14ac:dyDescent="0.2">
      <c r="A167" s="51" t="s">
        <v>131</v>
      </c>
      <c r="B167" s="51" t="s">
        <v>465</v>
      </c>
      <c r="C167" s="51" t="s">
        <v>463</v>
      </c>
      <c r="D167" s="51" t="s">
        <v>241</v>
      </c>
      <c r="E167" s="44" t="s">
        <v>469</v>
      </c>
      <c r="F167" s="44" t="s">
        <v>470</v>
      </c>
      <c r="G167" s="88">
        <v>399</v>
      </c>
      <c r="H167" s="45" t="s">
        <v>154</v>
      </c>
      <c r="I167" s="45">
        <v>9.1199999999999992</v>
      </c>
      <c r="J167" s="95" t="s">
        <v>156</v>
      </c>
      <c r="K167" s="95">
        <v>4.2</v>
      </c>
      <c r="L167" s="58"/>
      <c r="M167" s="103"/>
      <c r="N167" s="59"/>
    </row>
    <row r="168" spans="1:14" s="75" customFormat="1" ht="12.6" x14ac:dyDescent="0.2">
      <c r="A168" s="51" t="s">
        <v>123</v>
      </c>
      <c r="B168" s="51" t="s">
        <v>123</v>
      </c>
      <c r="C168" s="51" t="s">
        <v>471</v>
      </c>
      <c r="D168" s="51" t="s">
        <v>147</v>
      </c>
      <c r="E168" s="44"/>
      <c r="F168" s="44" t="s">
        <v>472</v>
      </c>
      <c r="G168" s="88" t="s">
        <v>123</v>
      </c>
      <c r="H168" s="45" t="s">
        <v>123</v>
      </c>
      <c r="I168" s="45" t="s">
        <v>149</v>
      </c>
      <c r="J168" s="95" t="s">
        <v>150</v>
      </c>
      <c r="K168" s="95" t="s">
        <v>123</v>
      </c>
      <c r="L168" s="58" t="s">
        <v>123</v>
      </c>
      <c r="M168" s="103"/>
      <c r="N168" s="59" t="s">
        <v>123</v>
      </c>
    </row>
    <row r="169" spans="1:14" s="75" customFormat="1" ht="12.6" x14ac:dyDescent="0.2">
      <c r="A169" s="51" t="s">
        <v>131</v>
      </c>
      <c r="B169" s="51" t="s">
        <v>151</v>
      </c>
      <c r="C169" s="51" t="s">
        <v>471</v>
      </c>
      <c r="D169" s="51" t="s">
        <v>147</v>
      </c>
      <c r="E169" s="44" t="s">
        <v>473</v>
      </c>
      <c r="F169" s="44" t="s">
        <v>474</v>
      </c>
      <c r="G169" s="88">
        <v>959</v>
      </c>
      <c r="H169" s="45" t="s">
        <v>154</v>
      </c>
      <c r="I169" s="45" t="s">
        <v>155</v>
      </c>
      <c r="J169" s="95" t="s">
        <v>156</v>
      </c>
      <c r="K169" s="95">
        <v>4.2</v>
      </c>
      <c r="L169" s="58" t="s">
        <v>413</v>
      </c>
      <c r="M169" s="103" t="s">
        <v>160</v>
      </c>
      <c r="N169" s="59"/>
    </row>
    <row r="170" spans="1:14" s="75" customFormat="1" ht="12.6" x14ac:dyDescent="0.2">
      <c r="A170" s="51" t="s">
        <v>123</v>
      </c>
      <c r="B170" s="51" t="s">
        <v>123</v>
      </c>
      <c r="C170" s="51" t="s">
        <v>471</v>
      </c>
      <c r="D170" s="51" t="s">
        <v>241</v>
      </c>
      <c r="E170" s="44"/>
      <c r="F170" s="44" t="s">
        <v>475</v>
      </c>
      <c r="G170" s="88" t="s">
        <v>123</v>
      </c>
      <c r="H170" s="45" t="s">
        <v>123</v>
      </c>
      <c r="I170" s="45" t="s">
        <v>149</v>
      </c>
      <c r="J170" s="95" t="s">
        <v>150</v>
      </c>
      <c r="K170" s="95" t="s">
        <v>123</v>
      </c>
      <c r="L170" s="58" t="s">
        <v>123</v>
      </c>
      <c r="M170" s="103"/>
      <c r="N170" s="59" t="s">
        <v>123</v>
      </c>
    </row>
    <row r="171" spans="1:14" s="75" customFormat="1" ht="12.6" x14ac:dyDescent="0.2">
      <c r="A171" s="51" t="s">
        <v>131</v>
      </c>
      <c r="B171" s="51" t="s">
        <v>151</v>
      </c>
      <c r="C171" s="51" t="s">
        <v>471</v>
      </c>
      <c r="D171" s="51" t="s">
        <v>241</v>
      </c>
      <c r="E171" s="44" t="s">
        <v>476</v>
      </c>
      <c r="F171" s="44" t="s">
        <v>477</v>
      </c>
      <c r="G171" s="88">
        <v>311</v>
      </c>
      <c r="H171" s="45" t="s">
        <v>154</v>
      </c>
      <c r="I171" s="45" t="s">
        <v>149</v>
      </c>
      <c r="J171" s="95" t="s">
        <v>288</v>
      </c>
      <c r="K171" s="95">
        <v>4.2</v>
      </c>
      <c r="L171" s="58"/>
      <c r="M171" s="103"/>
      <c r="N171" s="59"/>
    </row>
    <row r="172" spans="1:14" s="75" customFormat="1" ht="12.6" x14ac:dyDescent="0.2">
      <c r="A172" s="51" t="s">
        <v>131</v>
      </c>
      <c r="B172" s="51" t="s">
        <v>151</v>
      </c>
      <c r="C172" s="51" t="s">
        <v>471</v>
      </c>
      <c r="D172" s="51" t="s">
        <v>241</v>
      </c>
      <c r="E172" s="44" t="s">
        <v>478</v>
      </c>
      <c r="F172" s="44" t="s">
        <v>479</v>
      </c>
      <c r="G172" s="88">
        <v>373</v>
      </c>
      <c r="H172" s="45" t="s">
        <v>154</v>
      </c>
      <c r="I172" s="45" t="s">
        <v>149</v>
      </c>
      <c r="J172" s="95" t="s">
        <v>288</v>
      </c>
      <c r="K172" s="95">
        <v>4.2</v>
      </c>
      <c r="L172" s="58"/>
      <c r="M172" s="103"/>
      <c r="N172" s="59"/>
    </row>
    <row r="173" spans="1:14" s="75" customFormat="1" ht="12.6" x14ac:dyDescent="0.2">
      <c r="A173" s="51" t="s">
        <v>131</v>
      </c>
      <c r="B173" s="51" t="s">
        <v>151</v>
      </c>
      <c r="C173" s="51" t="s">
        <v>471</v>
      </c>
      <c r="D173" s="51" t="s">
        <v>241</v>
      </c>
      <c r="E173" s="44" t="s">
        <v>480</v>
      </c>
      <c r="F173" s="44" t="s">
        <v>481</v>
      </c>
      <c r="G173" s="88">
        <v>356</v>
      </c>
      <c r="H173" s="45" t="s">
        <v>154</v>
      </c>
      <c r="I173" s="45">
        <v>4.01</v>
      </c>
      <c r="J173" s="95" t="s">
        <v>288</v>
      </c>
      <c r="K173" s="95">
        <v>4.2</v>
      </c>
      <c r="L173" s="58"/>
      <c r="M173" s="103"/>
      <c r="N173" s="59"/>
    </row>
    <row r="174" spans="1:14" s="75" customFormat="1" ht="12.6" x14ac:dyDescent="0.2">
      <c r="A174" s="51" t="s">
        <v>131</v>
      </c>
      <c r="B174" s="51" t="s">
        <v>151</v>
      </c>
      <c r="C174" s="51" t="s">
        <v>471</v>
      </c>
      <c r="D174" s="51" t="s">
        <v>241</v>
      </c>
      <c r="E174" s="44" t="s">
        <v>482</v>
      </c>
      <c r="F174" s="44" t="s">
        <v>483</v>
      </c>
      <c r="G174" s="88">
        <v>410</v>
      </c>
      <c r="H174" s="45" t="s">
        <v>154</v>
      </c>
      <c r="I174" s="45">
        <v>4.01</v>
      </c>
      <c r="J174" s="95" t="s">
        <v>288</v>
      </c>
      <c r="K174" s="95">
        <v>4.2</v>
      </c>
      <c r="L174" s="58"/>
      <c r="M174" s="103"/>
      <c r="N174" s="59"/>
    </row>
    <row r="175" spans="1:14" s="75" customFormat="1" ht="12.6" x14ac:dyDescent="0.2">
      <c r="A175" s="51" t="s">
        <v>131</v>
      </c>
      <c r="B175" s="51" t="s">
        <v>151</v>
      </c>
      <c r="C175" s="51" t="s">
        <v>471</v>
      </c>
      <c r="D175" s="51" t="s">
        <v>241</v>
      </c>
      <c r="E175" s="44" t="s">
        <v>484</v>
      </c>
      <c r="F175" s="44" t="s">
        <v>485</v>
      </c>
      <c r="G175" s="88">
        <v>391</v>
      </c>
      <c r="H175" s="45" t="s">
        <v>154</v>
      </c>
      <c r="I175" s="45" t="s">
        <v>149</v>
      </c>
      <c r="J175" s="95" t="s">
        <v>288</v>
      </c>
      <c r="K175" s="95">
        <v>4.2</v>
      </c>
      <c r="L175" s="58"/>
      <c r="M175" s="103"/>
      <c r="N175" s="59"/>
    </row>
    <row r="176" spans="1:14" s="75" customFormat="1" ht="12.6" x14ac:dyDescent="0.2">
      <c r="A176" s="51" t="s">
        <v>131</v>
      </c>
      <c r="B176" s="51" t="s">
        <v>151</v>
      </c>
      <c r="C176" s="51" t="s">
        <v>471</v>
      </c>
      <c r="D176" s="51" t="s">
        <v>241</v>
      </c>
      <c r="E176" s="44" t="s">
        <v>486</v>
      </c>
      <c r="F176" s="44" t="s">
        <v>487</v>
      </c>
      <c r="G176" s="88">
        <v>445</v>
      </c>
      <c r="H176" s="45" t="s">
        <v>154</v>
      </c>
      <c r="I176" s="45" t="s">
        <v>149</v>
      </c>
      <c r="J176" s="95" t="s">
        <v>288</v>
      </c>
      <c r="K176" s="95">
        <v>4.2</v>
      </c>
      <c r="L176" s="58"/>
      <c r="M176" s="103"/>
      <c r="N176" s="59"/>
    </row>
    <row r="177" spans="1:14" s="75" customFormat="1" ht="12.6" x14ac:dyDescent="0.2">
      <c r="A177" s="51" t="s">
        <v>131</v>
      </c>
      <c r="B177" s="51" t="s">
        <v>151</v>
      </c>
      <c r="C177" s="51" t="s">
        <v>471</v>
      </c>
      <c r="D177" s="51" t="s">
        <v>241</v>
      </c>
      <c r="E177" s="44" t="s">
        <v>488</v>
      </c>
      <c r="F177" s="44" t="s">
        <v>489</v>
      </c>
      <c r="G177" s="88">
        <v>445</v>
      </c>
      <c r="H177" s="45" t="s">
        <v>154</v>
      </c>
      <c r="I177" s="45" t="s">
        <v>149</v>
      </c>
      <c r="J177" s="95" t="s">
        <v>288</v>
      </c>
      <c r="K177" s="95">
        <v>4.2</v>
      </c>
      <c r="L177" s="58"/>
      <c r="M177" s="103"/>
      <c r="N177" s="59"/>
    </row>
    <row r="178" spans="1:14" s="75" customFormat="1" ht="12.6" x14ac:dyDescent="0.2">
      <c r="A178" s="51" t="s">
        <v>131</v>
      </c>
      <c r="B178" s="51" t="s">
        <v>151</v>
      </c>
      <c r="C178" s="51" t="s">
        <v>471</v>
      </c>
      <c r="D178" s="51" t="s">
        <v>241</v>
      </c>
      <c r="E178" s="44" t="s">
        <v>490</v>
      </c>
      <c r="F178" s="44" t="s">
        <v>491</v>
      </c>
      <c r="G178" s="88">
        <v>499</v>
      </c>
      <c r="H178" s="45" t="s">
        <v>154</v>
      </c>
      <c r="I178" s="45">
        <v>4.01</v>
      </c>
      <c r="J178" s="95" t="s">
        <v>288</v>
      </c>
      <c r="K178" s="95">
        <v>4.2</v>
      </c>
      <c r="L178" s="58"/>
      <c r="M178" s="103"/>
      <c r="N178" s="59"/>
    </row>
    <row r="179" spans="1:14" s="75" customFormat="1" ht="12.6" x14ac:dyDescent="0.2">
      <c r="A179" s="51" t="s">
        <v>131</v>
      </c>
      <c r="B179" s="51" t="s">
        <v>151</v>
      </c>
      <c r="C179" s="51" t="s">
        <v>471</v>
      </c>
      <c r="D179" s="51" t="s">
        <v>241</v>
      </c>
      <c r="E179" s="44" t="s">
        <v>492</v>
      </c>
      <c r="F179" s="44" t="s">
        <v>493</v>
      </c>
      <c r="G179" s="88">
        <v>517</v>
      </c>
      <c r="H179" s="45" t="s">
        <v>154</v>
      </c>
      <c r="I179" s="45" t="s">
        <v>149</v>
      </c>
      <c r="J179" s="95" t="s">
        <v>288</v>
      </c>
      <c r="K179" s="95">
        <v>4.2</v>
      </c>
      <c r="L179" s="58"/>
      <c r="M179" s="103"/>
      <c r="N179" s="59"/>
    </row>
    <row r="180" spans="1:14" s="75" customFormat="1" ht="12.6" x14ac:dyDescent="0.2">
      <c r="A180" s="51" t="s">
        <v>131</v>
      </c>
      <c r="B180" s="51" t="s">
        <v>151</v>
      </c>
      <c r="C180" s="51" t="s">
        <v>471</v>
      </c>
      <c r="D180" s="51" t="s">
        <v>241</v>
      </c>
      <c r="E180" s="44" t="s">
        <v>494</v>
      </c>
      <c r="F180" s="44" t="s">
        <v>495</v>
      </c>
      <c r="G180" s="88">
        <v>517</v>
      </c>
      <c r="H180" s="45" t="s">
        <v>154</v>
      </c>
      <c r="I180" s="45" t="s">
        <v>149</v>
      </c>
      <c r="J180" s="95" t="s">
        <v>288</v>
      </c>
      <c r="K180" s="95">
        <v>4.2</v>
      </c>
      <c r="L180" s="58"/>
      <c r="M180" s="103"/>
      <c r="N180" s="59"/>
    </row>
    <row r="181" spans="1:14" s="75" customFormat="1" ht="12.6" x14ac:dyDescent="0.2">
      <c r="A181" s="51" t="s">
        <v>131</v>
      </c>
      <c r="B181" s="51" t="s">
        <v>151</v>
      </c>
      <c r="C181" s="51" t="s">
        <v>471</v>
      </c>
      <c r="D181" s="51" t="s">
        <v>241</v>
      </c>
      <c r="E181" s="44" t="s">
        <v>496</v>
      </c>
      <c r="F181" s="44" t="s">
        <v>497</v>
      </c>
      <c r="G181" s="88">
        <v>570</v>
      </c>
      <c r="H181" s="45" t="s">
        <v>154</v>
      </c>
      <c r="I181" s="45">
        <v>4.01</v>
      </c>
      <c r="J181" s="95" t="s">
        <v>288</v>
      </c>
      <c r="K181" s="95">
        <v>4.2</v>
      </c>
      <c r="L181" s="58"/>
      <c r="M181" s="103"/>
      <c r="N181" s="59"/>
    </row>
    <row r="182" spans="1:14" s="75" customFormat="1" ht="12.6" x14ac:dyDescent="0.2">
      <c r="A182" s="51" t="s">
        <v>123</v>
      </c>
      <c r="B182" s="51" t="s">
        <v>123</v>
      </c>
      <c r="C182" s="51" t="s">
        <v>471</v>
      </c>
      <c r="D182" s="51" t="s">
        <v>284</v>
      </c>
      <c r="E182" s="44"/>
      <c r="F182" s="44" t="s">
        <v>498</v>
      </c>
      <c r="G182" s="88" t="s">
        <v>123</v>
      </c>
      <c r="H182" s="45" t="s">
        <v>123</v>
      </c>
      <c r="I182" s="45" t="s">
        <v>149</v>
      </c>
      <c r="J182" s="95" t="s">
        <v>150</v>
      </c>
      <c r="K182" s="95" t="s">
        <v>123</v>
      </c>
      <c r="L182" s="58" t="s">
        <v>123</v>
      </c>
      <c r="M182" s="103"/>
      <c r="N182" s="59" t="s">
        <v>123</v>
      </c>
    </row>
    <row r="183" spans="1:14" s="75" customFormat="1" ht="12.6" x14ac:dyDescent="0.2">
      <c r="A183" s="51" t="s">
        <v>131</v>
      </c>
      <c r="B183" s="51" t="s">
        <v>151</v>
      </c>
      <c r="C183" s="51" t="s">
        <v>471</v>
      </c>
      <c r="D183" s="51" t="s">
        <v>284</v>
      </c>
      <c r="E183" s="44" t="s">
        <v>499</v>
      </c>
      <c r="F183" s="44" t="s">
        <v>500</v>
      </c>
      <c r="G183" s="88">
        <v>500</v>
      </c>
      <c r="H183" s="45" t="s">
        <v>154</v>
      </c>
      <c r="I183" s="45" t="s">
        <v>149</v>
      </c>
      <c r="J183" s="95" t="s">
        <v>156</v>
      </c>
      <c r="K183" s="95">
        <v>4.2</v>
      </c>
      <c r="L183" s="58"/>
      <c r="M183" s="103"/>
      <c r="N183" s="59"/>
    </row>
    <row r="184" spans="1:14" s="75" customFormat="1" ht="12.6" x14ac:dyDescent="0.2">
      <c r="A184" s="51" t="s">
        <v>131</v>
      </c>
      <c r="B184" s="51" t="s">
        <v>151</v>
      </c>
      <c r="C184" s="51" t="s">
        <v>471</v>
      </c>
      <c r="D184" s="51" t="s">
        <v>284</v>
      </c>
      <c r="E184" s="44" t="s">
        <v>501</v>
      </c>
      <c r="F184" s="44" t="s">
        <v>502</v>
      </c>
      <c r="G184" s="88">
        <v>553</v>
      </c>
      <c r="H184" s="45" t="s">
        <v>154</v>
      </c>
      <c r="I184" s="45" t="s">
        <v>291</v>
      </c>
      <c r="J184" s="95" t="s">
        <v>288</v>
      </c>
      <c r="K184" s="95">
        <v>4.2</v>
      </c>
      <c r="L184" s="58"/>
      <c r="M184" s="103"/>
      <c r="N184" s="59"/>
    </row>
    <row r="185" spans="1:14" s="75" customFormat="1" ht="12.6" x14ac:dyDescent="0.2">
      <c r="A185" s="51" t="s">
        <v>131</v>
      </c>
      <c r="B185" s="51" t="s">
        <v>151</v>
      </c>
      <c r="C185" s="51" t="s">
        <v>471</v>
      </c>
      <c r="D185" s="51" t="s">
        <v>284</v>
      </c>
      <c r="E185" s="44" t="s">
        <v>503</v>
      </c>
      <c r="F185" s="44" t="s">
        <v>504</v>
      </c>
      <c r="G185" s="88">
        <v>530</v>
      </c>
      <c r="H185" s="45" t="s">
        <v>154</v>
      </c>
      <c r="I185" s="45" t="s">
        <v>149</v>
      </c>
      <c r="J185" s="95" t="s">
        <v>288</v>
      </c>
      <c r="K185" s="95">
        <v>4.2</v>
      </c>
      <c r="L185" s="58"/>
      <c r="M185" s="103"/>
      <c r="N185" s="59"/>
    </row>
    <row r="186" spans="1:14" s="75" customFormat="1" ht="12.6" x14ac:dyDescent="0.2">
      <c r="A186" s="51" t="s">
        <v>131</v>
      </c>
      <c r="B186" s="51" t="s">
        <v>151</v>
      </c>
      <c r="C186" s="51" t="s">
        <v>471</v>
      </c>
      <c r="D186" s="51" t="s">
        <v>284</v>
      </c>
      <c r="E186" s="44" t="s">
        <v>505</v>
      </c>
      <c r="F186" s="44" t="s">
        <v>506</v>
      </c>
      <c r="G186" s="88">
        <v>452</v>
      </c>
      <c r="H186" s="45" t="s">
        <v>154</v>
      </c>
      <c r="I186" s="45" t="s">
        <v>149</v>
      </c>
      <c r="J186" s="95" t="s">
        <v>156</v>
      </c>
      <c r="K186" s="95">
        <v>4.2</v>
      </c>
      <c r="L186" s="58"/>
      <c r="M186" s="103"/>
      <c r="N186" s="59"/>
    </row>
    <row r="187" spans="1:14" s="75" customFormat="1" ht="12.6" x14ac:dyDescent="0.2">
      <c r="A187" s="51" t="s">
        <v>131</v>
      </c>
      <c r="B187" s="51" t="s">
        <v>151</v>
      </c>
      <c r="C187" s="51" t="s">
        <v>471</v>
      </c>
      <c r="D187" s="51" t="s">
        <v>284</v>
      </c>
      <c r="E187" s="44" t="s">
        <v>507</v>
      </c>
      <c r="F187" s="44" t="s">
        <v>508</v>
      </c>
      <c r="G187" s="88">
        <v>615</v>
      </c>
      <c r="H187" s="45" t="s">
        <v>154</v>
      </c>
      <c r="I187" s="45" t="s">
        <v>149</v>
      </c>
      <c r="J187" s="95" t="s">
        <v>288</v>
      </c>
      <c r="K187" s="95">
        <v>4.2</v>
      </c>
      <c r="L187" s="58"/>
      <c r="M187" s="103"/>
      <c r="N187" s="59"/>
    </row>
    <row r="188" spans="1:14" s="75" customFormat="1" ht="12.6" x14ac:dyDescent="0.2">
      <c r="A188" s="51" t="s">
        <v>131</v>
      </c>
      <c r="B188" s="51" t="s">
        <v>151</v>
      </c>
      <c r="C188" s="51" t="s">
        <v>471</v>
      </c>
      <c r="D188" s="51" t="s">
        <v>284</v>
      </c>
      <c r="E188" s="44" t="s">
        <v>509</v>
      </c>
      <c r="F188" s="44" t="s">
        <v>510</v>
      </c>
      <c r="G188" s="88">
        <v>450</v>
      </c>
      <c r="H188" s="45" t="s">
        <v>154</v>
      </c>
      <c r="I188" s="45" t="s">
        <v>149</v>
      </c>
      <c r="J188" s="95" t="s">
        <v>288</v>
      </c>
      <c r="K188" s="95">
        <v>4.2</v>
      </c>
      <c r="L188" s="58"/>
      <c r="M188" s="103"/>
      <c r="N188" s="59"/>
    </row>
    <row r="189" spans="1:14" s="75" customFormat="1" ht="12.6" x14ac:dyDescent="0.2">
      <c r="A189" s="51" t="s">
        <v>131</v>
      </c>
      <c r="B189" s="51" t="s">
        <v>151</v>
      </c>
      <c r="C189" s="51" t="s">
        <v>471</v>
      </c>
      <c r="D189" s="51" t="s">
        <v>284</v>
      </c>
      <c r="E189" s="44" t="s">
        <v>511</v>
      </c>
      <c r="F189" s="44" t="s">
        <v>512</v>
      </c>
      <c r="G189" s="88">
        <v>400</v>
      </c>
      <c r="H189" s="45" t="s">
        <v>154</v>
      </c>
      <c r="I189" s="45" t="s">
        <v>149</v>
      </c>
      <c r="J189" s="95" t="s">
        <v>288</v>
      </c>
      <c r="K189" s="95">
        <v>4.2</v>
      </c>
      <c r="L189" s="58"/>
      <c r="M189" s="103"/>
      <c r="N189" s="59"/>
    </row>
    <row r="190" spans="1:14" s="75" customFormat="1" ht="12.6" x14ac:dyDescent="0.2">
      <c r="A190" s="51" t="s">
        <v>131</v>
      </c>
      <c r="B190" s="51" t="s">
        <v>151</v>
      </c>
      <c r="C190" s="51" t="s">
        <v>471</v>
      </c>
      <c r="D190" s="51" t="s">
        <v>284</v>
      </c>
      <c r="E190" s="44" t="s">
        <v>513</v>
      </c>
      <c r="F190" s="44" t="s">
        <v>514</v>
      </c>
      <c r="G190" s="88">
        <v>560</v>
      </c>
      <c r="H190" s="45" t="s">
        <v>154</v>
      </c>
      <c r="I190" s="45" t="s">
        <v>291</v>
      </c>
      <c r="J190" s="95" t="s">
        <v>288</v>
      </c>
      <c r="K190" s="95">
        <v>4.2</v>
      </c>
      <c r="L190" s="58"/>
      <c r="M190" s="103"/>
      <c r="N190" s="59"/>
    </row>
    <row r="191" spans="1:14" s="75" customFormat="1" ht="12.6" x14ac:dyDescent="0.2">
      <c r="A191" s="51" t="s">
        <v>131</v>
      </c>
      <c r="B191" s="51" t="s">
        <v>151</v>
      </c>
      <c r="C191" s="51" t="s">
        <v>471</v>
      </c>
      <c r="D191" s="51" t="s">
        <v>284</v>
      </c>
      <c r="E191" s="44" t="s">
        <v>515</v>
      </c>
      <c r="F191" s="44" t="s">
        <v>516</v>
      </c>
      <c r="G191" s="88">
        <v>945</v>
      </c>
      <c r="H191" s="45" t="s">
        <v>154</v>
      </c>
      <c r="I191" s="45" t="s">
        <v>291</v>
      </c>
      <c r="J191" s="95" t="s">
        <v>288</v>
      </c>
      <c r="K191" s="95">
        <v>4.2</v>
      </c>
      <c r="L191" s="58"/>
      <c r="M191" s="103"/>
      <c r="N191" s="59"/>
    </row>
    <row r="192" spans="1:14" s="75" customFormat="1" ht="12.6" x14ac:dyDescent="0.2">
      <c r="A192" s="51" t="s">
        <v>123</v>
      </c>
      <c r="B192" s="51" t="s">
        <v>123</v>
      </c>
      <c r="C192" s="51" t="s">
        <v>471</v>
      </c>
      <c r="D192" s="51" t="s">
        <v>135</v>
      </c>
      <c r="E192" s="44"/>
      <c r="F192" s="44" t="s">
        <v>517</v>
      </c>
      <c r="G192" s="88" t="s">
        <v>123</v>
      </c>
      <c r="H192" s="45" t="s">
        <v>123</v>
      </c>
      <c r="I192" s="45" t="s">
        <v>149</v>
      </c>
      <c r="J192" s="95" t="s">
        <v>150</v>
      </c>
      <c r="K192" s="95" t="s">
        <v>123</v>
      </c>
      <c r="L192" s="58" t="s">
        <v>123</v>
      </c>
      <c r="M192" s="103"/>
      <c r="N192" s="59" t="s">
        <v>123</v>
      </c>
    </row>
    <row r="193" spans="1:14" s="75" customFormat="1" ht="12.6" x14ac:dyDescent="0.2">
      <c r="A193" s="51" t="s">
        <v>131</v>
      </c>
      <c r="B193" s="51" t="s">
        <v>151</v>
      </c>
      <c r="C193" s="51" t="s">
        <v>471</v>
      </c>
      <c r="D193" s="51" t="s">
        <v>135</v>
      </c>
      <c r="E193" s="44" t="s">
        <v>518</v>
      </c>
      <c r="F193" s="44" t="s">
        <v>519</v>
      </c>
      <c r="G193" s="88">
        <v>355</v>
      </c>
      <c r="H193" s="45" t="s">
        <v>154</v>
      </c>
      <c r="I193" s="45" t="s">
        <v>155</v>
      </c>
      <c r="J193" s="95" t="s">
        <v>201</v>
      </c>
      <c r="K193" s="95">
        <v>4.2</v>
      </c>
      <c r="L193" s="58"/>
      <c r="M193" s="103"/>
      <c r="N193" s="59"/>
    </row>
    <row r="194" spans="1:14" s="75" customFormat="1" ht="12.6" x14ac:dyDescent="0.2">
      <c r="A194" s="51" t="s">
        <v>131</v>
      </c>
      <c r="B194" s="51" t="s">
        <v>151</v>
      </c>
      <c r="C194" s="51" t="s">
        <v>471</v>
      </c>
      <c r="D194" s="51" t="s">
        <v>135</v>
      </c>
      <c r="E194" s="44" t="s">
        <v>520</v>
      </c>
      <c r="F194" s="44" t="s">
        <v>521</v>
      </c>
      <c r="G194" s="88">
        <v>405</v>
      </c>
      <c r="H194" s="45" t="s">
        <v>154</v>
      </c>
      <c r="I194" s="45" t="s">
        <v>155</v>
      </c>
      <c r="J194" s="95" t="s">
        <v>201</v>
      </c>
      <c r="K194" s="95">
        <v>4.2</v>
      </c>
      <c r="L194" s="58"/>
      <c r="M194" s="103"/>
      <c r="N194" s="59"/>
    </row>
    <row r="195" spans="1:14" s="75" customFormat="1" ht="12.6" x14ac:dyDescent="0.2">
      <c r="A195" s="51" t="s">
        <v>131</v>
      </c>
      <c r="B195" s="51" t="s">
        <v>151</v>
      </c>
      <c r="C195" s="51" t="s">
        <v>471</v>
      </c>
      <c r="D195" s="51" t="s">
        <v>135</v>
      </c>
      <c r="E195" s="44" t="s">
        <v>522</v>
      </c>
      <c r="F195" s="44" t="s">
        <v>523</v>
      </c>
      <c r="G195" s="88">
        <v>225</v>
      </c>
      <c r="H195" s="45" t="s">
        <v>154</v>
      </c>
      <c r="I195" s="45">
        <v>15.01</v>
      </c>
      <c r="J195" s="95" t="s">
        <v>201</v>
      </c>
      <c r="K195" s="95">
        <v>4.2</v>
      </c>
      <c r="L195" s="58"/>
      <c r="M195" s="103"/>
      <c r="N195" s="59"/>
    </row>
    <row r="196" spans="1:14" s="75" customFormat="1" ht="12.6" x14ac:dyDescent="0.2">
      <c r="A196" s="51" t="s">
        <v>131</v>
      </c>
      <c r="B196" s="51" t="s">
        <v>151</v>
      </c>
      <c r="C196" s="51" t="s">
        <v>471</v>
      </c>
      <c r="D196" s="51" t="s">
        <v>135</v>
      </c>
      <c r="E196" s="44" t="s">
        <v>524</v>
      </c>
      <c r="F196" s="44" t="s">
        <v>525</v>
      </c>
      <c r="G196" s="88">
        <v>240</v>
      </c>
      <c r="H196" s="45" t="s">
        <v>154</v>
      </c>
      <c r="I196" s="45" t="s">
        <v>149</v>
      </c>
      <c r="J196" s="95" t="s">
        <v>201</v>
      </c>
      <c r="K196" s="95">
        <v>4.2</v>
      </c>
      <c r="L196" s="58"/>
      <c r="M196" s="103"/>
      <c r="N196" s="59"/>
    </row>
    <row r="197" spans="1:14" s="75" customFormat="1" ht="12.6" x14ac:dyDescent="0.2">
      <c r="A197" s="51" t="s">
        <v>131</v>
      </c>
      <c r="B197" s="51" t="s">
        <v>151</v>
      </c>
      <c r="C197" s="51" t="s">
        <v>471</v>
      </c>
      <c r="D197" s="51" t="s">
        <v>135</v>
      </c>
      <c r="E197" s="44" t="s">
        <v>526</v>
      </c>
      <c r="F197" s="44" t="s">
        <v>527</v>
      </c>
      <c r="G197" s="88">
        <v>257</v>
      </c>
      <c r="H197" s="45" t="s">
        <v>154</v>
      </c>
      <c r="I197" s="45" t="s">
        <v>149</v>
      </c>
      <c r="J197" s="95" t="s">
        <v>201</v>
      </c>
      <c r="K197" s="95">
        <v>4.2</v>
      </c>
      <c r="L197" s="58"/>
      <c r="M197" s="103"/>
      <c r="N197" s="59"/>
    </row>
    <row r="198" spans="1:14" s="75" customFormat="1" ht="12.6" x14ac:dyDescent="0.2">
      <c r="A198" s="51" t="s">
        <v>131</v>
      </c>
      <c r="B198" s="51" t="s">
        <v>151</v>
      </c>
      <c r="C198" s="51" t="s">
        <v>471</v>
      </c>
      <c r="D198" s="51" t="s">
        <v>135</v>
      </c>
      <c r="E198" s="44" t="s">
        <v>528</v>
      </c>
      <c r="F198" s="44" t="s">
        <v>529</v>
      </c>
      <c r="G198" s="88">
        <v>285</v>
      </c>
      <c r="H198" s="45" t="s">
        <v>154</v>
      </c>
      <c r="I198" s="45" t="s">
        <v>149</v>
      </c>
      <c r="J198" s="95" t="s">
        <v>201</v>
      </c>
      <c r="K198" s="95">
        <v>4.2</v>
      </c>
      <c r="L198" s="58"/>
      <c r="M198" s="103"/>
      <c r="N198" s="59"/>
    </row>
    <row r="199" spans="1:14" s="75" customFormat="1" ht="12.6" x14ac:dyDescent="0.2">
      <c r="A199" s="51" t="s">
        <v>131</v>
      </c>
      <c r="B199" s="51" t="s">
        <v>151</v>
      </c>
      <c r="C199" s="51" t="s">
        <v>471</v>
      </c>
      <c r="D199" s="51" t="s">
        <v>135</v>
      </c>
      <c r="E199" s="44" t="s">
        <v>530</v>
      </c>
      <c r="F199" s="44" t="s">
        <v>531</v>
      </c>
      <c r="G199" s="88">
        <v>310</v>
      </c>
      <c r="H199" s="45" t="s">
        <v>154</v>
      </c>
      <c r="I199" s="45" t="s">
        <v>149</v>
      </c>
      <c r="J199" s="95" t="s">
        <v>201</v>
      </c>
      <c r="K199" s="95">
        <v>4.2</v>
      </c>
      <c r="L199" s="58"/>
      <c r="M199" s="103"/>
      <c r="N199" s="59"/>
    </row>
    <row r="200" spans="1:14" s="75" customFormat="1" ht="12.6" x14ac:dyDescent="0.2">
      <c r="A200" s="51" t="s">
        <v>131</v>
      </c>
      <c r="B200" s="51" t="s">
        <v>151</v>
      </c>
      <c r="C200" s="51" t="s">
        <v>471</v>
      </c>
      <c r="D200" s="51" t="s">
        <v>135</v>
      </c>
      <c r="E200" s="44" t="s">
        <v>532</v>
      </c>
      <c r="F200" s="44" t="s">
        <v>533</v>
      </c>
      <c r="G200" s="88">
        <v>305</v>
      </c>
      <c r="H200" s="45" t="s">
        <v>154</v>
      </c>
      <c r="I200" s="45">
        <v>25.01</v>
      </c>
      <c r="J200" s="95" t="s">
        <v>201</v>
      </c>
      <c r="K200" s="95">
        <v>4.2</v>
      </c>
      <c r="L200" s="58"/>
      <c r="M200" s="103"/>
      <c r="N200" s="59"/>
    </row>
    <row r="201" spans="1:14" s="75" customFormat="1" ht="12.6" x14ac:dyDescent="0.2">
      <c r="A201" s="51" t="s">
        <v>131</v>
      </c>
      <c r="B201" s="51" t="s">
        <v>151</v>
      </c>
      <c r="C201" s="51" t="s">
        <v>471</v>
      </c>
      <c r="D201" s="51" t="s">
        <v>135</v>
      </c>
      <c r="E201" s="44" t="s">
        <v>534</v>
      </c>
      <c r="F201" s="44" t="s">
        <v>535</v>
      </c>
      <c r="G201" s="88">
        <v>389</v>
      </c>
      <c r="H201" s="45" t="s">
        <v>154</v>
      </c>
      <c r="I201" s="45" t="s">
        <v>149</v>
      </c>
      <c r="J201" s="95" t="s">
        <v>201</v>
      </c>
      <c r="K201" s="95">
        <v>4.2</v>
      </c>
      <c r="L201" s="58"/>
      <c r="M201" s="103"/>
      <c r="N201" s="59"/>
    </row>
    <row r="202" spans="1:14" s="75" customFormat="1" ht="12.6" x14ac:dyDescent="0.2">
      <c r="A202" s="51" t="s">
        <v>131</v>
      </c>
      <c r="B202" s="51" t="s">
        <v>151</v>
      </c>
      <c r="C202" s="51" t="s">
        <v>471</v>
      </c>
      <c r="D202" s="51" t="s">
        <v>135</v>
      </c>
      <c r="E202" s="44" t="s">
        <v>536</v>
      </c>
      <c r="F202" s="44" t="s">
        <v>537</v>
      </c>
      <c r="G202" s="88">
        <v>320</v>
      </c>
      <c r="H202" s="45" t="s">
        <v>154</v>
      </c>
      <c r="I202" s="45" t="s">
        <v>149</v>
      </c>
      <c r="J202" s="95" t="s">
        <v>201</v>
      </c>
      <c r="K202" s="95">
        <v>4.2</v>
      </c>
      <c r="L202" s="58"/>
      <c r="M202" s="103"/>
      <c r="N202" s="59"/>
    </row>
    <row r="203" spans="1:14" s="75" customFormat="1" ht="12.6" x14ac:dyDescent="0.2">
      <c r="A203" s="51" t="s">
        <v>131</v>
      </c>
      <c r="B203" s="51" t="s">
        <v>151</v>
      </c>
      <c r="C203" s="51" t="s">
        <v>471</v>
      </c>
      <c r="D203" s="51" t="s">
        <v>135</v>
      </c>
      <c r="E203" s="44" t="s">
        <v>538</v>
      </c>
      <c r="F203" s="44" t="s">
        <v>539</v>
      </c>
      <c r="G203" s="88">
        <v>393</v>
      </c>
      <c r="H203" s="45" t="s">
        <v>154</v>
      </c>
      <c r="I203" s="45" t="s">
        <v>149</v>
      </c>
      <c r="J203" s="95" t="s">
        <v>201</v>
      </c>
      <c r="K203" s="95">
        <v>4.2</v>
      </c>
      <c r="L203" s="58"/>
      <c r="M203" s="103"/>
      <c r="N203" s="59"/>
    </row>
    <row r="204" spans="1:14" s="75" customFormat="1" ht="12.6" x14ac:dyDescent="0.2">
      <c r="A204" s="51" t="s">
        <v>131</v>
      </c>
      <c r="B204" s="51" t="s">
        <v>151</v>
      </c>
      <c r="C204" s="51" t="s">
        <v>471</v>
      </c>
      <c r="D204" s="51" t="s">
        <v>135</v>
      </c>
      <c r="E204" s="44" t="s">
        <v>540</v>
      </c>
      <c r="F204" s="44" t="s">
        <v>541</v>
      </c>
      <c r="G204" s="88">
        <v>356</v>
      </c>
      <c r="H204" s="45" t="s">
        <v>154</v>
      </c>
      <c r="I204" s="45" t="s">
        <v>149</v>
      </c>
      <c r="J204" s="95" t="s">
        <v>201</v>
      </c>
      <c r="K204" s="95">
        <v>4.2</v>
      </c>
      <c r="L204" s="58"/>
      <c r="M204" s="103"/>
      <c r="N204" s="59"/>
    </row>
    <row r="205" spans="1:14" s="75" customFormat="1" ht="12.6" x14ac:dyDescent="0.2">
      <c r="A205" s="51" t="s">
        <v>131</v>
      </c>
      <c r="B205" s="51" t="s">
        <v>151</v>
      </c>
      <c r="C205" s="51" t="s">
        <v>471</v>
      </c>
      <c r="D205" s="51" t="s">
        <v>135</v>
      </c>
      <c r="E205" s="44" t="s">
        <v>542</v>
      </c>
      <c r="F205" s="44" t="s">
        <v>543</v>
      </c>
      <c r="G205" s="88">
        <v>385</v>
      </c>
      <c r="H205" s="45" t="s">
        <v>154</v>
      </c>
      <c r="I205" s="45" t="s">
        <v>149</v>
      </c>
      <c r="J205" s="95" t="s">
        <v>201</v>
      </c>
      <c r="K205" s="95">
        <v>4.2</v>
      </c>
      <c r="L205" s="58"/>
      <c r="M205" s="103"/>
      <c r="N205" s="59"/>
    </row>
    <row r="206" spans="1:14" s="75" customFormat="1" ht="12.6" x14ac:dyDescent="0.2">
      <c r="A206" s="51" t="s">
        <v>131</v>
      </c>
      <c r="B206" s="51" t="s">
        <v>151</v>
      </c>
      <c r="C206" s="51" t="s">
        <v>471</v>
      </c>
      <c r="D206" s="51" t="s">
        <v>135</v>
      </c>
      <c r="E206" s="44" t="s">
        <v>544</v>
      </c>
      <c r="F206" s="44" t="s">
        <v>545</v>
      </c>
      <c r="G206" s="88">
        <v>419</v>
      </c>
      <c r="H206" s="45" t="s">
        <v>154</v>
      </c>
      <c r="I206" s="45" t="s">
        <v>149</v>
      </c>
      <c r="J206" s="95" t="s">
        <v>201</v>
      </c>
      <c r="K206" s="95">
        <v>4.2</v>
      </c>
      <c r="L206" s="58"/>
      <c r="M206" s="103"/>
      <c r="N206" s="59"/>
    </row>
    <row r="207" spans="1:14" s="75" customFormat="1" ht="12.6" x14ac:dyDescent="0.2">
      <c r="A207" s="51" t="s">
        <v>131</v>
      </c>
      <c r="B207" s="51" t="s">
        <v>151</v>
      </c>
      <c r="C207" s="51" t="s">
        <v>471</v>
      </c>
      <c r="D207" s="51" t="s">
        <v>135</v>
      </c>
      <c r="E207" s="44" t="s">
        <v>546</v>
      </c>
      <c r="F207" s="44" t="s">
        <v>547</v>
      </c>
      <c r="G207" s="88">
        <v>375</v>
      </c>
      <c r="H207" s="45" t="s">
        <v>154</v>
      </c>
      <c r="I207" s="45" t="s">
        <v>155</v>
      </c>
      <c r="J207" s="95" t="s">
        <v>201</v>
      </c>
      <c r="K207" s="95">
        <v>4.2</v>
      </c>
      <c r="L207" s="58" t="s">
        <v>548</v>
      </c>
      <c r="M207" s="103" t="s">
        <v>160</v>
      </c>
      <c r="N207" s="59"/>
    </row>
    <row r="208" spans="1:14" s="75" customFormat="1" ht="12.6" x14ac:dyDescent="0.2">
      <c r="A208" s="51" t="s">
        <v>131</v>
      </c>
      <c r="B208" s="51" t="s">
        <v>151</v>
      </c>
      <c r="C208" s="51" t="s">
        <v>471</v>
      </c>
      <c r="D208" s="51" t="s">
        <v>135</v>
      </c>
      <c r="E208" s="44" t="s">
        <v>549</v>
      </c>
      <c r="F208" s="44" t="s">
        <v>550</v>
      </c>
      <c r="G208" s="88">
        <v>460</v>
      </c>
      <c r="H208" s="45" t="s">
        <v>154</v>
      </c>
      <c r="I208" s="45" t="s">
        <v>149</v>
      </c>
      <c r="J208" s="95" t="s">
        <v>201</v>
      </c>
      <c r="K208" s="95">
        <v>4.2</v>
      </c>
      <c r="L208" s="58"/>
      <c r="M208" s="103"/>
      <c r="N208" s="59"/>
    </row>
    <row r="209" spans="1:14" s="75" customFormat="1" ht="12.6" x14ac:dyDescent="0.2">
      <c r="A209" s="51" t="s">
        <v>131</v>
      </c>
      <c r="B209" s="51" t="s">
        <v>151</v>
      </c>
      <c r="C209" s="51" t="s">
        <v>471</v>
      </c>
      <c r="D209" s="51" t="s">
        <v>135</v>
      </c>
      <c r="E209" s="44" t="s">
        <v>551</v>
      </c>
      <c r="F209" s="44" t="s">
        <v>552</v>
      </c>
      <c r="G209" s="88">
        <v>455</v>
      </c>
      <c r="H209" s="45" t="s">
        <v>154</v>
      </c>
      <c r="I209" s="45" t="s">
        <v>149</v>
      </c>
      <c r="J209" s="95" t="s">
        <v>201</v>
      </c>
      <c r="K209" s="95">
        <v>4.2</v>
      </c>
      <c r="L209" s="58"/>
      <c r="M209" s="103"/>
      <c r="N209" s="59"/>
    </row>
    <row r="210" spans="1:14" s="75" customFormat="1" ht="12.6" x14ac:dyDescent="0.2">
      <c r="A210" s="51" t="s">
        <v>131</v>
      </c>
      <c r="B210" s="51" t="s">
        <v>151</v>
      </c>
      <c r="C210" s="51" t="s">
        <v>471</v>
      </c>
      <c r="D210" s="51" t="s">
        <v>135</v>
      </c>
      <c r="E210" s="44" t="s">
        <v>553</v>
      </c>
      <c r="F210" s="44" t="s">
        <v>554</v>
      </c>
      <c r="G210" s="88">
        <v>525</v>
      </c>
      <c r="H210" s="45" t="s">
        <v>154</v>
      </c>
      <c r="I210" s="45" t="s">
        <v>149</v>
      </c>
      <c r="J210" s="95" t="s">
        <v>201</v>
      </c>
      <c r="K210" s="95">
        <v>4.2</v>
      </c>
      <c r="L210" s="58"/>
      <c r="M210" s="103"/>
      <c r="N210" s="59"/>
    </row>
    <row r="211" spans="1:14" s="75" customFormat="1" ht="12.6" x14ac:dyDescent="0.2">
      <c r="A211" s="51" t="s">
        <v>131</v>
      </c>
      <c r="B211" s="51" t="s">
        <v>151</v>
      </c>
      <c r="C211" s="51" t="s">
        <v>471</v>
      </c>
      <c r="D211" s="51" t="s">
        <v>135</v>
      </c>
      <c r="E211" s="44" t="s">
        <v>555</v>
      </c>
      <c r="F211" s="44" t="s">
        <v>556</v>
      </c>
      <c r="G211" s="88">
        <v>556</v>
      </c>
      <c r="H211" s="45" t="s">
        <v>154</v>
      </c>
      <c r="I211" s="45" t="s">
        <v>149</v>
      </c>
      <c r="J211" s="95" t="s">
        <v>201</v>
      </c>
      <c r="K211" s="95">
        <v>4.2</v>
      </c>
      <c r="L211" s="58"/>
      <c r="M211" s="103"/>
      <c r="N211" s="59"/>
    </row>
    <row r="212" spans="1:14" s="75" customFormat="1" ht="12.6" x14ac:dyDescent="0.2">
      <c r="A212" s="51" t="s">
        <v>131</v>
      </c>
      <c r="B212" s="51" t="s">
        <v>151</v>
      </c>
      <c r="C212" s="51" t="s">
        <v>471</v>
      </c>
      <c r="D212" s="51" t="s">
        <v>135</v>
      </c>
      <c r="E212" s="44" t="s">
        <v>557</v>
      </c>
      <c r="F212" s="44" t="s">
        <v>558</v>
      </c>
      <c r="G212" s="88">
        <v>715</v>
      </c>
      <c r="H212" s="45" t="s">
        <v>154</v>
      </c>
      <c r="I212" s="45" t="s">
        <v>149</v>
      </c>
      <c r="J212" s="95" t="s">
        <v>201</v>
      </c>
      <c r="K212" s="95">
        <v>4.2</v>
      </c>
      <c r="L212" s="58"/>
      <c r="M212" s="103"/>
      <c r="N212" s="59"/>
    </row>
    <row r="213" spans="1:14" s="75" customFormat="1" ht="12.6" x14ac:dyDescent="0.2">
      <c r="A213" s="51" t="s">
        <v>131</v>
      </c>
      <c r="B213" s="51" t="s">
        <v>151</v>
      </c>
      <c r="C213" s="51" t="s">
        <v>471</v>
      </c>
      <c r="D213" s="51" t="s">
        <v>135</v>
      </c>
      <c r="E213" s="44" t="s">
        <v>559</v>
      </c>
      <c r="F213" s="44" t="s">
        <v>560</v>
      </c>
      <c r="G213" s="88">
        <v>378</v>
      </c>
      <c r="H213" s="45" t="s">
        <v>154</v>
      </c>
      <c r="I213" s="45" t="s">
        <v>155</v>
      </c>
      <c r="J213" s="95" t="s">
        <v>201</v>
      </c>
      <c r="K213" s="95">
        <v>4.2</v>
      </c>
      <c r="L213" s="58"/>
      <c r="M213" s="103"/>
      <c r="N213" s="59"/>
    </row>
    <row r="214" spans="1:14" s="75" customFormat="1" ht="12.6" x14ac:dyDescent="0.2">
      <c r="A214" s="51" t="s">
        <v>131</v>
      </c>
      <c r="B214" s="51" t="s">
        <v>151</v>
      </c>
      <c r="C214" s="51" t="s">
        <v>471</v>
      </c>
      <c r="D214" s="51" t="s">
        <v>135</v>
      </c>
      <c r="E214" s="44" t="s">
        <v>561</v>
      </c>
      <c r="F214" s="44" t="s">
        <v>562</v>
      </c>
      <c r="G214" s="88">
        <v>585</v>
      </c>
      <c r="H214" s="45" t="s">
        <v>154</v>
      </c>
      <c r="I214" s="45" t="s">
        <v>155</v>
      </c>
      <c r="J214" s="95" t="s">
        <v>201</v>
      </c>
      <c r="K214" s="95">
        <v>4.2</v>
      </c>
      <c r="L214" s="58"/>
      <c r="M214" s="103"/>
      <c r="N214" s="59"/>
    </row>
    <row r="215" spans="1:14" s="75" customFormat="1" ht="12.6" x14ac:dyDescent="0.2">
      <c r="A215" s="51" t="s">
        <v>131</v>
      </c>
      <c r="B215" s="51" t="s">
        <v>151</v>
      </c>
      <c r="C215" s="51" t="s">
        <v>471</v>
      </c>
      <c r="D215" s="51" t="s">
        <v>135</v>
      </c>
      <c r="E215" s="44" t="s">
        <v>563</v>
      </c>
      <c r="F215" s="44" t="s">
        <v>564</v>
      </c>
      <c r="G215" s="88">
        <v>436</v>
      </c>
      <c r="H215" s="45" t="s">
        <v>154</v>
      </c>
      <c r="I215" s="45" t="s">
        <v>149</v>
      </c>
      <c r="J215" s="95" t="s">
        <v>201</v>
      </c>
      <c r="K215" s="95">
        <v>4.2</v>
      </c>
      <c r="L215" s="58"/>
      <c r="M215" s="103"/>
      <c r="N215" s="59"/>
    </row>
    <row r="216" spans="1:14" s="75" customFormat="1" ht="12.6" x14ac:dyDescent="0.2">
      <c r="A216" s="51" t="s">
        <v>131</v>
      </c>
      <c r="B216" s="51" t="s">
        <v>151</v>
      </c>
      <c r="C216" s="51" t="s">
        <v>471</v>
      </c>
      <c r="D216" s="51" t="s">
        <v>135</v>
      </c>
      <c r="E216" s="44" t="s">
        <v>565</v>
      </c>
      <c r="F216" s="44" t="s">
        <v>566</v>
      </c>
      <c r="G216" s="88">
        <v>675</v>
      </c>
      <c r="H216" s="45" t="s">
        <v>154</v>
      </c>
      <c r="I216" s="45" t="s">
        <v>149</v>
      </c>
      <c r="J216" s="95" t="s">
        <v>201</v>
      </c>
      <c r="K216" s="95">
        <v>4.2</v>
      </c>
      <c r="L216" s="58"/>
      <c r="M216" s="103"/>
      <c r="N216" s="59"/>
    </row>
    <row r="217" spans="1:14" s="75" customFormat="1" ht="12.6" x14ac:dyDescent="0.2">
      <c r="A217" s="51" t="s">
        <v>123</v>
      </c>
      <c r="B217" s="51" t="s">
        <v>123</v>
      </c>
      <c r="C217" s="51" t="s">
        <v>471</v>
      </c>
      <c r="D217" s="51" t="s">
        <v>142</v>
      </c>
      <c r="E217" s="44"/>
      <c r="F217" s="44" t="s">
        <v>567</v>
      </c>
      <c r="G217" s="88" t="s">
        <v>123</v>
      </c>
      <c r="H217" s="45" t="s">
        <v>123</v>
      </c>
      <c r="I217" s="45" t="s">
        <v>149</v>
      </c>
      <c r="J217" s="95" t="s">
        <v>150</v>
      </c>
      <c r="K217" s="95" t="s">
        <v>123</v>
      </c>
      <c r="L217" s="58" t="s">
        <v>123</v>
      </c>
      <c r="M217" s="103"/>
      <c r="N217" s="59" t="s">
        <v>123</v>
      </c>
    </row>
    <row r="218" spans="1:14" s="75" customFormat="1" ht="12.6" x14ac:dyDescent="0.2">
      <c r="A218" s="51" t="s">
        <v>131</v>
      </c>
      <c r="B218" s="51" t="s">
        <v>151</v>
      </c>
      <c r="C218" s="51" t="s">
        <v>471</v>
      </c>
      <c r="D218" s="51" t="s">
        <v>142</v>
      </c>
      <c r="E218" s="44" t="s">
        <v>568</v>
      </c>
      <c r="F218" s="44" t="s">
        <v>569</v>
      </c>
      <c r="G218" s="88">
        <v>214</v>
      </c>
      <c r="H218" s="45" t="s">
        <v>154</v>
      </c>
      <c r="I218" s="45" t="s">
        <v>149</v>
      </c>
      <c r="J218" s="95" t="s">
        <v>156</v>
      </c>
      <c r="K218" s="95">
        <v>4.2</v>
      </c>
      <c r="L218" s="58"/>
      <c r="M218" s="103"/>
      <c r="N218" s="59"/>
    </row>
    <row r="219" spans="1:14" s="75" customFormat="1" ht="12.6" x14ac:dyDescent="0.2">
      <c r="A219" s="51" t="s">
        <v>131</v>
      </c>
      <c r="B219" s="51" t="s">
        <v>151</v>
      </c>
      <c r="C219" s="51" t="s">
        <v>471</v>
      </c>
      <c r="D219" s="51" t="s">
        <v>142</v>
      </c>
      <c r="E219" s="44" t="s">
        <v>570</v>
      </c>
      <c r="F219" s="44" t="s">
        <v>571</v>
      </c>
      <c r="G219" s="88">
        <v>278</v>
      </c>
      <c r="H219" s="45" t="s">
        <v>154</v>
      </c>
      <c r="I219" s="45" t="s">
        <v>149</v>
      </c>
      <c r="J219" s="95" t="s">
        <v>156</v>
      </c>
      <c r="K219" s="95">
        <v>4.2</v>
      </c>
      <c r="L219" s="58"/>
      <c r="M219" s="103"/>
      <c r="N219" s="59"/>
    </row>
    <row r="220" spans="1:14" s="75" customFormat="1" ht="12.6" x14ac:dyDescent="0.2">
      <c r="A220" s="51" t="s">
        <v>131</v>
      </c>
      <c r="B220" s="51" t="s">
        <v>151</v>
      </c>
      <c r="C220" s="51" t="s">
        <v>471</v>
      </c>
      <c r="D220" s="51" t="s">
        <v>142</v>
      </c>
      <c r="E220" s="44" t="s">
        <v>572</v>
      </c>
      <c r="F220" s="44" t="s">
        <v>573</v>
      </c>
      <c r="G220" s="88">
        <v>288</v>
      </c>
      <c r="H220" s="45" t="s">
        <v>154</v>
      </c>
      <c r="I220" s="45" t="s">
        <v>149</v>
      </c>
      <c r="J220" s="95" t="s">
        <v>156</v>
      </c>
      <c r="K220" s="95">
        <v>4.2</v>
      </c>
      <c r="L220" s="58"/>
      <c r="M220" s="103"/>
      <c r="N220" s="59"/>
    </row>
    <row r="221" spans="1:14" s="75" customFormat="1" ht="12.6" x14ac:dyDescent="0.2">
      <c r="A221" s="51" t="s">
        <v>131</v>
      </c>
      <c r="B221" s="51" t="s">
        <v>151</v>
      </c>
      <c r="C221" s="51" t="s">
        <v>471</v>
      </c>
      <c r="D221" s="51" t="s">
        <v>142</v>
      </c>
      <c r="E221" s="44" t="s">
        <v>574</v>
      </c>
      <c r="F221" s="44" t="s">
        <v>575</v>
      </c>
      <c r="G221" s="88">
        <v>390</v>
      </c>
      <c r="H221" s="45" t="s">
        <v>154</v>
      </c>
      <c r="I221" s="45" t="s">
        <v>149</v>
      </c>
      <c r="J221" s="95" t="s">
        <v>156</v>
      </c>
      <c r="K221" s="95">
        <v>4.2</v>
      </c>
      <c r="L221" s="58"/>
      <c r="M221" s="103"/>
      <c r="N221" s="59"/>
    </row>
    <row r="222" spans="1:14" s="75" customFormat="1" ht="12.6" x14ac:dyDescent="0.2">
      <c r="A222" s="51" t="s">
        <v>131</v>
      </c>
      <c r="B222" s="51" t="s">
        <v>151</v>
      </c>
      <c r="C222" s="51" t="s">
        <v>471</v>
      </c>
      <c r="D222" s="51" t="s">
        <v>142</v>
      </c>
      <c r="E222" s="44" t="s">
        <v>576</v>
      </c>
      <c r="F222" s="44" t="s">
        <v>577</v>
      </c>
      <c r="G222" s="88">
        <v>318</v>
      </c>
      <c r="H222" s="45" t="s">
        <v>154</v>
      </c>
      <c r="I222" s="45" t="s">
        <v>149</v>
      </c>
      <c r="J222" s="95" t="s">
        <v>156</v>
      </c>
      <c r="K222" s="95">
        <v>4.2</v>
      </c>
      <c r="L222" s="58"/>
      <c r="M222" s="103"/>
      <c r="N222" s="59"/>
    </row>
    <row r="223" spans="1:14" s="75" customFormat="1" ht="12.6" x14ac:dyDescent="0.2">
      <c r="A223" s="51" t="s">
        <v>131</v>
      </c>
      <c r="B223" s="51" t="s">
        <v>151</v>
      </c>
      <c r="C223" s="51" t="s">
        <v>471</v>
      </c>
      <c r="D223" s="51" t="s">
        <v>142</v>
      </c>
      <c r="E223" s="44" t="s">
        <v>578</v>
      </c>
      <c r="F223" s="44" t="s">
        <v>579</v>
      </c>
      <c r="G223" s="88">
        <v>410</v>
      </c>
      <c r="H223" s="45" t="s">
        <v>154</v>
      </c>
      <c r="I223" s="45" t="s">
        <v>149</v>
      </c>
      <c r="J223" s="95" t="s">
        <v>156</v>
      </c>
      <c r="K223" s="95">
        <v>4.2</v>
      </c>
      <c r="L223" s="58"/>
      <c r="M223" s="103"/>
      <c r="N223" s="59"/>
    </row>
    <row r="224" spans="1:14" s="75" customFormat="1" ht="12.6" x14ac:dyDescent="0.2">
      <c r="A224" s="51" t="s">
        <v>131</v>
      </c>
      <c r="B224" s="51" t="s">
        <v>151</v>
      </c>
      <c r="C224" s="51" t="s">
        <v>471</v>
      </c>
      <c r="D224" s="51" t="s">
        <v>142</v>
      </c>
      <c r="E224" s="44" t="s">
        <v>580</v>
      </c>
      <c r="F224" s="44" t="s">
        <v>581</v>
      </c>
      <c r="G224" s="88">
        <v>410</v>
      </c>
      <c r="H224" s="45" t="s">
        <v>154</v>
      </c>
      <c r="I224" s="45" t="s">
        <v>149</v>
      </c>
      <c r="J224" s="95" t="s">
        <v>156</v>
      </c>
      <c r="K224" s="95">
        <v>4.2</v>
      </c>
      <c r="L224" s="58"/>
      <c r="M224" s="103"/>
      <c r="N224" s="59"/>
    </row>
    <row r="225" spans="1:14" s="75" customFormat="1" ht="12.6" x14ac:dyDescent="0.2">
      <c r="A225" s="51" t="s">
        <v>131</v>
      </c>
      <c r="B225" s="51" t="s">
        <v>151</v>
      </c>
      <c r="C225" s="51" t="s">
        <v>471</v>
      </c>
      <c r="D225" s="51" t="s">
        <v>142</v>
      </c>
      <c r="E225" s="44" t="s">
        <v>582</v>
      </c>
      <c r="F225" s="44" t="s">
        <v>583</v>
      </c>
      <c r="G225" s="88">
        <v>390</v>
      </c>
      <c r="H225" s="45" t="s">
        <v>154</v>
      </c>
      <c r="I225" s="45" t="s">
        <v>149</v>
      </c>
      <c r="J225" s="95" t="s">
        <v>156</v>
      </c>
      <c r="K225" s="95">
        <v>4.2</v>
      </c>
      <c r="L225" s="58"/>
      <c r="M225" s="103"/>
      <c r="N225" s="59"/>
    </row>
    <row r="226" spans="1:14" s="75" customFormat="1" ht="12.6" x14ac:dyDescent="0.2">
      <c r="A226" s="51" t="s">
        <v>131</v>
      </c>
      <c r="B226" s="51" t="s">
        <v>151</v>
      </c>
      <c r="C226" s="51" t="s">
        <v>471</v>
      </c>
      <c r="D226" s="51" t="s">
        <v>142</v>
      </c>
      <c r="E226" s="44" t="s">
        <v>584</v>
      </c>
      <c r="F226" s="44" t="s">
        <v>585</v>
      </c>
      <c r="G226" s="88">
        <v>515</v>
      </c>
      <c r="H226" s="45" t="s">
        <v>154</v>
      </c>
      <c r="I226" s="45" t="s">
        <v>149</v>
      </c>
      <c r="J226" s="95" t="s">
        <v>156</v>
      </c>
      <c r="K226" s="95">
        <v>4.2</v>
      </c>
      <c r="L226" s="58"/>
      <c r="M226" s="103"/>
      <c r="N226" s="59"/>
    </row>
    <row r="227" spans="1:14" s="75" customFormat="1" ht="12.6" x14ac:dyDescent="0.2">
      <c r="A227" s="51" t="s">
        <v>131</v>
      </c>
      <c r="B227" s="51" t="s">
        <v>151</v>
      </c>
      <c r="C227" s="51" t="s">
        <v>471</v>
      </c>
      <c r="D227" s="51" t="s">
        <v>142</v>
      </c>
      <c r="E227" s="44" t="s">
        <v>586</v>
      </c>
      <c r="F227" s="44" t="s">
        <v>587</v>
      </c>
      <c r="G227" s="88">
        <v>545</v>
      </c>
      <c r="H227" s="45" t="s">
        <v>154</v>
      </c>
      <c r="I227" s="45" t="s">
        <v>149</v>
      </c>
      <c r="J227" s="95" t="s">
        <v>156</v>
      </c>
      <c r="K227" s="95">
        <v>4.2</v>
      </c>
      <c r="L227" s="58"/>
      <c r="M227" s="103"/>
      <c r="N227" s="59"/>
    </row>
    <row r="228" spans="1:14" s="75" customFormat="1" ht="12.6" x14ac:dyDescent="0.2">
      <c r="A228" s="51" t="s">
        <v>131</v>
      </c>
      <c r="B228" s="51" t="s">
        <v>151</v>
      </c>
      <c r="C228" s="51" t="s">
        <v>471</v>
      </c>
      <c r="D228" s="51" t="s">
        <v>142</v>
      </c>
      <c r="E228" s="44" t="s">
        <v>588</v>
      </c>
      <c r="F228" s="44" t="s">
        <v>589</v>
      </c>
      <c r="G228" s="88">
        <v>547</v>
      </c>
      <c r="H228" s="45" t="s">
        <v>154</v>
      </c>
      <c r="I228" s="45" t="s">
        <v>149</v>
      </c>
      <c r="J228" s="95" t="s">
        <v>156</v>
      </c>
      <c r="K228" s="95">
        <v>4.2</v>
      </c>
      <c r="L228" s="58"/>
      <c r="M228" s="103"/>
      <c r="N228" s="59"/>
    </row>
    <row r="229" spans="1:14" s="75" customFormat="1" ht="12.6" x14ac:dyDescent="0.2">
      <c r="A229" s="51" t="s">
        <v>131</v>
      </c>
      <c r="B229" s="51" t="s">
        <v>151</v>
      </c>
      <c r="C229" s="51" t="s">
        <v>471</v>
      </c>
      <c r="D229" s="51" t="s">
        <v>142</v>
      </c>
      <c r="E229" s="44" t="s">
        <v>590</v>
      </c>
      <c r="F229" s="44" t="s">
        <v>591</v>
      </c>
      <c r="G229" s="88">
        <v>575</v>
      </c>
      <c r="H229" s="45" t="s">
        <v>154</v>
      </c>
      <c r="I229" s="45" t="s">
        <v>149</v>
      </c>
      <c r="J229" s="95" t="s">
        <v>156</v>
      </c>
      <c r="K229" s="95">
        <v>4.2</v>
      </c>
      <c r="L229" s="58"/>
      <c r="M229" s="103"/>
      <c r="N229" s="59"/>
    </row>
    <row r="230" spans="1:14" s="75" customFormat="1" ht="12.6" x14ac:dyDescent="0.2">
      <c r="A230" s="51" t="s">
        <v>131</v>
      </c>
      <c r="B230" s="51" t="s">
        <v>151</v>
      </c>
      <c r="C230" s="51" t="s">
        <v>471</v>
      </c>
      <c r="D230" s="51" t="s">
        <v>142</v>
      </c>
      <c r="E230" s="44" t="s">
        <v>592</v>
      </c>
      <c r="F230" s="44" t="s">
        <v>593</v>
      </c>
      <c r="G230" s="88">
        <v>690</v>
      </c>
      <c r="H230" s="45" t="s">
        <v>154</v>
      </c>
      <c r="I230" s="45" t="s">
        <v>149</v>
      </c>
      <c r="J230" s="95" t="s">
        <v>156</v>
      </c>
      <c r="K230" s="95">
        <v>4.2</v>
      </c>
      <c r="L230" s="58"/>
      <c r="M230" s="103"/>
      <c r="N230" s="59"/>
    </row>
    <row r="231" spans="1:14" s="75" customFormat="1" ht="12.6" x14ac:dyDescent="0.2">
      <c r="A231" s="51" t="s">
        <v>123</v>
      </c>
      <c r="B231" s="51" t="s">
        <v>123</v>
      </c>
      <c r="C231" s="51" t="s">
        <v>594</v>
      </c>
      <c r="D231" s="51" t="s">
        <v>147</v>
      </c>
      <c r="E231" s="44"/>
      <c r="F231" s="44" t="s">
        <v>595</v>
      </c>
      <c r="G231" s="88" t="s">
        <v>123</v>
      </c>
      <c r="H231" s="45" t="s">
        <v>123</v>
      </c>
      <c r="I231" s="45" t="s">
        <v>149</v>
      </c>
      <c r="J231" s="95" t="s">
        <v>150</v>
      </c>
      <c r="K231" s="95" t="s">
        <v>123</v>
      </c>
      <c r="L231" s="58" t="s">
        <v>123</v>
      </c>
      <c r="M231" s="103"/>
      <c r="N231" s="59" t="s">
        <v>123</v>
      </c>
    </row>
    <row r="232" spans="1:14" s="75" customFormat="1" ht="12.6" x14ac:dyDescent="0.2">
      <c r="A232" s="51" t="s">
        <v>131</v>
      </c>
      <c r="B232" s="51" t="s">
        <v>151</v>
      </c>
      <c r="C232" s="51" t="s">
        <v>594</v>
      </c>
      <c r="D232" s="51" t="s">
        <v>147</v>
      </c>
      <c r="E232" s="44" t="s">
        <v>596</v>
      </c>
      <c r="F232" s="44" t="s">
        <v>597</v>
      </c>
      <c r="G232" s="88">
        <v>278</v>
      </c>
      <c r="H232" s="45" t="s">
        <v>154</v>
      </c>
      <c r="I232" s="45" t="s">
        <v>149</v>
      </c>
      <c r="J232" s="95" t="s">
        <v>156</v>
      </c>
      <c r="K232" s="95">
        <v>4.2</v>
      </c>
      <c r="L232" s="58" t="s">
        <v>159</v>
      </c>
      <c r="M232" s="103" t="s">
        <v>160</v>
      </c>
      <c r="N232" s="59"/>
    </row>
    <row r="233" spans="1:14" s="75" customFormat="1" ht="12.6" x14ac:dyDescent="0.2">
      <c r="A233" s="51" t="s">
        <v>131</v>
      </c>
      <c r="B233" s="51" t="s">
        <v>151</v>
      </c>
      <c r="C233" s="51" t="s">
        <v>594</v>
      </c>
      <c r="D233" s="51" t="s">
        <v>147</v>
      </c>
      <c r="E233" s="44" t="s">
        <v>598</v>
      </c>
      <c r="F233" s="44" t="s">
        <v>599</v>
      </c>
      <c r="G233" s="88">
        <v>278</v>
      </c>
      <c r="H233" s="45" t="s">
        <v>154</v>
      </c>
      <c r="I233" s="45" t="s">
        <v>149</v>
      </c>
      <c r="J233" s="95" t="s">
        <v>156</v>
      </c>
      <c r="K233" s="95">
        <v>4.2</v>
      </c>
      <c r="L233" s="58" t="s">
        <v>159</v>
      </c>
      <c r="M233" s="103" t="s">
        <v>160</v>
      </c>
      <c r="N233" s="59"/>
    </row>
    <row r="234" spans="1:14" s="75" customFormat="1" ht="12.6" x14ac:dyDescent="0.2">
      <c r="A234" s="51" t="s">
        <v>123</v>
      </c>
      <c r="B234" s="51" t="s">
        <v>123</v>
      </c>
      <c r="C234" s="51" t="s">
        <v>594</v>
      </c>
      <c r="D234" s="51" t="s">
        <v>284</v>
      </c>
      <c r="E234" s="44"/>
      <c r="F234" s="44" t="s">
        <v>600</v>
      </c>
      <c r="G234" s="88" t="s">
        <v>123</v>
      </c>
      <c r="H234" s="45" t="s">
        <v>123</v>
      </c>
      <c r="I234" s="45" t="s">
        <v>149</v>
      </c>
      <c r="J234" s="95" t="s">
        <v>150</v>
      </c>
      <c r="K234" s="95" t="s">
        <v>123</v>
      </c>
      <c r="L234" s="58" t="s">
        <v>123</v>
      </c>
      <c r="M234" s="103"/>
      <c r="N234" s="59" t="s">
        <v>123</v>
      </c>
    </row>
    <row r="235" spans="1:14" s="75" customFormat="1" ht="12.6" x14ac:dyDescent="0.2">
      <c r="A235" s="51" t="s">
        <v>131</v>
      </c>
      <c r="B235" s="51" t="s">
        <v>151</v>
      </c>
      <c r="C235" s="51" t="s">
        <v>594</v>
      </c>
      <c r="D235" s="51" t="s">
        <v>284</v>
      </c>
      <c r="E235" s="44" t="s">
        <v>601</v>
      </c>
      <c r="F235" s="44" t="s">
        <v>602</v>
      </c>
      <c r="G235" s="88">
        <v>935</v>
      </c>
      <c r="H235" s="45" t="s">
        <v>154</v>
      </c>
      <c r="I235" s="45" t="s">
        <v>155</v>
      </c>
      <c r="J235" s="95" t="s">
        <v>288</v>
      </c>
      <c r="K235" s="95">
        <v>4.2</v>
      </c>
      <c r="L235" s="58" t="s">
        <v>603</v>
      </c>
      <c r="M235" s="103" t="s">
        <v>160</v>
      </c>
      <c r="N235" s="59"/>
    </row>
    <row r="236" spans="1:14" s="75" customFormat="1" ht="12.6" x14ac:dyDescent="0.2">
      <c r="A236" s="51" t="s">
        <v>131</v>
      </c>
      <c r="B236" s="51" t="s">
        <v>151</v>
      </c>
      <c r="C236" s="51" t="s">
        <v>594</v>
      </c>
      <c r="D236" s="51" t="s">
        <v>284</v>
      </c>
      <c r="E236" s="44" t="s">
        <v>604</v>
      </c>
      <c r="F236" s="44" t="s">
        <v>605</v>
      </c>
      <c r="G236" s="88">
        <v>750</v>
      </c>
      <c r="H236" s="45" t="s">
        <v>154</v>
      </c>
      <c r="I236" s="45" t="s">
        <v>155</v>
      </c>
      <c r="J236" s="95" t="s">
        <v>288</v>
      </c>
      <c r="K236" s="95">
        <v>4.2</v>
      </c>
      <c r="L236" s="58"/>
      <c r="M236" s="103"/>
      <c r="N236" s="59"/>
    </row>
    <row r="237" spans="1:14" s="75" customFormat="1" ht="12.6" x14ac:dyDescent="0.2">
      <c r="A237" s="51" t="s">
        <v>131</v>
      </c>
      <c r="B237" s="51" t="s">
        <v>151</v>
      </c>
      <c r="C237" s="51" t="s">
        <v>594</v>
      </c>
      <c r="D237" s="51" t="s">
        <v>284</v>
      </c>
      <c r="E237" s="44" t="s">
        <v>606</v>
      </c>
      <c r="F237" s="44" t="s">
        <v>607</v>
      </c>
      <c r="G237" s="88">
        <v>559</v>
      </c>
      <c r="H237" s="45" t="s">
        <v>154</v>
      </c>
      <c r="I237" s="45" t="s">
        <v>291</v>
      </c>
      <c r="J237" s="95" t="s">
        <v>288</v>
      </c>
      <c r="K237" s="95">
        <v>4.2</v>
      </c>
      <c r="L237" s="58"/>
      <c r="M237" s="103"/>
      <c r="N237" s="59"/>
    </row>
    <row r="238" spans="1:14" s="75" customFormat="1" ht="12.6" x14ac:dyDescent="0.2">
      <c r="A238" s="51" t="s">
        <v>131</v>
      </c>
      <c r="B238" s="51" t="s">
        <v>151</v>
      </c>
      <c r="C238" s="51" t="s">
        <v>594</v>
      </c>
      <c r="D238" s="51" t="s">
        <v>284</v>
      </c>
      <c r="E238" s="44" t="s">
        <v>608</v>
      </c>
      <c r="F238" s="44" t="s">
        <v>609</v>
      </c>
      <c r="G238" s="88">
        <v>930</v>
      </c>
      <c r="H238" s="45" t="s">
        <v>154</v>
      </c>
      <c r="I238" s="45" t="s">
        <v>291</v>
      </c>
      <c r="J238" s="95" t="s">
        <v>288</v>
      </c>
      <c r="K238" s="95">
        <v>4.2</v>
      </c>
      <c r="L238" s="58"/>
      <c r="M238" s="103"/>
      <c r="N238" s="59"/>
    </row>
    <row r="239" spans="1:14" s="75" customFormat="1" ht="12.6" x14ac:dyDescent="0.2">
      <c r="A239" s="51" t="s">
        <v>131</v>
      </c>
      <c r="B239" s="51" t="s">
        <v>151</v>
      </c>
      <c r="C239" s="51" t="s">
        <v>594</v>
      </c>
      <c r="D239" s="51" t="s">
        <v>284</v>
      </c>
      <c r="E239" s="44" t="s">
        <v>610</v>
      </c>
      <c r="F239" s="44" t="s">
        <v>611</v>
      </c>
      <c r="G239" s="88">
        <v>840</v>
      </c>
      <c r="H239" s="45" t="s">
        <v>154</v>
      </c>
      <c r="I239" s="45" t="s">
        <v>291</v>
      </c>
      <c r="J239" s="95" t="s">
        <v>288</v>
      </c>
      <c r="K239" s="95">
        <v>4.2</v>
      </c>
      <c r="L239" s="58"/>
      <c r="M239" s="103"/>
      <c r="N239" s="59"/>
    </row>
    <row r="240" spans="1:14" s="75" customFormat="1" ht="12.6" x14ac:dyDescent="0.2">
      <c r="A240" s="51" t="s">
        <v>131</v>
      </c>
      <c r="B240" s="51" t="s">
        <v>151</v>
      </c>
      <c r="C240" s="51" t="s">
        <v>594</v>
      </c>
      <c r="D240" s="51" t="s">
        <v>284</v>
      </c>
      <c r="E240" s="44" t="s">
        <v>612</v>
      </c>
      <c r="F240" s="44" t="s">
        <v>613</v>
      </c>
      <c r="G240" s="88">
        <v>805</v>
      </c>
      <c r="H240" s="45" t="s">
        <v>154</v>
      </c>
      <c r="I240" s="45" t="s">
        <v>149</v>
      </c>
      <c r="J240" s="95" t="s">
        <v>288</v>
      </c>
      <c r="K240" s="95">
        <v>4.2</v>
      </c>
      <c r="L240" s="58"/>
      <c r="M240" s="103"/>
      <c r="N240" s="59"/>
    </row>
    <row r="241" spans="1:14" s="75" customFormat="1" ht="12.6" x14ac:dyDescent="0.2">
      <c r="A241" s="51" t="s">
        <v>131</v>
      </c>
      <c r="B241" s="51" t="s">
        <v>151</v>
      </c>
      <c r="C241" s="51" t="s">
        <v>594</v>
      </c>
      <c r="D241" s="51" t="s">
        <v>284</v>
      </c>
      <c r="E241" s="44" t="s">
        <v>614</v>
      </c>
      <c r="F241" s="44" t="s">
        <v>615</v>
      </c>
      <c r="G241" s="88">
        <v>680</v>
      </c>
      <c r="H241" s="45" t="s">
        <v>154</v>
      </c>
      <c r="I241" s="45" t="s">
        <v>149</v>
      </c>
      <c r="J241" s="95" t="s">
        <v>288</v>
      </c>
      <c r="K241" s="95">
        <v>4.2</v>
      </c>
      <c r="L241" s="58"/>
      <c r="M241" s="103"/>
      <c r="N241" s="59"/>
    </row>
    <row r="242" spans="1:14" s="75" customFormat="1" ht="12.6" x14ac:dyDescent="0.2">
      <c r="A242" s="51" t="s">
        <v>131</v>
      </c>
      <c r="B242" s="51" t="s">
        <v>151</v>
      </c>
      <c r="C242" s="51" t="s">
        <v>594</v>
      </c>
      <c r="D242" s="51" t="s">
        <v>284</v>
      </c>
      <c r="E242" s="44" t="s">
        <v>616</v>
      </c>
      <c r="F242" s="44" t="s">
        <v>617</v>
      </c>
      <c r="G242" s="88">
        <v>1175</v>
      </c>
      <c r="H242" s="45" t="s">
        <v>154</v>
      </c>
      <c r="I242" s="45" t="s">
        <v>149</v>
      </c>
      <c r="J242" s="95" t="s">
        <v>288</v>
      </c>
      <c r="K242" s="95">
        <v>4.2</v>
      </c>
      <c r="L242" s="58"/>
      <c r="M242" s="103"/>
      <c r="N242" s="59"/>
    </row>
    <row r="243" spans="1:14" s="75" customFormat="1" ht="12.6" x14ac:dyDescent="0.2">
      <c r="A243" s="51" t="s">
        <v>131</v>
      </c>
      <c r="B243" s="51" t="s">
        <v>151</v>
      </c>
      <c r="C243" s="51" t="s">
        <v>594</v>
      </c>
      <c r="D243" s="51" t="s">
        <v>284</v>
      </c>
      <c r="E243" s="44" t="s">
        <v>618</v>
      </c>
      <c r="F243" s="44" t="s">
        <v>619</v>
      </c>
      <c r="G243" s="88">
        <v>1005</v>
      </c>
      <c r="H243" s="45" t="s">
        <v>154</v>
      </c>
      <c r="I243" s="45" t="s">
        <v>149</v>
      </c>
      <c r="J243" s="95" t="s">
        <v>288</v>
      </c>
      <c r="K243" s="95">
        <v>4.2</v>
      </c>
      <c r="L243" s="58"/>
      <c r="M243" s="103"/>
      <c r="N243" s="59"/>
    </row>
    <row r="244" spans="1:14" s="75" customFormat="1" ht="12.6" x14ac:dyDescent="0.2">
      <c r="A244" s="51" t="s">
        <v>131</v>
      </c>
      <c r="B244" s="51" t="s">
        <v>151</v>
      </c>
      <c r="C244" s="51" t="s">
        <v>594</v>
      </c>
      <c r="D244" s="51" t="s">
        <v>284</v>
      </c>
      <c r="E244" s="44" t="s">
        <v>620</v>
      </c>
      <c r="F244" s="44" t="s">
        <v>621</v>
      </c>
      <c r="G244" s="88">
        <v>1470</v>
      </c>
      <c r="H244" s="45" t="s">
        <v>154</v>
      </c>
      <c r="I244" s="45" t="s">
        <v>149</v>
      </c>
      <c r="J244" s="95" t="s">
        <v>288</v>
      </c>
      <c r="K244" s="95">
        <v>4.2</v>
      </c>
      <c r="L244" s="58"/>
      <c r="M244" s="103"/>
      <c r="N244" s="59"/>
    </row>
    <row r="245" spans="1:14" s="75" customFormat="1" ht="12.6" x14ac:dyDescent="0.2">
      <c r="A245" s="51" t="s">
        <v>131</v>
      </c>
      <c r="B245" s="51" t="s">
        <v>151</v>
      </c>
      <c r="C245" s="51" t="s">
        <v>594</v>
      </c>
      <c r="D245" s="51" t="s">
        <v>284</v>
      </c>
      <c r="E245" s="44" t="s">
        <v>622</v>
      </c>
      <c r="F245" s="44" t="s">
        <v>623</v>
      </c>
      <c r="G245" s="88">
        <v>1300</v>
      </c>
      <c r="H245" s="45" t="s">
        <v>154</v>
      </c>
      <c r="I245" s="45" t="s">
        <v>149</v>
      </c>
      <c r="J245" s="95" t="s">
        <v>288</v>
      </c>
      <c r="K245" s="95">
        <v>4.2</v>
      </c>
      <c r="L245" s="58"/>
      <c r="M245" s="103"/>
      <c r="N245" s="59"/>
    </row>
    <row r="246" spans="1:14" s="75" customFormat="1" ht="12.6" x14ac:dyDescent="0.2">
      <c r="A246" s="51" t="s">
        <v>131</v>
      </c>
      <c r="B246" s="51" t="s">
        <v>151</v>
      </c>
      <c r="C246" s="51" t="s">
        <v>594</v>
      </c>
      <c r="D246" s="51" t="s">
        <v>284</v>
      </c>
      <c r="E246" s="44" t="s">
        <v>624</v>
      </c>
      <c r="F246" s="44" t="s">
        <v>625</v>
      </c>
      <c r="G246" s="88">
        <v>825</v>
      </c>
      <c r="H246" s="45" t="s">
        <v>154</v>
      </c>
      <c r="I246" s="45" t="s">
        <v>149</v>
      </c>
      <c r="J246" s="95" t="s">
        <v>288</v>
      </c>
      <c r="K246" s="95">
        <v>4.2</v>
      </c>
      <c r="L246" s="58"/>
      <c r="M246" s="103"/>
      <c r="N246" s="59"/>
    </row>
    <row r="247" spans="1:14" s="75" customFormat="1" ht="12.6" x14ac:dyDescent="0.2">
      <c r="A247" s="51" t="s">
        <v>131</v>
      </c>
      <c r="B247" s="51" t="s">
        <v>151</v>
      </c>
      <c r="C247" s="51" t="s">
        <v>594</v>
      </c>
      <c r="D247" s="51" t="s">
        <v>284</v>
      </c>
      <c r="E247" s="44" t="s">
        <v>626</v>
      </c>
      <c r="F247" s="44" t="s">
        <v>627</v>
      </c>
      <c r="G247" s="88">
        <v>1075</v>
      </c>
      <c r="H247" s="45" t="s">
        <v>154</v>
      </c>
      <c r="I247" s="45" t="s">
        <v>291</v>
      </c>
      <c r="J247" s="95" t="s">
        <v>288</v>
      </c>
      <c r="K247" s="95">
        <v>4.2</v>
      </c>
      <c r="L247" s="58"/>
      <c r="M247" s="103"/>
      <c r="N247" s="59"/>
    </row>
    <row r="248" spans="1:14" s="75" customFormat="1" ht="12.6" x14ac:dyDescent="0.2">
      <c r="A248" s="51" t="s">
        <v>131</v>
      </c>
      <c r="B248" s="51" t="s">
        <v>151</v>
      </c>
      <c r="C248" s="51" t="s">
        <v>594</v>
      </c>
      <c r="D248" s="51" t="s">
        <v>284</v>
      </c>
      <c r="E248" s="44" t="s">
        <v>628</v>
      </c>
      <c r="F248" s="44" t="s">
        <v>629</v>
      </c>
      <c r="G248" s="88">
        <v>1140</v>
      </c>
      <c r="H248" s="45" t="s">
        <v>154</v>
      </c>
      <c r="I248" s="45" t="s">
        <v>291</v>
      </c>
      <c r="J248" s="95" t="s">
        <v>288</v>
      </c>
      <c r="K248" s="95">
        <v>4.2</v>
      </c>
      <c r="L248" s="58"/>
      <c r="M248" s="103"/>
      <c r="N248" s="59"/>
    </row>
    <row r="249" spans="1:14" s="75" customFormat="1" ht="12.6" x14ac:dyDescent="0.2">
      <c r="A249" s="51" t="s">
        <v>131</v>
      </c>
      <c r="B249" s="51" t="s">
        <v>151</v>
      </c>
      <c r="C249" s="51" t="s">
        <v>594</v>
      </c>
      <c r="D249" s="51" t="s">
        <v>284</v>
      </c>
      <c r="E249" s="44" t="s">
        <v>630</v>
      </c>
      <c r="F249" s="44" t="s">
        <v>631</v>
      </c>
      <c r="G249" s="88">
        <v>435</v>
      </c>
      <c r="H249" s="45" t="s">
        <v>154</v>
      </c>
      <c r="I249" s="45" t="s">
        <v>149</v>
      </c>
      <c r="J249" s="95" t="s">
        <v>288</v>
      </c>
      <c r="K249" s="95">
        <v>4.2</v>
      </c>
      <c r="L249" s="58"/>
      <c r="M249" s="103"/>
      <c r="N249" s="59"/>
    </row>
    <row r="250" spans="1:14" s="75" customFormat="1" ht="12.6" x14ac:dyDescent="0.2">
      <c r="A250" s="51" t="s">
        <v>131</v>
      </c>
      <c r="B250" s="51" t="s">
        <v>151</v>
      </c>
      <c r="C250" s="51" t="s">
        <v>594</v>
      </c>
      <c r="D250" s="51" t="s">
        <v>284</v>
      </c>
      <c r="E250" s="44" t="s">
        <v>632</v>
      </c>
      <c r="F250" s="44" t="s">
        <v>633</v>
      </c>
      <c r="G250" s="88">
        <v>1359</v>
      </c>
      <c r="H250" s="45" t="s">
        <v>154</v>
      </c>
      <c r="I250" s="45" t="s">
        <v>149</v>
      </c>
      <c r="J250" s="95" t="s">
        <v>288</v>
      </c>
      <c r="K250" s="95">
        <v>4.2</v>
      </c>
      <c r="L250" s="58"/>
      <c r="M250" s="103"/>
      <c r="N250" s="59"/>
    </row>
    <row r="251" spans="1:14" s="75" customFormat="1" ht="12.6" x14ac:dyDescent="0.2">
      <c r="A251" s="51" t="s">
        <v>131</v>
      </c>
      <c r="B251" s="51" t="s">
        <v>151</v>
      </c>
      <c r="C251" s="51" t="s">
        <v>594</v>
      </c>
      <c r="D251" s="51" t="s">
        <v>284</v>
      </c>
      <c r="E251" s="44" t="s">
        <v>634</v>
      </c>
      <c r="F251" s="44" t="s">
        <v>635</v>
      </c>
      <c r="G251" s="88">
        <v>565</v>
      </c>
      <c r="H251" s="45" t="s">
        <v>154</v>
      </c>
      <c r="I251" s="45" t="s">
        <v>149</v>
      </c>
      <c r="J251" s="95" t="s">
        <v>288</v>
      </c>
      <c r="K251" s="95">
        <v>4.2</v>
      </c>
      <c r="L251" s="58"/>
      <c r="M251" s="103"/>
      <c r="N251" s="59"/>
    </row>
    <row r="252" spans="1:14" s="75" customFormat="1" ht="12.6" x14ac:dyDescent="0.2">
      <c r="A252" s="51" t="s">
        <v>131</v>
      </c>
      <c r="B252" s="51" t="s">
        <v>151</v>
      </c>
      <c r="C252" s="51" t="s">
        <v>594</v>
      </c>
      <c r="D252" s="51" t="s">
        <v>284</v>
      </c>
      <c r="E252" s="44" t="s">
        <v>636</v>
      </c>
      <c r="F252" s="44" t="s">
        <v>637</v>
      </c>
      <c r="G252" s="88">
        <v>817</v>
      </c>
      <c r="H252" s="45" t="s">
        <v>154</v>
      </c>
      <c r="I252" s="45" t="s">
        <v>149</v>
      </c>
      <c r="J252" s="95" t="s">
        <v>288</v>
      </c>
      <c r="K252" s="95">
        <v>4.2</v>
      </c>
      <c r="L252" s="58"/>
      <c r="M252" s="103"/>
      <c r="N252" s="59"/>
    </row>
    <row r="253" spans="1:14" s="75" customFormat="1" ht="12.6" x14ac:dyDescent="0.2">
      <c r="A253" s="51" t="s">
        <v>131</v>
      </c>
      <c r="B253" s="51" t="s">
        <v>151</v>
      </c>
      <c r="C253" s="51" t="s">
        <v>594</v>
      </c>
      <c r="D253" s="51" t="s">
        <v>284</v>
      </c>
      <c r="E253" s="44" t="s">
        <v>638</v>
      </c>
      <c r="F253" s="44" t="s">
        <v>639</v>
      </c>
      <c r="G253" s="88">
        <v>830</v>
      </c>
      <c r="H253" s="45" t="s">
        <v>154</v>
      </c>
      <c r="I253" s="45" t="s">
        <v>291</v>
      </c>
      <c r="J253" s="95" t="s">
        <v>288</v>
      </c>
      <c r="K253" s="95">
        <v>4.2</v>
      </c>
      <c r="L253" s="58"/>
      <c r="M253" s="103"/>
      <c r="N253" s="59"/>
    </row>
    <row r="254" spans="1:14" s="75" customFormat="1" ht="12.6" x14ac:dyDescent="0.2">
      <c r="A254" s="51" t="s">
        <v>131</v>
      </c>
      <c r="B254" s="51" t="s">
        <v>151</v>
      </c>
      <c r="C254" s="51" t="s">
        <v>594</v>
      </c>
      <c r="D254" s="51" t="s">
        <v>284</v>
      </c>
      <c r="E254" s="44" t="s">
        <v>640</v>
      </c>
      <c r="F254" s="44" t="s">
        <v>641</v>
      </c>
      <c r="G254" s="53">
        <v>1479</v>
      </c>
      <c r="H254" s="45" t="s">
        <v>154</v>
      </c>
      <c r="I254" s="45" t="s">
        <v>149</v>
      </c>
      <c r="J254" s="95" t="s">
        <v>288</v>
      </c>
      <c r="K254" s="95">
        <v>4.2</v>
      </c>
      <c r="L254" s="58"/>
      <c r="M254" s="103"/>
      <c r="N254" s="59"/>
    </row>
    <row r="255" spans="1:14" s="75" customFormat="1" ht="12.6" x14ac:dyDescent="0.2">
      <c r="A255" s="51" t="s">
        <v>131</v>
      </c>
      <c r="B255" s="51" t="s">
        <v>151</v>
      </c>
      <c r="C255" s="51" t="s">
        <v>594</v>
      </c>
      <c r="D255" s="51" t="s">
        <v>284</v>
      </c>
      <c r="E255" s="44" t="s">
        <v>642</v>
      </c>
      <c r="F255" s="44" t="s">
        <v>643</v>
      </c>
      <c r="G255" s="53">
        <v>680</v>
      </c>
      <c r="H255" s="45" t="s">
        <v>154</v>
      </c>
      <c r="I255" s="45" t="s">
        <v>291</v>
      </c>
      <c r="J255" s="95" t="s">
        <v>288</v>
      </c>
      <c r="K255" s="95">
        <v>4.2</v>
      </c>
      <c r="L255" s="58"/>
      <c r="M255" s="103"/>
      <c r="N255" s="59"/>
    </row>
    <row r="256" spans="1:14" s="75" customFormat="1" ht="12.6" x14ac:dyDescent="0.2">
      <c r="A256" s="51" t="s">
        <v>131</v>
      </c>
      <c r="B256" s="51" t="s">
        <v>151</v>
      </c>
      <c r="C256" s="51" t="s">
        <v>594</v>
      </c>
      <c r="D256" s="51" t="s">
        <v>284</v>
      </c>
      <c r="E256" s="44" t="s">
        <v>644</v>
      </c>
      <c r="F256" s="44" t="s">
        <v>645</v>
      </c>
      <c r="G256" s="53">
        <v>1200</v>
      </c>
      <c r="H256" s="45" t="s">
        <v>154</v>
      </c>
      <c r="I256" s="45" t="s">
        <v>291</v>
      </c>
      <c r="J256" s="95" t="s">
        <v>288</v>
      </c>
      <c r="K256" s="95">
        <v>4.2</v>
      </c>
      <c r="L256" s="58"/>
      <c r="M256" s="103"/>
      <c r="N256" s="59"/>
    </row>
    <row r="257" spans="1:14" s="75" customFormat="1" ht="12.6" x14ac:dyDescent="0.2">
      <c r="A257" s="51" t="s">
        <v>131</v>
      </c>
      <c r="B257" s="51" t="s">
        <v>151</v>
      </c>
      <c r="C257" s="51" t="s">
        <v>594</v>
      </c>
      <c r="D257" s="51" t="s">
        <v>284</v>
      </c>
      <c r="E257" s="44" t="s">
        <v>646</v>
      </c>
      <c r="F257" s="44" t="s">
        <v>647</v>
      </c>
      <c r="G257" s="53">
        <v>1225</v>
      </c>
      <c r="H257" s="45" t="s">
        <v>154</v>
      </c>
      <c r="I257" s="45" t="s">
        <v>149</v>
      </c>
      <c r="J257" s="95" t="s">
        <v>288</v>
      </c>
      <c r="K257" s="95">
        <v>4.2</v>
      </c>
      <c r="L257" s="58"/>
      <c r="M257" s="103"/>
      <c r="N257" s="59"/>
    </row>
    <row r="258" spans="1:14" s="75" customFormat="1" ht="12.6" x14ac:dyDescent="0.2">
      <c r="A258" s="51" t="s">
        <v>131</v>
      </c>
      <c r="B258" s="51" t="s">
        <v>151</v>
      </c>
      <c r="C258" s="51" t="s">
        <v>594</v>
      </c>
      <c r="D258" s="51" t="s">
        <v>284</v>
      </c>
      <c r="E258" s="44" t="s">
        <v>648</v>
      </c>
      <c r="F258" s="44" t="s">
        <v>649</v>
      </c>
      <c r="G258" s="53">
        <v>1360</v>
      </c>
      <c r="H258" s="45" t="s">
        <v>154</v>
      </c>
      <c r="I258" s="45" t="s">
        <v>149</v>
      </c>
      <c r="J258" s="95" t="s">
        <v>288</v>
      </c>
      <c r="K258" s="95">
        <v>4.2</v>
      </c>
      <c r="L258" s="58"/>
      <c r="M258" s="103"/>
      <c r="N258" s="59"/>
    </row>
    <row r="259" spans="1:14" s="75" customFormat="1" ht="12.6" x14ac:dyDescent="0.2">
      <c r="A259" s="51" t="s">
        <v>131</v>
      </c>
      <c r="B259" s="51" t="s">
        <v>151</v>
      </c>
      <c r="C259" s="51" t="s">
        <v>594</v>
      </c>
      <c r="D259" s="51" t="s">
        <v>284</v>
      </c>
      <c r="E259" s="44" t="s">
        <v>650</v>
      </c>
      <c r="F259" s="44" t="s">
        <v>651</v>
      </c>
      <c r="G259" s="53">
        <v>1300</v>
      </c>
      <c r="H259" s="45" t="s">
        <v>154</v>
      </c>
      <c r="I259" s="45" t="s">
        <v>149</v>
      </c>
      <c r="J259" s="95" t="s">
        <v>288</v>
      </c>
      <c r="K259" s="95">
        <v>4.2</v>
      </c>
      <c r="L259" s="58"/>
      <c r="M259" s="103"/>
      <c r="N259" s="59"/>
    </row>
    <row r="260" spans="1:14" s="75" customFormat="1" ht="12.6" x14ac:dyDescent="0.2">
      <c r="A260" s="51" t="s">
        <v>131</v>
      </c>
      <c r="B260" s="51" t="s">
        <v>151</v>
      </c>
      <c r="C260" s="51" t="s">
        <v>594</v>
      </c>
      <c r="D260" s="51" t="s">
        <v>284</v>
      </c>
      <c r="E260" s="44" t="s">
        <v>652</v>
      </c>
      <c r="F260" s="44" t="s">
        <v>653</v>
      </c>
      <c r="G260" s="53">
        <v>1138</v>
      </c>
      <c r="H260" s="45" t="s">
        <v>154</v>
      </c>
      <c r="I260" s="45" t="s">
        <v>149</v>
      </c>
      <c r="J260" s="95" t="s">
        <v>288</v>
      </c>
      <c r="K260" s="95">
        <v>4.2</v>
      </c>
      <c r="L260" s="58"/>
      <c r="M260" s="103"/>
      <c r="N260" s="59"/>
    </row>
    <row r="261" spans="1:14" s="75" customFormat="1" ht="12.6" x14ac:dyDescent="0.2">
      <c r="A261" s="51" t="s">
        <v>131</v>
      </c>
      <c r="B261" s="51" t="s">
        <v>151</v>
      </c>
      <c r="C261" s="51" t="s">
        <v>594</v>
      </c>
      <c r="D261" s="51" t="s">
        <v>284</v>
      </c>
      <c r="E261" s="44" t="s">
        <v>654</v>
      </c>
      <c r="F261" s="44" t="s">
        <v>655</v>
      </c>
      <c r="G261" s="53">
        <v>1265</v>
      </c>
      <c r="H261" s="45" t="s">
        <v>154</v>
      </c>
      <c r="I261" s="45" t="s">
        <v>149</v>
      </c>
      <c r="J261" s="95" t="s">
        <v>288</v>
      </c>
      <c r="K261" s="95">
        <v>4.2</v>
      </c>
      <c r="L261" s="58"/>
      <c r="M261" s="103"/>
      <c r="N261" s="59"/>
    </row>
    <row r="262" spans="1:14" s="75" customFormat="1" ht="12.6" x14ac:dyDescent="0.2">
      <c r="A262" s="51" t="s">
        <v>131</v>
      </c>
      <c r="B262" s="51" t="s">
        <v>151</v>
      </c>
      <c r="C262" s="51" t="s">
        <v>594</v>
      </c>
      <c r="D262" s="51" t="s">
        <v>284</v>
      </c>
      <c r="E262" s="44" t="s">
        <v>656</v>
      </c>
      <c r="F262" s="44" t="s">
        <v>657</v>
      </c>
      <c r="G262" s="53">
        <v>1025</v>
      </c>
      <c r="H262" s="45" t="s">
        <v>154</v>
      </c>
      <c r="I262" s="45" t="s">
        <v>149</v>
      </c>
      <c r="J262" s="95" t="s">
        <v>288</v>
      </c>
      <c r="K262" s="95">
        <v>4.2</v>
      </c>
      <c r="L262" s="58"/>
      <c r="M262" s="103"/>
      <c r="N262" s="59"/>
    </row>
    <row r="263" spans="1:14" s="75" customFormat="1" ht="12.6" x14ac:dyDescent="0.2">
      <c r="A263" s="51" t="s">
        <v>131</v>
      </c>
      <c r="B263" s="51" t="s">
        <v>151</v>
      </c>
      <c r="C263" s="51" t="s">
        <v>594</v>
      </c>
      <c r="D263" s="51" t="s">
        <v>284</v>
      </c>
      <c r="E263" s="44" t="s">
        <v>658</v>
      </c>
      <c r="F263" s="44" t="s">
        <v>659</v>
      </c>
      <c r="G263" s="53">
        <v>913.7</v>
      </c>
      <c r="H263" s="45" t="s">
        <v>154</v>
      </c>
      <c r="I263" s="45" t="s">
        <v>149</v>
      </c>
      <c r="J263" s="95" t="s">
        <v>288</v>
      </c>
      <c r="K263" s="95">
        <v>4.2</v>
      </c>
      <c r="L263" s="58"/>
      <c r="M263" s="103"/>
      <c r="N263" s="59"/>
    </row>
    <row r="264" spans="1:14" s="75" customFormat="1" ht="12.6" x14ac:dyDescent="0.2">
      <c r="A264" s="51" t="s">
        <v>131</v>
      </c>
      <c r="B264" s="51" t="s">
        <v>151</v>
      </c>
      <c r="C264" s="51" t="s">
        <v>594</v>
      </c>
      <c r="D264" s="51" t="s">
        <v>284</v>
      </c>
      <c r="E264" s="44" t="s">
        <v>660</v>
      </c>
      <c r="F264" s="44" t="s">
        <v>661</v>
      </c>
      <c r="G264" s="53">
        <v>975</v>
      </c>
      <c r="H264" s="45" t="s">
        <v>154</v>
      </c>
      <c r="I264" s="45" t="s">
        <v>291</v>
      </c>
      <c r="J264" s="95" t="s">
        <v>288</v>
      </c>
      <c r="K264" s="95">
        <v>4.2</v>
      </c>
      <c r="L264" s="58"/>
      <c r="M264" s="103"/>
      <c r="N264" s="59"/>
    </row>
    <row r="265" spans="1:14" s="75" customFormat="1" ht="12.6" x14ac:dyDescent="0.2">
      <c r="A265" s="51" t="s">
        <v>131</v>
      </c>
      <c r="B265" s="51" t="s">
        <v>151</v>
      </c>
      <c r="C265" s="51" t="s">
        <v>594</v>
      </c>
      <c r="D265" s="51" t="s">
        <v>284</v>
      </c>
      <c r="E265" s="44" t="s">
        <v>662</v>
      </c>
      <c r="F265" s="44" t="s">
        <v>663</v>
      </c>
      <c r="G265" s="53">
        <v>670</v>
      </c>
      <c r="H265" s="45" t="s">
        <v>154</v>
      </c>
      <c r="I265" s="45" t="s">
        <v>149</v>
      </c>
      <c r="J265" s="95" t="s">
        <v>288</v>
      </c>
      <c r="K265" s="95">
        <v>4.2</v>
      </c>
      <c r="L265" s="58"/>
      <c r="M265" s="103"/>
      <c r="N265" s="59"/>
    </row>
    <row r="266" spans="1:14" s="75" customFormat="1" ht="12.6" x14ac:dyDescent="0.2">
      <c r="A266" s="51" t="s">
        <v>131</v>
      </c>
      <c r="B266" s="51" t="s">
        <v>151</v>
      </c>
      <c r="C266" s="51" t="s">
        <v>594</v>
      </c>
      <c r="D266" s="51" t="s">
        <v>284</v>
      </c>
      <c r="E266" s="44" t="s">
        <v>664</v>
      </c>
      <c r="F266" s="44" t="s">
        <v>665</v>
      </c>
      <c r="G266" s="53">
        <v>530</v>
      </c>
      <c r="H266" s="45" t="s">
        <v>154</v>
      </c>
      <c r="I266" s="45" t="s">
        <v>149</v>
      </c>
      <c r="J266" s="95" t="s">
        <v>288</v>
      </c>
      <c r="K266" s="95">
        <v>4.2</v>
      </c>
      <c r="L266" s="58"/>
      <c r="M266" s="103"/>
      <c r="N266" s="59"/>
    </row>
    <row r="267" spans="1:14" s="75" customFormat="1" ht="12.6" x14ac:dyDescent="0.2">
      <c r="A267" s="51" t="s">
        <v>131</v>
      </c>
      <c r="B267" s="51" t="s">
        <v>151</v>
      </c>
      <c r="C267" s="51" t="s">
        <v>594</v>
      </c>
      <c r="D267" s="51" t="s">
        <v>284</v>
      </c>
      <c r="E267" s="44" t="s">
        <v>666</v>
      </c>
      <c r="F267" s="44" t="s">
        <v>667</v>
      </c>
      <c r="G267" s="53">
        <v>710</v>
      </c>
      <c r="H267" s="45" t="s">
        <v>154</v>
      </c>
      <c r="I267" s="45" t="s">
        <v>149</v>
      </c>
      <c r="J267" s="95" t="s">
        <v>288</v>
      </c>
      <c r="K267" s="95">
        <v>4.2</v>
      </c>
      <c r="L267" s="58"/>
      <c r="M267" s="103"/>
      <c r="N267" s="59"/>
    </row>
    <row r="268" spans="1:14" s="75" customFormat="1" ht="12.6" x14ac:dyDescent="0.2">
      <c r="A268" s="51" t="s">
        <v>131</v>
      </c>
      <c r="B268" s="51" t="s">
        <v>151</v>
      </c>
      <c r="C268" s="51" t="s">
        <v>594</v>
      </c>
      <c r="D268" s="51" t="s">
        <v>284</v>
      </c>
      <c r="E268" s="44" t="s">
        <v>668</v>
      </c>
      <c r="F268" s="44" t="s">
        <v>669</v>
      </c>
      <c r="G268" s="53">
        <v>1090</v>
      </c>
      <c r="H268" s="45" t="s">
        <v>154</v>
      </c>
      <c r="I268" s="45" t="s">
        <v>149</v>
      </c>
      <c r="J268" s="95" t="s">
        <v>288</v>
      </c>
      <c r="K268" s="95">
        <v>4.2</v>
      </c>
      <c r="L268" s="58"/>
      <c r="M268" s="103"/>
      <c r="N268" s="59"/>
    </row>
    <row r="269" spans="1:14" s="75" customFormat="1" ht="12.6" x14ac:dyDescent="0.2">
      <c r="A269" s="51" t="s">
        <v>131</v>
      </c>
      <c r="B269" s="51" t="s">
        <v>151</v>
      </c>
      <c r="C269" s="51" t="s">
        <v>594</v>
      </c>
      <c r="D269" s="51" t="s">
        <v>284</v>
      </c>
      <c r="E269" s="44" t="s">
        <v>670</v>
      </c>
      <c r="F269" s="44" t="s">
        <v>671</v>
      </c>
      <c r="G269" s="53">
        <v>1005</v>
      </c>
      <c r="H269" s="45" t="s">
        <v>154</v>
      </c>
      <c r="I269" s="45" t="s">
        <v>149</v>
      </c>
      <c r="J269" s="95" t="s">
        <v>288</v>
      </c>
      <c r="K269" s="95">
        <v>4.2</v>
      </c>
      <c r="L269" s="58"/>
      <c r="M269" s="103"/>
      <c r="N269" s="59"/>
    </row>
    <row r="270" spans="1:14" s="75" customFormat="1" ht="12.6" x14ac:dyDescent="0.2">
      <c r="A270" s="51" t="s">
        <v>131</v>
      </c>
      <c r="B270" s="51" t="s">
        <v>151</v>
      </c>
      <c r="C270" s="51" t="s">
        <v>594</v>
      </c>
      <c r="D270" s="51" t="s">
        <v>284</v>
      </c>
      <c r="E270" s="44" t="s">
        <v>672</v>
      </c>
      <c r="F270" s="44" t="s">
        <v>673</v>
      </c>
      <c r="G270" s="53">
        <v>1235</v>
      </c>
      <c r="H270" s="45" t="s">
        <v>154</v>
      </c>
      <c r="I270" s="45" t="s">
        <v>149</v>
      </c>
      <c r="J270" s="95" t="s">
        <v>288</v>
      </c>
      <c r="K270" s="95">
        <v>4.2</v>
      </c>
      <c r="L270" s="58"/>
      <c r="M270" s="103"/>
      <c r="N270" s="59"/>
    </row>
    <row r="271" spans="1:14" s="75" customFormat="1" ht="12.6" x14ac:dyDescent="0.2">
      <c r="A271" s="51" t="s">
        <v>131</v>
      </c>
      <c r="B271" s="51" t="s">
        <v>151</v>
      </c>
      <c r="C271" s="51" t="s">
        <v>594</v>
      </c>
      <c r="D271" s="51" t="s">
        <v>284</v>
      </c>
      <c r="E271" s="44" t="s">
        <v>674</v>
      </c>
      <c r="F271" s="44" t="s">
        <v>675</v>
      </c>
      <c r="G271" s="53">
        <v>620</v>
      </c>
      <c r="H271" s="45" t="s">
        <v>154</v>
      </c>
      <c r="I271" s="45" t="s">
        <v>149</v>
      </c>
      <c r="J271" s="95" t="s">
        <v>288</v>
      </c>
      <c r="K271" s="95">
        <v>4.2</v>
      </c>
      <c r="L271" s="58"/>
      <c r="M271" s="103"/>
      <c r="N271" s="59"/>
    </row>
    <row r="272" spans="1:14" s="75" customFormat="1" ht="12.6" x14ac:dyDescent="0.2">
      <c r="A272" s="51" t="s">
        <v>131</v>
      </c>
      <c r="B272" s="51" t="s">
        <v>151</v>
      </c>
      <c r="C272" s="51" t="s">
        <v>594</v>
      </c>
      <c r="D272" s="51" t="s">
        <v>284</v>
      </c>
      <c r="E272" s="44" t="s">
        <v>676</v>
      </c>
      <c r="F272" s="44" t="s">
        <v>615</v>
      </c>
      <c r="G272" s="53">
        <v>680</v>
      </c>
      <c r="H272" s="45" t="s">
        <v>154</v>
      </c>
      <c r="I272" s="45" t="s">
        <v>149</v>
      </c>
      <c r="J272" s="95" t="s">
        <v>288</v>
      </c>
      <c r="K272" s="95">
        <v>4.2</v>
      </c>
      <c r="L272" s="58"/>
      <c r="M272" s="103"/>
      <c r="N272" s="59"/>
    </row>
    <row r="273" spans="1:14" s="75" customFormat="1" ht="12.6" x14ac:dyDescent="0.2">
      <c r="A273" s="51" t="s">
        <v>131</v>
      </c>
      <c r="B273" s="51" t="s">
        <v>151</v>
      </c>
      <c r="C273" s="51" t="s">
        <v>594</v>
      </c>
      <c r="D273" s="51" t="s">
        <v>284</v>
      </c>
      <c r="E273" s="44" t="s">
        <v>677</v>
      </c>
      <c r="F273" s="44" t="s">
        <v>678</v>
      </c>
      <c r="G273" s="53">
        <v>950</v>
      </c>
      <c r="H273" s="45" t="s">
        <v>154</v>
      </c>
      <c r="I273" s="45" t="s">
        <v>291</v>
      </c>
      <c r="J273" s="95" t="s">
        <v>288</v>
      </c>
      <c r="K273" s="95">
        <v>4.2</v>
      </c>
      <c r="L273" s="58"/>
      <c r="M273" s="103"/>
      <c r="N273" s="59"/>
    </row>
    <row r="274" spans="1:14" s="75" customFormat="1" ht="12.6" x14ac:dyDescent="0.2">
      <c r="A274" s="51" t="s">
        <v>131</v>
      </c>
      <c r="B274" s="51" t="s">
        <v>151</v>
      </c>
      <c r="C274" s="51" t="s">
        <v>594</v>
      </c>
      <c r="D274" s="51" t="s">
        <v>284</v>
      </c>
      <c r="E274" s="44" t="s">
        <v>679</v>
      </c>
      <c r="F274" s="44" t="s">
        <v>680</v>
      </c>
      <c r="G274" s="53">
        <v>694</v>
      </c>
      <c r="H274" s="45" t="s">
        <v>154</v>
      </c>
      <c r="I274" s="45" t="s">
        <v>149</v>
      </c>
      <c r="J274" s="95" t="s">
        <v>288</v>
      </c>
      <c r="K274" s="95">
        <v>4.2</v>
      </c>
      <c r="L274" s="58"/>
      <c r="M274" s="103"/>
      <c r="N274" s="59"/>
    </row>
    <row r="275" spans="1:14" s="75" customFormat="1" ht="12.6" x14ac:dyDescent="0.2">
      <c r="A275" s="51" t="s">
        <v>131</v>
      </c>
      <c r="B275" s="51" t="s">
        <v>151</v>
      </c>
      <c r="C275" s="51" t="s">
        <v>594</v>
      </c>
      <c r="D275" s="51" t="s">
        <v>284</v>
      </c>
      <c r="E275" s="44" t="s">
        <v>681</v>
      </c>
      <c r="F275" s="44" t="s">
        <v>682</v>
      </c>
      <c r="G275" s="53">
        <v>900</v>
      </c>
      <c r="H275" s="45" t="s">
        <v>154</v>
      </c>
      <c r="I275" s="45" t="s">
        <v>149</v>
      </c>
      <c r="J275" s="95" t="s">
        <v>288</v>
      </c>
      <c r="K275" s="95">
        <v>4.2</v>
      </c>
      <c r="L275" s="58"/>
      <c r="M275" s="103"/>
      <c r="N275" s="59"/>
    </row>
    <row r="276" spans="1:14" s="75" customFormat="1" ht="12.6" x14ac:dyDescent="0.2">
      <c r="A276" s="51" t="s">
        <v>131</v>
      </c>
      <c r="B276" s="51" t="s">
        <v>151</v>
      </c>
      <c r="C276" s="51" t="s">
        <v>594</v>
      </c>
      <c r="D276" s="51" t="s">
        <v>284</v>
      </c>
      <c r="E276" s="44" t="s">
        <v>683</v>
      </c>
      <c r="F276" s="44" t="s">
        <v>684</v>
      </c>
      <c r="G276" s="53">
        <v>615</v>
      </c>
      <c r="H276" s="45" t="s">
        <v>154</v>
      </c>
      <c r="I276" s="45" t="s">
        <v>149</v>
      </c>
      <c r="J276" s="95" t="s">
        <v>288</v>
      </c>
      <c r="K276" s="95">
        <v>4.2</v>
      </c>
      <c r="L276" s="58"/>
      <c r="M276" s="103"/>
      <c r="N276" s="59"/>
    </row>
    <row r="277" spans="1:14" s="75" customFormat="1" ht="12.6" x14ac:dyDescent="0.2">
      <c r="A277" s="51" t="s">
        <v>131</v>
      </c>
      <c r="B277" s="51" t="s">
        <v>151</v>
      </c>
      <c r="C277" s="51" t="s">
        <v>594</v>
      </c>
      <c r="D277" s="51" t="s">
        <v>284</v>
      </c>
      <c r="E277" s="44" t="s">
        <v>685</v>
      </c>
      <c r="F277" s="44" t="s">
        <v>686</v>
      </c>
      <c r="G277" s="53">
        <v>999</v>
      </c>
      <c r="H277" s="45" t="s">
        <v>154</v>
      </c>
      <c r="I277" s="45" t="s">
        <v>149</v>
      </c>
      <c r="J277" s="95" t="s">
        <v>288</v>
      </c>
      <c r="K277" s="95">
        <v>4.2</v>
      </c>
      <c r="L277" s="58"/>
      <c r="M277" s="103"/>
      <c r="N277" s="59"/>
    </row>
    <row r="278" spans="1:14" s="75" customFormat="1" ht="12.6" x14ac:dyDescent="0.2">
      <c r="A278" s="51" t="s">
        <v>131</v>
      </c>
      <c r="B278" s="51" t="s">
        <v>151</v>
      </c>
      <c r="C278" s="51" t="s">
        <v>594</v>
      </c>
      <c r="D278" s="51" t="s">
        <v>284</v>
      </c>
      <c r="E278" s="44" t="s">
        <v>687</v>
      </c>
      <c r="F278" s="44" t="s">
        <v>688</v>
      </c>
      <c r="G278" s="53">
        <v>640</v>
      </c>
      <c r="H278" s="45" t="s">
        <v>154</v>
      </c>
      <c r="I278" s="45" t="s">
        <v>291</v>
      </c>
      <c r="J278" s="95" t="s">
        <v>288</v>
      </c>
      <c r="K278" s="95">
        <v>4.2</v>
      </c>
      <c r="L278" s="58"/>
      <c r="M278" s="103"/>
      <c r="N278" s="59"/>
    </row>
    <row r="279" spans="1:14" s="75" customFormat="1" ht="12.6" x14ac:dyDescent="0.2">
      <c r="A279" s="51" t="s">
        <v>131</v>
      </c>
      <c r="B279" s="51" t="s">
        <v>151</v>
      </c>
      <c r="C279" s="51" t="s">
        <v>594</v>
      </c>
      <c r="D279" s="51" t="s">
        <v>284</v>
      </c>
      <c r="E279" s="44" t="s">
        <v>689</v>
      </c>
      <c r="F279" s="44" t="s">
        <v>690</v>
      </c>
      <c r="G279" s="53">
        <v>665</v>
      </c>
      <c r="H279" s="45" t="s">
        <v>154</v>
      </c>
      <c r="I279" s="45" t="s">
        <v>291</v>
      </c>
      <c r="J279" s="95" t="s">
        <v>288</v>
      </c>
      <c r="K279" s="95">
        <v>4.2</v>
      </c>
      <c r="L279" s="58"/>
      <c r="M279" s="103"/>
      <c r="N279" s="59"/>
    </row>
    <row r="280" spans="1:14" s="75" customFormat="1" ht="12.6" x14ac:dyDescent="0.2">
      <c r="A280" s="51" t="s">
        <v>131</v>
      </c>
      <c r="B280" s="51" t="s">
        <v>151</v>
      </c>
      <c r="C280" s="51" t="s">
        <v>594</v>
      </c>
      <c r="D280" s="51" t="s">
        <v>284</v>
      </c>
      <c r="E280" s="44" t="s">
        <v>691</v>
      </c>
      <c r="F280" s="44" t="s">
        <v>692</v>
      </c>
      <c r="G280" s="53">
        <v>765</v>
      </c>
      <c r="H280" s="45" t="s">
        <v>154</v>
      </c>
      <c r="I280" s="45" t="s">
        <v>291</v>
      </c>
      <c r="J280" s="95" t="s">
        <v>288</v>
      </c>
      <c r="K280" s="95">
        <v>4.2</v>
      </c>
      <c r="L280" s="58"/>
      <c r="M280" s="103"/>
      <c r="N280" s="59"/>
    </row>
    <row r="281" spans="1:14" s="75" customFormat="1" ht="12.6" x14ac:dyDescent="0.2">
      <c r="A281" s="51" t="s">
        <v>131</v>
      </c>
      <c r="B281" s="51" t="s">
        <v>151</v>
      </c>
      <c r="C281" s="51" t="s">
        <v>594</v>
      </c>
      <c r="D281" s="51" t="s">
        <v>284</v>
      </c>
      <c r="E281" s="44" t="s">
        <v>693</v>
      </c>
      <c r="F281" s="44" t="s">
        <v>694</v>
      </c>
      <c r="G281" s="53">
        <v>1550</v>
      </c>
      <c r="H281" s="45" t="s">
        <v>154</v>
      </c>
      <c r="I281" s="45" t="s">
        <v>291</v>
      </c>
      <c r="J281" s="95" t="s">
        <v>288</v>
      </c>
      <c r="K281" s="95">
        <v>4.2</v>
      </c>
      <c r="L281" s="58"/>
      <c r="M281" s="103"/>
      <c r="N281" s="59"/>
    </row>
    <row r="282" spans="1:14" s="75" customFormat="1" ht="12.6" x14ac:dyDescent="0.2">
      <c r="A282" s="51" t="s">
        <v>131</v>
      </c>
      <c r="B282" s="51" t="s">
        <v>151</v>
      </c>
      <c r="C282" s="51" t="s">
        <v>594</v>
      </c>
      <c r="D282" s="51" t="s">
        <v>284</v>
      </c>
      <c r="E282" s="44" t="s">
        <v>695</v>
      </c>
      <c r="F282" s="44" t="s">
        <v>696</v>
      </c>
      <c r="G282" s="53">
        <v>1145</v>
      </c>
      <c r="H282" s="45" t="s">
        <v>154</v>
      </c>
      <c r="I282" s="45" t="s">
        <v>291</v>
      </c>
      <c r="J282" s="95" t="s">
        <v>288</v>
      </c>
      <c r="K282" s="95">
        <v>4.2</v>
      </c>
      <c r="L282" s="58"/>
      <c r="M282" s="103"/>
      <c r="N282" s="59"/>
    </row>
    <row r="283" spans="1:14" s="75" customFormat="1" ht="12.6" x14ac:dyDescent="0.2">
      <c r="A283" s="51" t="s">
        <v>131</v>
      </c>
      <c r="B283" s="51" t="s">
        <v>151</v>
      </c>
      <c r="C283" s="51" t="s">
        <v>594</v>
      </c>
      <c r="D283" s="51" t="s">
        <v>284</v>
      </c>
      <c r="E283" s="44" t="s">
        <v>697</v>
      </c>
      <c r="F283" s="44" t="s">
        <v>698</v>
      </c>
      <c r="G283" s="53">
        <v>1555</v>
      </c>
      <c r="H283" s="45" t="s">
        <v>154</v>
      </c>
      <c r="I283" s="45" t="s">
        <v>291</v>
      </c>
      <c r="J283" s="95" t="s">
        <v>288</v>
      </c>
      <c r="K283" s="95">
        <v>4.2</v>
      </c>
      <c r="L283" s="58"/>
      <c r="M283" s="103"/>
      <c r="N283" s="59"/>
    </row>
    <row r="284" spans="1:14" s="75" customFormat="1" ht="12.6" x14ac:dyDescent="0.2">
      <c r="A284" s="51" t="s">
        <v>131</v>
      </c>
      <c r="B284" s="51" t="s">
        <v>151</v>
      </c>
      <c r="C284" s="51" t="s">
        <v>594</v>
      </c>
      <c r="D284" s="51" t="s">
        <v>284</v>
      </c>
      <c r="E284" s="44" t="s">
        <v>699</v>
      </c>
      <c r="F284" s="44" t="s">
        <v>700</v>
      </c>
      <c r="G284" s="53">
        <v>1300</v>
      </c>
      <c r="H284" s="45" t="s">
        <v>154</v>
      </c>
      <c r="I284" s="45" t="s">
        <v>291</v>
      </c>
      <c r="J284" s="95" t="s">
        <v>288</v>
      </c>
      <c r="K284" s="95">
        <v>4.2</v>
      </c>
      <c r="L284" s="58"/>
      <c r="M284" s="103"/>
      <c r="N284" s="59"/>
    </row>
    <row r="285" spans="1:14" s="75" customFormat="1" ht="12.6" x14ac:dyDescent="0.2">
      <c r="A285" s="51" t="s">
        <v>123</v>
      </c>
      <c r="B285" s="51" t="s">
        <v>123</v>
      </c>
      <c r="C285" s="51" t="s">
        <v>594</v>
      </c>
      <c r="D285" s="51" t="s">
        <v>135</v>
      </c>
      <c r="E285" s="44"/>
      <c r="F285" s="44" t="s">
        <v>701</v>
      </c>
      <c r="G285" s="53" t="s">
        <v>123</v>
      </c>
      <c r="H285" s="45" t="s">
        <v>123</v>
      </c>
      <c r="I285" s="45" t="s">
        <v>149</v>
      </c>
      <c r="J285" s="95" t="s">
        <v>150</v>
      </c>
      <c r="K285" s="95" t="s">
        <v>123</v>
      </c>
      <c r="L285" s="58" t="s">
        <v>123</v>
      </c>
      <c r="M285" s="103"/>
      <c r="N285" s="59" t="s">
        <v>123</v>
      </c>
    </row>
    <row r="286" spans="1:14" s="75" customFormat="1" ht="12.6" x14ac:dyDescent="0.2">
      <c r="A286" s="51" t="s">
        <v>131</v>
      </c>
      <c r="B286" s="51" t="s">
        <v>151</v>
      </c>
      <c r="C286" s="51" t="s">
        <v>594</v>
      </c>
      <c r="D286" s="51" t="s">
        <v>135</v>
      </c>
      <c r="E286" s="44" t="s">
        <v>702</v>
      </c>
      <c r="F286" s="44" t="s">
        <v>703</v>
      </c>
      <c r="G286" s="53">
        <v>1230</v>
      </c>
      <c r="H286" s="45" t="s">
        <v>154</v>
      </c>
      <c r="I286" s="45" t="s">
        <v>149</v>
      </c>
      <c r="J286" s="95" t="s">
        <v>288</v>
      </c>
      <c r="K286" s="95">
        <v>4.2</v>
      </c>
      <c r="L286" s="58"/>
      <c r="M286" s="103"/>
      <c r="N286" s="59"/>
    </row>
    <row r="287" spans="1:14" s="75" customFormat="1" ht="12.6" x14ac:dyDescent="0.2">
      <c r="A287" s="51" t="s">
        <v>131</v>
      </c>
      <c r="B287" s="51" t="s">
        <v>151</v>
      </c>
      <c r="C287" s="51" t="s">
        <v>594</v>
      </c>
      <c r="D287" s="51" t="s">
        <v>135</v>
      </c>
      <c r="E287" s="44" t="s">
        <v>704</v>
      </c>
      <c r="F287" s="44" t="s">
        <v>705</v>
      </c>
      <c r="G287" s="53">
        <v>575</v>
      </c>
      <c r="H287" s="45" t="s">
        <v>154</v>
      </c>
      <c r="I287" s="45" t="s">
        <v>149</v>
      </c>
      <c r="J287" s="95" t="s">
        <v>201</v>
      </c>
      <c r="K287" s="95">
        <v>4.2</v>
      </c>
      <c r="L287" s="58"/>
      <c r="M287" s="103"/>
      <c r="N287" s="59"/>
    </row>
    <row r="288" spans="1:14" s="75" customFormat="1" ht="12.6" x14ac:dyDescent="0.2">
      <c r="A288" s="51" t="s">
        <v>131</v>
      </c>
      <c r="B288" s="51" t="s">
        <v>151</v>
      </c>
      <c r="C288" s="51" t="s">
        <v>594</v>
      </c>
      <c r="D288" s="51" t="s">
        <v>135</v>
      </c>
      <c r="E288" s="44" t="s">
        <v>706</v>
      </c>
      <c r="F288" s="44" t="s">
        <v>707</v>
      </c>
      <c r="G288" s="53">
        <v>699</v>
      </c>
      <c r="H288" s="45" t="s">
        <v>154</v>
      </c>
      <c r="I288" s="45" t="s">
        <v>149</v>
      </c>
      <c r="J288" s="95" t="s">
        <v>201</v>
      </c>
      <c r="K288" s="95">
        <v>4.2</v>
      </c>
      <c r="L288" s="58"/>
      <c r="M288" s="103"/>
      <c r="N288" s="59"/>
    </row>
    <row r="289" spans="1:14" s="75" customFormat="1" ht="12.6" x14ac:dyDescent="0.2">
      <c r="A289" s="51" t="s">
        <v>131</v>
      </c>
      <c r="B289" s="51" t="s">
        <v>151</v>
      </c>
      <c r="C289" s="51" t="s">
        <v>594</v>
      </c>
      <c r="D289" s="51" t="s">
        <v>135</v>
      </c>
      <c r="E289" s="44" t="s">
        <v>708</v>
      </c>
      <c r="F289" s="44" t="s">
        <v>709</v>
      </c>
      <c r="G289" s="53">
        <v>740</v>
      </c>
      <c r="H289" s="45" t="s">
        <v>154</v>
      </c>
      <c r="I289" s="45" t="s">
        <v>149</v>
      </c>
      <c r="J289" s="95" t="s">
        <v>201</v>
      </c>
      <c r="K289" s="95">
        <v>4.2</v>
      </c>
      <c r="L289" s="58"/>
      <c r="M289" s="103"/>
      <c r="N289" s="59"/>
    </row>
    <row r="290" spans="1:14" s="75" customFormat="1" ht="12.6" x14ac:dyDescent="0.2">
      <c r="A290" s="51" t="s">
        <v>131</v>
      </c>
      <c r="B290" s="51" t="s">
        <v>151</v>
      </c>
      <c r="C290" s="51" t="s">
        <v>594</v>
      </c>
      <c r="D290" s="51" t="s">
        <v>135</v>
      </c>
      <c r="E290" s="44" t="s">
        <v>710</v>
      </c>
      <c r="F290" s="44" t="s">
        <v>711</v>
      </c>
      <c r="G290" s="53">
        <v>780</v>
      </c>
      <c r="H290" s="45" t="s">
        <v>154</v>
      </c>
      <c r="I290" s="45" t="s">
        <v>149</v>
      </c>
      <c r="J290" s="95" t="s">
        <v>201</v>
      </c>
      <c r="K290" s="95">
        <v>4.2</v>
      </c>
      <c r="L290" s="58"/>
      <c r="M290" s="103"/>
      <c r="N290" s="59"/>
    </row>
    <row r="291" spans="1:14" s="75" customFormat="1" ht="12.6" x14ac:dyDescent="0.2">
      <c r="A291" s="51" t="s">
        <v>131</v>
      </c>
      <c r="B291" s="51" t="s">
        <v>151</v>
      </c>
      <c r="C291" s="51" t="s">
        <v>594</v>
      </c>
      <c r="D291" s="51" t="s">
        <v>135</v>
      </c>
      <c r="E291" s="44" t="s">
        <v>712</v>
      </c>
      <c r="F291" s="44" t="s">
        <v>713</v>
      </c>
      <c r="G291" s="53">
        <v>1210</v>
      </c>
      <c r="H291" s="45" t="s">
        <v>154</v>
      </c>
      <c r="I291" s="45" t="s">
        <v>149</v>
      </c>
      <c r="J291" s="95" t="s">
        <v>201</v>
      </c>
      <c r="K291" s="95">
        <v>4.2</v>
      </c>
      <c r="L291" s="58"/>
      <c r="M291" s="103"/>
      <c r="N291" s="59"/>
    </row>
    <row r="292" spans="1:14" s="75" customFormat="1" ht="12.6" x14ac:dyDescent="0.2">
      <c r="A292" s="51" t="s">
        <v>131</v>
      </c>
      <c r="B292" s="51" t="s">
        <v>151</v>
      </c>
      <c r="C292" s="51" t="s">
        <v>594</v>
      </c>
      <c r="D292" s="51" t="s">
        <v>135</v>
      </c>
      <c r="E292" s="44" t="s">
        <v>714</v>
      </c>
      <c r="F292" s="44" t="s">
        <v>715</v>
      </c>
      <c r="G292" s="53">
        <v>920</v>
      </c>
      <c r="H292" s="45" t="s">
        <v>154</v>
      </c>
      <c r="I292" s="45" t="s">
        <v>149</v>
      </c>
      <c r="J292" s="95" t="s">
        <v>201</v>
      </c>
      <c r="K292" s="95">
        <v>4.2</v>
      </c>
      <c r="L292" s="58"/>
      <c r="M292" s="103"/>
      <c r="N292" s="59"/>
    </row>
    <row r="293" spans="1:14" s="75" customFormat="1" ht="12.6" x14ac:dyDescent="0.2">
      <c r="A293" s="51" t="s">
        <v>131</v>
      </c>
      <c r="B293" s="51" t="s">
        <v>151</v>
      </c>
      <c r="C293" s="51" t="s">
        <v>594</v>
      </c>
      <c r="D293" s="51" t="s">
        <v>135</v>
      </c>
      <c r="E293" s="44" t="s">
        <v>716</v>
      </c>
      <c r="F293" s="44" t="s">
        <v>717</v>
      </c>
      <c r="G293" s="53">
        <v>950</v>
      </c>
      <c r="H293" s="45" t="s">
        <v>154</v>
      </c>
      <c r="I293" s="45" t="s">
        <v>204</v>
      </c>
      <c r="J293" s="95" t="s">
        <v>288</v>
      </c>
      <c r="K293" s="95">
        <v>4.2</v>
      </c>
      <c r="L293" s="58"/>
      <c r="M293" s="103"/>
      <c r="N293" s="59" t="s">
        <v>718</v>
      </c>
    </row>
    <row r="294" spans="1:14" s="75" customFormat="1" ht="12.6" x14ac:dyDescent="0.2">
      <c r="A294" s="51" t="s">
        <v>131</v>
      </c>
      <c r="B294" s="51" t="s">
        <v>151</v>
      </c>
      <c r="C294" s="51" t="s">
        <v>594</v>
      </c>
      <c r="D294" s="51" t="s">
        <v>135</v>
      </c>
      <c r="E294" s="44" t="s">
        <v>719</v>
      </c>
      <c r="F294" s="44" t="s">
        <v>720</v>
      </c>
      <c r="G294" s="53">
        <v>1005</v>
      </c>
      <c r="H294" s="45" t="s">
        <v>154</v>
      </c>
      <c r="I294" s="45" t="s">
        <v>149</v>
      </c>
      <c r="J294" s="95" t="s">
        <v>288</v>
      </c>
      <c r="K294" s="95">
        <v>4.2</v>
      </c>
      <c r="L294" s="58"/>
      <c r="M294" s="103"/>
      <c r="N294" s="59"/>
    </row>
    <row r="295" spans="1:14" s="75" customFormat="1" ht="12.6" x14ac:dyDescent="0.2">
      <c r="A295" s="51" t="s">
        <v>131</v>
      </c>
      <c r="B295" s="51" t="s">
        <v>151</v>
      </c>
      <c r="C295" s="51" t="s">
        <v>594</v>
      </c>
      <c r="D295" s="51" t="s">
        <v>135</v>
      </c>
      <c r="E295" s="44" t="s">
        <v>721</v>
      </c>
      <c r="F295" s="44" t="s">
        <v>722</v>
      </c>
      <c r="G295" s="53">
        <v>1019</v>
      </c>
      <c r="H295" s="45" t="s">
        <v>154</v>
      </c>
      <c r="I295" s="45" t="s">
        <v>149</v>
      </c>
      <c r="J295" s="95" t="s">
        <v>288</v>
      </c>
      <c r="K295" s="95">
        <v>4.2</v>
      </c>
      <c r="L295" s="58"/>
      <c r="M295" s="103"/>
      <c r="N295" s="59"/>
    </row>
    <row r="296" spans="1:14" s="75" customFormat="1" ht="12.6" x14ac:dyDescent="0.2">
      <c r="A296" s="51" t="s">
        <v>131</v>
      </c>
      <c r="B296" s="51" t="s">
        <v>151</v>
      </c>
      <c r="C296" s="51" t="s">
        <v>594</v>
      </c>
      <c r="D296" s="51" t="s">
        <v>135</v>
      </c>
      <c r="E296" s="44" t="s">
        <v>723</v>
      </c>
      <c r="F296" s="44" t="s">
        <v>724</v>
      </c>
      <c r="G296" s="53">
        <v>1150</v>
      </c>
      <c r="H296" s="45" t="s">
        <v>154</v>
      </c>
      <c r="I296" s="45" t="s">
        <v>149</v>
      </c>
      <c r="J296" s="95" t="s">
        <v>288</v>
      </c>
      <c r="K296" s="95">
        <v>4.2</v>
      </c>
      <c r="L296" s="58"/>
      <c r="M296" s="103"/>
      <c r="N296" s="59"/>
    </row>
    <row r="297" spans="1:14" s="75" customFormat="1" ht="12.6" x14ac:dyDescent="0.2">
      <c r="A297" s="51" t="s">
        <v>131</v>
      </c>
      <c r="B297" s="51" t="s">
        <v>151</v>
      </c>
      <c r="C297" s="51" t="s">
        <v>594</v>
      </c>
      <c r="D297" s="51" t="s">
        <v>135</v>
      </c>
      <c r="E297" s="44" t="s">
        <v>725</v>
      </c>
      <c r="F297" s="44" t="s">
        <v>726</v>
      </c>
      <c r="G297" s="53">
        <v>920</v>
      </c>
      <c r="H297" s="45" t="s">
        <v>154</v>
      </c>
      <c r="I297" s="45" t="s">
        <v>155</v>
      </c>
      <c r="J297" s="95" t="s">
        <v>288</v>
      </c>
      <c r="K297" s="95">
        <v>4.2</v>
      </c>
      <c r="L297" s="58"/>
      <c r="M297" s="103"/>
      <c r="N297" s="59"/>
    </row>
    <row r="298" spans="1:14" s="75" customFormat="1" ht="12.6" x14ac:dyDescent="0.2">
      <c r="A298" s="51" t="s">
        <v>131</v>
      </c>
      <c r="B298" s="51" t="s">
        <v>151</v>
      </c>
      <c r="C298" s="51" t="s">
        <v>594</v>
      </c>
      <c r="D298" s="51" t="s">
        <v>135</v>
      </c>
      <c r="E298" s="44" t="s">
        <v>727</v>
      </c>
      <c r="F298" s="44" t="s">
        <v>728</v>
      </c>
      <c r="G298" s="53">
        <v>965</v>
      </c>
      <c r="H298" s="45" t="s">
        <v>154</v>
      </c>
      <c r="I298" s="45" t="s">
        <v>204</v>
      </c>
      <c r="J298" s="95" t="s">
        <v>288</v>
      </c>
      <c r="K298" s="95">
        <v>4.2</v>
      </c>
      <c r="L298" s="58"/>
      <c r="M298" s="103"/>
      <c r="N298" s="59" t="s">
        <v>718</v>
      </c>
    </row>
    <row r="299" spans="1:14" s="75" customFormat="1" ht="12.6" x14ac:dyDescent="0.2">
      <c r="A299" s="51" t="s">
        <v>131</v>
      </c>
      <c r="B299" s="51" t="s">
        <v>151</v>
      </c>
      <c r="C299" s="51" t="s">
        <v>594</v>
      </c>
      <c r="D299" s="51" t="s">
        <v>135</v>
      </c>
      <c r="E299" s="44" t="s">
        <v>729</v>
      </c>
      <c r="F299" s="44" t="s">
        <v>730</v>
      </c>
      <c r="G299" s="53">
        <v>1135</v>
      </c>
      <c r="H299" s="45" t="s">
        <v>154</v>
      </c>
      <c r="I299" s="45" t="s">
        <v>149</v>
      </c>
      <c r="J299" s="95" t="s">
        <v>288</v>
      </c>
      <c r="K299" s="95">
        <v>4.2</v>
      </c>
      <c r="L299" s="58"/>
      <c r="M299" s="103"/>
      <c r="N299" s="59"/>
    </row>
    <row r="300" spans="1:14" s="75" customFormat="1" ht="12.6" x14ac:dyDescent="0.2">
      <c r="A300" s="51" t="s">
        <v>131</v>
      </c>
      <c r="B300" s="51" t="s">
        <v>151</v>
      </c>
      <c r="C300" s="51" t="s">
        <v>594</v>
      </c>
      <c r="D300" s="51" t="s">
        <v>135</v>
      </c>
      <c r="E300" s="44" t="s">
        <v>731</v>
      </c>
      <c r="F300" s="44" t="s">
        <v>732</v>
      </c>
      <c r="G300" s="53">
        <v>1165</v>
      </c>
      <c r="H300" s="45" t="s">
        <v>154</v>
      </c>
      <c r="I300" s="45" t="s">
        <v>155</v>
      </c>
      <c r="J300" s="95" t="s">
        <v>288</v>
      </c>
      <c r="K300" s="95">
        <v>4.2</v>
      </c>
      <c r="L300" s="58"/>
      <c r="M300" s="103"/>
      <c r="N300" s="59"/>
    </row>
    <row r="301" spans="1:14" s="75" customFormat="1" ht="12.6" x14ac:dyDescent="0.2">
      <c r="A301" s="51" t="s">
        <v>123</v>
      </c>
      <c r="B301" s="51" t="s">
        <v>123</v>
      </c>
      <c r="C301" s="51" t="s">
        <v>594</v>
      </c>
      <c r="D301" s="51" t="s">
        <v>142</v>
      </c>
      <c r="E301" s="44"/>
      <c r="F301" s="44" t="s">
        <v>733</v>
      </c>
      <c r="G301" s="53" t="s">
        <v>123</v>
      </c>
      <c r="H301" s="45" t="s">
        <v>123</v>
      </c>
      <c r="I301" s="45" t="s">
        <v>149</v>
      </c>
      <c r="J301" s="95" t="s">
        <v>150</v>
      </c>
      <c r="K301" s="95" t="s">
        <v>123</v>
      </c>
      <c r="L301" s="58" t="s">
        <v>123</v>
      </c>
      <c r="M301" s="103"/>
      <c r="N301" s="59" t="s">
        <v>123</v>
      </c>
    </row>
    <row r="302" spans="1:14" s="75" customFormat="1" ht="12.6" x14ac:dyDescent="0.2">
      <c r="A302" s="51" t="s">
        <v>131</v>
      </c>
      <c r="B302" s="51" t="s">
        <v>151</v>
      </c>
      <c r="C302" s="51" t="s">
        <v>594</v>
      </c>
      <c r="D302" s="51" t="s">
        <v>142</v>
      </c>
      <c r="E302" s="44" t="s">
        <v>734</v>
      </c>
      <c r="F302" s="44" t="s">
        <v>735</v>
      </c>
      <c r="G302" s="53">
        <v>1310</v>
      </c>
      <c r="H302" s="45" t="s">
        <v>154</v>
      </c>
      <c r="I302" s="45" t="s">
        <v>204</v>
      </c>
      <c r="J302" s="95" t="s">
        <v>288</v>
      </c>
      <c r="K302" s="95">
        <v>4.2</v>
      </c>
      <c r="L302" s="58"/>
      <c r="M302" s="103"/>
      <c r="N302" s="59"/>
    </row>
    <row r="303" spans="1:14" s="75" customFormat="1" ht="12.6" x14ac:dyDescent="0.2">
      <c r="A303" s="51" t="s">
        <v>131</v>
      </c>
      <c r="B303" s="51" t="s">
        <v>151</v>
      </c>
      <c r="C303" s="51" t="s">
        <v>594</v>
      </c>
      <c r="D303" s="51" t="s">
        <v>142</v>
      </c>
      <c r="E303" s="44" t="s">
        <v>736</v>
      </c>
      <c r="F303" s="44" t="s">
        <v>737</v>
      </c>
      <c r="G303" s="53">
        <v>1875</v>
      </c>
      <c r="H303" s="45" t="s">
        <v>154</v>
      </c>
      <c r="I303" s="45" t="s">
        <v>149</v>
      </c>
      <c r="J303" s="95" t="s">
        <v>288</v>
      </c>
      <c r="K303" s="95">
        <v>4.2</v>
      </c>
      <c r="L303" s="58"/>
      <c r="M303" s="103"/>
      <c r="N303" s="59"/>
    </row>
    <row r="304" spans="1:14" s="75" customFormat="1" ht="12.6" x14ac:dyDescent="0.2">
      <c r="A304" s="51" t="s">
        <v>131</v>
      </c>
      <c r="B304" s="51" t="s">
        <v>151</v>
      </c>
      <c r="C304" s="51" t="s">
        <v>594</v>
      </c>
      <c r="D304" s="51" t="s">
        <v>142</v>
      </c>
      <c r="E304" s="44" t="s">
        <v>738</v>
      </c>
      <c r="F304" s="44" t="s">
        <v>739</v>
      </c>
      <c r="G304" s="53">
        <v>1585</v>
      </c>
      <c r="H304" s="45" t="s">
        <v>154</v>
      </c>
      <c r="I304" s="45" t="s">
        <v>155</v>
      </c>
      <c r="J304" s="95" t="s">
        <v>288</v>
      </c>
      <c r="K304" s="95">
        <v>4.2</v>
      </c>
      <c r="L304" s="58"/>
      <c r="M304" s="103"/>
      <c r="N304" s="59"/>
    </row>
    <row r="305" spans="1:14" s="75" customFormat="1" ht="12.6" x14ac:dyDescent="0.2">
      <c r="A305" s="51" t="s">
        <v>131</v>
      </c>
      <c r="B305" s="51" t="s">
        <v>151</v>
      </c>
      <c r="C305" s="51" t="s">
        <v>594</v>
      </c>
      <c r="D305" s="51" t="s">
        <v>142</v>
      </c>
      <c r="E305" s="44" t="s">
        <v>740</v>
      </c>
      <c r="F305" s="44" t="s">
        <v>741</v>
      </c>
      <c r="G305" s="53">
        <v>1470</v>
      </c>
      <c r="H305" s="45" t="s">
        <v>154</v>
      </c>
      <c r="I305" s="45" t="s">
        <v>155</v>
      </c>
      <c r="J305" s="95" t="s">
        <v>288</v>
      </c>
      <c r="K305" s="95">
        <v>4.2</v>
      </c>
      <c r="L305" s="58"/>
      <c r="M305" s="103"/>
      <c r="N305" s="59"/>
    </row>
    <row r="306" spans="1:14" s="75" customFormat="1" ht="12.6" x14ac:dyDescent="0.2">
      <c r="A306" s="51" t="s">
        <v>131</v>
      </c>
      <c r="B306" s="51" t="s">
        <v>151</v>
      </c>
      <c r="C306" s="51" t="s">
        <v>594</v>
      </c>
      <c r="D306" s="51" t="s">
        <v>142</v>
      </c>
      <c r="E306" s="44" t="s">
        <v>742</v>
      </c>
      <c r="F306" s="44" t="s">
        <v>743</v>
      </c>
      <c r="G306" s="53">
        <v>1705</v>
      </c>
      <c r="H306" s="45" t="s">
        <v>154</v>
      </c>
      <c r="I306" s="45" t="s">
        <v>149</v>
      </c>
      <c r="J306" s="95" t="s">
        <v>288</v>
      </c>
      <c r="K306" s="95">
        <v>4.2</v>
      </c>
      <c r="L306" s="58"/>
      <c r="M306" s="103"/>
      <c r="N306" s="59"/>
    </row>
    <row r="307" spans="1:14" s="75" customFormat="1" ht="12.6" x14ac:dyDescent="0.2">
      <c r="A307" s="51" t="s">
        <v>131</v>
      </c>
      <c r="B307" s="51" t="s">
        <v>151</v>
      </c>
      <c r="C307" s="51" t="s">
        <v>594</v>
      </c>
      <c r="D307" s="51" t="s">
        <v>142</v>
      </c>
      <c r="E307" s="44" t="s">
        <v>744</v>
      </c>
      <c r="F307" s="44" t="s">
        <v>745</v>
      </c>
      <c r="G307" s="53">
        <v>1950</v>
      </c>
      <c r="H307" s="45" t="s">
        <v>154</v>
      </c>
      <c r="I307" s="45" t="s">
        <v>155</v>
      </c>
      <c r="J307" s="95" t="s">
        <v>288</v>
      </c>
      <c r="K307" s="95">
        <v>4.2</v>
      </c>
      <c r="L307" s="58"/>
      <c r="M307" s="103"/>
      <c r="N307" s="59"/>
    </row>
    <row r="308" spans="1:14" s="75" customFormat="1" ht="12.6" x14ac:dyDescent="0.2">
      <c r="A308" s="51" t="s">
        <v>131</v>
      </c>
      <c r="B308" s="51" t="s">
        <v>151</v>
      </c>
      <c r="C308" s="51" t="s">
        <v>594</v>
      </c>
      <c r="D308" s="51" t="s">
        <v>142</v>
      </c>
      <c r="E308" s="44" t="s">
        <v>746</v>
      </c>
      <c r="F308" s="44" t="s">
        <v>747</v>
      </c>
      <c r="G308" s="53">
        <v>2150</v>
      </c>
      <c r="H308" s="45" t="s">
        <v>154</v>
      </c>
      <c r="I308" s="45" t="s">
        <v>155</v>
      </c>
      <c r="J308" s="95" t="s">
        <v>288</v>
      </c>
      <c r="K308" s="95">
        <v>4.2</v>
      </c>
      <c r="L308" s="58"/>
      <c r="M308" s="103"/>
      <c r="N308" s="59"/>
    </row>
    <row r="309" spans="1:14" s="75" customFormat="1" ht="12.6" x14ac:dyDescent="0.2">
      <c r="A309" s="51" t="s">
        <v>131</v>
      </c>
      <c r="B309" s="51" t="s">
        <v>151</v>
      </c>
      <c r="C309" s="51" t="s">
        <v>594</v>
      </c>
      <c r="D309" s="51" t="s">
        <v>142</v>
      </c>
      <c r="E309" s="44" t="s">
        <v>748</v>
      </c>
      <c r="F309" s="44" t="s">
        <v>749</v>
      </c>
      <c r="G309" s="53">
        <v>998</v>
      </c>
      <c r="H309" s="45" t="s">
        <v>154</v>
      </c>
      <c r="I309" s="45" t="s">
        <v>155</v>
      </c>
      <c r="J309" s="95" t="s">
        <v>288</v>
      </c>
      <c r="K309" s="95">
        <v>4.2</v>
      </c>
      <c r="L309" s="58"/>
      <c r="M309" s="103"/>
      <c r="N309" s="59"/>
    </row>
    <row r="310" spans="1:14" s="75" customFormat="1" ht="12.6" x14ac:dyDescent="0.2">
      <c r="A310" s="51" t="s">
        <v>131</v>
      </c>
      <c r="B310" s="51" t="s">
        <v>151</v>
      </c>
      <c r="C310" s="51" t="s">
        <v>594</v>
      </c>
      <c r="D310" s="51" t="s">
        <v>142</v>
      </c>
      <c r="E310" s="44" t="s">
        <v>750</v>
      </c>
      <c r="F310" s="44" t="s">
        <v>751</v>
      </c>
      <c r="G310" s="53">
        <v>895</v>
      </c>
      <c r="H310" s="45" t="s">
        <v>154</v>
      </c>
      <c r="I310" s="45" t="s">
        <v>155</v>
      </c>
      <c r="J310" s="95" t="s">
        <v>201</v>
      </c>
      <c r="K310" s="95">
        <v>4.2</v>
      </c>
      <c r="L310" s="58"/>
      <c r="M310" s="103"/>
      <c r="N310" s="59"/>
    </row>
    <row r="311" spans="1:14" s="75" customFormat="1" ht="12.6" x14ac:dyDescent="0.2">
      <c r="A311" s="51" t="s">
        <v>131</v>
      </c>
      <c r="B311" s="51" t="s">
        <v>151</v>
      </c>
      <c r="C311" s="51" t="s">
        <v>594</v>
      </c>
      <c r="D311" s="51" t="s">
        <v>142</v>
      </c>
      <c r="E311" s="44" t="s">
        <v>752</v>
      </c>
      <c r="F311" s="44" t="s">
        <v>753</v>
      </c>
      <c r="G311" s="53">
        <v>740</v>
      </c>
      <c r="H311" s="45" t="s">
        <v>154</v>
      </c>
      <c r="I311" s="45" t="s">
        <v>149</v>
      </c>
      <c r="J311" s="95" t="s">
        <v>288</v>
      </c>
      <c r="K311" s="95">
        <v>4.2</v>
      </c>
      <c r="L311" s="58"/>
      <c r="M311" s="103"/>
      <c r="N311" s="59"/>
    </row>
    <row r="312" spans="1:14" s="75" customFormat="1" ht="12.6" x14ac:dyDescent="0.2">
      <c r="A312" s="51" t="s">
        <v>131</v>
      </c>
      <c r="B312" s="51" t="s">
        <v>151</v>
      </c>
      <c r="C312" s="51" t="s">
        <v>594</v>
      </c>
      <c r="D312" s="51" t="s">
        <v>142</v>
      </c>
      <c r="E312" s="44" t="s">
        <v>754</v>
      </c>
      <c r="F312" s="44" t="s">
        <v>755</v>
      </c>
      <c r="G312" s="53">
        <v>1055</v>
      </c>
      <c r="H312" s="45" t="s">
        <v>154</v>
      </c>
      <c r="I312" s="45" t="s">
        <v>155</v>
      </c>
      <c r="J312" s="95" t="s">
        <v>288</v>
      </c>
      <c r="K312" s="95">
        <v>4.2</v>
      </c>
      <c r="L312" s="58"/>
      <c r="M312" s="103"/>
      <c r="N312" s="59"/>
    </row>
    <row r="313" spans="1:14" s="75" customFormat="1" ht="12.6" x14ac:dyDescent="0.2">
      <c r="A313" s="51" t="s">
        <v>131</v>
      </c>
      <c r="B313" s="51" t="s">
        <v>151</v>
      </c>
      <c r="C313" s="51" t="s">
        <v>594</v>
      </c>
      <c r="D313" s="51" t="s">
        <v>142</v>
      </c>
      <c r="E313" s="44" t="s">
        <v>756</v>
      </c>
      <c r="F313" s="44" t="s">
        <v>757</v>
      </c>
      <c r="G313" s="53">
        <v>1398</v>
      </c>
      <c r="H313" s="45" t="s">
        <v>154</v>
      </c>
      <c r="I313" s="45" t="s">
        <v>155</v>
      </c>
      <c r="J313" s="95" t="s">
        <v>288</v>
      </c>
      <c r="K313" s="95">
        <v>4.2</v>
      </c>
      <c r="L313" s="58"/>
      <c r="M313" s="103"/>
      <c r="N313" s="59"/>
    </row>
    <row r="314" spans="1:14" s="75" customFormat="1" ht="12.6" x14ac:dyDescent="0.2">
      <c r="A314" s="51" t="s">
        <v>131</v>
      </c>
      <c r="B314" s="51" t="s">
        <v>151</v>
      </c>
      <c r="C314" s="51" t="s">
        <v>594</v>
      </c>
      <c r="D314" s="51" t="s">
        <v>142</v>
      </c>
      <c r="E314" s="44" t="s">
        <v>758</v>
      </c>
      <c r="F314" s="44" t="s">
        <v>759</v>
      </c>
      <c r="G314" s="53">
        <v>950</v>
      </c>
      <c r="H314" s="45" t="s">
        <v>154</v>
      </c>
      <c r="I314" s="45" t="s">
        <v>155</v>
      </c>
      <c r="J314" s="95" t="s">
        <v>288</v>
      </c>
      <c r="K314" s="95">
        <v>4.2</v>
      </c>
      <c r="L314" s="58"/>
      <c r="M314" s="103"/>
      <c r="N314" s="59"/>
    </row>
    <row r="315" spans="1:14" s="75" customFormat="1" ht="12.6" x14ac:dyDescent="0.2">
      <c r="A315" s="51" t="s">
        <v>131</v>
      </c>
      <c r="B315" s="51" t="s">
        <v>151</v>
      </c>
      <c r="C315" s="51" t="s">
        <v>594</v>
      </c>
      <c r="D315" s="51" t="s">
        <v>142</v>
      </c>
      <c r="E315" s="44" t="s">
        <v>760</v>
      </c>
      <c r="F315" s="44" t="s">
        <v>761</v>
      </c>
      <c r="G315" s="53">
        <v>1750</v>
      </c>
      <c r="H315" s="45" t="s">
        <v>154</v>
      </c>
      <c r="I315" s="45" t="s">
        <v>155</v>
      </c>
      <c r="J315" s="95" t="s">
        <v>288</v>
      </c>
      <c r="K315" s="95">
        <v>4.2</v>
      </c>
      <c r="L315" s="58"/>
      <c r="M315" s="103"/>
      <c r="N315" s="59"/>
    </row>
    <row r="316" spans="1:14" s="75" customFormat="1" ht="12.6" x14ac:dyDescent="0.2">
      <c r="A316" s="51" t="s">
        <v>131</v>
      </c>
      <c r="B316" s="51" t="s">
        <v>151</v>
      </c>
      <c r="C316" s="51" t="s">
        <v>594</v>
      </c>
      <c r="D316" s="51" t="s">
        <v>142</v>
      </c>
      <c r="E316" s="44" t="s">
        <v>762</v>
      </c>
      <c r="F316" s="44" t="s">
        <v>763</v>
      </c>
      <c r="G316" s="53">
        <v>1120</v>
      </c>
      <c r="H316" s="45" t="s">
        <v>154</v>
      </c>
      <c r="I316" s="45" t="s">
        <v>149</v>
      </c>
      <c r="J316" s="95" t="s">
        <v>288</v>
      </c>
      <c r="K316" s="95">
        <v>4.2</v>
      </c>
      <c r="L316" s="58"/>
      <c r="M316" s="103"/>
      <c r="N316" s="59"/>
    </row>
    <row r="317" spans="1:14" s="75" customFormat="1" ht="12.6" x14ac:dyDescent="0.2">
      <c r="A317" s="51" t="s">
        <v>131</v>
      </c>
      <c r="B317" s="51" t="s">
        <v>151</v>
      </c>
      <c r="C317" s="51" t="s">
        <v>594</v>
      </c>
      <c r="D317" s="51" t="s">
        <v>142</v>
      </c>
      <c r="E317" s="44" t="s">
        <v>764</v>
      </c>
      <c r="F317" s="44" t="s">
        <v>765</v>
      </c>
      <c r="G317" s="53">
        <v>1305</v>
      </c>
      <c r="H317" s="45" t="s">
        <v>154</v>
      </c>
      <c r="I317" s="45" t="s">
        <v>149</v>
      </c>
      <c r="J317" s="95" t="s">
        <v>288</v>
      </c>
      <c r="K317" s="95">
        <v>4.2</v>
      </c>
      <c r="L317" s="58"/>
      <c r="M317" s="103"/>
      <c r="N317" s="59"/>
    </row>
    <row r="318" spans="1:14" s="75" customFormat="1" ht="12.6" x14ac:dyDescent="0.2">
      <c r="A318" s="51" t="s">
        <v>131</v>
      </c>
      <c r="B318" s="51" t="s">
        <v>151</v>
      </c>
      <c r="C318" s="51" t="s">
        <v>594</v>
      </c>
      <c r="D318" s="51" t="s">
        <v>142</v>
      </c>
      <c r="E318" s="44" t="s">
        <v>766</v>
      </c>
      <c r="F318" s="44" t="s">
        <v>767</v>
      </c>
      <c r="G318" s="53">
        <v>1575</v>
      </c>
      <c r="H318" s="45" t="s">
        <v>154</v>
      </c>
      <c r="I318" s="45" t="s">
        <v>149</v>
      </c>
      <c r="J318" s="95" t="s">
        <v>288</v>
      </c>
      <c r="K318" s="95">
        <v>4.2</v>
      </c>
      <c r="L318" s="58"/>
      <c r="M318" s="103"/>
      <c r="N318" s="59"/>
    </row>
    <row r="319" spans="1:14" s="75" customFormat="1" ht="12.6" x14ac:dyDescent="0.2">
      <c r="A319" s="51" t="s">
        <v>131</v>
      </c>
      <c r="B319" s="51" t="s">
        <v>151</v>
      </c>
      <c r="C319" s="51" t="s">
        <v>594</v>
      </c>
      <c r="D319" s="51" t="s">
        <v>142</v>
      </c>
      <c r="E319" s="44" t="s">
        <v>768</v>
      </c>
      <c r="F319" s="44" t="s">
        <v>769</v>
      </c>
      <c r="G319" s="53">
        <v>1165</v>
      </c>
      <c r="H319" s="45" t="s">
        <v>154</v>
      </c>
      <c r="I319" s="45" t="s">
        <v>149</v>
      </c>
      <c r="J319" s="95" t="s">
        <v>288</v>
      </c>
      <c r="K319" s="95">
        <v>4.2</v>
      </c>
      <c r="L319" s="58"/>
      <c r="M319" s="103"/>
      <c r="N319" s="59"/>
    </row>
    <row r="320" spans="1:14" s="75" customFormat="1" ht="12.6" x14ac:dyDescent="0.2">
      <c r="A320" s="51" t="s">
        <v>131</v>
      </c>
      <c r="B320" s="51" t="s">
        <v>151</v>
      </c>
      <c r="C320" s="51" t="s">
        <v>594</v>
      </c>
      <c r="D320" s="51" t="s">
        <v>142</v>
      </c>
      <c r="E320" s="44" t="s">
        <v>770</v>
      </c>
      <c r="F320" s="44" t="s">
        <v>771</v>
      </c>
      <c r="G320" s="53">
        <v>1810</v>
      </c>
      <c r="H320" s="45" t="s">
        <v>154</v>
      </c>
      <c r="I320" s="45" t="s">
        <v>155</v>
      </c>
      <c r="J320" s="95" t="s">
        <v>288</v>
      </c>
      <c r="K320" s="95">
        <v>4.2</v>
      </c>
      <c r="L320" s="58"/>
      <c r="M320" s="103"/>
      <c r="N320" s="59"/>
    </row>
    <row r="321" spans="1:14" s="75" customFormat="1" ht="12.6" x14ac:dyDescent="0.2">
      <c r="A321" s="51" t="s">
        <v>131</v>
      </c>
      <c r="B321" s="51" t="s">
        <v>151</v>
      </c>
      <c r="C321" s="51" t="s">
        <v>594</v>
      </c>
      <c r="D321" s="51" t="s">
        <v>142</v>
      </c>
      <c r="E321" s="44" t="s">
        <v>772</v>
      </c>
      <c r="F321" s="44" t="s">
        <v>773</v>
      </c>
      <c r="G321" s="53">
        <v>1550</v>
      </c>
      <c r="H321" s="45" t="s">
        <v>154</v>
      </c>
      <c r="I321" s="45" t="s">
        <v>155</v>
      </c>
      <c r="J321" s="95" t="s">
        <v>288</v>
      </c>
      <c r="K321" s="95">
        <v>4.2</v>
      </c>
      <c r="L321" s="58"/>
      <c r="M321" s="103"/>
      <c r="N321" s="59"/>
    </row>
    <row r="322" spans="1:14" s="75" customFormat="1" ht="12.6" x14ac:dyDescent="0.2">
      <c r="A322" s="51" t="s">
        <v>131</v>
      </c>
      <c r="B322" s="51" t="s">
        <v>151</v>
      </c>
      <c r="C322" s="51" t="s">
        <v>594</v>
      </c>
      <c r="D322" s="51" t="s">
        <v>142</v>
      </c>
      <c r="E322" s="44" t="s">
        <v>774</v>
      </c>
      <c r="F322" s="44" t="s">
        <v>775</v>
      </c>
      <c r="G322" s="53">
        <v>1550</v>
      </c>
      <c r="H322" s="45" t="s">
        <v>154</v>
      </c>
      <c r="I322" s="45" t="s">
        <v>155</v>
      </c>
      <c r="J322" s="95" t="s">
        <v>288</v>
      </c>
      <c r="K322" s="95">
        <v>4.2</v>
      </c>
      <c r="L322" s="58"/>
      <c r="M322" s="103"/>
      <c r="N322" s="59"/>
    </row>
    <row r="323" spans="1:14" s="75" customFormat="1" ht="12.6" x14ac:dyDescent="0.2">
      <c r="A323" s="51" t="s">
        <v>123</v>
      </c>
      <c r="B323" s="51" t="s">
        <v>123</v>
      </c>
      <c r="C323" s="51" t="s">
        <v>776</v>
      </c>
      <c r="D323" s="51" t="s">
        <v>284</v>
      </c>
      <c r="E323" s="44"/>
      <c r="F323" s="44" t="s">
        <v>777</v>
      </c>
      <c r="G323" s="53" t="s">
        <v>123</v>
      </c>
      <c r="H323" s="45" t="s">
        <v>123</v>
      </c>
      <c r="I323" s="45" t="s">
        <v>149</v>
      </c>
      <c r="J323" s="95" t="s">
        <v>150</v>
      </c>
      <c r="K323" s="95" t="s">
        <v>123</v>
      </c>
      <c r="L323" s="58" t="s">
        <v>123</v>
      </c>
      <c r="M323" s="103"/>
      <c r="N323" s="59" t="s">
        <v>123</v>
      </c>
    </row>
    <row r="324" spans="1:14" s="75" customFormat="1" ht="12.6" x14ac:dyDescent="0.2">
      <c r="A324" s="51" t="s">
        <v>131</v>
      </c>
      <c r="B324" s="51" t="s">
        <v>151</v>
      </c>
      <c r="C324" s="51" t="s">
        <v>776</v>
      </c>
      <c r="D324" s="51" t="s">
        <v>284</v>
      </c>
      <c r="E324" s="44" t="s">
        <v>778</v>
      </c>
      <c r="F324" s="44" t="s">
        <v>779</v>
      </c>
      <c r="G324" s="53">
        <v>2360</v>
      </c>
      <c r="H324" s="45" t="s">
        <v>154</v>
      </c>
      <c r="I324" s="45" t="s">
        <v>291</v>
      </c>
      <c r="J324" s="95" t="s">
        <v>288</v>
      </c>
      <c r="K324" s="95">
        <v>4.2</v>
      </c>
      <c r="L324" s="58"/>
      <c r="M324" s="103"/>
      <c r="N324" s="59"/>
    </row>
    <row r="325" spans="1:14" s="75" customFormat="1" ht="12.6" x14ac:dyDescent="0.2">
      <c r="A325" s="51" t="s">
        <v>131</v>
      </c>
      <c r="B325" s="51" t="s">
        <v>151</v>
      </c>
      <c r="C325" s="51" t="s">
        <v>776</v>
      </c>
      <c r="D325" s="51" t="s">
        <v>284</v>
      </c>
      <c r="E325" s="44" t="s">
        <v>780</v>
      </c>
      <c r="F325" s="44" t="s">
        <v>781</v>
      </c>
      <c r="G325" s="53">
        <v>2395</v>
      </c>
      <c r="H325" s="45" t="s">
        <v>154</v>
      </c>
      <c r="I325" s="45" t="s">
        <v>291</v>
      </c>
      <c r="J325" s="95" t="s">
        <v>288</v>
      </c>
      <c r="K325" s="95">
        <v>4.2</v>
      </c>
      <c r="L325" s="58"/>
      <c r="M325" s="103"/>
      <c r="N325" s="59"/>
    </row>
    <row r="326" spans="1:14" s="75" customFormat="1" ht="12.6" x14ac:dyDescent="0.2">
      <c r="A326" s="51" t="s">
        <v>131</v>
      </c>
      <c r="B326" s="51" t="s">
        <v>151</v>
      </c>
      <c r="C326" s="51" t="s">
        <v>776</v>
      </c>
      <c r="D326" s="51" t="s">
        <v>284</v>
      </c>
      <c r="E326" s="44" t="s">
        <v>782</v>
      </c>
      <c r="F326" s="44" t="s">
        <v>783</v>
      </c>
      <c r="G326" s="53">
        <v>2900</v>
      </c>
      <c r="H326" s="45" t="s">
        <v>154</v>
      </c>
      <c r="I326" s="45" t="s">
        <v>291</v>
      </c>
      <c r="J326" s="95" t="s">
        <v>288</v>
      </c>
      <c r="K326" s="95">
        <v>4.2</v>
      </c>
      <c r="L326" s="58"/>
      <c r="M326" s="103"/>
      <c r="N326" s="59"/>
    </row>
    <row r="327" spans="1:14" s="75" customFormat="1" ht="12.6" x14ac:dyDescent="0.2">
      <c r="A327" s="51" t="s">
        <v>123</v>
      </c>
      <c r="B327" s="51" t="s">
        <v>123</v>
      </c>
      <c r="C327" s="51" t="s">
        <v>776</v>
      </c>
      <c r="D327" s="51" t="s">
        <v>135</v>
      </c>
      <c r="E327" s="44"/>
      <c r="F327" s="44" t="s">
        <v>784</v>
      </c>
      <c r="G327" s="53" t="s">
        <v>123</v>
      </c>
      <c r="H327" s="45" t="s">
        <v>123</v>
      </c>
      <c r="I327" s="45" t="s">
        <v>149</v>
      </c>
      <c r="J327" s="95" t="s">
        <v>150</v>
      </c>
      <c r="K327" s="95" t="s">
        <v>123</v>
      </c>
      <c r="L327" s="58" t="s">
        <v>123</v>
      </c>
      <c r="M327" s="103"/>
      <c r="N327" s="59" t="s">
        <v>123</v>
      </c>
    </row>
    <row r="328" spans="1:14" s="75" customFormat="1" ht="12.6" x14ac:dyDescent="0.2">
      <c r="A328" s="51" t="s">
        <v>131</v>
      </c>
      <c r="B328" s="51" t="s">
        <v>151</v>
      </c>
      <c r="C328" s="51" t="s">
        <v>776</v>
      </c>
      <c r="D328" s="51" t="s">
        <v>135</v>
      </c>
      <c r="E328" s="44" t="s">
        <v>785</v>
      </c>
      <c r="F328" s="44" t="s">
        <v>786</v>
      </c>
      <c r="G328" s="53">
        <v>1725</v>
      </c>
      <c r="H328" s="45" t="s">
        <v>154</v>
      </c>
      <c r="I328" s="45" t="s">
        <v>149</v>
      </c>
      <c r="J328" s="95" t="s">
        <v>288</v>
      </c>
      <c r="K328" s="95">
        <v>4.2</v>
      </c>
      <c r="L328" s="58"/>
      <c r="M328" s="103"/>
      <c r="N328" s="59"/>
    </row>
    <row r="329" spans="1:14" s="75" customFormat="1" ht="12.6" x14ac:dyDescent="0.2">
      <c r="A329" s="51" t="s">
        <v>131</v>
      </c>
      <c r="B329" s="51" t="s">
        <v>151</v>
      </c>
      <c r="C329" s="51" t="s">
        <v>776</v>
      </c>
      <c r="D329" s="51" t="s">
        <v>135</v>
      </c>
      <c r="E329" s="44" t="s">
        <v>787</v>
      </c>
      <c r="F329" s="44" t="s">
        <v>788</v>
      </c>
      <c r="G329" s="53">
        <v>1430</v>
      </c>
      <c r="H329" s="45" t="s">
        <v>154</v>
      </c>
      <c r="I329" s="45" t="s">
        <v>149</v>
      </c>
      <c r="J329" s="95" t="s">
        <v>288</v>
      </c>
      <c r="K329" s="95">
        <v>4.2</v>
      </c>
      <c r="L329" s="58"/>
      <c r="M329" s="103"/>
      <c r="N329" s="59"/>
    </row>
    <row r="330" spans="1:14" s="75" customFormat="1" ht="12.6" x14ac:dyDescent="0.2">
      <c r="A330" s="51" t="s">
        <v>131</v>
      </c>
      <c r="B330" s="51" t="s">
        <v>151</v>
      </c>
      <c r="C330" s="51" t="s">
        <v>776</v>
      </c>
      <c r="D330" s="51" t="s">
        <v>135</v>
      </c>
      <c r="E330" s="44" t="s">
        <v>789</v>
      </c>
      <c r="F330" s="44" t="s">
        <v>790</v>
      </c>
      <c r="G330" s="53">
        <v>1750</v>
      </c>
      <c r="H330" s="45" t="s">
        <v>154</v>
      </c>
      <c r="I330" s="45" t="s">
        <v>149</v>
      </c>
      <c r="J330" s="95" t="s">
        <v>288</v>
      </c>
      <c r="K330" s="95">
        <v>4.2</v>
      </c>
      <c r="L330" s="58"/>
      <c r="M330" s="103"/>
      <c r="N330" s="59"/>
    </row>
    <row r="331" spans="1:14" s="75" customFormat="1" ht="12.6" x14ac:dyDescent="0.2">
      <c r="A331" s="51" t="s">
        <v>131</v>
      </c>
      <c r="B331" s="51" t="s">
        <v>151</v>
      </c>
      <c r="C331" s="51" t="s">
        <v>776</v>
      </c>
      <c r="D331" s="51" t="s">
        <v>135</v>
      </c>
      <c r="E331" s="44" t="s">
        <v>791</v>
      </c>
      <c r="F331" s="44" t="s">
        <v>792</v>
      </c>
      <c r="G331" s="53">
        <v>1350</v>
      </c>
      <c r="H331" s="45" t="s">
        <v>154</v>
      </c>
      <c r="I331" s="45" t="s">
        <v>149</v>
      </c>
      <c r="J331" s="95" t="s">
        <v>288</v>
      </c>
      <c r="K331" s="95">
        <v>4.2</v>
      </c>
      <c r="L331" s="58"/>
      <c r="M331" s="103"/>
      <c r="N331" s="59"/>
    </row>
    <row r="332" spans="1:14" s="75" customFormat="1" ht="12.6" x14ac:dyDescent="0.2">
      <c r="A332" s="51" t="s">
        <v>131</v>
      </c>
      <c r="B332" s="51" t="s">
        <v>151</v>
      </c>
      <c r="C332" s="51" t="s">
        <v>776</v>
      </c>
      <c r="D332" s="51" t="s">
        <v>135</v>
      </c>
      <c r="E332" s="44" t="s">
        <v>793</v>
      </c>
      <c r="F332" s="44" t="s">
        <v>794</v>
      </c>
      <c r="G332" s="53">
        <v>1415</v>
      </c>
      <c r="H332" s="45" t="s">
        <v>154</v>
      </c>
      <c r="I332" s="45" t="s">
        <v>149</v>
      </c>
      <c r="J332" s="95" t="s">
        <v>288</v>
      </c>
      <c r="K332" s="95">
        <v>4.2</v>
      </c>
      <c r="L332" s="58"/>
      <c r="M332" s="103"/>
      <c r="N332" s="59"/>
    </row>
    <row r="333" spans="1:14" s="75" customFormat="1" ht="12.6" x14ac:dyDescent="0.2">
      <c r="A333" s="51" t="s">
        <v>131</v>
      </c>
      <c r="B333" s="51" t="s">
        <v>151</v>
      </c>
      <c r="C333" s="51" t="s">
        <v>776</v>
      </c>
      <c r="D333" s="51" t="s">
        <v>135</v>
      </c>
      <c r="E333" s="44" t="s">
        <v>795</v>
      </c>
      <c r="F333" s="44" t="s">
        <v>796</v>
      </c>
      <c r="G333" s="53">
        <v>1620</v>
      </c>
      <c r="H333" s="45" t="s">
        <v>154</v>
      </c>
      <c r="I333" s="45" t="s">
        <v>155</v>
      </c>
      <c r="J333" s="95" t="s">
        <v>288</v>
      </c>
      <c r="K333" s="95">
        <v>4.2</v>
      </c>
      <c r="L333" s="58"/>
      <c r="M333" s="103"/>
      <c r="N333" s="59"/>
    </row>
    <row r="334" spans="1:14" s="75" customFormat="1" ht="12.6" x14ac:dyDescent="0.2">
      <c r="A334" s="51" t="s">
        <v>131</v>
      </c>
      <c r="B334" s="51" t="s">
        <v>151</v>
      </c>
      <c r="C334" s="51" t="s">
        <v>776</v>
      </c>
      <c r="D334" s="51" t="s">
        <v>135</v>
      </c>
      <c r="E334" s="44" t="s">
        <v>797</v>
      </c>
      <c r="F334" s="44" t="s">
        <v>798</v>
      </c>
      <c r="G334" s="53">
        <v>1610</v>
      </c>
      <c r="H334" s="45" t="s">
        <v>154</v>
      </c>
      <c r="I334" s="45" t="s">
        <v>149</v>
      </c>
      <c r="J334" s="95" t="s">
        <v>288</v>
      </c>
      <c r="K334" s="95">
        <v>4.2</v>
      </c>
      <c r="L334" s="58"/>
      <c r="M334" s="103"/>
      <c r="N334" s="59"/>
    </row>
    <row r="335" spans="1:14" s="75" customFormat="1" ht="12.6" x14ac:dyDescent="0.2">
      <c r="A335" s="51" t="s">
        <v>131</v>
      </c>
      <c r="B335" s="51" t="s">
        <v>151</v>
      </c>
      <c r="C335" s="51" t="s">
        <v>776</v>
      </c>
      <c r="D335" s="51" t="s">
        <v>135</v>
      </c>
      <c r="E335" s="44" t="s">
        <v>799</v>
      </c>
      <c r="F335" s="44" t="s">
        <v>800</v>
      </c>
      <c r="G335" s="53">
        <v>1835</v>
      </c>
      <c r="H335" s="45" t="s">
        <v>154</v>
      </c>
      <c r="I335" s="45" t="s">
        <v>149</v>
      </c>
      <c r="J335" s="95" t="s">
        <v>288</v>
      </c>
      <c r="K335" s="95">
        <v>4.2</v>
      </c>
      <c r="L335" s="58"/>
      <c r="M335" s="103"/>
      <c r="N335" s="59"/>
    </row>
    <row r="336" spans="1:14" s="75" customFormat="1" ht="12.6" x14ac:dyDescent="0.2">
      <c r="A336" s="51" t="s">
        <v>123</v>
      </c>
      <c r="B336" s="51" t="s">
        <v>123</v>
      </c>
      <c r="C336" s="51" t="s">
        <v>801</v>
      </c>
      <c r="D336" s="51" t="s">
        <v>147</v>
      </c>
      <c r="E336" s="44"/>
      <c r="F336" s="44" t="s">
        <v>802</v>
      </c>
      <c r="G336" s="53" t="s">
        <v>123</v>
      </c>
      <c r="H336" s="45" t="s">
        <v>123</v>
      </c>
      <c r="I336" s="45" t="s">
        <v>149</v>
      </c>
      <c r="J336" s="95" t="s">
        <v>150</v>
      </c>
      <c r="K336" s="95" t="s">
        <v>123</v>
      </c>
      <c r="L336" s="58" t="s">
        <v>123</v>
      </c>
      <c r="M336" s="103"/>
      <c r="N336" s="59" t="s">
        <v>123</v>
      </c>
    </row>
    <row r="337" spans="1:14" s="75" customFormat="1" ht="12.6" x14ac:dyDescent="0.2">
      <c r="A337" s="51" t="s">
        <v>131</v>
      </c>
      <c r="B337" s="51" t="s">
        <v>803</v>
      </c>
      <c r="C337" s="51" t="s">
        <v>801</v>
      </c>
      <c r="D337" s="51" t="s">
        <v>147</v>
      </c>
      <c r="E337" s="44" t="s">
        <v>804</v>
      </c>
      <c r="F337" s="44" t="s">
        <v>805</v>
      </c>
      <c r="G337" s="53">
        <v>184</v>
      </c>
      <c r="H337" s="45" t="s">
        <v>154</v>
      </c>
      <c r="I337" s="45" t="s">
        <v>149</v>
      </c>
      <c r="J337" s="95" t="s">
        <v>156</v>
      </c>
      <c r="K337" s="95">
        <v>4.2</v>
      </c>
      <c r="L337" s="58"/>
      <c r="M337" s="103"/>
      <c r="N337" s="59"/>
    </row>
    <row r="338" spans="1:14" s="75" customFormat="1" ht="12.6" x14ac:dyDescent="0.2">
      <c r="A338" s="51" t="s">
        <v>123</v>
      </c>
      <c r="B338" s="51" t="s">
        <v>123</v>
      </c>
      <c r="C338" s="51" t="s">
        <v>801</v>
      </c>
      <c r="D338" s="51" t="s">
        <v>196</v>
      </c>
      <c r="E338" s="44"/>
      <c r="F338" s="44" t="s">
        <v>806</v>
      </c>
      <c r="G338" s="53" t="s">
        <v>123</v>
      </c>
      <c r="H338" s="45" t="s">
        <v>123</v>
      </c>
      <c r="I338" s="45" t="s">
        <v>149</v>
      </c>
      <c r="J338" s="95" t="s">
        <v>150</v>
      </c>
      <c r="K338" s="95" t="s">
        <v>123</v>
      </c>
      <c r="L338" s="58" t="s">
        <v>123</v>
      </c>
      <c r="M338" s="103"/>
      <c r="N338" s="59" t="s">
        <v>123</v>
      </c>
    </row>
    <row r="339" spans="1:14" s="75" customFormat="1" ht="12.6" x14ac:dyDescent="0.2">
      <c r="A339" s="51" t="s">
        <v>131</v>
      </c>
      <c r="B339" s="51" t="s">
        <v>803</v>
      </c>
      <c r="C339" s="51" t="s">
        <v>801</v>
      </c>
      <c r="D339" s="51" t="s">
        <v>196</v>
      </c>
      <c r="E339" s="44" t="s">
        <v>807</v>
      </c>
      <c r="F339" s="44" t="s">
        <v>808</v>
      </c>
      <c r="G339" s="53">
        <v>2040</v>
      </c>
      <c r="H339" s="45" t="s">
        <v>200</v>
      </c>
      <c r="I339" s="45" t="s">
        <v>204</v>
      </c>
      <c r="J339" s="95" t="s">
        <v>201</v>
      </c>
      <c r="K339" s="95">
        <v>4.2</v>
      </c>
      <c r="L339" s="58"/>
      <c r="M339" s="103"/>
      <c r="N339" s="59"/>
    </row>
    <row r="340" spans="1:14" s="75" customFormat="1" ht="12.6" x14ac:dyDescent="0.2">
      <c r="A340" s="51" t="s">
        <v>131</v>
      </c>
      <c r="B340" s="51" t="s">
        <v>803</v>
      </c>
      <c r="C340" s="51" t="s">
        <v>801</v>
      </c>
      <c r="D340" s="51" t="s">
        <v>196</v>
      </c>
      <c r="E340" s="44" t="s">
        <v>809</v>
      </c>
      <c r="F340" s="44" t="s">
        <v>810</v>
      </c>
      <c r="G340" s="53">
        <v>2940</v>
      </c>
      <c r="H340" s="45" t="s">
        <v>200</v>
      </c>
      <c r="I340" s="45" t="s">
        <v>204</v>
      </c>
      <c r="J340" s="95" t="s">
        <v>201</v>
      </c>
      <c r="K340" s="95">
        <v>4.2</v>
      </c>
      <c r="L340" s="58"/>
      <c r="M340" s="103"/>
      <c r="N340" s="59"/>
    </row>
    <row r="341" spans="1:14" s="75" customFormat="1" ht="12.6" x14ac:dyDescent="0.2">
      <c r="A341" s="51" t="s">
        <v>123</v>
      </c>
      <c r="B341" s="51" t="s">
        <v>123</v>
      </c>
      <c r="C341" s="51" t="s">
        <v>801</v>
      </c>
      <c r="D341" s="51" t="s">
        <v>241</v>
      </c>
      <c r="E341" s="44"/>
      <c r="F341" s="44" t="s">
        <v>811</v>
      </c>
      <c r="G341" s="53" t="s">
        <v>123</v>
      </c>
      <c r="H341" s="45" t="s">
        <v>123</v>
      </c>
      <c r="I341" s="45" t="s">
        <v>149</v>
      </c>
      <c r="J341" s="95" t="s">
        <v>150</v>
      </c>
      <c r="K341" s="95" t="s">
        <v>123</v>
      </c>
      <c r="L341" s="58" t="s">
        <v>123</v>
      </c>
      <c r="M341" s="103"/>
      <c r="N341" s="59" t="s">
        <v>123</v>
      </c>
    </row>
    <row r="342" spans="1:14" s="75" customFormat="1" ht="12.6" x14ac:dyDescent="0.2">
      <c r="A342" s="51" t="s">
        <v>131</v>
      </c>
      <c r="B342" s="51" t="s">
        <v>803</v>
      </c>
      <c r="C342" s="51" t="s">
        <v>801</v>
      </c>
      <c r="D342" s="51" t="s">
        <v>241</v>
      </c>
      <c r="E342" s="44" t="s">
        <v>812</v>
      </c>
      <c r="F342" s="44" t="s">
        <v>813</v>
      </c>
      <c r="G342" s="53">
        <v>174</v>
      </c>
      <c r="H342" s="45" t="s">
        <v>154</v>
      </c>
      <c r="I342" s="45" t="s">
        <v>149</v>
      </c>
      <c r="J342" s="95" t="s">
        <v>156</v>
      </c>
      <c r="K342" s="95">
        <v>4.2</v>
      </c>
      <c r="L342" s="58" t="s">
        <v>427</v>
      </c>
      <c r="M342" s="103" t="s">
        <v>160</v>
      </c>
      <c r="N342" s="59"/>
    </row>
    <row r="343" spans="1:14" s="75" customFormat="1" ht="12.6" x14ac:dyDescent="0.2">
      <c r="A343" s="51" t="s">
        <v>131</v>
      </c>
      <c r="B343" s="51" t="s">
        <v>803</v>
      </c>
      <c r="C343" s="51" t="s">
        <v>801</v>
      </c>
      <c r="D343" s="51" t="s">
        <v>241</v>
      </c>
      <c r="E343" s="44" t="s">
        <v>814</v>
      </c>
      <c r="F343" s="44" t="s">
        <v>815</v>
      </c>
      <c r="G343" s="53">
        <v>388</v>
      </c>
      <c r="H343" s="45" t="s">
        <v>816</v>
      </c>
      <c r="I343" s="45" t="s">
        <v>155</v>
      </c>
      <c r="J343" s="95" t="s">
        <v>156</v>
      </c>
      <c r="K343" s="95">
        <v>4.2</v>
      </c>
      <c r="L343" s="58"/>
      <c r="M343" s="103"/>
      <c r="N343" s="59"/>
    </row>
    <row r="344" spans="1:14" s="75" customFormat="1" ht="12.6" x14ac:dyDescent="0.2">
      <c r="A344" s="51" t="s">
        <v>131</v>
      </c>
      <c r="B344" s="51" t="s">
        <v>803</v>
      </c>
      <c r="C344" s="51" t="s">
        <v>801</v>
      </c>
      <c r="D344" s="51" t="s">
        <v>241</v>
      </c>
      <c r="E344" s="44" t="s">
        <v>817</v>
      </c>
      <c r="F344" s="44" t="s">
        <v>818</v>
      </c>
      <c r="G344" s="53">
        <v>205</v>
      </c>
      <c r="H344" s="45" t="s">
        <v>154</v>
      </c>
      <c r="I344" s="45" t="s">
        <v>149</v>
      </c>
      <c r="J344" s="95" t="s">
        <v>288</v>
      </c>
      <c r="K344" s="95">
        <v>4.2</v>
      </c>
      <c r="L344" s="58"/>
      <c r="M344" s="103"/>
      <c r="N344" s="59"/>
    </row>
    <row r="345" spans="1:14" s="75" customFormat="1" ht="12.6" x14ac:dyDescent="0.2">
      <c r="A345" s="51" t="s">
        <v>131</v>
      </c>
      <c r="B345" s="51" t="s">
        <v>803</v>
      </c>
      <c r="C345" s="51" t="s">
        <v>801</v>
      </c>
      <c r="D345" s="51" t="s">
        <v>241</v>
      </c>
      <c r="E345" s="44" t="s">
        <v>819</v>
      </c>
      <c r="F345" s="44" t="s">
        <v>820</v>
      </c>
      <c r="G345" s="53">
        <v>369</v>
      </c>
      <c r="H345" s="45" t="s">
        <v>154</v>
      </c>
      <c r="I345" s="45" t="s">
        <v>149</v>
      </c>
      <c r="J345" s="95" t="s">
        <v>288</v>
      </c>
      <c r="K345" s="95">
        <v>4.2</v>
      </c>
      <c r="L345" s="58"/>
      <c r="M345" s="103"/>
      <c r="N345" s="59"/>
    </row>
    <row r="346" spans="1:14" s="75" customFormat="1" ht="12.6" x14ac:dyDescent="0.2">
      <c r="A346" s="51" t="s">
        <v>131</v>
      </c>
      <c r="B346" s="51" t="s">
        <v>803</v>
      </c>
      <c r="C346" s="51" t="s">
        <v>801</v>
      </c>
      <c r="D346" s="51" t="s">
        <v>241</v>
      </c>
      <c r="E346" s="44" t="s">
        <v>821</v>
      </c>
      <c r="F346" s="44" t="s">
        <v>822</v>
      </c>
      <c r="G346" s="53">
        <v>548</v>
      </c>
      <c r="H346" s="45" t="s">
        <v>154</v>
      </c>
      <c r="I346" s="45" t="s">
        <v>155</v>
      </c>
      <c r="J346" s="95" t="s">
        <v>288</v>
      </c>
      <c r="K346" s="95">
        <v>4.2</v>
      </c>
      <c r="L346" s="58"/>
      <c r="M346" s="103"/>
      <c r="N346" s="59"/>
    </row>
    <row r="347" spans="1:14" s="75" customFormat="1" ht="12.6" x14ac:dyDescent="0.2">
      <c r="A347" s="51" t="s">
        <v>131</v>
      </c>
      <c r="B347" s="51" t="s">
        <v>803</v>
      </c>
      <c r="C347" s="51" t="s">
        <v>801</v>
      </c>
      <c r="D347" s="51" t="s">
        <v>241</v>
      </c>
      <c r="E347" s="44" t="s">
        <v>823</v>
      </c>
      <c r="F347" s="44" t="s">
        <v>824</v>
      </c>
      <c r="G347" s="53">
        <v>1022</v>
      </c>
      <c r="H347" s="45" t="s">
        <v>154</v>
      </c>
      <c r="I347" s="45" t="s">
        <v>149</v>
      </c>
      <c r="J347" s="95" t="s">
        <v>288</v>
      </c>
      <c r="K347" s="95">
        <v>4.2</v>
      </c>
      <c r="L347" s="58"/>
      <c r="M347" s="103"/>
      <c r="N347" s="59"/>
    </row>
    <row r="348" spans="1:14" s="75" customFormat="1" ht="12.6" x14ac:dyDescent="0.2">
      <c r="A348" s="51" t="s">
        <v>131</v>
      </c>
      <c r="B348" s="51" t="s">
        <v>803</v>
      </c>
      <c r="C348" s="51" t="s">
        <v>801</v>
      </c>
      <c r="D348" s="51" t="s">
        <v>241</v>
      </c>
      <c r="E348" s="44" t="s">
        <v>825</v>
      </c>
      <c r="F348" s="44" t="s">
        <v>826</v>
      </c>
      <c r="G348" s="53">
        <v>952</v>
      </c>
      <c r="H348" s="45" t="s">
        <v>154</v>
      </c>
      <c r="I348" s="45" t="s">
        <v>149</v>
      </c>
      <c r="J348" s="95" t="s">
        <v>288</v>
      </c>
      <c r="K348" s="95">
        <v>4.2</v>
      </c>
      <c r="L348" s="58"/>
      <c r="M348" s="103"/>
      <c r="N348" s="59"/>
    </row>
    <row r="349" spans="1:14" s="75" customFormat="1" ht="12.6" x14ac:dyDescent="0.2">
      <c r="A349" s="51" t="s">
        <v>131</v>
      </c>
      <c r="B349" s="51" t="s">
        <v>803</v>
      </c>
      <c r="C349" s="51" t="s">
        <v>801</v>
      </c>
      <c r="D349" s="51" t="s">
        <v>241</v>
      </c>
      <c r="E349" s="44" t="s">
        <v>827</v>
      </c>
      <c r="F349" s="44" t="s">
        <v>828</v>
      </c>
      <c r="G349" s="53">
        <v>1015</v>
      </c>
      <c r="H349" s="45" t="s">
        <v>154</v>
      </c>
      <c r="I349" s="45" t="s">
        <v>149</v>
      </c>
      <c r="J349" s="95" t="s">
        <v>288</v>
      </c>
      <c r="K349" s="95">
        <v>4.2</v>
      </c>
      <c r="L349" s="58"/>
      <c r="M349" s="103"/>
      <c r="N349" s="59"/>
    </row>
    <row r="350" spans="1:14" s="75" customFormat="1" ht="12.6" x14ac:dyDescent="0.2">
      <c r="A350" s="51" t="s">
        <v>123</v>
      </c>
      <c r="B350" s="51" t="s">
        <v>123</v>
      </c>
      <c r="C350" s="51" t="s">
        <v>801</v>
      </c>
      <c r="D350" s="51" t="s">
        <v>284</v>
      </c>
      <c r="E350" s="44"/>
      <c r="F350" s="44" t="s">
        <v>829</v>
      </c>
      <c r="G350" s="53" t="s">
        <v>123</v>
      </c>
      <c r="H350" s="45" t="s">
        <v>123</v>
      </c>
      <c r="I350" s="45" t="s">
        <v>149</v>
      </c>
      <c r="J350" s="95" t="s">
        <v>150</v>
      </c>
      <c r="K350" s="95" t="s">
        <v>123</v>
      </c>
      <c r="L350" s="58" t="s">
        <v>123</v>
      </c>
      <c r="M350" s="103"/>
      <c r="N350" s="59" t="s">
        <v>123</v>
      </c>
    </row>
    <row r="351" spans="1:14" s="75" customFormat="1" ht="12.6" x14ac:dyDescent="0.2">
      <c r="A351" s="51" t="s">
        <v>131</v>
      </c>
      <c r="B351" s="51" t="s">
        <v>803</v>
      </c>
      <c r="C351" s="51" t="s">
        <v>801</v>
      </c>
      <c r="D351" s="51" t="s">
        <v>284</v>
      </c>
      <c r="E351" s="44" t="s">
        <v>830</v>
      </c>
      <c r="F351" s="44" t="s">
        <v>831</v>
      </c>
      <c r="G351" s="53">
        <v>995</v>
      </c>
      <c r="H351" s="45" t="s">
        <v>154</v>
      </c>
      <c r="I351" s="45" t="s">
        <v>155</v>
      </c>
      <c r="J351" s="95" t="s">
        <v>156</v>
      </c>
      <c r="K351" s="95">
        <v>4.2</v>
      </c>
      <c r="L351" s="58"/>
      <c r="M351" s="103"/>
      <c r="N351" s="59"/>
    </row>
    <row r="352" spans="1:14" s="75" customFormat="1" ht="12.6" x14ac:dyDescent="0.2">
      <c r="A352" s="51" t="s">
        <v>131</v>
      </c>
      <c r="B352" s="51" t="s">
        <v>803</v>
      </c>
      <c r="C352" s="51" t="s">
        <v>801</v>
      </c>
      <c r="D352" s="51" t="s">
        <v>284</v>
      </c>
      <c r="E352" s="44" t="s">
        <v>832</v>
      </c>
      <c r="F352" s="44" t="s">
        <v>833</v>
      </c>
      <c r="G352" s="53">
        <v>459</v>
      </c>
      <c r="H352" s="45" t="s">
        <v>154</v>
      </c>
      <c r="I352" s="45" t="s">
        <v>291</v>
      </c>
      <c r="J352" s="95" t="s">
        <v>156</v>
      </c>
      <c r="K352" s="95">
        <v>4.2</v>
      </c>
      <c r="L352" s="58"/>
      <c r="M352" s="103"/>
      <c r="N352" s="59"/>
    </row>
    <row r="353" spans="1:14" s="75" customFormat="1" ht="12.6" x14ac:dyDescent="0.2">
      <c r="A353" s="51" t="s">
        <v>131</v>
      </c>
      <c r="B353" s="51" t="s">
        <v>803</v>
      </c>
      <c r="C353" s="51" t="s">
        <v>801</v>
      </c>
      <c r="D353" s="51" t="s">
        <v>284</v>
      </c>
      <c r="E353" s="44" t="s">
        <v>834</v>
      </c>
      <c r="F353" s="44" t="s">
        <v>835</v>
      </c>
      <c r="G353" s="53">
        <v>376</v>
      </c>
      <c r="H353" s="45" t="s">
        <v>154</v>
      </c>
      <c r="I353" s="45" t="s">
        <v>291</v>
      </c>
      <c r="J353" s="95" t="s">
        <v>156</v>
      </c>
      <c r="K353" s="95">
        <v>4.2</v>
      </c>
      <c r="L353" s="58"/>
      <c r="M353" s="103"/>
      <c r="N353" s="59"/>
    </row>
    <row r="354" spans="1:14" s="75" customFormat="1" ht="12.6" x14ac:dyDescent="0.2">
      <c r="A354" s="51" t="s">
        <v>131</v>
      </c>
      <c r="B354" s="51" t="s">
        <v>803</v>
      </c>
      <c r="C354" s="51" t="s">
        <v>801</v>
      </c>
      <c r="D354" s="51" t="s">
        <v>284</v>
      </c>
      <c r="E354" s="44" t="s">
        <v>836</v>
      </c>
      <c r="F354" s="44" t="s">
        <v>837</v>
      </c>
      <c r="G354" s="53">
        <v>600</v>
      </c>
      <c r="H354" s="45" t="s">
        <v>154</v>
      </c>
      <c r="I354" s="45" t="s">
        <v>291</v>
      </c>
      <c r="J354" s="95" t="s">
        <v>156</v>
      </c>
      <c r="K354" s="95">
        <v>4.2</v>
      </c>
      <c r="L354" s="58"/>
      <c r="M354" s="103"/>
      <c r="N354" s="59"/>
    </row>
    <row r="355" spans="1:14" s="75" customFormat="1" ht="12.6" x14ac:dyDescent="0.2">
      <c r="A355" s="51" t="s">
        <v>131</v>
      </c>
      <c r="B355" s="51" t="s">
        <v>803</v>
      </c>
      <c r="C355" s="51" t="s">
        <v>801</v>
      </c>
      <c r="D355" s="51" t="s">
        <v>284</v>
      </c>
      <c r="E355" s="44" t="s">
        <v>838</v>
      </c>
      <c r="F355" s="44" t="s">
        <v>839</v>
      </c>
      <c r="G355" s="53">
        <v>1105</v>
      </c>
      <c r="H355" s="45" t="s">
        <v>154</v>
      </c>
      <c r="I355" s="45" t="s">
        <v>149</v>
      </c>
      <c r="J355" s="95" t="s">
        <v>288</v>
      </c>
      <c r="K355" s="95">
        <v>4.2</v>
      </c>
      <c r="L355" s="58"/>
      <c r="M355" s="103"/>
      <c r="N355" s="59"/>
    </row>
    <row r="356" spans="1:14" s="75" customFormat="1" ht="12.6" x14ac:dyDescent="0.2">
      <c r="A356" s="51" t="s">
        <v>131</v>
      </c>
      <c r="B356" s="51" t="s">
        <v>803</v>
      </c>
      <c r="C356" s="51" t="s">
        <v>801</v>
      </c>
      <c r="D356" s="51" t="s">
        <v>284</v>
      </c>
      <c r="E356" s="44" t="s">
        <v>840</v>
      </c>
      <c r="F356" s="44" t="s">
        <v>841</v>
      </c>
      <c r="G356" s="53">
        <v>1325</v>
      </c>
      <c r="H356" s="45" t="s">
        <v>154</v>
      </c>
      <c r="I356" s="45" t="s">
        <v>149</v>
      </c>
      <c r="J356" s="95" t="s">
        <v>288</v>
      </c>
      <c r="K356" s="95">
        <v>4.2</v>
      </c>
      <c r="L356" s="58"/>
      <c r="M356" s="103"/>
      <c r="N356" s="59"/>
    </row>
    <row r="357" spans="1:14" s="75" customFormat="1" ht="12.6" x14ac:dyDescent="0.2">
      <c r="A357" s="51" t="s">
        <v>131</v>
      </c>
      <c r="B357" s="51" t="s">
        <v>803</v>
      </c>
      <c r="C357" s="51" t="s">
        <v>801</v>
      </c>
      <c r="D357" s="51" t="s">
        <v>284</v>
      </c>
      <c r="E357" s="44" t="s">
        <v>842</v>
      </c>
      <c r="F357" s="44" t="s">
        <v>843</v>
      </c>
      <c r="G357" s="53">
        <v>1575</v>
      </c>
      <c r="H357" s="45" t="s">
        <v>154</v>
      </c>
      <c r="I357" s="45" t="s">
        <v>149</v>
      </c>
      <c r="J357" s="95" t="s">
        <v>288</v>
      </c>
      <c r="K357" s="95">
        <v>4.2</v>
      </c>
      <c r="L357" s="58"/>
      <c r="M357" s="103"/>
      <c r="N357" s="59"/>
    </row>
    <row r="358" spans="1:14" s="75" customFormat="1" ht="12.6" x14ac:dyDescent="0.2">
      <c r="A358" s="51" t="s">
        <v>131</v>
      </c>
      <c r="B358" s="51" t="s">
        <v>803</v>
      </c>
      <c r="C358" s="51" t="s">
        <v>801</v>
      </c>
      <c r="D358" s="51" t="s">
        <v>284</v>
      </c>
      <c r="E358" s="44" t="s">
        <v>844</v>
      </c>
      <c r="F358" s="44" t="s">
        <v>845</v>
      </c>
      <c r="G358" s="53">
        <v>1700</v>
      </c>
      <c r="H358" s="45" t="s">
        <v>154</v>
      </c>
      <c r="I358" s="45" t="s">
        <v>149</v>
      </c>
      <c r="J358" s="95" t="s">
        <v>288</v>
      </c>
      <c r="K358" s="95">
        <v>4.2</v>
      </c>
      <c r="L358" s="58"/>
      <c r="M358" s="103"/>
      <c r="N358" s="59"/>
    </row>
    <row r="359" spans="1:14" s="75" customFormat="1" ht="12.6" x14ac:dyDescent="0.2">
      <c r="A359" s="51" t="s">
        <v>131</v>
      </c>
      <c r="B359" s="51" t="s">
        <v>803</v>
      </c>
      <c r="C359" s="51" t="s">
        <v>801</v>
      </c>
      <c r="D359" s="51" t="s">
        <v>284</v>
      </c>
      <c r="E359" s="44" t="s">
        <v>846</v>
      </c>
      <c r="F359" s="44" t="s">
        <v>847</v>
      </c>
      <c r="G359" s="53">
        <v>870</v>
      </c>
      <c r="H359" s="45" t="s">
        <v>154</v>
      </c>
      <c r="I359" s="45" t="s">
        <v>149</v>
      </c>
      <c r="J359" s="95" t="s">
        <v>288</v>
      </c>
      <c r="K359" s="95">
        <v>4.2</v>
      </c>
      <c r="L359" s="58"/>
      <c r="M359" s="103"/>
      <c r="N359" s="59"/>
    </row>
    <row r="360" spans="1:14" s="75" customFormat="1" ht="12.6" x14ac:dyDescent="0.2">
      <c r="A360" s="51" t="s">
        <v>131</v>
      </c>
      <c r="B360" s="51" t="s">
        <v>803</v>
      </c>
      <c r="C360" s="51" t="s">
        <v>801</v>
      </c>
      <c r="D360" s="51" t="s">
        <v>284</v>
      </c>
      <c r="E360" s="44" t="s">
        <v>848</v>
      </c>
      <c r="F360" s="44" t="s">
        <v>849</v>
      </c>
      <c r="G360" s="53">
        <v>750</v>
      </c>
      <c r="H360" s="45" t="s">
        <v>154</v>
      </c>
      <c r="I360" s="45" t="s">
        <v>149</v>
      </c>
      <c r="J360" s="95" t="s">
        <v>288</v>
      </c>
      <c r="K360" s="95">
        <v>4.2</v>
      </c>
      <c r="L360" s="58"/>
      <c r="M360" s="103"/>
      <c r="N360" s="59"/>
    </row>
    <row r="361" spans="1:14" s="75" customFormat="1" ht="12.6" x14ac:dyDescent="0.2">
      <c r="A361" s="51" t="s">
        <v>131</v>
      </c>
      <c r="B361" s="51" t="s">
        <v>803</v>
      </c>
      <c r="C361" s="51" t="s">
        <v>801</v>
      </c>
      <c r="D361" s="51" t="s">
        <v>284</v>
      </c>
      <c r="E361" s="44" t="s">
        <v>850</v>
      </c>
      <c r="F361" s="44" t="s">
        <v>851</v>
      </c>
      <c r="G361" s="53">
        <v>1330</v>
      </c>
      <c r="H361" s="45" t="s">
        <v>154</v>
      </c>
      <c r="I361" s="45" t="s">
        <v>149</v>
      </c>
      <c r="J361" s="95" t="s">
        <v>288</v>
      </c>
      <c r="K361" s="95">
        <v>4.2</v>
      </c>
      <c r="L361" s="58"/>
      <c r="M361" s="103"/>
      <c r="N361" s="59"/>
    </row>
    <row r="362" spans="1:14" s="75" customFormat="1" ht="12.6" x14ac:dyDescent="0.2">
      <c r="A362" s="51" t="s">
        <v>131</v>
      </c>
      <c r="B362" s="51" t="s">
        <v>803</v>
      </c>
      <c r="C362" s="51" t="s">
        <v>801</v>
      </c>
      <c r="D362" s="51" t="s">
        <v>284</v>
      </c>
      <c r="E362" s="44" t="s">
        <v>852</v>
      </c>
      <c r="F362" s="44" t="s">
        <v>853</v>
      </c>
      <c r="G362" s="53">
        <v>435</v>
      </c>
      <c r="H362" s="45" t="s">
        <v>154</v>
      </c>
      <c r="I362" s="45" t="s">
        <v>149</v>
      </c>
      <c r="J362" s="95" t="s">
        <v>156</v>
      </c>
      <c r="K362" s="95">
        <v>4.2</v>
      </c>
      <c r="L362" s="58"/>
      <c r="M362" s="103"/>
      <c r="N362" s="59"/>
    </row>
    <row r="363" spans="1:14" s="75" customFormat="1" ht="12.6" x14ac:dyDescent="0.2">
      <c r="A363" s="51" t="s">
        <v>131</v>
      </c>
      <c r="B363" s="51" t="s">
        <v>803</v>
      </c>
      <c r="C363" s="51" t="s">
        <v>801</v>
      </c>
      <c r="D363" s="51" t="s">
        <v>284</v>
      </c>
      <c r="E363" s="44" t="s">
        <v>854</v>
      </c>
      <c r="F363" s="44" t="s">
        <v>855</v>
      </c>
      <c r="G363" s="53">
        <v>1500</v>
      </c>
      <c r="H363" s="45" t="s">
        <v>154</v>
      </c>
      <c r="I363" s="45" t="s">
        <v>149</v>
      </c>
      <c r="J363" s="95" t="s">
        <v>288</v>
      </c>
      <c r="K363" s="95">
        <v>4.2</v>
      </c>
      <c r="L363" s="58"/>
      <c r="M363" s="103"/>
      <c r="N363" s="59"/>
    </row>
    <row r="364" spans="1:14" s="75" customFormat="1" ht="12.6" x14ac:dyDescent="0.2">
      <c r="A364" s="51" t="s">
        <v>131</v>
      </c>
      <c r="B364" s="51" t="s">
        <v>803</v>
      </c>
      <c r="C364" s="51" t="s">
        <v>801</v>
      </c>
      <c r="D364" s="51" t="s">
        <v>284</v>
      </c>
      <c r="E364" s="44" t="s">
        <v>856</v>
      </c>
      <c r="F364" s="44" t="s">
        <v>857</v>
      </c>
      <c r="G364" s="53">
        <v>325</v>
      </c>
      <c r="H364" s="45" t="s">
        <v>154</v>
      </c>
      <c r="I364" s="45" t="s">
        <v>291</v>
      </c>
      <c r="J364" s="95" t="s">
        <v>156</v>
      </c>
      <c r="K364" s="95">
        <v>4.2</v>
      </c>
      <c r="L364" s="58"/>
      <c r="M364" s="103"/>
      <c r="N364" s="59"/>
    </row>
    <row r="365" spans="1:14" s="75" customFormat="1" ht="12.6" x14ac:dyDescent="0.2">
      <c r="A365" s="51" t="s">
        <v>131</v>
      </c>
      <c r="B365" s="51" t="s">
        <v>803</v>
      </c>
      <c r="C365" s="51" t="s">
        <v>801</v>
      </c>
      <c r="D365" s="51" t="s">
        <v>284</v>
      </c>
      <c r="E365" s="44" t="s">
        <v>858</v>
      </c>
      <c r="F365" s="44" t="s">
        <v>859</v>
      </c>
      <c r="G365" s="53">
        <v>490</v>
      </c>
      <c r="H365" s="45" t="s">
        <v>154</v>
      </c>
      <c r="I365" s="45" t="s">
        <v>291</v>
      </c>
      <c r="J365" s="95" t="s">
        <v>156</v>
      </c>
      <c r="K365" s="95">
        <v>4.2</v>
      </c>
      <c r="L365" s="58"/>
      <c r="M365" s="103"/>
      <c r="N365" s="59"/>
    </row>
    <row r="366" spans="1:14" s="75" customFormat="1" ht="12.6" x14ac:dyDescent="0.2">
      <c r="A366" s="51" t="s">
        <v>131</v>
      </c>
      <c r="B366" s="51" t="s">
        <v>803</v>
      </c>
      <c r="C366" s="51" t="s">
        <v>801</v>
      </c>
      <c r="D366" s="51" t="s">
        <v>284</v>
      </c>
      <c r="E366" s="44" t="s">
        <v>860</v>
      </c>
      <c r="F366" s="44" t="s">
        <v>861</v>
      </c>
      <c r="G366" s="53">
        <v>700</v>
      </c>
      <c r="H366" s="45" t="s">
        <v>154</v>
      </c>
      <c r="I366" s="45" t="s">
        <v>291</v>
      </c>
      <c r="J366" s="95" t="s">
        <v>156</v>
      </c>
      <c r="K366" s="95">
        <v>4.2</v>
      </c>
      <c r="L366" s="58"/>
      <c r="M366" s="103"/>
      <c r="N366" s="59"/>
    </row>
    <row r="367" spans="1:14" s="75" customFormat="1" ht="12.6" x14ac:dyDescent="0.2">
      <c r="A367" s="51" t="s">
        <v>131</v>
      </c>
      <c r="B367" s="51" t="s">
        <v>803</v>
      </c>
      <c r="C367" s="51" t="s">
        <v>801</v>
      </c>
      <c r="D367" s="51" t="s">
        <v>284</v>
      </c>
      <c r="E367" s="44" t="s">
        <v>862</v>
      </c>
      <c r="F367" s="44" t="s">
        <v>863</v>
      </c>
      <c r="G367" s="53">
        <v>470</v>
      </c>
      <c r="H367" s="45" t="s">
        <v>154</v>
      </c>
      <c r="I367" s="45" t="s">
        <v>149</v>
      </c>
      <c r="J367" s="95" t="s">
        <v>156</v>
      </c>
      <c r="K367" s="95">
        <v>4.2</v>
      </c>
      <c r="L367" s="58"/>
      <c r="M367" s="103"/>
      <c r="N367" s="59"/>
    </row>
    <row r="368" spans="1:14" s="75" customFormat="1" ht="12.6" x14ac:dyDescent="0.2">
      <c r="A368" s="51" t="s">
        <v>131</v>
      </c>
      <c r="B368" s="51" t="s">
        <v>803</v>
      </c>
      <c r="C368" s="51" t="s">
        <v>801</v>
      </c>
      <c r="D368" s="51" t="s">
        <v>284</v>
      </c>
      <c r="E368" s="44" t="s">
        <v>864</v>
      </c>
      <c r="F368" s="44" t="s">
        <v>865</v>
      </c>
      <c r="G368" s="53">
        <v>825</v>
      </c>
      <c r="H368" s="45" t="s">
        <v>154</v>
      </c>
      <c r="I368" s="45" t="s">
        <v>149</v>
      </c>
      <c r="J368" s="95" t="s">
        <v>156</v>
      </c>
      <c r="K368" s="95">
        <v>4.2</v>
      </c>
      <c r="L368" s="58"/>
      <c r="M368" s="103"/>
      <c r="N368" s="59"/>
    </row>
    <row r="369" spans="1:14" s="75" customFormat="1" ht="12.6" x14ac:dyDescent="0.2">
      <c r="A369" s="51" t="s">
        <v>131</v>
      </c>
      <c r="B369" s="51" t="s">
        <v>803</v>
      </c>
      <c r="C369" s="51" t="s">
        <v>801</v>
      </c>
      <c r="D369" s="51" t="s">
        <v>284</v>
      </c>
      <c r="E369" s="44" t="s">
        <v>866</v>
      </c>
      <c r="F369" s="44" t="s">
        <v>867</v>
      </c>
      <c r="G369" s="53">
        <v>1050</v>
      </c>
      <c r="H369" s="45" t="s">
        <v>154</v>
      </c>
      <c r="I369" s="45" t="s">
        <v>291</v>
      </c>
      <c r="J369" s="95" t="s">
        <v>288</v>
      </c>
      <c r="K369" s="95">
        <v>4.2</v>
      </c>
      <c r="L369" s="58"/>
      <c r="M369" s="103"/>
      <c r="N369" s="59"/>
    </row>
    <row r="370" spans="1:14" s="75" customFormat="1" ht="12.6" x14ac:dyDescent="0.2">
      <c r="A370" s="51" t="s">
        <v>131</v>
      </c>
      <c r="B370" s="51" t="s">
        <v>803</v>
      </c>
      <c r="C370" s="51" t="s">
        <v>801</v>
      </c>
      <c r="D370" s="51" t="s">
        <v>284</v>
      </c>
      <c r="E370" s="44" t="s">
        <v>868</v>
      </c>
      <c r="F370" s="44" t="s">
        <v>869</v>
      </c>
      <c r="G370" s="53">
        <v>1500</v>
      </c>
      <c r="H370" s="45" t="s">
        <v>154</v>
      </c>
      <c r="I370" s="45" t="s">
        <v>291</v>
      </c>
      <c r="J370" s="95" t="s">
        <v>288</v>
      </c>
      <c r="K370" s="95">
        <v>4.2</v>
      </c>
      <c r="L370" s="58"/>
      <c r="M370" s="103"/>
      <c r="N370" s="59"/>
    </row>
    <row r="371" spans="1:14" s="75" customFormat="1" ht="12.6" x14ac:dyDescent="0.2">
      <c r="A371" s="51" t="s">
        <v>131</v>
      </c>
      <c r="B371" s="51" t="s">
        <v>803</v>
      </c>
      <c r="C371" s="51" t="s">
        <v>801</v>
      </c>
      <c r="D371" s="51" t="s">
        <v>284</v>
      </c>
      <c r="E371" s="44" t="s">
        <v>870</v>
      </c>
      <c r="F371" s="44" t="s">
        <v>871</v>
      </c>
      <c r="G371" s="53">
        <v>590</v>
      </c>
      <c r="H371" s="45" t="s">
        <v>154</v>
      </c>
      <c r="I371" s="45" t="s">
        <v>291</v>
      </c>
      <c r="J371" s="95" t="s">
        <v>156</v>
      </c>
      <c r="K371" s="95">
        <v>4.2</v>
      </c>
      <c r="L371" s="58"/>
      <c r="M371" s="103"/>
      <c r="N371" s="59"/>
    </row>
    <row r="372" spans="1:14" s="75" customFormat="1" ht="12.6" x14ac:dyDescent="0.2">
      <c r="A372" s="51" t="s">
        <v>131</v>
      </c>
      <c r="B372" s="51" t="s">
        <v>803</v>
      </c>
      <c r="C372" s="51" t="s">
        <v>801</v>
      </c>
      <c r="D372" s="51" t="s">
        <v>284</v>
      </c>
      <c r="E372" s="44" t="s">
        <v>872</v>
      </c>
      <c r="F372" s="44" t="s">
        <v>873</v>
      </c>
      <c r="G372" s="53">
        <v>435</v>
      </c>
      <c r="H372" s="45" t="s">
        <v>154</v>
      </c>
      <c r="I372" s="45" t="s">
        <v>291</v>
      </c>
      <c r="J372" s="95" t="s">
        <v>156</v>
      </c>
      <c r="K372" s="95">
        <v>4.2</v>
      </c>
      <c r="L372" s="58"/>
      <c r="M372" s="103"/>
      <c r="N372" s="59"/>
    </row>
    <row r="373" spans="1:14" s="75" customFormat="1" ht="12.6" x14ac:dyDescent="0.2">
      <c r="A373" s="51" t="s">
        <v>123</v>
      </c>
      <c r="B373" s="51" t="s">
        <v>123</v>
      </c>
      <c r="C373" s="51" t="s">
        <v>801</v>
      </c>
      <c r="D373" s="51" t="s">
        <v>141</v>
      </c>
      <c r="E373" s="44"/>
      <c r="F373" s="44" t="s">
        <v>874</v>
      </c>
      <c r="G373" s="53" t="s">
        <v>123</v>
      </c>
      <c r="H373" s="45" t="s">
        <v>123</v>
      </c>
      <c r="I373" s="45" t="s">
        <v>149</v>
      </c>
      <c r="J373" s="95" t="s">
        <v>150</v>
      </c>
      <c r="K373" s="95" t="s">
        <v>123</v>
      </c>
      <c r="L373" s="58" t="s">
        <v>123</v>
      </c>
      <c r="M373" s="103"/>
      <c r="N373" s="59" t="s">
        <v>123</v>
      </c>
    </row>
    <row r="374" spans="1:14" s="75" customFormat="1" ht="12.6" x14ac:dyDescent="0.2">
      <c r="A374" s="51" t="s">
        <v>131</v>
      </c>
      <c r="B374" s="51" t="s">
        <v>803</v>
      </c>
      <c r="C374" s="51" t="s">
        <v>801</v>
      </c>
      <c r="D374" s="51" t="s">
        <v>141</v>
      </c>
      <c r="E374" s="44" t="s">
        <v>875</v>
      </c>
      <c r="F374" s="44" t="s">
        <v>876</v>
      </c>
      <c r="G374" s="53">
        <v>848.8</v>
      </c>
      <c r="H374" s="45" t="s">
        <v>816</v>
      </c>
      <c r="I374" s="45" t="s">
        <v>155</v>
      </c>
      <c r="J374" s="95" t="s">
        <v>288</v>
      </c>
      <c r="K374" s="95">
        <v>4.2</v>
      </c>
      <c r="L374" s="58"/>
      <c r="M374" s="103"/>
      <c r="N374" s="59"/>
    </row>
    <row r="375" spans="1:14" s="75" customFormat="1" ht="12.6" x14ac:dyDescent="0.2">
      <c r="A375" s="51" t="s">
        <v>131</v>
      </c>
      <c r="B375" s="51" t="s">
        <v>803</v>
      </c>
      <c r="C375" s="51" t="s">
        <v>801</v>
      </c>
      <c r="D375" s="51" t="s">
        <v>141</v>
      </c>
      <c r="E375" s="44" t="s">
        <v>877</v>
      </c>
      <c r="F375" s="44" t="s">
        <v>878</v>
      </c>
      <c r="G375" s="53">
        <v>459</v>
      </c>
      <c r="H375" s="45" t="s">
        <v>816</v>
      </c>
      <c r="I375" s="45" t="s">
        <v>291</v>
      </c>
      <c r="J375" s="95" t="s">
        <v>288</v>
      </c>
      <c r="K375" s="95">
        <v>4.2</v>
      </c>
      <c r="L375" s="58"/>
      <c r="M375" s="103"/>
      <c r="N375" s="59"/>
    </row>
    <row r="376" spans="1:14" s="75" customFormat="1" ht="12.6" x14ac:dyDescent="0.2">
      <c r="A376" s="51" t="s">
        <v>131</v>
      </c>
      <c r="B376" s="51" t="s">
        <v>803</v>
      </c>
      <c r="C376" s="51" t="s">
        <v>801</v>
      </c>
      <c r="D376" s="51" t="s">
        <v>141</v>
      </c>
      <c r="E376" s="44" t="s">
        <v>879</v>
      </c>
      <c r="F376" s="44" t="s">
        <v>880</v>
      </c>
      <c r="G376" s="53">
        <v>459</v>
      </c>
      <c r="H376" s="45" t="s">
        <v>816</v>
      </c>
      <c r="I376" s="45" t="s">
        <v>291</v>
      </c>
      <c r="J376" s="95" t="s">
        <v>288</v>
      </c>
      <c r="K376" s="95">
        <v>4.2</v>
      </c>
      <c r="L376" s="58"/>
      <c r="M376" s="103"/>
      <c r="N376" s="59"/>
    </row>
    <row r="377" spans="1:14" s="75" customFormat="1" ht="12.6" x14ac:dyDescent="0.2">
      <c r="A377" s="51" t="s">
        <v>131</v>
      </c>
      <c r="B377" s="51" t="s">
        <v>803</v>
      </c>
      <c r="C377" s="51" t="s">
        <v>801</v>
      </c>
      <c r="D377" s="51" t="s">
        <v>141</v>
      </c>
      <c r="E377" s="44" t="s">
        <v>881</v>
      </c>
      <c r="F377" s="44" t="s">
        <v>882</v>
      </c>
      <c r="G377" s="53">
        <v>419</v>
      </c>
      <c r="H377" s="45" t="s">
        <v>816</v>
      </c>
      <c r="I377" s="45" t="s">
        <v>155</v>
      </c>
      <c r="J377" s="95" t="s">
        <v>288</v>
      </c>
      <c r="K377" s="95">
        <v>4.2</v>
      </c>
      <c r="L377" s="58"/>
      <c r="M377" s="103"/>
      <c r="N377" s="59"/>
    </row>
    <row r="378" spans="1:14" s="75" customFormat="1" ht="12.6" x14ac:dyDescent="0.2">
      <c r="A378" s="51" t="s">
        <v>131</v>
      </c>
      <c r="B378" s="51" t="s">
        <v>803</v>
      </c>
      <c r="C378" s="51" t="s">
        <v>801</v>
      </c>
      <c r="D378" s="51" t="s">
        <v>141</v>
      </c>
      <c r="E378" s="44" t="s">
        <v>883</v>
      </c>
      <c r="F378" s="44" t="s">
        <v>884</v>
      </c>
      <c r="G378" s="53">
        <v>409</v>
      </c>
      <c r="H378" s="45" t="s">
        <v>816</v>
      </c>
      <c r="I378" s="45" t="s">
        <v>291</v>
      </c>
      <c r="J378" s="95" t="s">
        <v>288</v>
      </c>
      <c r="K378" s="95">
        <v>4.2</v>
      </c>
      <c r="L378" s="58"/>
      <c r="M378" s="103"/>
      <c r="N378" s="59"/>
    </row>
    <row r="379" spans="1:14" s="75" customFormat="1" ht="12.6" x14ac:dyDescent="0.2">
      <c r="A379" s="51" t="s">
        <v>131</v>
      </c>
      <c r="B379" s="51" t="s">
        <v>803</v>
      </c>
      <c r="C379" s="51" t="s">
        <v>801</v>
      </c>
      <c r="D379" s="51" t="s">
        <v>141</v>
      </c>
      <c r="E379" s="44" t="s">
        <v>885</v>
      </c>
      <c r="F379" s="44" t="s">
        <v>886</v>
      </c>
      <c r="G379" s="53">
        <v>409</v>
      </c>
      <c r="H379" s="45" t="s">
        <v>816</v>
      </c>
      <c r="I379" s="45" t="s">
        <v>291</v>
      </c>
      <c r="J379" s="95" t="s">
        <v>288</v>
      </c>
      <c r="K379" s="95">
        <v>4.2</v>
      </c>
      <c r="L379" s="58"/>
      <c r="M379" s="103"/>
      <c r="N379" s="59"/>
    </row>
    <row r="380" spans="1:14" s="75" customFormat="1" ht="12.6" x14ac:dyDescent="0.2">
      <c r="A380" s="51" t="s">
        <v>131</v>
      </c>
      <c r="B380" s="51" t="s">
        <v>803</v>
      </c>
      <c r="C380" s="51" t="s">
        <v>801</v>
      </c>
      <c r="D380" s="51" t="s">
        <v>141</v>
      </c>
      <c r="E380" s="44" t="s">
        <v>887</v>
      </c>
      <c r="F380" s="44" t="s">
        <v>888</v>
      </c>
      <c r="G380" s="53">
        <v>319</v>
      </c>
      <c r="H380" s="45" t="s">
        <v>816</v>
      </c>
      <c r="I380" s="45" t="s">
        <v>291</v>
      </c>
      <c r="J380" s="95" t="s">
        <v>288</v>
      </c>
      <c r="K380" s="95">
        <v>4.2</v>
      </c>
      <c r="L380" s="58"/>
      <c r="M380" s="103"/>
      <c r="N380" s="59"/>
    </row>
    <row r="381" spans="1:14" s="75" customFormat="1" ht="12.6" x14ac:dyDescent="0.2">
      <c r="A381" s="51" t="s">
        <v>131</v>
      </c>
      <c r="B381" s="51" t="s">
        <v>803</v>
      </c>
      <c r="C381" s="51" t="s">
        <v>801</v>
      </c>
      <c r="D381" s="51" t="s">
        <v>141</v>
      </c>
      <c r="E381" s="44" t="s">
        <v>889</v>
      </c>
      <c r="F381" s="44" t="s">
        <v>890</v>
      </c>
      <c r="G381" s="53">
        <v>139</v>
      </c>
      <c r="H381" s="45" t="s">
        <v>816</v>
      </c>
      <c r="I381" s="45" t="s">
        <v>291</v>
      </c>
      <c r="J381" s="95" t="s">
        <v>288</v>
      </c>
      <c r="K381" s="95">
        <v>4.2</v>
      </c>
      <c r="L381" s="58"/>
      <c r="M381" s="103"/>
      <c r="N381" s="59"/>
    </row>
    <row r="382" spans="1:14" s="75" customFormat="1" ht="12.6" x14ac:dyDescent="0.2">
      <c r="A382" s="51" t="s">
        <v>131</v>
      </c>
      <c r="B382" s="51" t="s">
        <v>803</v>
      </c>
      <c r="C382" s="51" t="s">
        <v>801</v>
      </c>
      <c r="D382" s="51" t="s">
        <v>141</v>
      </c>
      <c r="E382" s="44" t="s">
        <v>891</v>
      </c>
      <c r="F382" s="44" t="s">
        <v>892</v>
      </c>
      <c r="G382" s="53">
        <v>139</v>
      </c>
      <c r="H382" s="45" t="s">
        <v>816</v>
      </c>
      <c r="I382" s="45" t="s">
        <v>291</v>
      </c>
      <c r="J382" s="95" t="s">
        <v>288</v>
      </c>
      <c r="K382" s="95">
        <v>4.2</v>
      </c>
      <c r="L382" s="58"/>
      <c r="M382" s="103"/>
      <c r="N382" s="59"/>
    </row>
    <row r="383" spans="1:14" s="75" customFormat="1" ht="12.6" x14ac:dyDescent="0.2">
      <c r="A383" s="51" t="s">
        <v>123</v>
      </c>
      <c r="B383" s="51" t="s">
        <v>123</v>
      </c>
      <c r="C383" s="51" t="s">
        <v>801</v>
      </c>
      <c r="D383" s="51" t="s">
        <v>142</v>
      </c>
      <c r="E383" s="44"/>
      <c r="F383" s="44" t="s">
        <v>893</v>
      </c>
      <c r="G383" s="53" t="s">
        <v>123</v>
      </c>
      <c r="H383" s="45" t="s">
        <v>123</v>
      </c>
      <c r="I383" s="45" t="s">
        <v>149</v>
      </c>
      <c r="J383" s="95" t="s">
        <v>150</v>
      </c>
      <c r="K383" s="95" t="s">
        <v>123</v>
      </c>
      <c r="L383" s="58" t="s">
        <v>123</v>
      </c>
      <c r="M383" s="103"/>
      <c r="N383" s="59" t="s">
        <v>123</v>
      </c>
    </row>
    <row r="384" spans="1:14" s="75" customFormat="1" ht="12.6" x14ac:dyDescent="0.2">
      <c r="A384" s="51" t="s">
        <v>131</v>
      </c>
      <c r="B384" s="51" t="s">
        <v>803</v>
      </c>
      <c r="C384" s="51" t="s">
        <v>801</v>
      </c>
      <c r="D384" s="51" t="s">
        <v>142</v>
      </c>
      <c r="E384" s="44" t="s">
        <v>894</v>
      </c>
      <c r="F384" s="44" t="s">
        <v>895</v>
      </c>
      <c r="G384" s="53">
        <v>820</v>
      </c>
      <c r="H384" s="45" t="s">
        <v>154</v>
      </c>
      <c r="I384" s="45" t="s">
        <v>149</v>
      </c>
      <c r="J384" s="95" t="s">
        <v>156</v>
      </c>
      <c r="K384" s="95">
        <v>4.2</v>
      </c>
      <c r="L384" s="58"/>
      <c r="M384" s="103"/>
      <c r="N384" s="59"/>
    </row>
    <row r="385" spans="1:14" s="75" customFormat="1" ht="12.6" x14ac:dyDescent="0.2">
      <c r="A385" s="51" t="s">
        <v>131</v>
      </c>
      <c r="B385" s="51" t="s">
        <v>803</v>
      </c>
      <c r="C385" s="51" t="s">
        <v>801</v>
      </c>
      <c r="D385" s="51" t="s">
        <v>142</v>
      </c>
      <c r="E385" s="44" t="s">
        <v>896</v>
      </c>
      <c r="F385" s="44" t="s">
        <v>897</v>
      </c>
      <c r="G385" s="53">
        <v>162</v>
      </c>
      <c r="H385" s="45" t="s">
        <v>154</v>
      </c>
      <c r="I385" s="45" t="s">
        <v>149</v>
      </c>
      <c r="J385" s="95" t="s">
        <v>156</v>
      </c>
      <c r="K385" s="95">
        <v>4.2</v>
      </c>
      <c r="L385" s="58"/>
      <c r="M385" s="103"/>
      <c r="N385" s="59"/>
    </row>
    <row r="386" spans="1:14" s="75" customFormat="1" ht="12.6" x14ac:dyDescent="0.2">
      <c r="A386" s="51" t="s">
        <v>131</v>
      </c>
      <c r="B386" s="51" t="s">
        <v>803</v>
      </c>
      <c r="C386" s="51" t="s">
        <v>801</v>
      </c>
      <c r="D386" s="51" t="s">
        <v>142</v>
      </c>
      <c r="E386" s="44" t="s">
        <v>898</v>
      </c>
      <c r="F386" s="44" t="s">
        <v>899</v>
      </c>
      <c r="G386" s="53">
        <v>250</v>
      </c>
      <c r="H386" s="45" t="s">
        <v>154</v>
      </c>
      <c r="I386" s="45" t="s">
        <v>149</v>
      </c>
      <c r="J386" s="95" t="s">
        <v>156</v>
      </c>
      <c r="K386" s="95">
        <v>4.2</v>
      </c>
      <c r="L386" s="58"/>
      <c r="M386" s="103"/>
      <c r="N386" s="59"/>
    </row>
    <row r="387" spans="1:14" s="75" customFormat="1" ht="12.6" x14ac:dyDescent="0.2">
      <c r="A387" s="51" t="s">
        <v>131</v>
      </c>
      <c r="B387" s="51" t="s">
        <v>803</v>
      </c>
      <c r="C387" s="51" t="s">
        <v>801</v>
      </c>
      <c r="D387" s="51" t="s">
        <v>142</v>
      </c>
      <c r="E387" s="44" t="s">
        <v>900</v>
      </c>
      <c r="F387" s="44" t="s">
        <v>901</v>
      </c>
      <c r="G387" s="53">
        <v>222</v>
      </c>
      <c r="H387" s="45" t="s">
        <v>154</v>
      </c>
      <c r="I387" s="45" t="s">
        <v>149</v>
      </c>
      <c r="J387" s="95" t="s">
        <v>156</v>
      </c>
      <c r="K387" s="95">
        <v>4.2</v>
      </c>
      <c r="L387" s="58"/>
      <c r="M387" s="103"/>
      <c r="N387" s="59"/>
    </row>
    <row r="388" spans="1:14" s="75" customFormat="1" ht="12.6" x14ac:dyDescent="0.2">
      <c r="A388" s="51" t="s">
        <v>131</v>
      </c>
      <c r="B388" s="51" t="s">
        <v>803</v>
      </c>
      <c r="C388" s="51" t="s">
        <v>801</v>
      </c>
      <c r="D388" s="51" t="s">
        <v>142</v>
      </c>
      <c r="E388" s="44" t="s">
        <v>902</v>
      </c>
      <c r="F388" s="44" t="s">
        <v>903</v>
      </c>
      <c r="G388" s="53">
        <v>360</v>
      </c>
      <c r="H388" s="45" t="s">
        <v>154</v>
      </c>
      <c r="I388" s="45" t="s">
        <v>149</v>
      </c>
      <c r="J388" s="95" t="s">
        <v>156</v>
      </c>
      <c r="K388" s="95">
        <v>4.2</v>
      </c>
      <c r="L388" s="58"/>
      <c r="M388" s="103"/>
      <c r="N388" s="59"/>
    </row>
    <row r="389" spans="1:14" s="75" customFormat="1" ht="12.6" x14ac:dyDescent="0.2">
      <c r="A389" s="51" t="s">
        <v>131</v>
      </c>
      <c r="B389" s="51" t="s">
        <v>803</v>
      </c>
      <c r="C389" s="51" t="s">
        <v>801</v>
      </c>
      <c r="D389" s="51" t="s">
        <v>142</v>
      </c>
      <c r="E389" s="44" t="s">
        <v>904</v>
      </c>
      <c r="F389" s="44" t="s">
        <v>905</v>
      </c>
      <c r="G389" s="53">
        <v>415</v>
      </c>
      <c r="H389" s="45" t="s">
        <v>154</v>
      </c>
      <c r="I389" s="45" t="s">
        <v>149</v>
      </c>
      <c r="J389" s="95" t="s">
        <v>156</v>
      </c>
      <c r="K389" s="95">
        <v>4.2</v>
      </c>
      <c r="L389" s="58"/>
      <c r="M389" s="103"/>
      <c r="N389" s="59"/>
    </row>
    <row r="390" spans="1:14" s="75" customFormat="1" ht="12.6" x14ac:dyDescent="0.2">
      <c r="A390" s="51" t="s">
        <v>131</v>
      </c>
      <c r="B390" s="51" t="s">
        <v>803</v>
      </c>
      <c r="C390" s="51" t="s">
        <v>801</v>
      </c>
      <c r="D390" s="51" t="s">
        <v>142</v>
      </c>
      <c r="E390" s="44" t="s">
        <v>906</v>
      </c>
      <c r="F390" s="44" t="s">
        <v>907</v>
      </c>
      <c r="G390" s="53">
        <v>481</v>
      </c>
      <c r="H390" s="45" t="s">
        <v>154</v>
      </c>
      <c r="I390" s="45" t="s">
        <v>149</v>
      </c>
      <c r="J390" s="95" t="s">
        <v>156</v>
      </c>
      <c r="K390" s="95">
        <v>4.2</v>
      </c>
      <c r="L390" s="58"/>
      <c r="M390" s="103"/>
      <c r="N390" s="59"/>
    </row>
    <row r="391" spans="1:14" s="75" customFormat="1" ht="12.6" x14ac:dyDescent="0.2">
      <c r="A391" s="51" t="s">
        <v>131</v>
      </c>
      <c r="B391" s="51" t="s">
        <v>803</v>
      </c>
      <c r="C391" s="51" t="s">
        <v>801</v>
      </c>
      <c r="D391" s="51" t="s">
        <v>142</v>
      </c>
      <c r="E391" s="44" t="s">
        <v>908</v>
      </c>
      <c r="F391" s="44" t="s">
        <v>909</v>
      </c>
      <c r="G391" s="53">
        <v>578</v>
      </c>
      <c r="H391" s="45" t="s">
        <v>154</v>
      </c>
      <c r="I391" s="45" t="s">
        <v>155</v>
      </c>
      <c r="J391" s="95" t="s">
        <v>156</v>
      </c>
      <c r="K391" s="95">
        <v>4.2</v>
      </c>
      <c r="L391" s="58"/>
      <c r="M391" s="103"/>
      <c r="N391" s="59"/>
    </row>
    <row r="392" spans="1:14" s="75" customFormat="1" ht="12.6" x14ac:dyDescent="0.2">
      <c r="A392" s="51" t="s">
        <v>131</v>
      </c>
      <c r="B392" s="51" t="s">
        <v>803</v>
      </c>
      <c r="C392" s="51" t="s">
        <v>801</v>
      </c>
      <c r="D392" s="51" t="s">
        <v>142</v>
      </c>
      <c r="E392" s="44" t="s">
        <v>910</v>
      </c>
      <c r="F392" s="44" t="s">
        <v>911</v>
      </c>
      <c r="G392" s="53">
        <v>690</v>
      </c>
      <c r="H392" s="45" t="s">
        <v>154</v>
      </c>
      <c r="I392" s="45" t="s">
        <v>149</v>
      </c>
      <c r="J392" s="95" t="s">
        <v>156</v>
      </c>
      <c r="K392" s="95">
        <v>4.2</v>
      </c>
      <c r="L392" s="58" t="s">
        <v>261</v>
      </c>
      <c r="M392" s="103"/>
      <c r="N392" s="59"/>
    </row>
    <row r="393" spans="1:14" s="75" customFormat="1" ht="12.6" x14ac:dyDescent="0.2">
      <c r="A393" s="51" t="s">
        <v>131</v>
      </c>
      <c r="B393" s="51" t="s">
        <v>803</v>
      </c>
      <c r="C393" s="51" t="s">
        <v>801</v>
      </c>
      <c r="D393" s="51" t="s">
        <v>142</v>
      </c>
      <c r="E393" s="44" t="s">
        <v>912</v>
      </c>
      <c r="F393" s="44" t="s">
        <v>913</v>
      </c>
      <c r="G393" s="53">
        <v>725</v>
      </c>
      <c r="H393" s="45" t="s">
        <v>154</v>
      </c>
      <c r="I393" s="45" t="s">
        <v>149</v>
      </c>
      <c r="J393" s="95" t="s">
        <v>156</v>
      </c>
      <c r="K393" s="95">
        <v>4.2</v>
      </c>
      <c r="L393" s="58" t="s">
        <v>261</v>
      </c>
      <c r="M393" s="103"/>
      <c r="N393" s="59"/>
    </row>
    <row r="394" spans="1:14" s="75" customFormat="1" ht="12.6" x14ac:dyDescent="0.2">
      <c r="A394" s="51" t="s">
        <v>131</v>
      </c>
      <c r="B394" s="51" t="s">
        <v>803</v>
      </c>
      <c r="C394" s="51" t="s">
        <v>801</v>
      </c>
      <c r="D394" s="51" t="s">
        <v>142</v>
      </c>
      <c r="E394" s="44" t="s">
        <v>914</v>
      </c>
      <c r="F394" s="44" t="s">
        <v>915</v>
      </c>
      <c r="G394" s="53">
        <v>802</v>
      </c>
      <c r="H394" s="45" t="s">
        <v>154</v>
      </c>
      <c r="I394" s="45" t="s">
        <v>149</v>
      </c>
      <c r="J394" s="95" t="s">
        <v>156</v>
      </c>
      <c r="K394" s="95">
        <v>4.2</v>
      </c>
      <c r="L394" s="58" t="s">
        <v>261</v>
      </c>
      <c r="M394" s="103"/>
      <c r="N394" s="59"/>
    </row>
    <row r="395" spans="1:14" s="75" customFormat="1" ht="12.6" x14ac:dyDescent="0.2">
      <c r="A395" s="51" t="s">
        <v>131</v>
      </c>
      <c r="B395" s="51" t="s">
        <v>803</v>
      </c>
      <c r="C395" s="51" t="s">
        <v>801</v>
      </c>
      <c r="D395" s="51" t="s">
        <v>142</v>
      </c>
      <c r="E395" s="44" t="s">
        <v>916</v>
      </c>
      <c r="F395" s="44" t="s">
        <v>917</v>
      </c>
      <c r="G395" s="53">
        <v>281</v>
      </c>
      <c r="H395" s="45" t="s">
        <v>154</v>
      </c>
      <c r="I395" s="45" t="s">
        <v>149</v>
      </c>
      <c r="J395" s="95" t="s">
        <v>156</v>
      </c>
      <c r="K395" s="95">
        <v>4.2</v>
      </c>
      <c r="L395" s="58"/>
      <c r="M395" s="103"/>
      <c r="N395" s="59"/>
    </row>
    <row r="396" spans="1:14" s="75" customFormat="1" ht="12.6" x14ac:dyDescent="0.2">
      <c r="A396" s="51" t="s">
        <v>123</v>
      </c>
      <c r="B396" s="51" t="s">
        <v>123</v>
      </c>
      <c r="C396" s="51" t="s">
        <v>801</v>
      </c>
      <c r="D396" s="51" t="s">
        <v>918</v>
      </c>
      <c r="E396" s="44"/>
      <c r="F396" s="44" t="s">
        <v>919</v>
      </c>
      <c r="G396" s="53" t="s">
        <v>123</v>
      </c>
      <c r="H396" s="45" t="s">
        <v>123</v>
      </c>
      <c r="I396" s="45" t="s">
        <v>149</v>
      </c>
      <c r="J396" s="95" t="s">
        <v>150</v>
      </c>
      <c r="K396" s="95" t="s">
        <v>123</v>
      </c>
      <c r="L396" s="58" t="s">
        <v>123</v>
      </c>
      <c r="M396" s="103"/>
      <c r="N396" s="59" t="s">
        <v>123</v>
      </c>
    </row>
    <row r="397" spans="1:14" s="75" customFormat="1" ht="12.6" x14ac:dyDescent="0.2">
      <c r="A397" s="51" t="s">
        <v>131</v>
      </c>
      <c r="B397" s="51" t="s">
        <v>803</v>
      </c>
      <c r="C397" s="51" t="s">
        <v>801</v>
      </c>
      <c r="D397" s="51" t="s">
        <v>918</v>
      </c>
      <c r="E397" s="44" t="s">
        <v>920</v>
      </c>
      <c r="F397" s="44" t="s">
        <v>921</v>
      </c>
      <c r="G397" s="53">
        <v>154</v>
      </c>
      <c r="H397" s="45" t="s">
        <v>816</v>
      </c>
      <c r="I397" s="45" t="s">
        <v>291</v>
      </c>
      <c r="J397" s="95" t="s">
        <v>288</v>
      </c>
      <c r="K397" s="95">
        <v>0</v>
      </c>
      <c r="L397" s="58"/>
      <c r="M397" s="103"/>
      <c r="N397" s="59"/>
    </row>
    <row r="398" spans="1:14" s="75" customFormat="1" ht="12.6" x14ac:dyDescent="0.2">
      <c r="A398" s="51" t="s">
        <v>131</v>
      </c>
      <c r="B398" s="51" t="s">
        <v>803</v>
      </c>
      <c r="C398" s="51" t="s">
        <v>801</v>
      </c>
      <c r="D398" s="51" t="s">
        <v>918</v>
      </c>
      <c r="E398" s="44" t="s">
        <v>922</v>
      </c>
      <c r="F398" s="44" t="s">
        <v>923</v>
      </c>
      <c r="G398" s="53">
        <v>299</v>
      </c>
      <c r="H398" s="45" t="s">
        <v>816</v>
      </c>
      <c r="I398" s="45" t="s">
        <v>149</v>
      </c>
      <c r="J398" s="95" t="s">
        <v>288</v>
      </c>
      <c r="K398" s="95">
        <v>0</v>
      </c>
      <c r="L398" s="58"/>
      <c r="M398" s="103"/>
      <c r="N398" s="59"/>
    </row>
    <row r="399" spans="1:14" s="75" customFormat="1" ht="12.6" x14ac:dyDescent="0.2">
      <c r="A399" s="51" t="s">
        <v>131</v>
      </c>
      <c r="B399" s="51" t="s">
        <v>803</v>
      </c>
      <c r="C399" s="51" t="s">
        <v>801</v>
      </c>
      <c r="D399" s="51" t="s">
        <v>918</v>
      </c>
      <c r="E399" s="44" t="s">
        <v>924</v>
      </c>
      <c r="F399" s="44" t="s">
        <v>925</v>
      </c>
      <c r="G399" s="53">
        <v>399</v>
      </c>
      <c r="H399" s="45" t="s">
        <v>816</v>
      </c>
      <c r="I399" s="45" t="s">
        <v>291</v>
      </c>
      <c r="J399" s="95" t="s">
        <v>288</v>
      </c>
      <c r="K399" s="95">
        <v>0</v>
      </c>
      <c r="L399" s="58"/>
      <c r="M399" s="103"/>
      <c r="N399" s="59"/>
    </row>
    <row r="400" spans="1:14" s="75" customFormat="1" ht="12.6" x14ac:dyDescent="0.2">
      <c r="A400" s="51" t="s">
        <v>123</v>
      </c>
      <c r="B400" s="51" t="s">
        <v>123</v>
      </c>
      <c r="C400" s="51" t="s">
        <v>801</v>
      </c>
      <c r="D400" s="51" t="s">
        <v>926</v>
      </c>
      <c r="E400" s="44"/>
      <c r="F400" s="44" t="s">
        <v>927</v>
      </c>
      <c r="G400" s="53" t="s">
        <v>123</v>
      </c>
      <c r="H400" s="45" t="s">
        <v>123</v>
      </c>
      <c r="I400" s="45" t="s">
        <v>149</v>
      </c>
      <c r="J400" s="95" t="s">
        <v>150</v>
      </c>
      <c r="K400" s="95" t="s">
        <v>123</v>
      </c>
      <c r="L400" s="58" t="s">
        <v>123</v>
      </c>
      <c r="M400" s="103"/>
      <c r="N400" s="59" t="s">
        <v>123</v>
      </c>
    </row>
    <row r="401" spans="1:14" s="75" customFormat="1" ht="12.6" x14ac:dyDescent="0.2">
      <c r="A401" s="51" t="s">
        <v>131</v>
      </c>
      <c r="B401" s="51" t="s">
        <v>803</v>
      </c>
      <c r="C401" s="51" t="s">
        <v>801</v>
      </c>
      <c r="D401" s="51" t="s">
        <v>926</v>
      </c>
      <c r="E401" s="44" t="s">
        <v>928</v>
      </c>
      <c r="F401" s="44" t="s">
        <v>929</v>
      </c>
      <c r="G401" s="53">
        <v>1099</v>
      </c>
      <c r="H401" s="45" t="s">
        <v>200</v>
      </c>
      <c r="I401" s="45" t="s">
        <v>155</v>
      </c>
      <c r="J401" s="95" t="s">
        <v>156</v>
      </c>
      <c r="K401" s="95">
        <v>4.2</v>
      </c>
      <c r="L401" s="58"/>
      <c r="M401" s="103"/>
      <c r="N401" s="59"/>
    </row>
    <row r="402" spans="1:14" s="75" customFormat="1" ht="12.6" x14ac:dyDescent="0.2">
      <c r="A402" s="51" t="s">
        <v>131</v>
      </c>
      <c r="B402" s="51" t="s">
        <v>803</v>
      </c>
      <c r="C402" s="51" t="s">
        <v>801</v>
      </c>
      <c r="D402" s="51" t="s">
        <v>926</v>
      </c>
      <c r="E402" s="44" t="s">
        <v>930</v>
      </c>
      <c r="F402" s="44" t="s">
        <v>931</v>
      </c>
      <c r="G402" s="53">
        <v>499</v>
      </c>
      <c r="H402" s="45" t="s">
        <v>200</v>
      </c>
      <c r="I402" s="45" t="s">
        <v>149</v>
      </c>
      <c r="J402" s="95" t="s">
        <v>156</v>
      </c>
      <c r="K402" s="95">
        <v>4.2</v>
      </c>
      <c r="L402" s="58"/>
      <c r="M402" s="103"/>
      <c r="N402" s="59"/>
    </row>
    <row r="403" spans="1:14" s="75" customFormat="1" ht="12.6" x14ac:dyDescent="0.2">
      <c r="A403" s="51" t="s">
        <v>131</v>
      </c>
      <c r="B403" s="51" t="s">
        <v>803</v>
      </c>
      <c r="C403" s="51" t="s">
        <v>801</v>
      </c>
      <c r="D403" s="51" t="s">
        <v>926</v>
      </c>
      <c r="E403" s="44" t="s">
        <v>932</v>
      </c>
      <c r="F403" s="44" t="s">
        <v>933</v>
      </c>
      <c r="G403" s="53">
        <v>599</v>
      </c>
      <c r="H403" s="45" t="s">
        <v>200</v>
      </c>
      <c r="I403" s="45" t="s">
        <v>149</v>
      </c>
      <c r="J403" s="95" t="s">
        <v>156</v>
      </c>
      <c r="K403" s="95">
        <v>4.2</v>
      </c>
      <c r="L403" s="58"/>
      <c r="M403" s="103"/>
      <c r="N403" s="59"/>
    </row>
    <row r="404" spans="1:14" s="75" customFormat="1" ht="12.6" x14ac:dyDescent="0.2">
      <c r="A404" s="51" t="s">
        <v>123</v>
      </c>
      <c r="B404" s="51" t="s">
        <v>123</v>
      </c>
      <c r="C404" s="51" t="s">
        <v>934</v>
      </c>
      <c r="D404" s="51" t="s">
        <v>284</v>
      </c>
      <c r="E404" s="44"/>
      <c r="F404" s="44" t="s">
        <v>935</v>
      </c>
      <c r="G404" s="53" t="s">
        <v>123</v>
      </c>
      <c r="H404" s="45" t="s">
        <v>123</v>
      </c>
      <c r="I404" s="45" t="s">
        <v>149</v>
      </c>
      <c r="J404" s="95" t="s">
        <v>150</v>
      </c>
      <c r="K404" s="95" t="s">
        <v>123</v>
      </c>
      <c r="L404" s="58" t="s">
        <v>123</v>
      </c>
      <c r="M404" s="103"/>
      <c r="N404" s="59" t="s">
        <v>123</v>
      </c>
    </row>
    <row r="405" spans="1:14" s="75" customFormat="1" ht="12.6" x14ac:dyDescent="0.2">
      <c r="A405" s="51" t="s">
        <v>131</v>
      </c>
      <c r="B405" s="51" t="s">
        <v>803</v>
      </c>
      <c r="C405" s="51" t="s">
        <v>934</v>
      </c>
      <c r="D405" s="51" t="s">
        <v>284</v>
      </c>
      <c r="E405" s="44" t="s">
        <v>936</v>
      </c>
      <c r="F405" s="44" t="s">
        <v>937</v>
      </c>
      <c r="G405" s="53">
        <v>535</v>
      </c>
      <c r="H405" s="45" t="s">
        <v>154</v>
      </c>
      <c r="I405" s="45" t="s">
        <v>291</v>
      </c>
      <c r="J405" s="95" t="s">
        <v>288</v>
      </c>
      <c r="K405" s="95">
        <v>4.2</v>
      </c>
      <c r="L405" s="58"/>
      <c r="M405" s="103"/>
      <c r="N405" s="59"/>
    </row>
    <row r="406" spans="1:14" s="75" customFormat="1" ht="12.6" x14ac:dyDescent="0.2">
      <c r="A406" s="51" t="s">
        <v>131</v>
      </c>
      <c r="B406" s="51" t="s">
        <v>803</v>
      </c>
      <c r="C406" s="51" t="s">
        <v>934</v>
      </c>
      <c r="D406" s="51" t="s">
        <v>284</v>
      </c>
      <c r="E406" s="44" t="s">
        <v>938</v>
      </c>
      <c r="F406" s="44" t="s">
        <v>939</v>
      </c>
      <c r="G406" s="53">
        <v>710</v>
      </c>
      <c r="H406" s="45" t="s">
        <v>154</v>
      </c>
      <c r="I406" s="45" t="s">
        <v>291</v>
      </c>
      <c r="J406" s="95" t="s">
        <v>288</v>
      </c>
      <c r="K406" s="95">
        <v>4.2</v>
      </c>
      <c r="L406" s="58"/>
      <c r="M406" s="103"/>
      <c r="N406" s="59"/>
    </row>
    <row r="407" spans="1:14" s="75" customFormat="1" ht="12.6" x14ac:dyDescent="0.2">
      <c r="A407" s="51" t="s">
        <v>131</v>
      </c>
      <c r="B407" s="51" t="s">
        <v>803</v>
      </c>
      <c r="C407" s="51" t="s">
        <v>934</v>
      </c>
      <c r="D407" s="51" t="s">
        <v>284</v>
      </c>
      <c r="E407" s="44" t="s">
        <v>940</v>
      </c>
      <c r="F407" s="44" t="s">
        <v>941</v>
      </c>
      <c r="G407" s="53">
        <v>583</v>
      </c>
      <c r="H407" s="45" t="s">
        <v>154</v>
      </c>
      <c r="I407" s="45" t="s">
        <v>291</v>
      </c>
      <c r="J407" s="95" t="s">
        <v>288</v>
      </c>
      <c r="K407" s="95">
        <v>4.2</v>
      </c>
      <c r="L407" s="58"/>
      <c r="M407" s="103"/>
      <c r="N407" s="59"/>
    </row>
    <row r="408" spans="1:14" s="75" customFormat="1" ht="12.6" x14ac:dyDescent="0.2">
      <c r="A408" s="51" t="s">
        <v>131</v>
      </c>
      <c r="B408" s="51" t="s">
        <v>803</v>
      </c>
      <c r="C408" s="51" t="s">
        <v>934</v>
      </c>
      <c r="D408" s="51" t="s">
        <v>284</v>
      </c>
      <c r="E408" s="44" t="s">
        <v>942</v>
      </c>
      <c r="F408" s="44" t="s">
        <v>943</v>
      </c>
      <c r="G408" s="53">
        <v>430</v>
      </c>
      <c r="H408" s="45" t="s">
        <v>154</v>
      </c>
      <c r="I408" s="45" t="s">
        <v>149</v>
      </c>
      <c r="J408" s="95" t="s">
        <v>288</v>
      </c>
      <c r="K408" s="95">
        <v>4.2</v>
      </c>
      <c r="L408" s="58"/>
      <c r="M408" s="103"/>
      <c r="N408" s="59"/>
    </row>
    <row r="409" spans="1:14" s="75" customFormat="1" ht="12.6" x14ac:dyDescent="0.2">
      <c r="A409" s="51" t="s">
        <v>131</v>
      </c>
      <c r="B409" s="51" t="s">
        <v>803</v>
      </c>
      <c r="C409" s="51" t="s">
        <v>934</v>
      </c>
      <c r="D409" s="51" t="s">
        <v>284</v>
      </c>
      <c r="E409" s="44" t="s">
        <v>944</v>
      </c>
      <c r="F409" s="44" t="s">
        <v>945</v>
      </c>
      <c r="G409" s="53">
        <v>895</v>
      </c>
      <c r="H409" s="45" t="s">
        <v>154</v>
      </c>
      <c r="I409" s="45" t="s">
        <v>149</v>
      </c>
      <c r="J409" s="95" t="s">
        <v>288</v>
      </c>
      <c r="K409" s="95">
        <v>4.2</v>
      </c>
      <c r="L409" s="58"/>
      <c r="M409" s="103"/>
      <c r="N409" s="59"/>
    </row>
    <row r="410" spans="1:14" s="75" customFormat="1" ht="12.6" x14ac:dyDescent="0.2">
      <c r="A410" s="51" t="s">
        <v>131</v>
      </c>
      <c r="B410" s="51" t="s">
        <v>803</v>
      </c>
      <c r="C410" s="51" t="s">
        <v>934</v>
      </c>
      <c r="D410" s="51" t="s">
        <v>284</v>
      </c>
      <c r="E410" s="44" t="s">
        <v>946</v>
      </c>
      <c r="F410" s="44" t="s">
        <v>947</v>
      </c>
      <c r="G410" s="53">
        <v>950</v>
      </c>
      <c r="H410" s="45" t="s">
        <v>154</v>
      </c>
      <c r="I410" s="45" t="s">
        <v>149</v>
      </c>
      <c r="J410" s="95" t="s">
        <v>288</v>
      </c>
      <c r="K410" s="95">
        <v>4.2</v>
      </c>
      <c r="L410" s="58"/>
      <c r="M410" s="103"/>
      <c r="N410" s="59"/>
    </row>
    <row r="411" spans="1:14" s="75" customFormat="1" ht="12.6" x14ac:dyDescent="0.2">
      <c r="A411" s="51" t="s">
        <v>131</v>
      </c>
      <c r="B411" s="51" t="s">
        <v>803</v>
      </c>
      <c r="C411" s="51" t="s">
        <v>934</v>
      </c>
      <c r="D411" s="51" t="s">
        <v>284</v>
      </c>
      <c r="E411" s="44" t="s">
        <v>948</v>
      </c>
      <c r="F411" s="44" t="s">
        <v>949</v>
      </c>
      <c r="G411" s="53">
        <v>420</v>
      </c>
      <c r="H411" s="45" t="s">
        <v>154</v>
      </c>
      <c r="I411" s="45">
        <v>28.12</v>
      </c>
      <c r="J411" s="95" t="s">
        <v>288</v>
      </c>
      <c r="K411" s="95">
        <v>4.2</v>
      </c>
      <c r="L411" s="58"/>
      <c r="M411" s="103"/>
      <c r="N411" s="59"/>
    </row>
    <row r="412" spans="1:14" s="75" customFormat="1" ht="12.6" x14ac:dyDescent="0.2">
      <c r="A412" s="51" t="s">
        <v>131</v>
      </c>
      <c r="B412" s="51" t="s">
        <v>803</v>
      </c>
      <c r="C412" s="51" t="s">
        <v>934</v>
      </c>
      <c r="D412" s="51" t="s">
        <v>284</v>
      </c>
      <c r="E412" s="44" t="s">
        <v>950</v>
      </c>
      <c r="F412" s="44" t="s">
        <v>951</v>
      </c>
      <c r="G412" s="53">
        <v>811</v>
      </c>
      <c r="H412" s="45" t="s">
        <v>154</v>
      </c>
      <c r="I412" s="45" t="s">
        <v>149</v>
      </c>
      <c r="J412" s="95" t="s">
        <v>288</v>
      </c>
      <c r="K412" s="95">
        <v>4.2</v>
      </c>
      <c r="L412" s="58"/>
      <c r="M412" s="103"/>
      <c r="N412" s="59"/>
    </row>
    <row r="413" spans="1:14" s="75" customFormat="1" ht="12.6" x14ac:dyDescent="0.2">
      <c r="A413" s="51" t="s">
        <v>131</v>
      </c>
      <c r="B413" s="51" t="s">
        <v>803</v>
      </c>
      <c r="C413" s="51" t="s">
        <v>934</v>
      </c>
      <c r="D413" s="51" t="s">
        <v>284</v>
      </c>
      <c r="E413" s="44" t="s">
        <v>952</v>
      </c>
      <c r="F413" s="44" t="s">
        <v>953</v>
      </c>
      <c r="G413" s="53">
        <v>519</v>
      </c>
      <c r="H413" s="45" t="s">
        <v>154</v>
      </c>
      <c r="I413" s="45" t="s">
        <v>291</v>
      </c>
      <c r="J413" s="95" t="s">
        <v>288</v>
      </c>
      <c r="K413" s="95">
        <v>4.2</v>
      </c>
      <c r="L413" s="58"/>
      <c r="M413" s="103"/>
      <c r="N413" s="59"/>
    </row>
    <row r="414" spans="1:14" s="75" customFormat="1" ht="12.6" x14ac:dyDescent="0.2">
      <c r="A414" s="51" t="s">
        <v>131</v>
      </c>
      <c r="B414" s="51" t="s">
        <v>803</v>
      </c>
      <c r="C414" s="51" t="s">
        <v>934</v>
      </c>
      <c r="D414" s="51" t="s">
        <v>284</v>
      </c>
      <c r="E414" s="44" t="s">
        <v>954</v>
      </c>
      <c r="F414" s="44" t="s">
        <v>955</v>
      </c>
      <c r="G414" s="53">
        <v>960</v>
      </c>
      <c r="H414" s="45" t="s">
        <v>154</v>
      </c>
      <c r="I414" s="45" t="s">
        <v>291</v>
      </c>
      <c r="J414" s="95" t="s">
        <v>288</v>
      </c>
      <c r="K414" s="95">
        <v>4.2</v>
      </c>
      <c r="L414" s="58"/>
      <c r="M414" s="103"/>
      <c r="N414" s="59"/>
    </row>
    <row r="415" spans="1:14" s="75" customFormat="1" ht="12.6" x14ac:dyDescent="0.2">
      <c r="A415" s="51" t="s">
        <v>131</v>
      </c>
      <c r="B415" s="51" t="s">
        <v>803</v>
      </c>
      <c r="C415" s="51" t="s">
        <v>934</v>
      </c>
      <c r="D415" s="51" t="s">
        <v>284</v>
      </c>
      <c r="E415" s="44" t="s">
        <v>956</v>
      </c>
      <c r="F415" s="44" t="s">
        <v>957</v>
      </c>
      <c r="G415" s="53">
        <v>590</v>
      </c>
      <c r="H415" s="45" t="s">
        <v>154</v>
      </c>
      <c r="I415" s="45" t="s">
        <v>149</v>
      </c>
      <c r="J415" s="95" t="s">
        <v>288</v>
      </c>
      <c r="K415" s="95">
        <v>4.2</v>
      </c>
      <c r="L415" s="58"/>
      <c r="M415" s="103"/>
      <c r="N415" s="59"/>
    </row>
    <row r="416" spans="1:14" s="75" customFormat="1" ht="12.6" x14ac:dyDescent="0.2">
      <c r="A416" s="51" t="s">
        <v>131</v>
      </c>
      <c r="B416" s="51" t="s">
        <v>803</v>
      </c>
      <c r="C416" s="51" t="s">
        <v>934</v>
      </c>
      <c r="D416" s="51" t="s">
        <v>284</v>
      </c>
      <c r="E416" s="44" t="s">
        <v>958</v>
      </c>
      <c r="F416" s="44" t="s">
        <v>959</v>
      </c>
      <c r="G416" s="53">
        <v>760</v>
      </c>
      <c r="H416" s="45" t="s">
        <v>154</v>
      </c>
      <c r="I416" s="45" t="s">
        <v>149</v>
      </c>
      <c r="J416" s="95" t="s">
        <v>288</v>
      </c>
      <c r="K416" s="95">
        <v>4.2</v>
      </c>
      <c r="L416" s="58"/>
      <c r="M416" s="103"/>
      <c r="N416" s="59"/>
    </row>
    <row r="417" spans="1:14" s="75" customFormat="1" ht="12.6" x14ac:dyDescent="0.2">
      <c r="A417" s="51" t="s">
        <v>131</v>
      </c>
      <c r="B417" s="51" t="s">
        <v>803</v>
      </c>
      <c r="C417" s="51" t="s">
        <v>934</v>
      </c>
      <c r="D417" s="51" t="s">
        <v>284</v>
      </c>
      <c r="E417" s="44" t="s">
        <v>960</v>
      </c>
      <c r="F417" s="44" t="s">
        <v>961</v>
      </c>
      <c r="G417" s="53">
        <v>695</v>
      </c>
      <c r="H417" s="45" t="s">
        <v>154</v>
      </c>
      <c r="I417" s="45" t="s">
        <v>149</v>
      </c>
      <c r="J417" s="95" t="s">
        <v>288</v>
      </c>
      <c r="K417" s="95">
        <v>4.2</v>
      </c>
      <c r="L417" s="58"/>
      <c r="M417" s="103"/>
      <c r="N417" s="59"/>
    </row>
    <row r="418" spans="1:14" s="75" customFormat="1" ht="12.6" x14ac:dyDescent="0.2">
      <c r="A418" s="51" t="s">
        <v>131</v>
      </c>
      <c r="B418" s="51" t="s">
        <v>803</v>
      </c>
      <c r="C418" s="51" t="s">
        <v>934</v>
      </c>
      <c r="D418" s="51" t="s">
        <v>284</v>
      </c>
      <c r="E418" s="44" t="s">
        <v>962</v>
      </c>
      <c r="F418" s="44" t="s">
        <v>963</v>
      </c>
      <c r="G418" s="53">
        <v>690</v>
      </c>
      <c r="H418" s="45" t="s">
        <v>154</v>
      </c>
      <c r="I418" s="45" t="s">
        <v>149</v>
      </c>
      <c r="J418" s="95" t="s">
        <v>288</v>
      </c>
      <c r="K418" s="95">
        <v>4.2</v>
      </c>
      <c r="L418" s="58"/>
      <c r="M418" s="103"/>
      <c r="N418" s="59"/>
    </row>
    <row r="419" spans="1:14" s="75" customFormat="1" ht="12.6" x14ac:dyDescent="0.2">
      <c r="A419" s="51" t="s">
        <v>131</v>
      </c>
      <c r="B419" s="51" t="s">
        <v>803</v>
      </c>
      <c r="C419" s="51" t="s">
        <v>934</v>
      </c>
      <c r="D419" s="51" t="s">
        <v>284</v>
      </c>
      <c r="E419" s="44" t="s">
        <v>964</v>
      </c>
      <c r="F419" s="44" t="s">
        <v>965</v>
      </c>
      <c r="G419" s="53">
        <v>530</v>
      </c>
      <c r="H419" s="45" t="s">
        <v>154</v>
      </c>
      <c r="I419" s="45" t="s">
        <v>149</v>
      </c>
      <c r="J419" s="95" t="s">
        <v>288</v>
      </c>
      <c r="K419" s="95">
        <v>4.2</v>
      </c>
      <c r="L419" s="58"/>
      <c r="M419" s="103"/>
      <c r="N419" s="59"/>
    </row>
    <row r="420" spans="1:14" s="75" customFormat="1" ht="12.6" x14ac:dyDescent="0.2">
      <c r="A420" s="51" t="s">
        <v>131</v>
      </c>
      <c r="B420" s="51" t="s">
        <v>803</v>
      </c>
      <c r="C420" s="51" t="s">
        <v>934</v>
      </c>
      <c r="D420" s="51" t="s">
        <v>284</v>
      </c>
      <c r="E420" s="44" t="s">
        <v>966</v>
      </c>
      <c r="F420" s="44" t="s">
        <v>967</v>
      </c>
      <c r="G420" s="53">
        <v>770</v>
      </c>
      <c r="H420" s="45" t="s">
        <v>154</v>
      </c>
      <c r="I420" s="45" t="s">
        <v>149</v>
      </c>
      <c r="J420" s="95" t="s">
        <v>288</v>
      </c>
      <c r="K420" s="95">
        <v>4.2</v>
      </c>
      <c r="L420" s="58"/>
      <c r="M420" s="103"/>
      <c r="N420" s="59"/>
    </row>
    <row r="421" spans="1:14" s="75" customFormat="1" ht="12.6" x14ac:dyDescent="0.2">
      <c r="A421" s="51" t="s">
        <v>131</v>
      </c>
      <c r="B421" s="51" t="s">
        <v>803</v>
      </c>
      <c r="C421" s="51" t="s">
        <v>934</v>
      </c>
      <c r="D421" s="51" t="s">
        <v>284</v>
      </c>
      <c r="E421" s="44" t="s">
        <v>968</v>
      </c>
      <c r="F421" s="44" t="s">
        <v>969</v>
      </c>
      <c r="G421" s="53">
        <v>570</v>
      </c>
      <c r="H421" s="45" t="s">
        <v>154</v>
      </c>
      <c r="I421" s="45" t="s">
        <v>149</v>
      </c>
      <c r="J421" s="95" t="s">
        <v>288</v>
      </c>
      <c r="K421" s="95">
        <v>4.2</v>
      </c>
      <c r="L421" s="58"/>
      <c r="M421" s="103"/>
      <c r="N421" s="59"/>
    </row>
    <row r="422" spans="1:14" s="75" customFormat="1" ht="12.6" x14ac:dyDescent="0.2">
      <c r="A422" s="51" t="s">
        <v>131</v>
      </c>
      <c r="B422" s="51" t="s">
        <v>803</v>
      </c>
      <c r="C422" s="51" t="s">
        <v>934</v>
      </c>
      <c r="D422" s="51" t="s">
        <v>284</v>
      </c>
      <c r="E422" s="44" t="s">
        <v>970</v>
      </c>
      <c r="F422" s="44" t="s">
        <v>971</v>
      </c>
      <c r="G422" s="53">
        <v>605</v>
      </c>
      <c r="H422" s="45" t="s">
        <v>154</v>
      </c>
      <c r="I422" s="45" t="s">
        <v>149</v>
      </c>
      <c r="J422" s="95" t="s">
        <v>288</v>
      </c>
      <c r="K422" s="95">
        <v>4.2</v>
      </c>
      <c r="L422" s="58"/>
      <c r="M422" s="103"/>
      <c r="N422" s="59"/>
    </row>
    <row r="423" spans="1:14" s="75" customFormat="1" ht="12.6" x14ac:dyDescent="0.2">
      <c r="A423" s="51" t="s">
        <v>131</v>
      </c>
      <c r="B423" s="51" t="s">
        <v>803</v>
      </c>
      <c r="C423" s="51" t="s">
        <v>934</v>
      </c>
      <c r="D423" s="51" t="s">
        <v>284</v>
      </c>
      <c r="E423" s="44" t="s">
        <v>972</v>
      </c>
      <c r="F423" s="44" t="s">
        <v>973</v>
      </c>
      <c r="G423" s="53">
        <v>345</v>
      </c>
      <c r="H423" s="45" t="s">
        <v>154</v>
      </c>
      <c r="I423" s="45" t="s">
        <v>149</v>
      </c>
      <c r="J423" s="95" t="s">
        <v>288</v>
      </c>
      <c r="K423" s="95">
        <v>4.2</v>
      </c>
      <c r="L423" s="58"/>
      <c r="M423" s="103"/>
      <c r="N423" s="59"/>
    </row>
    <row r="424" spans="1:14" s="75" customFormat="1" ht="12.6" x14ac:dyDescent="0.2">
      <c r="A424" s="51" t="s">
        <v>131</v>
      </c>
      <c r="B424" s="51" t="s">
        <v>803</v>
      </c>
      <c r="C424" s="51" t="s">
        <v>934</v>
      </c>
      <c r="D424" s="51" t="s">
        <v>284</v>
      </c>
      <c r="E424" s="44" t="s">
        <v>974</v>
      </c>
      <c r="F424" s="44" t="s">
        <v>975</v>
      </c>
      <c r="G424" s="53">
        <v>475</v>
      </c>
      <c r="H424" s="45" t="s">
        <v>154</v>
      </c>
      <c r="I424" s="45" t="s">
        <v>149</v>
      </c>
      <c r="J424" s="95" t="s">
        <v>288</v>
      </c>
      <c r="K424" s="95">
        <v>4.2</v>
      </c>
      <c r="L424" s="58"/>
      <c r="M424" s="103"/>
      <c r="N424" s="59"/>
    </row>
    <row r="425" spans="1:14" s="75" customFormat="1" ht="12.6" x14ac:dyDescent="0.2">
      <c r="A425" s="51" t="s">
        <v>131</v>
      </c>
      <c r="B425" s="51" t="s">
        <v>803</v>
      </c>
      <c r="C425" s="51" t="s">
        <v>934</v>
      </c>
      <c r="D425" s="51" t="s">
        <v>284</v>
      </c>
      <c r="E425" s="44" t="s">
        <v>976</v>
      </c>
      <c r="F425" s="44" t="s">
        <v>977</v>
      </c>
      <c r="G425" s="53">
        <v>490</v>
      </c>
      <c r="H425" s="45" t="s">
        <v>154</v>
      </c>
      <c r="I425" s="45" t="s">
        <v>149</v>
      </c>
      <c r="J425" s="95" t="s">
        <v>288</v>
      </c>
      <c r="K425" s="95">
        <v>4.2</v>
      </c>
      <c r="L425" s="58"/>
      <c r="M425" s="103"/>
      <c r="N425" s="59"/>
    </row>
    <row r="426" spans="1:14" s="75" customFormat="1" ht="12.6" x14ac:dyDescent="0.2">
      <c r="A426" s="51" t="s">
        <v>131</v>
      </c>
      <c r="B426" s="51" t="s">
        <v>803</v>
      </c>
      <c r="C426" s="51" t="s">
        <v>934</v>
      </c>
      <c r="D426" s="51" t="s">
        <v>284</v>
      </c>
      <c r="E426" s="44" t="s">
        <v>978</v>
      </c>
      <c r="F426" s="44" t="s">
        <v>979</v>
      </c>
      <c r="G426" s="53">
        <v>289</v>
      </c>
      <c r="H426" s="45" t="s">
        <v>154</v>
      </c>
      <c r="I426" s="45" t="s">
        <v>149</v>
      </c>
      <c r="J426" s="95" t="s">
        <v>288</v>
      </c>
      <c r="K426" s="95">
        <v>4.2</v>
      </c>
      <c r="L426" s="58"/>
      <c r="M426" s="103"/>
      <c r="N426" s="59"/>
    </row>
    <row r="427" spans="1:14" s="75" customFormat="1" ht="12.6" x14ac:dyDescent="0.2">
      <c r="A427" s="51" t="s">
        <v>131</v>
      </c>
      <c r="B427" s="51" t="s">
        <v>803</v>
      </c>
      <c r="C427" s="51" t="s">
        <v>934</v>
      </c>
      <c r="D427" s="51" t="s">
        <v>284</v>
      </c>
      <c r="E427" s="44" t="s">
        <v>980</v>
      </c>
      <c r="F427" s="44" t="s">
        <v>981</v>
      </c>
      <c r="G427" s="53">
        <v>295</v>
      </c>
      <c r="H427" s="45" t="s">
        <v>154</v>
      </c>
      <c r="I427" s="45" t="s">
        <v>149</v>
      </c>
      <c r="J427" s="95" t="s">
        <v>288</v>
      </c>
      <c r="K427" s="95">
        <v>4.2</v>
      </c>
      <c r="L427" s="58"/>
      <c r="M427" s="103"/>
      <c r="N427" s="59"/>
    </row>
    <row r="428" spans="1:14" s="75" customFormat="1" ht="12.6" x14ac:dyDescent="0.2">
      <c r="A428" s="51" t="s">
        <v>131</v>
      </c>
      <c r="B428" s="51" t="s">
        <v>803</v>
      </c>
      <c r="C428" s="51" t="s">
        <v>934</v>
      </c>
      <c r="D428" s="51" t="s">
        <v>284</v>
      </c>
      <c r="E428" s="44" t="s">
        <v>982</v>
      </c>
      <c r="F428" s="44" t="s">
        <v>983</v>
      </c>
      <c r="G428" s="53">
        <v>475</v>
      </c>
      <c r="H428" s="45" t="s">
        <v>154</v>
      </c>
      <c r="I428" s="45" t="s">
        <v>149</v>
      </c>
      <c r="J428" s="95" t="s">
        <v>288</v>
      </c>
      <c r="K428" s="95">
        <v>4.2</v>
      </c>
      <c r="L428" s="58"/>
      <c r="M428" s="103"/>
      <c r="N428" s="59"/>
    </row>
    <row r="429" spans="1:14" s="75" customFormat="1" ht="12.6" x14ac:dyDescent="0.2">
      <c r="A429" s="51" t="s">
        <v>131</v>
      </c>
      <c r="B429" s="51" t="s">
        <v>803</v>
      </c>
      <c r="C429" s="51" t="s">
        <v>934</v>
      </c>
      <c r="D429" s="51" t="s">
        <v>284</v>
      </c>
      <c r="E429" s="44" t="s">
        <v>984</v>
      </c>
      <c r="F429" s="44" t="s">
        <v>985</v>
      </c>
      <c r="G429" s="53">
        <v>470</v>
      </c>
      <c r="H429" s="45" t="s">
        <v>154</v>
      </c>
      <c r="I429" s="45" t="s">
        <v>149</v>
      </c>
      <c r="J429" s="95" t="s">
        <v>288</v>
      </c>
      <c r="K429" s="95">
        <v>4.2</v>
      </c>
      <c r="L429" s="58"/>
      <c r="M429" s="103"/>
      <c r="N429" s="59"/>
    </row>
    <row r="430" spans="1:14" s="75" customFormat="1" ht="12.6" x14ac:dyDescent="0.2">
      <c r="A430" s="51" t="s">
        <v>131</v>
      </c>
      <c r="B430" s="51" t="s">
        <v>803</v>
      </c>
      <c r="C430" s="51" t="s">
        <v>934</v>
      </c>
      <c r="D430" s="51" t="s">
        <v>284</v>
      </c>
      <c r="E430" s="44" t="s">
        <v>986</v>
      </c>
      <c r="F430" s="44" t="s">
        <v>987</v>
      </c>
      <c r="G430" s="53">
        <v>775</v>
      </c>
      <c r="H430" s="45" t="s">
        <v>154</v>
      </c>
      <c r="I430" s="45" t="s">
        <v>149</v>
      </c>
      <c r="J430" s="95" t="s">
        <v>288</v>
      </c>
      <c r="K430" s="95">
        <v>4.2</v>
      </c>
      <c r="L430" s="58"/>
      <c r="M430" s="103"/>
      <c r="N430" s="59"/>
    </row>
    <row r="431" spans="1:14" s="75" customFormat="1" ht="12.6" x14ac:dyDescent="0.2">
      <c r="A431" s="51" t="s">
        <v>131</v>
      </c>
      <c r="B431" s="51" t="s">
        <v>803</v>
      </c>
      <c r="C431" s="51" t="s">
        <v>934</v>
      </c>
      <c r="D431" s="51" t="s">
        <v>284</v>
      </c>
      <c r="E431" s="44" t="s">
        <v>988</v>
      </c>
      <c r="F431" s="44" t="s">
        <v>989</v>
      </c>
      <c r="G431" s="53">
        <v>550</v>
      </c>
      <c r="H431" s="45" t="s">
        <v>154</v>
      </c>
      <c r="I431" s="45" t="s">
        <v>149</v>
      </c>
      <c r="J431" s="95" t="s">
        <v>288</v>
      </c>
      <c r="K431" s="95">
        <v>4.2</v>
      </c>
      <c r="L431" s="58"/>
      <c r="M431" s="103"/>
      <c r="N431" s="59"/>
    </row>
    <row r="432" spans="1:14" s="75" customFormat="1" ht="12.6" x14ac:dyDescent="0.2">
      <c r="A432" s="51" t="s">
        <v>131</v>
      </c>
      <c r="B432" s="51" t="s">
        <v>803</v>
      </c>
      <c r="C432" s="51" t="s">
        <v>934</v>
      </c>
      <c r="D432" s="51" t="s">
        <v>284</v>
      </c>
      <c r="E432" s="44" t="s">
        <v>990</v>
      </c>
      <c r="F432" s="44" t="s">
        <v>991</v>
      </c>
      <c r="G432" s="53">
        <v>353</v>
      </c>
      <c r="H432" s="45" t="s">
        <v>154</v>
      </c>
      <c r="I432" s="45" t="s">
        <v>149</v>
      </c>
      <c r="J432" s="95" t="s">
        <v>288</v>
      </c>
      <c r="K432" s="95">
        <v>4.2</v>
      </c>
      <c r="L432" s="58"/>
      <c r="M432" s="103"/>
      <c r="N432" s="59"/>
    </row>
    <row r="433" spans="1:14" s="75" customFormat="1" ht="12.6" x14ac:dyDescent="0.2">
      <c r="A433" s="51" t="s">
        <v>131</v>
      </c>
      <c r="B433" s="51" t="s">
        <v>803</v>
      </c>
      <c r="C433" s="51" t="s">
        <v>934</v>
      </c>
      <c r="D433" s="51" t="s">
        <v>284</v>
      </c>
      <c r="E433" s="44" t="s">
        <v>992</v>
      </c>
      <c r="F433" s="44" t="s">
        <v>993</v>
      </c>
      <c r="G433" s="53">
        <v>676</v>
      </c>
      <c r="H433" s="45" t="s">
        <v>154</v>
      </c>
      <c r="I433" s="45" t="s">
        <v>149</v>
      </c>
      <c r="J433" s="95" t="s">
        <v>288</v>
      </c>
      <c r="K433" s="95">
        <v>4.2</v>
      </c>
      <c r="L433" s="58"/>
      <c r="M433" s="103"/>
      <c r="N433" s="59"/>
    </row>
    <row r="434" spans="1:14" s="75" customFormat="1" ht="12.6" x14ac:dyDescent="0.2">
      <c r="A434" s="51" t="s">
        <v>131</v>
      </c>
      <c r="B434" s="51" t="s">
        <v>803</v>
      </c>
      <c r="C434" s="51" t="s">
        <v>934</v>
      </c>
      <c r="D434" s="51" t="s">
        <v>284</v>
      </c>
      <c r="E434" s="44" t="s">
        <v>994</v>
      </c>
      <c r="F434" s="44" t="s">
        <v>995</v>
      </c>
      <c r="G434" s="53">
        <v>635</v>
      </c>
      <c r="H434" s="45" t="s">
        <v>154</v>
      </c>
      <c r="I434" s="45" t="s">
        <v>149</v>
      </c>
      <c r="J434" s="95" t="s">
        <v>288</v>
      </c>
      <c r="K434" s="95">
        <v>4.2</v>
      </c>
      <c r="L434" s="58"/>
      <c r="M434" s="103"/>
      <c r="N434" s="59"/>
    </row>
    <row r="435" spans="1:14" s="75" customFormat="1" ht="12.6" x14ac:dyDescent="0.2">
      <c r="A435" s="51" t="s">
        <v>131</v>
      </c>
      <c r="B435" s="51" t="s">
        <v>803</v>
      </c>
      <c r="C435" s="51" t="s">
        <v>934</v>
      </c>
      <c r="D435" s="51" t="s">
        <v>284</v>
      </c>
      <c r="E435" s="44" t="s">
        <v>996</v>
      </c>
      <c r="F435" s="44" t="s">
        <v>997</v>
      </c>
      <c r="G435" s="53">
        <v>430</v>
      </c>
      <c r="H435" s="45" t="s">
        <v>154</v>
      </c>
      <c r="I435" s="45" t="s">
        <v>149</v>
      </c>
      <c r="J435" s="95" t="s">
        <v>288</v>
      </c>
      <c r="K435" s="95">
        <v>4.2</v>
      </c>
      <c r="L435" s="58"/>
      <c r="M435" s="103"/>
      <c r="N435" s="59"/>
    </row>
    <row r="436" spans="1:14" s="75" customFormat="1" ht="12.6" x14ac:dyDescent="0.2">
      <c r="A436" s="51" t="s">
        <v>131</v>
      </c>
      <c r="B436" s="51" t="s">
        <v>803</v>
      </c>
      <c r="C436" s="51" t="s">
        <v>934</v>
      </c>
      <c r="D436" s="51" t="s">
        <v>284</v>
      </c>
      <c r="E436" s="44" t="s">
        <v>998</v>
      </c>
      <c r="F436" s="44" t="s">
        <v>999</v>
      </c>
      <c r="G436" s="53">
        <v>449</v>
      </c>
      <c r="H436" s="45" t="s">
        <v>154</v>
      </c>
      <c r="I436" s="45" t="s">
        <v>149</v>
      </c>
      <c r="J436" s="95" t="s">
        <v>288</v>
      </c>
      <c r="K436" s="95">
        <v>4.2</v>
      </c>
      <c r="L436" s="58"/>
      <c r="M436" s="103"/>
      <c r="N436" s="59"/>
    </row>
    <row r="437" spans="1:14" s="75" customFormat="1" ht="12.6" x14ac:dyDescent="0.2">
      <c r="A437" s="51" t="s">
        <v>131</v>
      </c>
      <c r="B437" s="51" t="s">
        <v>803</v>
      </c>
      <c r="C437" s="51" t="s">
        <v>934</v>
      </c>
      <c r="D437" s="51" t="s">
        <v>284</v>
      </c>
      <c r="E437" s="44" t="s">
        <v>1000</v>
      </c>
      <c r="F437" s="44" t="s">
        <v>1001</v>
      </c>
      <c r="G437" s="53">
        <v>460</v>
      </c>
      <c r="H437" s="45" t="s">
        <v>154</v>
      </c>
      <c r="I437" s="45" t="s">
        <v>149</v>
      </c>
      <c r="J437" s="95" t="s">
        <v>288</v>
      </c>
      <c r="K437" s="95">
        <v>4.2</v>
      </c>
      <c r="L437" s="58"/>
      <c r="M437" s="103"/>
      <c r="N437" s="59"/>
    </row>
    <row r="438" spans="1:14" s="75" customFormat="1" ht="12.6" x14ac:dyDescent="0.2">
      <c r="A438" s="51" t="s">
        <v>131</v>
      </c>
      <c r="B438" s="51" t="s">
        <v>803</v>
      </c>
      <c r="C438" s="51" t="s">
        <v>934</v>
      </c>
      <c r="D438" s="51" t="s">
        <v>284</v>
      </c>
      <c r="E438" s="44" t="s">
        <v>1002</v>
      </c>
      <c r="F438" s="44" t="s">
        <v>1003</v>
      </c>
      <c r="G438" s="53">
        <v>658</v>
      </c>
      <c r="H438" s="45" t="s">
        <v>154</v>
      </c>
      <c r="I438" s="45" t="s">
        <v>149</v>
      </c>
      <c r="J438" s="95" t="s">
        <v>288</v>
      </c>
      <c r="K438" s="95">
        <v>4.2</v>
      </c>
      <c r="L438" s="58"/>
      <c r="M438" s="103"/>
      <c r="N438" s="59"/>
    </row>
    <row r="439" spans="1:14" s="75" customFormat="1" ht="12.6" x14ac:dyDescent="0.2">
      <c r="A439" s="51" t="s">
        <v>131</v>
      </c>
      <c r="B439" s="51" t="s">
        <v>803</v>
      </c>
      <c r="C439" s="51" t="s">
        <v>934</v>
      </c>
      <c r="D439" s="51" t="s">
        <v>284</v>
      </c>
      <c r="E439" s="44" t="s">
        <v>1004</v>
      </c>
      <c r="F439" s="44" t="s">
        <v>1005</v>
      </c>
      <c r="G439" s="53">
        <v>806.5</v>
      </c>
      <c r="H439" s="45" t="s">
        <v>154</v>
      </c>
      <c r="I439" s="45" t="s">
        <v>149</v>
      </c>
      <c r="J439" s="95" t="s">
        <v>288</v>
      </c>
      <c r="K439" s="95">
        <v>4.2</v>
      </c>
      <c r="L439" s="58"/>
      <c r="M439" s="103"/>
      <c r="N439" s="59"/>
    </row>
    <row r="440" spans="1:14" s="75" customFormat="1" ht="12.6" x14ac:dyDescent="0.2">
      <c r="A440" s="51" t="s">
        <v>131</v>
      </c>
      <c r="B440" s="51" t="s">
        <v>803</v>
      </c>
      <c r="C440" s="51" t="s">
        <v>934</v>
      </c>
      <c r="D440" s="51" t="s">
        <v>284</v>
      </c>
      <c r="E440" s="44" t="s">
        <v>1006</v>
      </c>
      <c r="F440" s="44" t="s">
        <v>1007</v>
      </c>
      <c r="G440" s="53">
        <v>630</v>
      </c>
      <c r="H440" s="45" t="s">
        <v>154</v>
      </c>
      <c r="I440" s="45" t="s">
        <v>149</v>
      </c>
      <c r="J440" s="95" t="s">
        <v>288</v>
      </c>
      <c r="K440" s="95">
        <v>4.2</v>
      </c>
      <c r="L440" s="58"/>
      <c r="M440" s="103"/>
      <c r="N440" s="59"/>
    </row>
    <row r="441" spans="1:14" s="75" customFormat="1" ht="12.6" x14ac:dyDescent="0.2">
      <c r="A441" s="51" t="s">
        <v>131</v>
      </c>
      <c r="B441" s="51" t="s">
        <v>803</v>
      </c>
      <c r="C441" s="51" t="s">
        <v>934</v>
      </c>
      <c r="D441" s="51" t="s">
        <v>284</v>
      </c>
      <c r="E441" s="44" t="s">
        <v>1008</v>
      </c>
      <c r="F441" s="44" t="s">
        <v>999</v>
      </c>
      <c r="G441" s="53">
        <v>449</v>
      </c>
      <c r="H441" s="45" t="s">
        <v>154</v>
      </c>
      <c r="I441" s="45" t="s">
        <v>149</v>
      </c>
      <c r="J441" s="95" t="s">
        <v>288</v>
      </c>
      <c r="K441" s="95">
        <v>4.2</v>
      </c>
      <c r="L441" s="58"/>
      <c r="M441" s="103"/>
      <c r="N441" s="59"/>
    </row>
    <row r="442" spans="1:14" s="75" customFormat="1" ht="12.6" x14ac:dyDescent="0.2">
      <c r="A442" s="51" t="s">
        <v>131</v>
      </c>
      <c r="B442" s="51" t="s">
        <v>803</v>
      </c>
      <c r="C442" s="51" t="s">
        <v>934</v>
      </c>
      <c r="D442" s="51" t="s">
        <v>284</v>
      </c>
      <c r="E442" s="44" t="s">
        <v>1009</v>
      </c>
      <c r="F442" s="44" t="s">
        <v>1010</v>
      </c>
      <c r="G442" s="53">
        <v>515</v>
      </c>
      <c r="H442" s="45" t="s">
        <v>154</v>
      </c>
      <c r="I442" s="45" t="s">
        <v>149</v>
      </c>
      <c r="J442" s="95" t="s">
        <v>288</v>
      </c>
      <c r="K442" s="95">
        <v>4.2</v>
      </c>
      <c r="L442" s="58"/>
      <c r="M442" s="103"/>
      <c r="N442" s="59"/>
    </row>
    <row r="443" spans="1:14" s="75" customFormat="1" ht="12.6" x14ac:dyDescent="0.2">
      <c r="A443" s="51" t="s">
        <v>131</v>
      </c>
      <c r="B443" s="51" t="s">
        <v>803</v>
      </c>
      <c r="C443" s="51" t="s">
        <v>934</v>
      </c>
      <c r="D443" s="51" t="s">
        <v>284</v>
      </c>
      <c r="E443" s="44" t="s">
        <v>1011</v>
      </c>
      <c r="F443" s="44" t="s">
        <v>1012</v>
      </c>
      <c r="G443" s="53">
        <v>1205</v>
      </c>
      <c r="H443" s="45" t="s">
        <v>154</v>
      </c>
      <c r="I443" s="45" t="s">
        <v>291</v>
      </c>
      <c r="J443" s="95" t="s">
        <v>288</v>
      </c>
      <c r="K443" s="95">
        <v>4.2</v>
      </c>
      <c r="L443" s="58"/>
      <c r="M443" s="103"/>
      <c r="N443" s="59"/>
    </row>
    <row r="444" spans="1:14" s="75" customFormat="1" ht="12.6" x14ac:dyDescent="0.2">
      <c r="A444" s="51" t="s">
        <v>131</v>
      </c>
      <c r="B444" s="51" t="s">
        <v>803</v>
      </c>
      <c r="C444" s="51" t="s">
        <v>934</v>
      </c>
      <c r="D444" s="51" t="s">
        <v>284</v>
      </c>
      <c r="E444" s="44" t="s">
        <v>1013</v>
      </c>
      <c r="F444" s="44" t="s">
        <v>1014</v>
      </c>
      <c r="G444" s="53">
        <v>555</v>
      </c>
      <c r="H444" s="45" t="s">
        <v>154</v>
      </c>
      <c r="I444" s="45" t="s">
        <v>149</v>
      </c>
      <c r="J444" s="95" t="s">
        <v>288</v>
      </c>
      <c r="K444" s="95">
        <v>4.2</v>
      </c>
      <c r="L444" s="58"/>
      <c r="M444" s="103"/>
      <c r="N444" s="59"/>
    </row>
    <row r="445" spans="1:14" s="75" customFormat="1" ht="12.6" x14ac:dyDescent="0.2">
      <c r="A445" s="51" t="s">
        <v>131</v>
      </c>
      <c r="B445" s="51" t="s">
        <v>803</v>
      </c>
      <c r="C445" s="51" t="s">
        <v>934</v>
      </c>
      <c r="D445" s="51" t="s">
        <v>284</v>
      </c>
      <c r="E445" s="44" t="s">
        <v>1015</v>
      </c>
      <c r="F445" s="44" t="s">
        <v>1016</v>
      </c>
      <c r="G445" s="53">
        <v>483</v>
      </c>
      <c r="H445" s="45" t="s">
        <v>154</v>
      </c>
      <c r="I445" s="45" t="s">
        <v>291</v>
      </c>
      <c r="J445" s="95" t="s">
        <v>288</v>
      </c>
      <c r="K445" s="95">
        <v>4.2</v>
      </c>
      <c r="L445" s="58"/>
      <c r="M445" s="103"/>
      <c r="N445" s="59"/>
    </row>
    <row r="446" spans="1:14" s="75" customFormat="1" ht="12.6" x14ac:dyDescent="0.2">
      <c r="A446" s="51" t="s">
        <v>131</v>
      </c>
      <c r="B446" s="51" t="s">
        <v>803</v>
      </c>
      <c r="C446" s="51" t="s">
        <v>934</v>
      </c>
      <c r="D446" s="51" t="s">
        <v>284</v>
      </c>
      <c r="E446" s="44" t="s">
        <v>1017</v>
      </c>
      <c r="F446" s="44" t="s">
        <v>1018</v>
      </c>
      <c r="G446" s="53">
        <v>281</v>
      </c>
      <c r="H446" s="45" t="s">
        <v>154</v>
      </c>
      <c r="I446" s="45" t="s">
        <v>149</v>
      </c>
      <c r="J446" s="95" t="s">
        <v>288</v>
      </c>
      <c r="K446" s="95">
        <v>4.2</v>
      </c>
      <c r="L446" s="58"/>
      <c r="M446" s="103"/>
      <c r="N446" s="59"/>
    </row>
    <row r="447" spans="1:14" s="75" customFormat="1" ht="12.6" x14ac:dyDescent="0.2">
      <c r="A447" s="51" t="s">
        <v>131</v>
      </c>
      <c r="B447" s="51" t="s">
        <v>803</v>
      </c>
      <c r="C447" s="51" t="s">
        <v>934</v>
      </c>
      <c r="D447" s="51" t="s">
        <v>284</v>
      </c>
      <c r="E447" s="44" t="s">
        <v>1019</v>
      </c>
      <c r="F447" s="44" t="s">
        <v>1020</v>
      </c>
      <c r="G447" s="53">
        <v>590</v>
      </c>
      <c r="H447" s="45" t="s">
        <v>154</v>
      </c>
      <c r="I447" s="45" t="s">
        <v>291</v>
      </c>
      <c r="J447" s="95" t="s">
        <v>288</v>
      </c>
      <c r="K447" s="95">
        <v>4.2</v>
      </c>
      <c r="L447" s="58"/>
      <c r="M447" s="103"/>
      <c r="N447" s="59"/>
    </row>
    <row r="448" spans="1:14" s="75" customFormat="1" ht="12.6" x14ac:dyDescent="0.2">
      <c r="A448" s="51" t="s">
        <v>123</v>
      </c>
      <c r="B448" s="51" t="s">
        <v>123</v>
      </c>
      <c r="C448" s="51" t="s">
        <v>934</v>
      </c>
      <c r="D448" s="51" t="s">
        <v>135</v>
      </c>
      <c r="E448" s="44"/>
      <c r="F448" s="44" t="s">
        <v>1021</v>
      </c>
      <c r="G448" s="53" t="s">
        <v>123</v>
      </c>
      <c r="H448" s="45" t="s">
        <v>123</v>
      </c>
      <c r="I448" s="45" t="s">
        <v>149</v>
      </c>
      <c r="J448" s="95" t="s">
        <v>150</v>
      </c>
      <c r="K448" s="95" t="s">
        <v>123</v>
      </c>
      <c r="L448" s="58" t="s">
        <v>123</v>
      </c>
      <c r="M448" s="103"/>
      <c r="N448" s="59" t="s">
        <v>123</v>
      </c>
    </row>
    <row r="449" spans="1:14" s="75" customFormat="1" ht="12.6" x14ac:dyDescent="0.2">
      <c r="A449" s="51" t="s">
        <v>131</v>
      </c>
      <c r="B449" s="51" t="s">
        <v>803</v>
      </c>
      <c r="C449" s="51" t="s">
        <v>934</v>
      </c>
      <c r="D449" s="51" t="s">
        <v>135</v>
      </c>
      <c r="E449" s="44" t="s">
        <v>1022</v>
      </c>
      <c r="F449" s="44" t="s">
        <v>1023</v>
      </c>
      <c r="G449" s="53">
        <v>320</v>
      </c>
      <c r="H449" s="45" t="s">
        <v>154</v>
      </c>
      <c r="I449" s="45">
        <v>18.12</v>
      </c>
      <c r="J449" s="95" t="s">
        <v>201</v>
      </c>
      <c r="K449" s="95">
        <v>4.2</v>
      </c>
      <c r="L449" s="58" t="s">
        <v>261</v>
      </c>
      <c r="M449" s="103"/>
      <c r="N449" s="59"/>
    </row>
    <row r="450" spans="1:14" s="75" customFormat="1" ht="12.6" x14ac:dyDescent="0.2">
      <c r="A450" s="51" t="s">
        <v>131</v>
      </c>
      <c r="B450" s="51" t="s">
        <v>803</v>
      </c>
      <c r="C450" s="51" t="s">
        <v>934</v>
      </c>
      <c r="D450" s="51" t="s">
        <v>135</v>
      </c>
      <c r="E450" s="44" t="s">
        <v>1024</v>
      </c>
      <c r="F450" s="44" t="s">
        <v>1025</v>
      </c>
      <c r="G450" s="53">
        <v>305</v>
      </c>
      <c r="H450" s="45" t="s">
        <v>154</v>
      </c>
      <c r="I450" s="45">
        <v>18.12</v>
      </c>
      <c r="J450" s="95" t="s">
        <v>201</v>
      </c>
      <c r="K450" s="95">
        <v>4.2</v>
      </c>
      <c r="L450" s="58"/>
      <c r="M450" s="103"/>
      <c r="N450" s="59"/>
    </row>
    <row r="451" spans="1:14" s="75" customFormat="1" ht="12.6" x14ac:dyDescent="0.2">
      <c r="A451" s="51" t="s">
        <v>131</v>
      </c>
      <c r="B451" s="51" t="s">
        <v>803</v>
      </c>
      <c r="C451" s="51" t="s">
        <v>934</v>
      </c>
      <c r="D451" s="51" t="s">
        <v>135</v>
      </c>
      <c r="E451" s="44" t="s">
        <v>1026</v>
      </c>
      <c r="F451" s="44" t="s">
        <v>1027</v>
      </c>
      <c r="G451" s="53">
        <v>380</v>
      </c>
      <c r="H451" s="45" t="s">
        <v>154</v>
      </c>
      <c r="I451" s="45">
        <v>18.12</v>
      </c>
      <c r="J451" s="95" t="s">
        <v>201</v>
      </c>
      <c r="K451" s="95">
        <v>4.2</v>
      </c>
      <c r="L451" s="58"/>
      <c r="M451" s="103"/>
      <c r="N451" s="59"/>
    </row>
    <row r="452" spans="1:14" s="75" customFormat="1" ht="12.6" x14ac:dyDescent="0.2">
      <c r="A452" s="51" t="s">
        <v>131</v>
      </c>
      <c r="B452" s="51" t="s">
        <v>803</v>
      </c>
      <c r="C452" s="51" t="s">
        <v>934</v>
      </c>
      <c r="D452" s="51" t="s">
        <v>135</v>
      </c>
      <c r="E452" s="44" t="s">
        <v>1028</v>
      </c>
      <c r="F452" s="44" t="s">
        <v>1029</v>
      </c>
      <c r="G452" s="53">
        <v>450</v>
      </c>
      <c r="H452" s="45" t="s">
        <v>154</v>
      </c>
      <c r="I452" s="45" t="s">
        <v>149</v>
      </c>
      <c r="J452" s="95" t="s">
        <v>201</v>
      </c>
      <c r="K452" s="95">
        <v>4.2</v>
      </c>
      <c r="L452" s="58"/>
      <c r="M452" s="103"/>
      <c r="N452" s="59"/>
    </row>
    <row r="453" spans="1:14" s="75" customFormat="1" ht="12.6" x14ac:dyDescent="0.2">
      <c r="A453" s="51" t="s">
        <v>131</v>
      </c>
      <c r="B453" s="51" t="s">
        <v>803</v>
      </c>
      <c r="C453" s="51" t="s">
        <v>934</v>
      </c>
      <c r="D453" s="51" t="s">
        <v>135</v>
      </c>
      <c r="E453" s="44" t="s">
        <v>1030</v>
      </c>
      <c r="F453" s="44" t="s">
        <v>1031</v>
      </c>
      <c r="G453" s="53">
        <v>360</v>
      </c>
      <c r="H453" s="45" t="s">
        <v>154</v>
      </c>
      <c r="I453" s="45" t="s">
        <v>149</v>
      </c>
      <c r="J453" s="95" t="s">
        <v>201</v>
      </c>
      <c r="K453" s="95">
        <v>4.2</v>
      </c>
      <c r="L453" s="58"/>
      <c r="M453" s="103"/>
      <c r="N453" s="59"/>
    </row>
    <row r="454" spans="1:14" s="75" customFormat="1" ht="12.6" x14ac:dyDescent="0.2">
      <c r="A454" s="51" t="s">
        <v>131</v>
      </c>
      <c r="B454" s="51" t="s">
        <v>803</v>
      </c>
      <c r="C454" s="51" t="s">
        <v>934</v>
      </c>
      <c r="D454" s="51" t="s">
        <v>135</v>
      </c>
      <c r="E454" s="44" t="s">
        <v>1032</v>
      </c>
      <c r="F454" s="44" t="s">
        <v>1033</v>
      </c>
      <c r="G454" s="53">
        <v>465</v>
      </c>
      <c r="H454" s="45" t="s">
        <v>154</v>
      </c>
      <c r="I454" s="45" t="s">
        <v>149</v>
      </c>
      <c r="J454" s="95" t="s">
        <v>201</v>
      </c>
      <c r="K454" s="95">
        <v>4.2</v>
      </c>
      <c r="L454" s="58"/>
      <c r="M454" s="103"/>
      <c r="N454" s="59"/>
    </row>
    <row r="455" spans="1:14" s="75" customFormat="1" ht="12.6" x14ac:dyDescent="0.2">
      <c r="A455" s="51" t="s">
        <v>131</v>
      </c>
      <c r="B455" s="51" t="s">
        <v>803</v>
      </c>
      <c r="C455" s="51" t="s">
        <v>934</v>
      </c>
      <c r="D455" s="51" t="s">
        <v>135</v>
      </c>
      <c r="E455" s="44" t="s">
        <v>1034</v>
      </c>
      <c r="F455" s="44" t="s">
        <v>1035</v>
      </c>
      <c r="G455" s="53">
        <v>419</v>
      </c>
      <c r="H455" s="45" t="s">
        <v>154</v>
      </c>
      <c r="I455" s="45" t="s">
        <v>149</v>
      </c>
      <c r="J455" s="95" t="s">
        <v>201</v>
      </c>
      <c r="K455" s="95">
        <v>4.2</v>
      </c>
      <c r="L455" s="58"/>
      <c r="M455" s="103"/>
      <c r="N455" s="59"/>
    </row>
    <row r="456" spans="1:14" s="75" customFormat="1" ht="12.6" x14ac:dyDescent="0.2">
      <c r="A456" s="51" t="s">
        <v>131</v>
      </c>
      <c r="B456" s="51" t="s">
        <v>803</v>
      </c>
      <c r="C456" s="51" t="s">
        <v>934</v>
      </c>
      <c r="D456" s="51" t="s">
        <v>135</v>
      </c>
      <c r="E456" s="44" t="s">
        <v>1036</v>
      </c>
      <c r="F456" s="44" t="s">
        <v>1037</v>
      </c>
      <c r="G456" s="53">
        <v>570</v>
      </c>
      <c r="H456" s="45" t="s">
        <v>154</v>
      </c>
      <c r="I456" s="45" t="s">
        <v>149</v>
      </c>
      <c r="J456" s="95" t="s">
        <v>201</v>
      </c>
      <c r="K456" s="95">
        <v>4.2</v>
      </c>
      <c r="L456" s="58"/>
      <c r="M456" s="103"/>
      <c r="N456" s="59"/>
    </row>
    <row r="457" spans="1:14" s="75" customFormat="1" ht="12.6" x14ac:dyDescent="0.2">
      <c r="A457" s="51" t="s">
        <v>131</v>
      </c>
      <c r="B457" s="51" t="s">
        <v>803</v>
      </c>
      <c r="C457" s="51" t="s">
        <v>934</v>
      </c>
      <c r="D457" s="51" t="s">
        <v>135</v>
      </c>
      <c r="E457" s="44" t="s">
        <v>1038</v>
      </c>
      <c r="F457" s="44" t="s">
        <v>1039</v>
      </c>
      <c r="G457" s="53">
        <v>520</v>
      </c>
      <c r="H457" s="45" t="s">
        <v>154</v>
      </c>
      <c r="I457" s="45" t="s">
        <v>149</v>
      </c>
      <c r="J457" s="95" t="s">
        <v>201</v>
      </c>
      <c r="K457" s="95">
        <v>4.2</v>
      </c>
      <c r="L457" s="58"/>
      <c r="M457" s="103"/>
      <c r="N457" s="59"/>
    </row>
    <row r="458" spans="1:14" s="75" customFormat="1" ht="12.6" x14ac:dyDescent="0.2">
      <c r="A458" s="51" t="s">
        <v>131</v>
      </c>
      <c r="B458" s="51" t="s">
        <v>803</v>
      </c>
      <c r="C458" s="51" t="s">
        <v>934</v>
      </c>
      <c r="D458" s="51" t="s">
        <v>135</v>
      </c>
      <c r="E458" s="44" t="s">
        <v>1040</v>
      </c>
      <c r="F458" s="44" t="s">
        <v>1041</v>
      </c>
      <c r="G458" s="53">
        <v>635</v>
      </c>
      <c r="H458" s="45" t="s">
        <v>154</v>
      </c>
      <c r="I458" s="45" t="s">
        <v>149</v>
      </c>
      <c r="J458" s="95" t="s">
        <v>201</v>
      </c>
      <c r="K458" s="95">
        <v>4.2</v>
      </c>
      <c r="L458" s="58"/>
      <c r="M458" s="103"/>
      <c r="N458" s="59"/>
    </row>
    <row r="459" spans="1:14" s="75" customFormat="1" ht="12.6" x14ac:dyDescent="0.2">
      <c r="A459" s="51" t="s">
        <v>131</v>
      </c>
      <c r="B459" s="51" t="s">
        <v>803</v>
      </c>
      <c r="C459" s="51" t="s">
        <v>934</v>
      </c>
      <c r="D459" s="51" t="s">
        <v>135</v>
      </c>
      <c r="E459" s="44" t="s">
        <v>1042</v>
      </c>
      <c r="F459" s="44" t="s">
        <v>1043</v>
      </c>
      <c r="G459" s="53">
        <v>635</v>
      </c>
      <c r="H459" s="45" t="s">
        <v>154</v>
      </c>
      <c r="I459" s="45" t="s">
        <v>149</v>
      </c>
      <c r="J459" s="95" t="s">
        <v>288</v>
      </c>
      <c r="K459" s="95">
        <v>4.2</v>
      </c>
      <c r="L459" s="58"/>
      <c r="M459" s="103"/>
      <c r="N459" s="59"/>
    </row>
    <row r="460" spans="1:14" s="75" customFormat="1" ht="12.6" x14ac:dyDescent="0.2">
      <c r="A460" s="51" t="s">
        <v>131</v>
      </c>
      <c r="B460" s="51" t="s">
        <v>803</v>
      </c>
      <c r="C460" s="51" t="s">
        <v>934</v>
      </c>
      <c r="D460" s="51" t="s">
        <v>135</v>
      </c>
      <c r="E460" s="44" t="s">
        <v>1044</v>
      </c>
      <c r="F460" s="44" t="s">
        <v>1045</v>
      </c>
      <c r="G460" s="53">
        <v>650</v>
      </c>
      <c r="H460" s="45" t="s">
        <v>154</v>
      </c>
      <c r="I460" s="45" t="s">
        <v>149</v>
      </c>
      <c r="J460" s="95" t="s">
        <v>288</v>
      </c>
      <c r="K460" s="95">
        <v>4.2</v>
      </c>
      <c r="L460" s="58"/>
      <c r="M460" s="103"/>
      <c r="N460" s="59"/>
    </row>
    <row r="461" spans="1:14" s="75" customFormat="1" ht="12.6" x14ac:dyDescent="0.2">
      <c r="A461" s="51" t="s">
        <v>131</v>
      </c>
      <c r="B461" s="51" t="s">
        <v>803</v>
      </c>
      <c r="C461" s="51" t="s">
        <v>934</v>
      </c>
      <c r="D461" s="51" t="s">
        <v>135</v>
      </c>
      <c r="E461" s="44" t="s">
        <v>1046</v>
      </c>
      <c r="F461" s="44" t="s">
        <v>1047</v>
      </c>
      <c r="G461" s="53">
        <v>798</v>
      </c>
      <c r="H461" s="45" t="s">
        <v>154</v>
      </c>
      <c r="I461" s="45" t="s">
        <v>149</v>
      </c>
      <c r="J461" s="95" t="s">
        <v>288</v>
      </c>
      <c r="K461" s="95">
        <v>4.2</v>
      </c>
      <c r="L461" s="58"/>
      <c r="M461" s="103"/>
      <c r="N461" s="59"/>
    </row>
    <row r="462" spans="1:14" s="75" customFormat="1" ht="12.6" x14ac:dyDescent="0.2">
      <c r="A462" s="51" t="s">
        <v>131</v>
      </c>
      <c r="B462" s="51" t="s">
        <v>803</v>
      </c>
      <c r="C462" s="51" t="s">
        <v>934</v>
      </c>
      <c r="D462" s="51" t="s">
        <v>135</v>
      </c>
      <c r="E462" s="44" t="s">
        <v>1048</v>
      </c>
      <c r="F462" s="44" t="s">
        <v>1049</v>
      </c>
      <c r="G462" s="53">
        <v>340</v>
      </c>
      <c r="H462" s="45" t="s">
        <v>154</v>
      </c>
      <c r="I462" s="45" t="s">
        <v>155</v>
      </c>
      <c r="J462" s="95" t="s">
        <v>288</v>
      </c>
      <c r="K462" s="95">
        <v>4.2</v>
      </c>
      <c r="L462" s="58"/>
      <c r="M462" s="103"/>
      <c r="N462" s="59"/>
    </row>
    <row r="463" spans="1:14" s="75" customFormat="1" ht="12.6" x14ac:dyDescent="0.2">
      <c r="A463" s="51" t="s">
        <v>123</v>
      </c>
      <c r="B463" s="51" t="s">
        <v>123</v>
      </c>
      <c r="C463" s="51" t="s">
        <v>934</v>
      </c>
      <c r="D463" s="51" t="s">
        <v>142</v>
      </c>
      <c r="E463" s="44"/>
      <c r="F463" s="44" t="s">
        <v>1050</v>
      </c>
      <c r="G463" s="53" t="s">
        <v>123</v>
      </c>
      <c r="H463" s="45" t="s">
        <v>123</v>
      </c>
      <c r="I463" s="45" t="s">
        <v>149</v>
      </c>
      <c r="J463" s="95" t="s">
        <v>150</v>
      </c>
      <c r="K463" s="95" t="s">
        <v>123</v>
      </c>
      <c r="L463" s="58" t="s">
        <v>123</v>
      </c>
      <c r="M463" s="103"/>
      <c r="N463" s="59" t="s">
        <v>123</v>
      </c>
    </row>
    <row r="464" spans="1:14" s="75" customFormat="1" ht="12.6" x14ac:dyDescent="0.2">
      <c r="A464" s="51" t="s">
        <v>131</v>
      </c>
      <c r="B464" s="51" t="s">
        <v>803</v>
      </c>
      <c r="C464" s="51" t="s">
        <v>934</v>
      </c>
      <c r="D464" s="51" t="s">
        <v>142</v>
      </c>
      <c r="E464" s="44" t="s">
        <v>1051</v>
      </c>
      <c r="F464" s="44" t="s">
        <v>1052</v>
      </c>
      <c r="G464" s="53">
        <v>275</v>
      </c>
      <c r="H464" s="45" t="s">
        <v>154</v>
      </c>
      <c r="I464" s="45" t="s">
        <v>149</v>
      </c>
      <c r="J464" s="95" t="s">
        <v>156</v>
      </c>
      <c r="K464" s="95">
        <v>4.2</v>
      </c>
      <c r="L464" s="58"/>
      <c r="M464" s="103"/>
      <c r="N464" s="59"/>
    </row>
    <row r="465" spans="1:14" s="75" customFormat="1" ht="12.6" x14ac:dyDescent="0.2">
      <c r="A465" s="51" t="s">
        <v>131</v>
      </c>
      <c r="B465" s="51" t="s">
        <v>803</v>
      </c>
      <c r="C465" s="51" t="s">
        <v>934</v>
      </c>
      <c r="D465" s="51" t="s">
        <v>142</v>
      </c>
      <c r="E465" s="44" t="s">
        <v>1053</v>
      </c>
      <c r="F465" s="44" t="s">
        <v>1054</v>
      </c>
      <c r="G465" s="53">
        <v>336</v>
      </c>
      <c r="H465" s="45" t="s">
        <v>154</v>
      </c>
      <c r="I465" s="45" t="s">
        <v>149</v>
      </c>
      <c r="J465" s="95" t="s">
        <v>288</v>
      </c>
      <c r="K465" s="95">
        <v>4.2</v>
      </c>
      <c r="L465" s="58"/>
      <c r="M465" s="103"/>
      <c r="N465" s="59"/>
    </row>
    <row r="466" spans="1:14" s="75" customFormat="1" ht="12.6" x14ac:dyDescent="0.2">
      <c r="A466" s="51" t="s">
        <v>131</v>
      </c>
      <c r="B466" s="51" t="s">
        <v>803</v>
      </c>
      <c r="C466" s="51" t="s">
        <v>934</v>
      </c>
      <c r="D466" s="51" t="s">
        <v>142</v>
      </c>
      <c r="E466" s="44" t="s">
        <v>1055</v>
      </c>
      <c r="F466" s="44" t="s">
        <v>1056</v>
      </c>
      <c r="G466" s="53">
        <v>482</v>
      </c>
      <c r="H466" s="45" t="s">
        <v>154</v>
      </c>
      <c r="I466" s="45" t="s">
        <v>149</v>
      </c>
      <c r="J466" s="95" t="s">
        <v>288</v>
      </c>
      <c r="K466" s="95">
        <v>4.2</v>
      </c>
      <c r="L466" s="58"/>
      <c r="M466" s="103"/>
      <c r="N466" s="59"/>
    </row>
    <row r="467" spans="1:14" s="75" customFormat="1" ht="12.6" x14ac:dyDescent="0.2">
      <c r="A467" s="51" t="s">
        <v>131</v>
      </c>
      <c r="B467" s="51" t="s">
        <v>803</v>
      </c>
      <c r="C467" s="51" t="s">
        <v>934</v>
      </c>
      <c r="D467" s="51" t="s">
        <v>142</v>
      </c>
      <c r="E467" s="44" t="s">
        <v>1057</v>
      </c>
      <c r="F467" s="44" t="s">
        <v>1058</v>
      </c>
      <c r="G467" s="53">
        <v>460</v>
      </c>
      <c r="H467" s="45" t="s">
        <v>154</v>
      </c>
      <c r="I467" s="45" t="s">
        <v>149</v>
      </c>
      <c r="J467" s="95" t="s">
        <v>288</v>
      </c>
      <c r="K467" s="95">
        <v>4.2</v>
      </c>
      <c r="L467" s="58"/>
      <c r="M467" s="103"/>
      <c r="N467" s="59"/>
    </row>
    <row r="468" spans="1:14" s="75" customFormat="1" ht="12.6" x14ac:dyDescent="0.2">
      <c r="A468" s="51" t="s">
        <v>131</v>
      </c>
      <c r="B468" s="51" t="s">
        <v>803</v>
      </c>
      <c r="C468" s="51" t="s">
        <v>934</v>
      </c>
      <c r="D468" s="51" t="s">
        <v>142</v>
      </c>
      <c r="E468" s="44" t="s">
        <v>1059</v>
      </c>
      <c r="F468" s="44" t="s">
        <v>1060</v>
      </c>
      <c r="G468" s="53">
        <v>555</v>
      </c>
      <c r="H468" s="45" t="s">
        <v>154</v>
      </c>
      <c r="I468" s="45" t="s">
        <v>149</v>
      </c>
      <c r="J468" s="95" t="s">
        <v>288</v>
      </c>
      <c r="K468" s="95">
        <v>4.2</v>
      </c>
      <c r="L468" s="58"/>
      <c r="M468" s="103"/>
      <c r="N468" s="59"/>
    </row>
    <row r="469" spans="1:14" s="75" customFormat="1" ht="12.6" x14ac:dyDescent="0.2">
      <c r="A469" s="51" t="s">
        <v>131</v>
      </c>
      <c r="B469" s="51" t="s">
        <v>803</v>
      </c>
      <c r="C469" s="51" t="s">
        <v>934</v>
      </c>
      <c r="D469" s="51" t="s">
        <v>142</v>
      </c>
      <c r="E469" s="44" t="s">
        <v>1061</v>
      </c>
      <c r="F469" s="44" t="s">
        <v>1062</v>
      </c>
      <c r="G469" s="53">
        <v>535</v>
      </c>
      <c r="H469" s="45" t="s">
        <v>154</v>
      </c>
      <c r="I469" s="45" t="s">
        <v>149</v>
      </c>
      <c r="J469" s="95" t="s">
        <v>288</v>
      </c>
      <c r="K469" s="95">
        <v>4.2</v>
      </c>
      <c r="L469" s="58"/>
      <c r="M469" s="103"/>
      <c r="N469" s="59"/>
    </row>
    <row r="470" spans="1:14" s="75" customFormat="1" ht="12.6" x14ac:dyDescent="0.2">
      <c r="A470" s="51" t="s">
        <v>131</v>
      </c>
      <c r="B470" s="51" t="s">
        <v>803</v>
      </c>
      <c r="C470" s="51" t="s">
        <v>934</v>
      </c>
      <c r="D470" s="51" t="s">
        <v>142</v>
      </c>
      <c r="E470" s="44" t="s">
        <v>1063</v>
      </c>
      <c r="F470" s="44" t="s">
        <v>1064</v>
      </c>
      <c r="G470" s="53">
        <v>650</v>
      </c>
      <c r="H470" s="45" t="s">
        <v>154</v>
      </c>
      <c r="I470" s="45" t="s">
        <v>155</v>
      </c>
      <c r="J470" s="95" t="s">
        <v>288</v>
      </c>
      <c r="K470" s="95">
        <v>4.2</v>
      </c>
      <c r="L470" s="58"/>
      <c r="M470" s="103"/>
      <c r="N470" s="59"/>
    </row>
    <row r="471" spans="1:14" s="75" customFormat="1" ht="12.6" x14ac:dyDescent="0.2">
      <c r="A471" s="51" t="s">
        <v>123</v>
      </c>
      <c r="B471" s="51" t="s">
        <v>123</v>
      </c>
      <c r="C471" s="51" t="s">
        <v>1065</v>
      </c>
      <c r="D471" s="51" t="s">
        <v>196</v>
      </c>
      <c r="E471" s="44"/>
      <c r="F471" s="44" t="s">
        <v>1066</v>
      </c>
      <c r="G471" s="53" t="s">
        <v>123</v>
      </c>
      <c r="H471" s="45" t="s">
        <v>123</v>
      </c>
      <c r="I471" s="45" t="s">
        <v>149</v>
      </c>
      <c r="J471" s="95" t="s">
        <v>150</v>
      </c>
      <c r="K471" s="95" t="s">
        <v>123</v>
      </c>
      <c r="L471" s="58" t="s">
        <v>123</v>
      </c>
      <c r="M471" s="103"/>
      <c r="N471" s="59" t="s">
        <v>123</v>
      </c>
    </row>
    <row r="472" spans="1:14" s="75" customFormat="1" ht="12.6" x14ac:dyDescent="0.2">
      <c r="A472" s="51" t="s">
        <v>131</v>
      </c>
      <c r="B472" s="51" t="s">
        <v>803</v>
      </c>
      <c r="C472" s="51" t="s">
        <v>1065</v>
      </c>
      <c r="D472" s="51" t="s">
        <v>196</v>
      </c>
      <c r="E472" s="44" t="s">
        <v>1067</v>
      </c>
      <c r="F472" s="44" t="s">
        <v>1068</v>
      </c>
      <c r="G472" s="53">
        <v>12290</v>
      </c>
      <c r="H472" s="45" t="s">
        <v>200</v>
      </c>
      <c r="I472" s="45" t="s">
        <v>204</v>
      </c>
      <c r="J472" s="95" t="s">
        <v>201</v>
      </c>
      <c r="K472" s="95">
        <v>4.2</v>
      </c>
      <c r="L472" s="58"/>
      <c r="M472" s="103"/>
      <c r="N472" s="59"/>
    </row>
    <row r="473" spans="1:14" s="75" customFormat="1" ht="12.6" x14ac:dyDescent="0.2">
      <c r="A473" s="51" t="s">
        <v>131</v>
      </c>
      <c r="B473" s="51" t="s">
        <v>803</v>
      </c>
      <c r="C473" s="51" t="s">
        <v>1065</v>
      </c>
      <c r="D473" s="51" t="s">
        <v>196</v>
      </c>
      <c r="E473" s="44" t="s">
        <v>1069</v>
      </c>
      <c r="F473" s="44" t="s">
        <v>1070</v>
      </c>
      <c r="G473" s="53">
        <v>16500</v>
      </c>
      <c r="H473" s="45" t="s">
        <v>200</v>
      </c>
      <c r="I473" s="45" t="s">
        <v>204</v>
      </c>
      <c r="J473" s="95" t="s">
        <v>201</v>
      </c>
      <c r="K473" s="95">
        <v>4.2</v>
      </c>
      <c r="L473" s="58"/>
      <c r="M473" s="103"/>
      <c r="N473" s="59"/>
    </row>
    <row r="474" spans="1:14" s="75" customFormat="1" ht="12.6" x14ac:dyDescent="0.2">
      <c r="A474" s="51" t="s">
        <v>131</v>
      </c>
      <c r="B474" s="51" t="s">
        <v>803</v>
      </c>
      <c r="C474" s="51" t="s">
        <v>1065</v>
      </c>
      <c r="D474" s="51" t="s">
        <v>196</v>
      </c>
      <c r="E474" s="44" t="s">
        <v>1071</v>
      </c>
      <c r="F474" s="44" t="s">
        <v>1070</v>
      </c>
      <c r="G474" s="53">
        <v>16500</v>
      </c>
      <c r="H474" s="45" t="s">
        <v>200</v>
      </c>
      <c r="I474" s="45" t="s">
        <v>204</v>
      </c>
      <c r="J474" s="95" t="s">
        <v>201</v>
      </c>
      <c r="K474" s="95">
        <v>4.2</v>
      </c>
      <c r="L474" s="58"/>
      <c r="M474" s="103"/>
      <c r="N474" s="59"/>
    </row>
    <row r="475" spans="1:14" s="75" customFormat="1" ht="12.6" x14ac:dyDescent="0.2">
      <c r="A475" s="51" t="s">
        <v>123</v>
      </c>
      <c r="B475" s="51" t="s">
        <v>123</v>
      </c>
      <c r="C475" s="51" t="s">
        <v>1065</v>
      </c>
      <c r="D475" s="51" t="s">
        <v>284</v>
      </c>
      <c r="E475" s="44"/>
      <c r="F475" s="44" t="s">
        <v>1072</v>
      </c>
      <c r="G475" s="53" t="s">
        <v>123</v>
      </c>
      <c r="H475" s="45" t="s">
        <v>123</v>
      </c>
      <c r="I475" s="45" t="s">
        <v>149</v>
      </c>
      <c r="J475" s="95" t="s">
        <v>150</v>
      </c>
      <c r="K475" s="95" t="s">
        <v>123</v>
      </c>
      <c r="L475" s="58" t="s">
        <v>123</v>
      </c>
      <c r="M475" s="103"/>
      <c r="N475" s="59" t="s">
        <v>123</v>
      </c>
    </row>
    <row r="476" spans="1:14" s="75" customFormat="1" ht="12.6" x14ac:dyDescent="0.2">
      <c r="A476" s="51" t="s">
        <v>131</v>
      </c>
      <c r="B476" s="51" t="s">
        <v>803</v>
      </c>
      <c r="C476" s="51" t="s">
        <v>1065</v>
      </c>
      <c r="D476" s="51" t="s">
        <v>284</v>
      </c>
      <c r="E476" s="44" t="s">
        <v>1073</v>
      </c>
      <c r="F476" s="44" t="s">
        <v>1074</v>
      </c>
      <c r="G476" s="53">
        <v>2816</v>
      </c>
      <c r="H476" s="45" t="s">
        <v>154</v>
      </c>
      <c r="I476" s="45" t="s">
        <v>155</v>
      </c>
      <c r="J476" s="95" t="s">
        <v>288</v>
      </c>
      <c r="K476" s="95">
        <v>4.2</v>
      </c>
      <c r="L476" s="58"/>
      <c r="M476" s="103"/>
      <c r="N476" s="59"/>
    </row>
    <row r="477" spans="1:14" s="75" customFormat="1" ht="12.6" x14ac:dyDescent="0.2">
      <c r="A477" s="51" t="s">
        <v>131</v>
      </c>
      <c r="B477" s="51" t="s">
        <v>803</v>
      </c>
      <c r="C477" s="51" t="s">
        <v>1065</v>
      </c>
      <c r="D477" s="51" t="s">
        <v>284</v>
      </c>
      <c r="E477" s="44" t="s">
        <v>1075</v>
      </c>
      <c r="F477" s="44" t="s">
        <v>1076</v>
      </c>
      <c r="G477" s="53">
        <v>1550</v>
      </c>
      <c r="H477" s="45" t="s">
        <v>154</v>
      </c>
      <c r="I477" s="45" t="s">
        <v>149</v>
      </c>
      <c r="J477" s="95" t="s">
        <v>288</v>
      </c>
      <c r="K477" s="95">
        <v>4.2</v>
      </c>
      <c r="L477" s="58"/>
      <c r="M477" s="103"/>
      <c r="N477" s="59"/>
    </row>
    <row r="478" spans="1:14" s="75" customFormat="1" ht="12.6" x14ac:dyDescent="0.2">
      <c r="A478" s="51" t="s">
        <v>131</v>
      </c>
      <c r="B478" s="51" t="s">
        <v>803</v>
      </c>
      <c r="C478" s="51" t="s">
        <v>1065</v>
      </c>
      <c r="D478" s="51" t="s">
        <v>284</v>
      </c>
      <c r="E478" s="44" t="s">
        <v>1077</v>
      </c>
      <c r="F478" s="44" t="s">
        <v>1078</v>
      </c>
      <c r="G478" s="53">
        <v>2450</v>
      </c>
      <c r="H478" s="45" t="s">
        <v>154</v>
      </c>
      <c r="I478" s="45" t="s">
        <v>149</v>
      </c>
      <c r="J478" s="95" t="s">
        <v>288</v>
      </c>
      <c r="K478" s="95">
        <v>4.2</v>
      </c>
      <c r="L478" s="58"/>
      <c r="M478" s="103"/>
      <c r="N478" s="59"/>
    </row>
    <row r="479" spans="1:14" s="75" customFormat="1" ht="12.6" x14ac:dyDescent="0.2">
      <c r="A479" s="51" t="s">
        <v>131</v>
      </c>
      <c r="B479" s="51" t="s">
        <v>803</v>
      </c>
      <c r="C479" s="51" t="s">
        <v>1065</v>
      </c>
      <c r="D479" s="51" t="s">
        <v>284</v>
      </c>
      <c r="E479" s="44" t="s">
        <v>1079</v>
      </c>
      <c r="F479" s="44" t="s">
        <v>1080</v>
      </c>
      <c r="G479" s="53">
        <v>1165</v>
      </c>
      <c r="H479" s="45" t="s">
        <v>154</v>
      </c>
      <c r="I479" s="45" t="s">
        <v>291</v>
      </c>
      <c r="J479" s="95" t="s">
        <v>288</v>
      </c>
      <c r="K479" s="95">
        <v>4.2</v>
      </c>
      <c r="L479" s="58"/>
      <c r="M479" s="103"/>
      <c r="N479" s="59"/>
    </row>
    <row r="480" spans="1:14" s="75" customFormat="1" ht="12.6" x14ac:dyDescent="0.2">
      <c r="A480" s="51" t="s">
        <v>131</v>
      </c>
      <c r="B480" s="51" t="s">
        <v>803</v>
      </c>
      <c r="C480" s="51" t="s">
        <v>1065</v>
      </c>
      <c r="D480" s="51" t="s">
        <v>284</v>
      </c>
      <c r="E480" s="44" t="s">
        <v>1081</v>
      </c>
      <c r="F480" s="44" t="s">
        <v>1082</v>
      </c>
      <c r="G480" s="53">
        <v>1050</v>
      </c>
      <c r="H480" s="45" t="s">
        <v>154</v>
      </c>
      <c r="I480" s="45" t="s">
        <v>291</v>
      </c>
      <c r="J480" s="95" t="s">
        <v>288</v>
      </c>
      <c r="K480" s="95">
        <v>4.2</v>
      </c>
      <c r="L480" s="58"/>
      <c r="M480" s="103"/>
      <c r="N480" s="59"/>
    </row>
    <row r="481" spans="1:14" s="75" customFormat="1" ht="12.6" x14ac:dyDescent="0.2">
      <c r="A481" s="51" t="s">
        <v>131</v>
      </c>
      <c r="B481" s="51" t="s">
        <v>803</v>
      </c>
      <c r="C481" s="51" t="s">
        <v>1065</v>
      </c>
      <c r="D481" s="51" t="s">
        <v>284</v>
      </c>
      <c r="E481" s="44" t="s">
        <v>1083</v>
      </c>
      <c r="F481" s="44" t="s">
        <v>1084</v>
      </c>
      <c r="G481" s="53">
        <v>990</v>
      </c>
      <c r="H481" s="45" t="s">
        <v>154</v>
      </c>
      <c r="I481" s="45" t="s">
        <v>291</v>
      </c>
      <c r="J481" s="95" t="s">
        <v>288</v>
      </c>
      <c r="K481" s="95">
        <v>4.2</v>
      </c>
      <c r="L481" s="58"/>
      <c r="M481" s="103"/>
      <c r="N481" s="59"/>
    </row>
    <row r="482" spans="1:14" s="75" customFormat="1" ht="12.6" x14ac:dyDescent="0.2">
      <c r="A482" s="51" t="s">
        <v>131</v>
      </c>
      <c r="B482" s="51" t="s">
        <v>803</v>
      </c>
      <c r="C482" s="51" t="s">
        <v>1065</v>
      </c>
      <c r="D482" s="51" t="s">
        <v>284</v>
      </c>
      <c r="E482" s="44" t="s">
        <v>1085</v>
      </c>
      <c r="F482" s="44" t="s">
        <v>1086</v>
      </c>
      <c r="G482" s="53">
        <v>2400</v>
      </c>
      <c r="H482" s="45" t="s">
        <v>154</v>
      </c>
      <c r="I482" s="45" t="s">
        <v>291</v>
      </c>
      <c r="J482" s="95" t="s">
        <v>288</v>
      </c>
      <c r="K482" s="95">
        <v>4.2</v>
      </c>
      <c r="L482" s="58"/>
      <c r="M482" s="103"/>
      <c r="N482" s="59"/>
    </row>
    <row r="483" spans="1:14" s="75" customFormat="1" ht="12.6" x14ac:dyDescent="0.2">
      <c r="A483" s="51" t="s">
        <v>123</v>
      </c>
      <c r="B483" s="51" t="s">
        <v>123</v>
      </c>
      <c r="C483" s="51" t="s">
        <v>1065</v>
      </c>
      <c r="D483" s="51" t="s">
        <v>135</v>
      </c>
      <c r="E483" s="44"/>
      <c r="F483" s="44" t="s">
        <v>1087</v>
      </c>
      <c r="G483" s="53" t="s">
        <v>123</v>
      </c>
      <c r="H483" s="45" t="s">
        <v>123</v>
      </c>
      <c r="I483" s="45" t="s">
        <v>149</v>
      </c>
      <c r="J483" s="95" t="s">
        <v>150</v>
      </c>
      <c r="K483" s="95" t="s">
        <v>123</v>
      </c>
      <c r="L483" s="58" t="s">
        <v>123</v>
      </c>
      <c r="M483" s="103"/>
      <c r="N483" s="59" t="s">
        <v>123</v>
      </c>
    </row>
    <row r="484" spans="1:14" s="75" customFormat="1" ht="12.6" x14ac:dyDescent="0.2">
      <c r="A484" s="51" t="s">
        <v>131</v>
      </c>
      <c r="B484" s="51" t="s">
        <v>803</v>
      </c>
      <c r="C484" s="51" t="s">
        <v>1065</v>
      </c>
      <c r="D484" s="51" t="s">
        <v>135</v>
      </c>
      <c r="E484" s="44" t="s">
        <v>1088</v>
      </c>
      <c r="F484" s="44" t="s">
        <v>1089</v>
      </c>
      <c r="G484" s="53">
        <v>1100</v>
      </c>
      <c r="H484" s="45" t="s">
        <v>154</v>
      </c>
      <c r="I484" s="45" t="s">
        <v>149</v>
      </c>
      <c r="J484" s="95" t="s">
        <v>288</v>
      </c>
      <c r="K484" s="95">
        <v>4.2</v>
      </c>
      <c r="L484" s="58"/>
      <c r="M484" s="103"/>
      <c r="N484" s="59"/>
    </row>
    <row r="485" spans="1:14" s="75" customFormat="1" ht="12.6" x14ac:dyDescent="0.2">
      <c r="A485" s="51" t="s">
        <v>131</v>
      </c>
      <c r="B485" s="51" t="s">
        <v>803</v>
      </c>
      <c r="C485" s="51" t="s">
        <v>1065</v>
      </c>
      <c r="D485" s="51" t="s">
        <v>135</v>
      </c>
      <c r="E485" s="44" t="s">
        <v>1090</v>
      </c>
      <c r="F485" s="44" t="s">
        <v>1091</v>
      </c>
      <c r="G485" s="53">
        <v>845</v>
      </c>
      <c r="H485" s="45" t="s">
        <v>154</v>
      </c>
      <c r="I485" s="45" t="s">
        <v>149</v>
      </c>
      <c r="J485" s="95" t="s">
        <v>288</v>
      </c>
      <c r="K485" s="95">
        <v>4.2</v>
      </c>
      <c r="L485" s="58"/>
      <c r="M485" s="103"/>
      <c r="N485" s="59"/>
    </row>
    <row r="486" spans="1:14" s="75" customFormat="1" ht="12.6" x14ac:dyDescent="0.2">
      <c r="A486" s="51" t="s">
        <v>131</v>
      </c>
      <c r="B486" s="51" t="s">
        <v>803</v>
      </c>
      <c r="C486" s="51" t="s">
        <v>1065</v>
      </c>
      <c r="D486" s="51" t="s">
        <v>135</v>
      </c>
      <c r="E486" s="44" t="s">
        <v>1092</v>
      </c>
      <c r="F486" s="44" t="s">
        <v>1093</v>
      </c>
      <c r="G486" s="53">
        <v>825</v>
      </c>
      <c r="H486" s="45" t="s">
        <v>154</v>
      </c>
      <c r="I486" s="45" t="s">
        <v>149</v>
      </c>
      <c r="J486" s="95" t="s">
        <v>288</v>
      </c>
      <c r="K486" s="95">
        <v>4.2</v>
      </c>
      <c r="L486" s="58"/>
      <c r="M486" s="103"/>
      <c r="N486" s="59"/>
    </row>
    <row r="487" spans="1:14" s="75" customFormat="1" ht="12.6" x14ac:dyDescent="0.2">
      <c r="A487" s="51" t="s">
        <v>131</v>
      </c>
      <c r="B487" s="51" t="s">
        <v>803</v>
      </c>
      <c r="C487" s="51" t="s">
        <v>1065</v>
      </c>
      <c r="D487" s="51" t="s">
        <v>135</v>
      </c>
      <c r="E487" s="44" t="s">
        <v>1094</v>
      </c>
      <c r="F487" s="44" t="s">
        <v>1095</v>
      </c>
      <c r="G487" s="53">
        <v>952</v>
      </c>
      <c r="H487" s="45" t="s">
        <v>154</v>
      </c>
      <c r="I487" s="45" t="s">
        <v>155</v>
      </c>
      <c r="J487" s="95" t="s">
        <v>288</v>
      </c>
      <c r="K487" s="95">
        <v>4.2</v>
      </c>
      <c r="L487" s="58"/>
      <c r="M487" s="103"/>
      <c r="N487" s="59"/>
    </row>
    <row r="488" spans="1:14" s="75" customFormat="1" ht="12.6" x14ac:dyDescent="0.2">
      <c r="A488" s="51" t="s">
        <v>123</v>
      </c>
      <c r="B488" s="51" t="s">
        <v>123</v>
      </c>
      <c r="C488" s="51" t="s">
        <v>1096</v>
      </c>
      <c r="D488" s="51" t="s">
        <v>147</v>
      </c>
      <c r="E488" s="44"/>
      <c r="F488" s="44" t="s">
        <v>1097</v>
      </c>
      <c r="G488" s="53" t="s">
        <v>123</v>
      </c>
      <c r="H488" s="45" t="s">
        <v>123</v>
      </c>
      <c r="I488" s="45" t="s">
        <v>149</v>
      </c>
      <c r="J488" s="95" t="s">
        <v>150</v>
      </c>
      <c r="K488" s="95" t="s">
        <v>123</v>
      </c>
      <c r="L488" s="58" t="s">
        <v>123</v>
      </c>
      <c r="M488" s="103"/>
      <c r="N488" s="59" t="s">
        <v>123</v>
      </c>
    </row>
    <row r="489" spans="1:14" s="75" customFormat="1" ht="12.6" x14ac:dyDescent="0.2">
      <c r="A489" s="51" t="s">
        <v>131</v>
      </c>
      <c r="B489" s="51" t="s">
        <v>1098</v>
      </c>
      <c r="C489" s="51" t="s">
        <v>1096</v>
      </c>
      <c r="D489" s="51" t="s">
        <v>147</v>
      </c>
      <c r="E489" s="44" t="s">
        <v>1099</v>
      </c>
      <c r="F489" s="44" t="s">
        <v>1100</v>
      </c>
      <c r="G489" s="53">
        <v>369</v>
      </c>
      <c r="H489" s="45" t="s">
        <v>154</v>
      </c>
      <c r="I489" s="45" t="s">
        <v>149</v>
      </c>
      <c r="J489" s="95" t="s">
        <v>156</v>
      </c>
      <c r="K489" s="95">
        <v>4.2</v>
      </c>
      <c r="L489" s="58"/>
      <c r="M489" s="103"/>
      <c r="N489" s="59"/>
    </row>
    <row r="490" spans="1:14" s="75" customFormat="1" ht="12.6" x14ac:dyDescent="0.2">
      <c r="A490" s="51" t="s">
        <v>131</v>
      </c>
      <c r="B490" s="51" t="s">
        <v>1098</v>
      </c>
      <c r="C490" s="51" t="s">
        <v>1096</v>
      </c>
      <c r="D490" s="51" t="s">
        <v>147</v>
      </c>
      <c r="E490" s="44" t="s">
        <v>1101</v>
      </c>
      <c r="F490" s="44" t="s">
        <v>1102</v>
      </c>
      <c r="G490" s="53">
        <v>645</v>
      </c>
      <c r="H490" s="45" t="s">
        <v>154</v>
      </c>
      <c r="I490" s="45" t="s">
        <v>149</v>
      </c>
      <c r="J490" s="95" t="s">
        <v>156</v>
      </c>
      <c r="K490" s="95">
        <v>4.2</v>
      </c>
      <c r="L490" s="58"/>
      <c r="M490" s="103"/>
      <c r="N490" s="59"/>
    </row>
    <row r="491" spans="1:14" s="75" customFormat="1" ht="12.6" x14ac:dyDescent="0.2">
      <c r="A491" s="51" t="s">
        <v>131</v>
      </c>
      <c r="B491" s="51" t="s">
        <v>1098</v>
      </c>
      <c r="C491" s="51" t="s">
        <v>1096</v>
      </c>
      <c r="D491" s="51" t="s">
        <v>147</v>
      </c>
      <c r="E491" s="44" t="s">
        <v>1103</v>
      </c>
      <c r="F491" s="44" t="s">
        <v>1104</v>
      </c>
      <c r="G491" s="53">
        <v>645</v>
      </c>
      <c r="H491" s="45" t="s">
        <v>154</v>
      </c>
      <c r="I491" s="45" t="s">
        <v>155</v>
      </c>
      <c r="J491" s="95" t="s">
        <v>156</v>
      </c>
      <c r="K491" s="95">
        <v>4.2</v>
      </c>
      <c r="L491" s="58"/>
      <c r="M491" s="103"/>
      <c r="N491" s="59"/>
    </row>
    <row r="492" spans="1:14" s="75" customFormat="1" ht="12.6" x14ac:dyDescent="0.2">
      <c r="A492" s="51" t="s">
        <v>123</v>
      </c>
      <c r="B492" s="51" t="s">
        <v>123</v>
      </c>
      <c r="C492" s="51" t="s">
        <v>1096</v>
      </c>
      <c r="D492" s="51" t="s">
        <v>196</v>
      </c>
      <c r="E492" s="44"/>
      <c r="F492" s="44" t="s">
        <v>1105</v>
      </c>
      <c r="G492" s="53" t="s">
        <v>123</v>
      </c>
      <c r="H492" s="45" t="s">
        <v>123</v>
      </c>
      <c r="I492" s="45" t="s">
        <v>149</v>
      </c>
      <c r="J492" s="95" t="s">
        <v>150</v>
      </c>
      <c r="K492" s="95" t="s">
        <v>123</v>
      </c>
      <c r="L492" s="58" t="s">
        <v>123</v>
      </c>
      <c r="M492" s="103"/>
      <c r="N492" s="59" t="s">
        <v>123</v>
      </c>
    </row>
    <row r="493" spans="1:14" s="75" customFormat="1" ht="12.6" x14ac:dyDescent="0.2">
      <c r="A493" s="51" t="s">
        <v>131</v>
      </c>
      <c r="B493" s="51" t="s">
        <v>1098</v>
      </c>
      <c r="C493" s="51" t="s">
        <v>1096</v>
      </c>
      <c r="D493" s="51" t="s">
        <v>196</v>
      </c>
      <c r="E493" s="44" t="s">
        <v>1106</v>
      </c>
      <c r="F493" s="44" t="s">
        <v>1107</v>
      </c>
      <c r="G493" s="53">
        <v>5545</v>
      </c>
      <c r="H493" s="45" t="s">
        <v>200</v>
      </c>
      <c r="I493" s="45" t="s">
        <v>204</v>
      </c>
      <c r="J493" s="95" t="s">
        <v>201</v>
      </c>
      <c r="K493" s="95">
        <v>4.2</v>
      </c>
      <c r="L493" s="58"/>
      <c r="M493" s="103"/>
      <c r="N493" s="59"/>
    </row>
    <row r="494" spans="1:14" s="75" customFormat="1" ht="12.6" x14ac:dyDescent="0.2">
      <c r="A494" s="51" t="s">
        <v>131</v>
      </c>
      <c r="B494" s="51" t="s">
        <v>1098</v>
      </c>
      <c r="C494" s="51" t="s">
        <v>1096</v>
      </c>
      <c r="D494" s="51" t="s">
        <v>196</v>
      </c>
      <c r="E494" s="44" t="s">
        <v>1108</v>
      </c>
      <c r="F494" s="44" t="s">
        <v>1109</v>
      </c>
      <c r="G494" s="53">
        <v>5545</v>
      </c>
      <c r="H494" s="45" t="s">
        <v>200</v>
      </c>
      <c r="I494" s="45" t="s">
        <v>204</v>
      </c>
      <c r="J494" s="95" t="s">
        <v>201</v>
      </c>
      <c r="K494" s="95">
        <v>4.2</v>
      </c>
      <c r="L494" s="58"/>
      <c r="M494" s="103"/>
      <c r="N494" s="59"/>
    </row>
    <row r="495" spans="1:14" s="75" customFormat="1" ht="12.6" x14ac:dyDescent="0.2">
      <c r="A495" s="51" t="s">
        <v>131</v>
      </c>
      <c r="B495" s="51" t="s">
        <v>1098</v>
      </c>
      <c r="C495" s="51" t="s">
        <v>1096</v>
      </c>
      <c r="D495" s="51" t="s">
        <v>196</v>
      </c>
      <c r="E495" s="44" t="s">
        <v>1110</v>
      </c>
      <c r="F495" s="44" t="s">
        <v>1111</v>
      </c>
      <c r="G495" s="53">
        <v>4650</v>
      </c>
      <c r="H495" s="45" t="s">
        <v>200</v>
      </c>
      <c r="I495" s="45" t="s">
        <v>204</v>
      </c>
      <c r="J495" s="95" t="s">
        <v>201</v>
      </c>
      <c r="K495" s="95">
        <v>4.2</v>
      </c>
      <c r="L495" s="58"/>
      <c r="M495" s="103"/>
      <c r="N495" s="59"/>
    </row>
    <row r="496" spans="1:14" s="75" customFormat="1" ht="12.6" x14ac:dyDescent="0.2">
      <c r="A496" s="51" t="s">
        <v>131</v>
      </c>
      <c r="B496" s="51" t="s">
        <v>1098</v>
      </c>
      <c r="C496" s="51" t="s">
        <v>1096</v>
      </c>
      <c r="D496" s="51" t="s">
        <v>196</v>
      </c>
      <c r="E496" s="44" t="s">
        <v>1112</v>
      </c>
      <c r="F496" s="44" t="s">
        <v>1113</v>
      </c>
      <c r="G496" s="53">
        <v>4650</v>
      </c>
      <c r="H496" s="45" t="s">
        <v>200</v>
      </c>
      <c r="I496" s="45" t="s">
        <v>204</v>
      </c>
      <c r="J496" s="95" t="s">
        <v>201</v>
      </c>
      <c r="K496" s="95">
        <v>4.2</v>
      </c>
      <c r="L496" s="58"/>
      <c r="M496" s="103"/>
      <c r="N496" s="59"/>
    </row>
    <row r="497" spans="1:14" s="75" customFormat="1" ht="12.6" x14ac:dyDescent="0.2">
      <c r="A497" s="51" t="s">
        <v>131</v>
      </c>
      <c r="B497" s="51" t="s">
        <v>1098</v>
      </c>
      <c r="C497" s="51" t="s">
        <v>1096</v>
      </c>
      <c r="D497" s="51" t="s">
        <v>196</v>
      </c>
      <c r="E497" s="44" t="s">
        <v>1114</v>
      </c>
      <c r="F497" s="44" t="s">
        <v>1115</v>
      </c>
      <c r="G497" s="53">
        <v>9710</v>
      </c>
      <c r="H497" s="45" t="s">
        <v>200</v>
      </c>
      <c r="I497" s="45" t="s">
        <v>204</v>
      </c>
      <c r="J497" s="95" t="s">
        <v>201</v>
      </c>
      <c r="K497" s="95">
        <v>4.2</v>
      </c>
      <c r="L497" s="58"/>
      <c r="M497" s="103"/>
      <c r="N497" s="59"/>
    </row>
    <row r="498" spans="1:14" s="75" customFormat="1" ht="12.6" x14ac:dyDescent="0.2">
      <c r="A498" s="51" t="s">
        <v>131</v>
      </c>
      <c r="B498" s="51" t="s">
        <v>1098</v>
      </c>
      <c r="C498" s="51" t="s">
        <v>1096</v>
      </c>
      <c r="D498" s="51" t="s">
        <v>196</v>
      </c>
      <c r="E498" s="44" t="s">
        <v>1116</v>
      </c>
      <c r="F498" s="44" t="s">
        <v>1117</v>
      </c>
      <c r="G498" s="53">
        <v>9710</v>
      </c>
      <c r="H498" s="45" t="s">
        <v>200</v>
      </c>
      <c r="I498" s="45" t="s">
        <v>204</v>
      </c>
      <c r="J498" s="95" t="s">
        <v>201</v>
      </c>
      <c r="K498" s="95">
        <v>4.2</v>
      </c>
      <c r="L498" s="58"/>
      <c r="M498" s="103"/>
      <c r="N498" s="59"/>
    </row>
    <row r="499" spans="1:14" s="75" customFormat="1" ht="12.6" x14ac:dyDescent="0.2">
      <c r="A499" s="51" t="s">
        <v>131</v>
      </c>
      <c r="B499" s="51" t="s">
        <v>1098</v>
      </c>
      <c r="C499" s="51" t="s">
        <v>1096</v>
      </c>
      <c r="D499" s="51" t="s">
        <v>196</v>
      </c>
      <c r="E499" s="44" t="s">
        <v>1118</v>
      </c>
      <c r="F499" s="44" t="s">
        <v>1119</v>
      </c>
      <c r="G499" s="53">
        <v>8450</v>
      </c>
      <c r="H499" s="45" t="s">
        <v>200</v>
      </c>
      <c r="I499" s="45" t="s">
        <v>204</v>
      </c>
      <c r="J499" s="95" t="s">
        <v>201</v>
      </c>
      <c r="K499" s="95">
        <v>4.2</v>
      </c>
      <c r="L499" s="58" t="s">
        <v>1120</v>
      </c>
      <c r="M499" s="103" t="s">
        <v>234</v>
      </c>
      <c r="N499" s="59"/>
    </row>
    <row r="500" spans="1:14" s="75" customFormat="1" ht="12.6" x14ac:dyDescent="0.2">
      <c r="A500" s="51" t="s">
        <v>131</v>
      </c>
      <c r="B500" s="51" t="s">
        <v>1098</v>
      </c>
      <c r="C500" s="51" t="s">
        <v>1096</v>
      </c>
      <c r="D500" s="51" t="s">
        <v>196</v>
      </c>
      <c r="E500" s="44" t="s">
        <v>1121</v>
      </c>
      <c r="F500" s="44" t="s">
        <v>1122</v>
      </c>
      <c r="G500" s="53">
        <v>8450</v>
      </c>
      <c r="H500" s="45" t="s">
        <v>200</v>
      </c>
      <c r="I500" s="45" t="s">
        <v>204</v>
      </c>
      <c r="J500" s="95" t="s">
        <v>201</v>
      </c>
      <c r="K500" s="95">
        <v>4.2</v>
      </c>
      <c r="L500" s="58"/>
      <c r="M500" s="103"/>
      <c r="N500" s="59"/>
    </row>
    <row r="501" spans="1:14" s="75" customFormat="1" ht="12.6" x14ac:dyDescent="0.2">
      <c r="A501" s="51" t="s">
        <v>131</v>
      </c>
      <c r="B501" s="51" t="s">
        <v>1098</v>
      </c>
      <c r="C501" s="51" t="s">
        <v>1096</v>
      </c>
      <c r="D501" s="51" t="s">
        <v>196</v>
      </c>
      <c r="E501" s="44" t="s">
        <v>1123</v>
      </c>
      <c r="F501" s="44" t="s">
        <v>1124</v>
      </c>
      <c r="G501" s="53">
        <v>7280</v>
      </c>
      <c r="H501" s="45" t="s">
        <v>200</v>
      </c>
      <c r="I501" s="45" t="s">
        <v>155</v>
      </c>
      <c r="J501" s="95" t="s">
        <v>201</v>
      </c>
      <c r="K501" s="95">
        <v>4.2</v>
      </c>
      <c r="L501" s="58"/>
      <c r="M501" s="103"/>
      <c r="N501" s="59"/>
    </row>
    <row r="502" spans="1:14" s="75" customFormat="1" ht="12.6" x14ac:dyDescent="0.2">
      <c r="A502" s="51" t="s">
        <v>131</v>
      </c>
      <c r="B502" s="51" t="s">
        <v>1098</v>
      </c>
      <c r="C502" s="51" t="s">
        <v>1096</v>
      </c>
      <c r="D502" s="51" t="s">
        <v>196</v>
      </c>
      <c r="E502" s="44" t="s">
        <v>1125</v>
      </c>
      <c r="F502" s="44" t="s">
        <v>1126</v>
      </c>
      <c r="G502" s="53">
        <v>7700</v>
      </c>
      <c r="H502" s="45" t="s">
        <v>200</v>
      </c>
      <c r="I502" s="45" t="s">
        <v>204</v>
      </c>
      <c r="J502" s="95" t="s">
        <v>201</v>
      </c>
      <c r="K502" s="95">
        <v>4.2</v>
      </c>
      <c r="L502" s="58"/>
      <c r="M502" s="103"/>
      <c r="N502" s="59"/>
    </row>
    <row r="503" spans="1:14" s="75" customFormat="1" ht="12.6" x14ac:dyDescent="0.2">
      <c r="A503" s="51" t="s">
        <v>131</v>
      </c>
      <c r="B503" s="51" t="s">
        <v>1098</v>
      </c>
      <c r="C503" s="51" t="s">
        <v>1096</v>
      </c>
      <c r="D503" s="51" t="s">
        <v>196</v>
      </c>
      <c r="E503" s="44" t="s">
        <v>1127</v>
      </c>
      <c r="F503" s="44" t="s">
        <v>1128</v>
      </c>
      <c r="G503" s="53">
        <v>5920</v>
      </c>
      <c r="H503" s="45" t="s">
        <v>200</v>
      </c>
      <c r="I503" s="45" t="s">
        <v>149</v>
      </c>
      <c r="J503" s="95" t="s">
        <v>201</v>
      </c>
      <c r="K503" s="95">
        <v>4.2</v>
      </c>
      <c r="L503" s="58"/>
      <c r="M503" s="103"/>
      <c r="N503" s="59"/>
    </row>
    <row r="504" spans="1:14" s="75" customFormat="1" ht="12.6" x14ac:dyDescent="0.2">
      <c r="A504" s="51" t="s">
        <v>131</v>
      </c>
      <c r="B504" s="51" t="s">
        <v>1098</v>
      </c>
      <c r="C504" s="51" t="s">
        <v>1096</v>
      </c>
      <c r="D504" s="51" t="s">
        <v>196</v>
      </c>
      <c r="E504" s="44" t="s">
        <v>1129</v>
      </c>
      <c r="F504" s="44" t="s">
        <v>1130</v>
      </c>
      <c r="G504" s="53">
        <v>7400</v>
      </c>
      <c r="H504" s="45" t="s">
        <v>200</v>
      </c>
      <c r="I504" s="45" t="s">
        <v>155</v>
      </c>
      <c r="J504" s="95" t="s">
        <v>201</v>
      </c>
      <c r="K504" s="95">
        <v>4.2</v>
      </c>
      <c r="L504" s="58"/>
      <c r="M504" s="103"/>
      <c r="N504" s="59"/>
    </row>
    <row r="505" spans="1:14" s="75" customFormat="1" ht="12.6" x14ac:dyDescent="0.2">
      <c r="A505" s="51" t="s">
        <v>131</v>
      </c>
      <c r="B505" s="51" t="s">
        <v>1098</v>
      </c>
      <c r="C505" s="51" t="s">
        <v>1096</v>
      </c>
      <c r="D505" s="51" t="s">
        <v>196</v>
      </c>
      <c r="E505" s="44" t="s">
        <v>1131</v>
      </c>
      <c r="F505" s="44" t="s">
        <v>1132</v>
      </c>
      <c r="G505" s="53">
        <v>6260</v>
      </c>
      <c r="H505" s="45" t="s">
        <v>200</v>
      </c>
      <c r="I505" s="45" t="s">
        <v>204</v>
      </c>
      <c r="J505" s="95" t="s">
        <v>201</v>
      </c>
      <c r="K505" s="95">
        <v>4.2</v>
      </c>
      <c r="L505" s="58"/>
      <c r="M505" s="103"/>
      <c r="N505" s="59"/>
    </row>
    <row r="506" spans="1:14" s="75" customFormat="1" ht="12.6" x14ac:dyDescent="0.2">
      <c r="A506" s="51" t="s">
        <v>123</v>
      </c>
      <c r="B506" s="51" t="s">
        <v>123</v>
      </c>
      <c r="C506" s="51" t="s">
        <v>1096</v>
      </c>
      <c r="D506" s="51" t="s">
        <v>241</v>
      </c>
      <c r="E506" s="44"/>
      <c r="F506" s="44" t="s">
        <v>1133</v>
      </c>
      <c r="G506" s="53" t="s">
        <v>123</v>
      </c>
      <c r="H506" s="45" t="s">
        <v>123</v>
      </c>
      <c r="I506" s="45" t="s">
        <v>149</v>
      </c>
      <c r="J506" s="95" t="s">
        <v>150</v>
      </c>
      <c r="K506" s="95" t="s">
        <v>123</v>
      </c>
      <c r="L506" s="58" t="s">
        <v>123</v>
      </c>
      <c r="M506" s="103"/>
      <c r="N506" s="59" t="s">
        <v>123</v>
      </c>
    </row>
    <row r="507" spans="1:14" s="75" customFormat="1" ht="12.6" x14ac:dyDescent="0.2">
      <c r="A507" s="51" t="s">
        <v>131</v>
      </c>
      <c r="B507" s="51" t="s">
        <v>1098</v>
      </c>
      <c r="C507" s="51" t="s">
        <v>1096</v>
      </c>
      <c r="D507" s="51" t="s">
        <v>241</v>
      </c>
      <c r="E507" s="44" t="s">
        <v>1134</v>
      </c>
      <c r="F507" s="44" t="s">
        <v>1135</v>
      </c>
      <c r="G507" s="53">
        <v>278</v>
      </c>
      <c r="H507" s="45" t="s">
        <v>154</v>
      </c>
      <c r="I507" s="45" t="s">
        <v>149</v>
      </c>
      <c r="J507" s="95" t="s">
        <v>156</v>
      </c>
      <c r="K507" s="95">
        <v>4.2</v>
      </c>
      <c r="L507" s="58"/>
      <c r="M507" s="103"/>
      <c r="N507" s="59"/>
    </row>
    <row r="508" spans="1:14" s="75" customFormat="1" ht="12.6" x14ac:dyDescent="0.2">
      <c r="A508" s="51" t="s">
        <v>131</v>
      </c>
      <c r="B508" s="51" t="s">
        <v>1098</v>
      </c>
      <c r="C508" s="51" t="s">
        <v>1096</v>
      </c>
      <c r="D508" s="51" t="s">
        <v>241</v>
      </c>
      <c r="E508" s="44" t="s">
        <v>1136</v>
      </c>
      <c r="F508" s="44" t="s">
        <v>1137</v>
      </c>
      <c r="G508" s="53">
        <v>600</v>
      </c>
      <c r="H508" s="45" t="s">
        <v>154</v>
      </c>
      <c r="I508" s="45" t="s">
        <v>149</v>
      </c>
      <c r="J508" s="95" t="s">
        <v>156</v>
      </c>
      <c r="K508" s="95">
        <v>4.2</v>
      </c>
      <c r="L508" s="58"/>
      <c r="M508" s="103"/>
      <c r="N508" s="59"/>
    </row>
    <row r="509" spans="1:14" s="75" customFormat="1" ht="12.6" x14ac:dyDescent="0.2">
      <c r="A509" s="51" t="s">
        <v>123</v>
      </c>
      <c r="B509" s="51" t="s">
        <v>123</v>
      </c>
      <c r="C509" s="51" t="s">
        <v>1096</v>
      </c>
      <c r="D509" s="51" t="s">
        <v>284</v>
      </c>
      <c r="E509" s="44"/>
      <c r="F509" s="44" t="s">
        <v>1138</v>
      </c>
      <c r="G509" s="53" t="s">
        <v>123</v>
      </c>
      <c r="H509" s="45" t="s">
        <v>123</v>
      </c>
      <c r="I509" s="45" t="s">
        <v>149</v>
      </c>
      <c r="J509" s="95" t="s">
        <v>150</v>
      </c>
      <c r="K509" s="95" t="s">
        <v>123</v>
      </c>
      <c r="L509" s="58" t="s">
        <v>123</v>
      </c>
      <c r="M509" s="103"/>
      <c r="N509" s="59" t="s">
        <v>123</v>
      </c>
    </row>
    <row r="510" spans="1:14" s="75" customFormat="1" ht="12.6" x14ac:dyDescent="0.2">
      <c r="A510" s="51" t="s">
        <v>131</v>
      </c>
      <c r="B510" s="51" t="s">
        <v>1098</v>
      </c>
      <c r="C510" s="51" t="s">
        <v>1096</v>
      </c>
      <c r="D510" s="51" t="s">
        <v>284</v>
      </c>
      <c r="E510" s="44" t="s">
        <v>1139</v>
      </c>
      <c r="F510" s="44" t="s">
        <v>1140</v>
      </c>
      <c r="G510" s="53">
        <v>2100</v>
      </c>
      <c r="H510" s="45" t="s">
        <v>154</v>
      </c>
      <c r="I510" s="45" t="s">
        <v>149</v>
      </c>
      <c r="J510" s="95" t="s">
        <v>288</v>
      </c>
      <c r="K510" s="95">
        <v>4.2</v>
      </c>
      <c r="L510" s="58"/>
      <c r="M510" s="103"/>
      <c r="N510" s="59"/>
    </row>
    <row r="511" spans="1:14" s="75" customFormat="1" ht="12.6" x14ac:dyDescent="0.2">
      <c r="A511" s="51" t="s">
        <v>123</v>
      </c>
      <c r="B511" s="51" t="s">
        <v>123</v>
      </c>
      <c r="C511" s="51" t="s">
        <v>1096</v>
      </c>
      <c r="D511" s="51" t="s">
        <v>142</v>
      </c>
      <c r="E511" s="44"/>
      <c r="F511" s="44" t="s">
        <v>1141</v>
      </c>
      <c r="G511" s="53" t="s">
        <v>123</v>
      </c>
      <c r="H511" s="45" t="s">
        <v>123</v>
      </c>
      <c r="I511" s="45" t="s">
        <v>149</v>
      </c>
      <c r="J511" s="95" t="s">
        <v>150</v>
      </c>
      <c r="K511" s="95" t="s">
        <v>123</v>
      </c>
      <c r="L511" s="58" t="s">
        <v>123</v>
      </c>
      <c r="M511" s="103"/>
      <c r="N511" s="59" t="s">
        <v>123</v>
      </c>
    </row>
    <row r="512" spans="1:14" s="75" customFormat="1" ht="12.6" x14ac:dyDescent="0.2">
      <c r="A512" s="51" t="s">
        <v>131</v>
      </c>
      <c r="B512" s="51" t="s">
        <v>1098</v>
      </c>
      <c r="C512" s="51" t="s">
        <v>1096</v>
      </c>
      <c r="D512" s="51" t="s">
        <v>142</v>
      </c>
      <c r="E512" s="44" t="s">
        <v>1142</v>
      </c>
      <c r="F512" s="44" t="s">
        <v>1143</v>
      </c>
      <c r="G512" s="53">
        <v>515</v>
      </c>
      <c r="H512" s="45" t="s">
        <v>154</v>
      </c>
      <c r="I512" s="45" t="s">
        <v>155</v>
      </c>
      <c r="J512" s="95" t="s">
        <v>156</v>
      </c>
      <c r="K512" s="95">
        <v>4.2</v>
      </c>
      <c r="L512" s="58"/>
      <c r="M512" s="103"/>
      <c r="N512" s="59"/>
    </row>
    <row r="513" spans="1:14" s="75" customFormat="1" ht="12.6" x14ac:dyDescent="0.2">
      <c r="A513" s="51" t="s">
        <v>131</v>
      </c>
      <c r="B513" s="51" t="s">
        <v>1098</v>
      </c>
      <c r="C513" s="51" t="s">
        <v>1096</v>
      </c>
      <c r="D513" s="51" t="s">
        <v>142</v>
      </c>
      <c r="E513" s="44" t="s">
        <v>1144</v>
      </c>
      <c r="F513" s="44" t="s">
        <v>1145</v>
      </c>
      <c r="G513" s="53">
        <v>552</v>
      </c>
      <c r="H513" s="45" t="s">
        <v>154</v>
      </c>
      <c r="I513" s="45" t="s">
        <v>149</v>
      </c>
      <c r="J513" s="95" t="s">
        <v>156</v>
      </c>
      <c r="K513" s="95">
        <v>4.2</v>
      </c>
      <c r="L513" s="58"/>
      <c r="M513" s="103"/>
      <c r="N513" s="59"/>
    </row>
    <row r="514" spans="1:14" s="75" customFormat="1" ht="12.6" x14ac:dyDescent="0.2">
      <c r="A514" s="51" t="s">
        <v>131</v>
      </c>
      <c r="B514" s="51" t="s">
        <v>1098</v>
      </c>
      <c r="C514" s="51" t="s">
        <v>1096</v>
      </c>
      <c r="D514" s="51" t="s">
        <v>142</v>
      </c>
      <c r="E514" s="44" t="s">
        <v>1146</v>
      </c>
      <c r="F514" s="44" t="s">
        <v>1147</v>
      </c>
      <c r="G514" s="53">
        <v>920</v>
      </c>
      <c r="H514" s="45" t="s">
        <v>154</v>
      </c>
      <c r="I514" s="45" t="s">
        <v>149</v>
      </c>
      <c r="J514" s="95" t="s">
        <v>156</v>
      </c>
      <c r="K514" s="95">
        <v>4.2</v>
      </c>
      <c r="L514" s="58" t="s">
        <v>261</v>
      </c>
      <c r="M514" s="103"/>
      <c r="N514" s="59"/>
    </row>
    <row r="515" spans="1:14" s="75" customFormat="1" ht="12.6" x14ac:dyDescent="0.2">
      <c r="A515" s="51" t="s">
        <v>131</v>
      </c>
      <c r="B515" s="51" t="s">
        <v>1098</v>
      </c>
      <c r="C515" s="51" t="s">
        <v>1096</v>
      </c>
      <c r="D515" s="51" t="s">
        <v>142</v>
      </c>
      <c r="E515" s="44" t="s">
        <v>1148</v>
      </c>
      <c r="F515" s="44" t="s">
        <v>1149</v>
      </c>
      <c r="G515" s="53">
        <v>955</v>
      </c>
      <c r="H515" s="45" t="s">
        <v>154</v>
      </c>
      <c r="I515" s="45" t="s">
        <v>149</v>
      </c>
      <c r="J515" s="95" t="s">
        <v>156</v>
      </c>
      <c r="K515" s="95">
        <v>4.2</v>
      </c>
      <c r="L515" s="58"/>
      <c r="M515" s="103"/>
      <c r="N515" s="59"/>
    </row>
    <row r="516" spans="1:14" s="75" customFormat="1" ht="12.6" x14ac:dyDescent="0.2">
      <c r="A516" s="51" t="s">
        <v>123</v>
      </c>
      <c r="B516" s="51" t="s">
        <v>123</v>
      </c>
      <c r="C516" s="51" t="s">
        <v>1150</v>
      </c>
      <c r="D516" s="51" t="s">
        <v>284</v>
      </c>
      <c r="E516" s="44"/>
      <c r="F516" s="44" t="s">
        <v>1151</v>
      </c>
      <c r="G516" s="53" t="s">
        <v>123</v>
      </c>
      <c r="H516" s="45" t="s">
        <v>123</v>
      </c>
      <c r="I516" s="45" t="s">
        <v>149</v>
      </c>
      <c r="J516" s="95" t="s">
        <v>150</v>
      </c>
      <c r="K516" s="95" t="s">
        <v>123</v>
      </c>
      <c r="L516" s="58" t="s">
        <v>123</v>
      </c>
      <c r="M516" s="103"/>
      <c r="N516" s="59" t="s">
        <v>123</v>
      </c>
    </row>
    <row r="517" spans="1:14" s="75" customFormat="1" ht="12.6" x14ac:dyDescent="0.2">
      <c r="A517" s="51" t="s">
        <v>131</v>
      </c>
      <c r="B517" s="51" t="s">
        <v>1098</v>
      </c>
      <c r="C517" s="51" t="s">
        <v>1150</v>
      </c>
      <c r="D517" s="51" t="s">
        <v>284</v>
      </c>
      <c r="E517" s="44" t="s">
        <v>1152</v>
      </c>
      <c r="F517" s="44" t="s">
        <v>1153</v>
      </c>
      <c r="G517" s="53">
        <v>1140</v>
      </c>
      <c r="H517" s="45" t="s">
        <v>154</v>
      </c>
      <c r="I517" s="45" t="s">
        <v>149</v>
      </c>
      <c r="J517" s="95" t="s">
        <v>288</v>
      </c>
      <c r="K517" s="95">
        <v>4.2</v>
      </c>
      <c r="L517" s="58"/>
      <c r="M517" s="103"/>
      <c r="N517" s="59"/>
    </row>
    <row r="518" spans="1:14" s="75" customFormat="1" ht="12.6" x14ac:dyDescent="0.2">
      <c r="A518" s="51" t="s">
        <v>131</v>
      </c>
      <c r="B518" s="51" t="s">
        <v>1098</v>
      </c>
      <c r="C518" s="51" t="s">
        <v>1150</v>
      </c>
      <c r="D518" s="51" t="s">
        <v>284</v>
      </c>
      <c r="E518" s="44" t="s">
        <v>1154</v>
      </c>
      <c r="F518" s="44" t="s">
        <v>1155</v>
      </c>
      <c r="G518" s="53">
        <v>910</v>
      </c>
      <c r="H518" s="45" t="s">
        <v>154</v>
      </c>
      <c r="I518" s="45" t="s">
        <v>149</v>
      </c>
      <c r="J518" s="95" t="s">
        <v>288</v>
      </c>
      <c r="K518" s="95">
        <v>4.2</v>
      </c>
      <c r="L518" s="58"/>
      <c r="M518" s="103"/>
      <c r="N518" s="59"/>
    </row>
    <row r="519" spans="1:14" s="75" customFormat="1" ht="12.6" x14ac:dyDescent="0.2">
      <c r="A519" s="51" t="s">
        <v>131</v>
      </c>
      <c r="B519" s="51" t="s">
        <v>1098</v>
      </c>
      <c r="C519" s="51" t="s">
        <v>1150</v>
      </c>
      <c r="D519" s="51" t="s">
        <v>284</v>
      </c>
      <c r="E519" s="44" t="s">
        <v>1156</v>
      </c>
      <c r="F519" s="44" t="s">
        <v>1157</v>
      </c>
      <c r="G519" s="53">
        <v>630</v>
      </c>
      <c r="H519" s="45" t="s">
        <v>154</v>
      </c>
      <c r="I519" s="45" t="s">
        <v>149</v>
      </c>
      <c r="J519" s="95" t="s">
        <v>288</v>
      </c>
      <c r="K519" s="95">
        <v>4.2</v>
      </c>
      <c r="L519" s="58"/>
      <c r="M519" s="103"/>
      <c r="N519" s="59"/>
    </row>
    <row r="520" spans="1:14" s="75" customFormat="1" ht="12.6" x14ac:dyDescent="0.2">
      <c r="A520" s="51" t="s">
        <v>131</v>
      </c>
      <c r="B520" s="51" t="s">
        <v>1098</v>
      </c>
      <c r="C520" s="51" t="s">
        <v>1150</v>
      </c>
      <c r="D520" s="51" t="s">
        <v>284</v>
      </c>
      <c r="E520" s="44" t="s">
        <v>1158</v>
      </c>
      <c r="F520" s="44" t="s">
        <v>1159</v>
      </c>
      <c r="G520" s="53">
        <v>755</v>
      </c>
      <c r="H520" s="45" t="s">
        <v>154</v>
      </c>
      <c r="I520" s="45" t="s">
        <v>291</v>
      </c>
      <c r="J520" s="95" t="s">
        <v>288</v>
      </c>
      <c r="K520" s="95">
        <v>4.2</v>
      </c>
      <c r="L520" s="58"/>
      <c r="M520" s="103"/>
      <c r="N520" s="59"/>
    </row>
    <row r="521" spans="1:14" s="75" customFormat="1" ht="12.6" x14ac:dyDescent="0.2">
      <c r="A521" s="51" t="s">
        <v>123</v>
      </c>
      <c r="B521" s="51" t="s">
        <v>123</v>
      </c>
      <c r="C521" s="51" t="s">
        <v>1150</v>
      </c>
      <c r="D521" s="51" t="s">
        <v>142</v>
      </c>
      <c r="E521" s="44"/>
      <c r="F521" s="44" t="s">
        <v>1160</v>
      </c>
      <c r="G521" s="53" t="s">
        <v>123</v>
      </c>
      <c r="H521" s="45" t="s">
        <v>123</v>
      </c>
      <c r="I521" s="45" t="s">
        <v>149</v>
      </c>
      <c r="J521" s="95" t="s">
        <v>150</v>
      </c>
      <c r="K521" s="95" t="s">
        <v>123</v>
      </c>
      <c r="L521" s="58" t="s">
        <v>123</v>
      </c>
      <c r="M521" s="103"/>
      <c r="N521" s="59" t="s">
        <v>123</v>
      </c>
    </row>
    <row r="522" spans="1:14" s="75" customFormat="1" ht="12.6" x14ac:dyDescent="0.2">
      <c r="A522" s="51" t="s">
        <v>131</v>
      </c>
      <c r="B522" s="51" t="s">
        <v>1098</v>
      </c>
      <c r="C522" s="51" t="s">
        <v>1150</v>
      </c>
      <c r="D522" s="51" t="s">
        <v>142</v>
      </c>
      <c r="E522" s="44" t="s">
        <v>1161</v>
      </c>
      <c r="F522" s="44" t="s">
        <v>1162</v>
      </c>
      <c r="G522" s="53">
        <v>385</v>
      </c>
      <c r="H522" s="45" t="s">
        <v>154</v>
      </c>
      <c r="I522" s="45" t="s">
        <v>149</v>
      </c>
      <c r="J522" s="95" t="s">
        <v>201</v>
      </c>
      <c r="K522" s="95">
        <v>4.2</v>
      </c>
      <c r="L522" s="58"/>
      <c r="M522" s="103"/>
      <c r="N522" s="59"/>
    </row>
    <row r="523" spans="1:14" s="75" customFormat="1" ht="12.6" x14ac:dyDescent="0.2">
      <c r="A523" s="51" t="s">
        <v>131</v>
      </c>
      <c r="B523" s="51" t="s">
        <v>1098</v>
      </c>
      <c r="C523" s="51" t="s">
        <v>1150</v>
      </c>
      <c r="D523" s="51" t="s">
        <v>142</v>
      </c>
      <c r="E523" s="44" t="s">
        <v>1163</v>
      </c>
      <c r="F523" s="44" t="s">
        <v>1164</v>
      </c>
      <c r="G523" s="53">
        <v>570</v>
      </c>
      <c r="H523" s="45" t="s">
        <v>154</v>
      </c>
      <c r="I523" s="45" t="s">
        <v>149</v>
      </c>
      <c r="J523" s="95" t="s">
        <v>201</v>
      </c>
      <c r="K523" s="95">
        <v>4.2</v>
      </c>
      <c r="L523" s="58" t="s">
        <v>261</v>
      </c>
      <c r="M523" s="103"/>
      <c r="N523" s="59"/>
    </row>
    <row r="524" spans="1:14" s="75" customFormat="1" ht="12.6" x14ac:dyDescent="0.2">
      <c r="A524" s="51" t="s">
        <v>131</v>
      </c>
      <c r="B524" s="51" t="s">
        <v>1098</v>
      </c>
      <c r="C524" s="51" t="s">
        <v>1150</v>
      </c>
      <c r="D524" s="51" t="s">
        <v>142</v>
      </c>
      <c r="E524" s="44" t="s">
        <v>1165</v>
      </c>
      <c r="F524" s="44" t="s">
        <v>1166</v>
      </c>
      <c r="G524" s="53">
        <v>650</v>
      </c>
      <c r="H524" s="45" t="s">
        <v>154</v>
      </c>
      <c r="I524" s="45" t="s">
        <v>149</v>
      </c>
      <c r="J524" s="95" t="s">
        <v>201</v>
      </c>
      <c r="K524" s="95">
        <v>4.2</v>
      </c>
      <c r="L524" s="58"/>
      <c r="M524" s="103"/>
      <c r="N524" s="59"/>
    </row>
    <row r="525" spans="1:14" s="75" customFormat="1" ht="12.6" x14ac:dyDescent="0.2">
      <c r="A525" s="51" t="s">
        <v>131</v>
      </c>
      <c r="B525" s="51" t="s">
        <v>1098</v>
      </c>
      <c r="C525" s="51" t="s">
        <v>1150</v>
      </c>
      <c r="D525" s="51" t="s">
        <v>142</v>
      </c>
      <c r="E525" s="44" t="s">
        <v>1167</v>
      </c>
      <c r="F525" s="44" t="s">
        <v>1168</v>
      </c>
      <c r="G525" s="53">
        <v>725</v>
      </c>
      <c r="H525" s="45" t="s">
        <v>154</v>
      </c>
      <c r="I525" s="45" t="s">
        <v>149</v>
      </c>
      <c r="J525" s="95" t="s">
        <v>201</v>
      </c>
      <c r="K525" s="95">
        <v>4.2</v>
      </c>
      <c r="L525" s="58" t="s">
        <v>261</v>
      </c>
      <c r="M525" s="103"/>
      <c r="N525" s="59"/>
    </row>
    <row r="526" spans="1:14" s="75" customFormat="1" ht="12.6" x14ac:dyDescent="0.2">
      <c r="A526" s="51" t="s">
        <v>123</v>
      </c>
      <c r="B526" s="51" t="s">
        <v>123</v>
      </c>
      <c r="C526" s="51" t="s">
        <v>1169</v>
      </c>
      <c r="D526" s="51" t="s">
        <v>196</v>
      </c>
      <c r="E526" s="44"/>
      <c r="F526" s="44" t="s">
        <v>1170</v>
      </c>
      <c r="G526" s="53" t="s">
        <v>123</v>
      </c>
      <c r="H526" s="45" t="s">
        <v>123</v>
      </c>
      <c r="I526" s="45" t="s">
        <v>149</v>
      </c>
      <c r="J526" s="95" t="s">
        <v>150</v>
      </c>
      <c r="K526" s="95" t="s">
        <v>123</v>
      </c>
      <c r="L526" s="58" t="s">
        <v>123</v>
      </c>
      <c r="M526" s="103"/>
      <c r="N526" s="59" t="s">
        <v>123</v>
      </c>
    </row>
    <row r="527" spans="1:14" s="75" customFormat="1" ht="12.6" x14ac:dyDescent="0.2">
      <c r="A527" s="51" t="s">
        <v>1171</v>
      </c>
      <c r="B527" s="51" t="s">
        <v>1172</v>
      </c>
      <c r="C527" s="51" t="s">
        <v>1169</v>
      </c>
      <c r="D527" s="51" t="s">
        <v>196</v>
      </c>
      <c r="E527" s="44" t="s">
        <v>1173</v>
      </c>
      <c r="F527" s="44" t="s">
        <v>1174</v>
      </c>
      <c r="G527" s="53">
        <v>2370</v>
      </c>
      <c r="H527" s="45" t="s">
        <v>200</v>
      </c>
      <c r="I527" s="45" t="s">
        <v>204</v>
      </c>
      <c r="J527" s="95" t="s">
        <v>201</v>
      </c>
      <c r="K527" s="95">
        <v>0.84000000000000008</v>
      </c>
      <c r="L527" s="58"/>
      <c r="M527" s="103"/>
      <c r="N527" s="59"/>
    </row>
    <row r="528" spans="1:14" s="75" customFormat="1" ht="12.6" x14ac:dyDescent="0.2">
      <c r="A528" s="51" t="s">
        <v>1171</v>
      </c>
      <c r="B528" s="51" t="s">
        <v>1172</v>
      </c>
      <c r="C528" s="51" t="s">
        <v>1169</v>
      </c>
      <c r="D528" s="51" t="s">
        <v>196</v>
      </c>
      <c r="E528" s="44" t="s">
        <v>1175</v>
      </c>
      <c r="F528" s="44" t="s">
        <v>1176</v>
      </c>
      <c r="G528" s="53">
        <v>2790</v>
      </c>
      <c r="H528" s="45" t="s">
        <v>200</v>
      </c>
      <c r="I528" s="45" t="s">
        <v>204</v>
      </c>
      <c r="J528" s="95" t="s">
        <v>201</v>
      </c>
      <c r="K528" s="95">
        <v>0.84000000000000008</v>
      </c>
      <c r="L528" s="58"/>
      <c r="M528" s="103"/>
      <c r="N528" s="59"/>
    </row>
    <row r="529" spans="1:14" s="75" customFormat="1" ht="12.6" x14ac:dyDescent="0.2">
      <c r="A529" s="51" t="s">
        <v>1171</v>
      </c>
      <c r="B529" s="51" t="s">
        <v>1172</v>
      </c>
      <c r="C529" s="51" t="s">
        <v>1169</v>
      </c>
      <c r="D529" s="51" t="s">
        <v>196</v>
      </c>
      <c r="E529" s="44" t="s">
        <v>1177</v>
      </c>
      <c r="F529" s="44" t="s">
        <v>1178</v>
      </c>
      <c r="G529" s="53">
        <v>2790</v>
      </c>
      <c r="H529" s="45" t="s">
        <v>200</v>
      </c>
      <c r="I529" s="45" t="s">
        <v>204</v>
      </c>
      <c r="J529" s="95" t="s">
        <v>201</v>
      </c>
      <c r="K529" s="95">
        <v>0.84000000000000008</v>
      </c>
      <c r="L529" s="58"/>
      <c r="M529" s="103"/>
      <c r="N529" s="59"/>
    </row>
    <row r="530" spans="1:14" s="75" customFormat="1" ht="12.6" x14ac:dyDescent="0.2">
      <c r="A530" s="51" t="s">
        <v>1171</v>
      </c>
      <c r="B530" s="51" t="s">
        <v>1172</v>
      </c>
      <c r="C530" s="51" t="s">
        <v>1169</v>
      </c>
      <c r="D530" s="51" t="s">
        <v>196</v>
      </c>
      <c r="E530" s="44" t="s">
        <v>1179</v>
      </c>
      <c r="F530" s="44" t="s">
        <v>1180</v>
      </c>
      <c r="G530" s="53">
        <v>2790</v>
      </c>
      <c r="H530" s="45" t="s">
        <v>200</v>
      </c>
      <c r="I530" s="45" t="s">
        <v>149</v>
      </c>
      <c r="J530" s="95" t="s">
        <v>201</v>
      </c>
      <c r="K530" s="95">
        <v>0.84000000000000008</v>
      </c>
      <c r="L530" s="58"/>
      <c r="M530" s="103"/>
      <c r="N530" s="59"/>
    </row>
    <row r="531" spans="1:14" s="75" customFormat="1" ht="12.6" x14ac:dyDescent="0.2">
      <c r="A531" s="51" t="s">
        <v>1171</v>
      </c>
      <c r="B531" s="51" t="s">
        <v>1172</v>
      </c>
      <c r="C531" s="51" t="s">
        <v>1169</v>
      </c>
      <c r="D531" s="51" t="s">
        <v>196</v>
      </c>
      <c r="E531" s="44" t="s">
        <v>1181</v>
      </c>
      <c r="F531" s="44" t="s">
        <v>1182</v>
      </c>
      <c r="G531" s="53">
        <v>2790</v>
      </c>
      <c r="H531" s="45" t="s">
        <v>200</v>
      </c>
      <c r="I531" s="45" t="s">
        <v>155</v>
      </c>
      <c r="J531" s="95" t="s">
        <v>201</v>
      </c>
      <c r="K531" s="95">
        <v>0.84000000000000008</v>
      </c>
      <c r="L531" s="58"/>
      <c r="M531" s="103"/>
      <c r="N531" s="59"/>
    </row>
    <row r="532" spans="1:14" s="75" customFormat="1" ht="12.6" x14ac:dyDescent="0.2">
      <c r="A532" s="51" t="s">
        <v>1171</v>
      </c>
      <c r="B532" s="51" t="s">
        <v>1172</v>
      </c>
      <c r="C532" s="51" t="s">
        <v>1169</v>
      </c>
      <c r="D532" s="51" t="s">
        <v>196</v>
      </c>
      <c r="E532" s="44" t="s">
        <v>1183</v>
      </c>
      <c r="F532" s="44" t="s">
        <v>1184</v>
      </c>
      <c r="G532" s="53">
        <v>3190</v>
      </c>
      <c r="H532" s="45" t="s">
        <v>200</v>
      </c>
      <c r="I532" s="45" t="s">
        <v>204</v>
      </c>
      <c r="J532" s="95" t="s">
        <v>201</v>
      </c>
      <c r="K532" s="95">
        <v>0.84000000000000008</v>
      </c>
      <c r="L532" s="58"/>
      <c r="M532" s="103"/>
      <c r="N532" s="59"/>
    </row>
    <row r="533" spans="1:14" s="75" customFormat="1" ht="12.6" x14ac:dyDescent="0.2">
      <c r="A533" s="51" t="s">
        <v>1171</v>
      </c>
      <c r="B533" s="51" t="s">
        <v>1172</v>
      </c>
      <c r="C533" s="51" t="s">
        <v>1169</v>
      </c>
      <c r="D533" s="51" t="s">
        <v>196</v>
      </c>
      <c r="E533" s="44" t="s">
        <v>1185</v>
      </c>
      <c r="F533" s="44" t="s">
        <v>1186</v>
      </c>
      <c r="G533" s="53">
        <v>3190</v>
      </c>
      <c r="H533" s="45" t="s">
        <v>200</v>
      </c>
      <c r="I533" s="45" t="s">
        <v>204</v>
      </c>
      <c r="J533" s="95" t="s">
        <v>201</v>
      </c>
      <c r="K533" s="95">
        <v>0.84000000000000008</v>
      </c>
      <c r="L533" s="58"/>
      <c r="M533" s="103"/>
      <c r="N533" s="59"/>
    </row>
    <row r="534" spans="1:14" s="75" customFormat="1" ht="12.6" x14ac:dyDescent="0.2">
      <c r="A534" s="51" t="s">
        <v>1171</v>
      </c>
      <c r="B534" s="51" t="s">
        <v>1172</v>
      </c>
      <c r="C534" s="51" t="s">
        <v>1169</v>
      </c>
      <c r="D534" s="51" t="s">
        <v>196</v>
      </c>
      <c r="E534" s="44" t="s">
        <v>1187</v>
      </c>
      <c r="F534" s="44" t="s">
        <v>1188</v>
      </c>
      <c r="G534" s="53">
        <v>2800</v>
      </c>
      <c r="H534" s="45" t="s">
        <v>200</v>
      </c>
      <c r="I534" s="45" t="s">
        <v>204</v>
      </c>
      <c r="J534" s="95" t="s">
        <v>201</v>
      </c>
      <c r="K534" s="95">
        <v>0.84000000000000008</v>
      </c>
      <c r="L534" s="58"/>
      <c r="M534" s="103"/>
      <c r="N534" s="59"/>
    </row>
    <row r="535" spans="1:14" s="75" customFormat="1" ht="12.6" x14ac:dyDescent="0.2">
      <c r="A535" s="51" t="s">
        <v>1171</v>
      </c>
      <c r="B535" s="51" t="s">
        <v>1172</v>
      </c>
      <c r="C535" s="51" t="s">
        <v>1169</v>
      </c>
      <c r="D535" s="51" t="s">
        <v>196</v>
      </c>
      <c r="E535" s="44" t="s">
        <v>1189</v>
      </c>
      <c r="F535" s="44" t="s">
        <v>1190</v>
      </c>
      <c r="G535" s="53">
        <v>2800</v>
      </c>
      <c r="H535" s="45" t="s">
        <v>200</v>
      </c>
      <c r="I535" s="45" t="s">
        <v>204</v>
      </c>
      <c r="J535" s="95" t="s">
        <v>201</v>
      </c>
      <c r="K535" s="95">
        <v>0.84000000000000008</v>
      </c>
      <c r="L535" s="58"/>
      <c r="M535" s="103"/>
      <c r="N535" s="59"/>
    </row>
    <row r="536" spans="1:14" s="75" customFormat="1" ht="12.6" x14ac:dyDescent="0.2">
      <c r="A536" s="51" t="s">
        <v>1171</v>
      </c>
      <c r="B536" s="51" t="s">
        <v>1172</v>
      </c>
      <c r="C536" s="51" t="s">
        <v>1169</v>
      </c>
      <c r="D536" s="51" t="s">
        <v>196</v>
      </c>
      <c r="E536" s="44" t="s">
        <v>1191</v>
      </c>
      <c r="F536" s="44" t="s">
        <v>1192</v>
      </c>
      <c r="G536" s="53">
        <v>1650</v>
      </c>
      <c r="H536" s="45" t="s">
        <v>200</v>
      </c>
      <c r="I536" s="45" t="s">
        <v>204</v>
      </c>
      <c r="J536" s="95" t="s">
        <v>201</v>
      </c>
      <c r="K536" s="95">
        <v>0.84000000000000008</v>
      </c>
      <c r="L536" s="58"/>
      <c r="M536" s="103"/>
      <c r="N536" s="59"/>
    </row>
    <row r="537" spans="1:14" s="75" customFormat="1" ht="12.6" x14ac:dyDescent="0.2">
      <c r="A537" s="51" t="s">
        <v>1171</v>
      </c>
      <c r="B537" s="51" t="s">
        <v>1172</v>
      </c>
      <c r="C537" s="51" t="s">
        <v>1169</v>
      </c>
      <c r="D537" s="51" t="s">
        <v>196</v>
      </c>
      <c r="E537" s="44" t="s">
        <v>1193</v>
      </c>
      <c r="F537" s="44" t="s">
        <v>1194</v>
      </c>
      <c r="G537" s="53">
        <v>3640</v>
      </c>
      <c r="H537" s="45" t="s">
        <v>200</v>
      </c>
      <c r="I537" s="45" t="s">
        <v>204</v>
      </c>
      <c r="J537" s="95" t="s">
        <v>201</v>
      </c>
      <c r="K537" s="95">
        <v>0.84000000000000008</v>
      </c>
      <c r="L537" s="58"/>
      <c r="M537" s="103"/>
      <c r="N537" s="59"/>
    </row>
    <row r="538" spans="1:14" s="75" customFormat="1" ht="12.6" x14ac:dyDescent="0.2">
      <c r="A538" s="51" t="s">
        <v>1171</v>
      </c>
      <c r="B538" s="51" t="s">
        <v>1172</v>
      </c>
      <c r="C538" s="51" t="s">
        <v>1169</v>
      </c>
      <c r="D538" s="51" t="s">
        <v>196</v>
      </c>
      <c r="E538" s="44" t="s">
        <v>1195</v>
      </c>
      <c r="F538" s="44" t="s">
        <v>1196</v>
      </c>
      <c r="G538" s="53">
        <v>3640</v>
      </c>
      <c r="H538" s="45" t="s">
        <v>200</v>
      </c>
      <c r="I538" s="45" t="s">
        <v>204</v>
      </c>
      <c r="J538" s="95" t="s">
        <v>201</v>
      </c>
      <c r="K538" s="95">
        <v>0.84000000000000008</v>
      </c>
      <c r="L538" s="58"/>
      <c r="M538" s="103"/>
      <c r="N538" s="59"/>
    </row>
    <row r="539" spans="1:14" s="75" customFormat="1" ht="12.6" x14ac:dyDescent="0.2">
      <c r="A539" s="51" t="s">
        <v>1171</v>
      </c>
      <c r="B539" s="51" t="s">
        <v>1172</v>
      </c>
      <c r="C539" s="51" t="s">
        <v>1169</v>
      </c>
      <c r="D539" s="51" t="s">
        <v>196</v>
      </c>
      <c r="E539" s="44" t="s">
        <v>1197</v>
      </c>
      <c r="F539" s="44" t="s">
        <v>1198</v>
      </c>
      <c r="G539" s="53">
        <v>3240</v>
      </c>
      <c r="H539" s="45" t="s">
        <v>200</v>
      </c>
      <c r="I539" s="45" t="s">
        <v>155</v>
      </c>
      <c r="J539" s="95" t="s">
        <v>201</v>
      </c>
      <c r="K539" s="95">
        <v>0.84000000000000008</v>
      </c>
      <c r="L539" s="58"/>
      <c r="M539" s="103"/>
      <c r="N539" s="59"/>
    </row>
    <row r="540" spans="1:14" s="75" customFormat="1" ht="12.6" x14ac:dyDescent="0.2">
      <c r="A540" s="51" t="s">
        <v>1171</v>
      </c>
      <c r="B540" s="51" t="s">
        <v>1172</v>
      </c>
      <c r="C540" s="51" t="s">
        <v>1169</v>
      </c>
      <c r="D540" s="51" t="s">
        <v>196</v>
      </c>
      <c r="E540" s="44" t="s">
        <v>1199</v>
      </c>
      <c r="F540" s="44" t="s">
        <v>1200</v>
      </c>
      <c r="G540" s="88">
        <v>3240</v>
      </c>
      <c r="H540" s="45" t="s">
        <v>200</v>
      </c>
      <c r="I540" s="45" t="s">
        <v>204</v>
      </c>
      <c r="J540" s="95" t="s">
        <v>201</v>
      </c>
      <c r="K540" s="95">
        <v>0.84000000000000008</v>
      </c>
      <c r="L540" s="58"/>
      <c r="M540" s="103"/>
      <c r="N540" s="59"/>
    </row>
    <row r="541" spans="1:14" s="75" customFormat="1" ht="12.6" x14ac:dyDescent="0.2">
      <c r="A541" s="51" t="s">
        <v>1171</v>
      </c>
      <c r="B541" s="51" t="s">
        <v>1172</v>
      </c>
      <c r="C541" s="51" t="s">
        <v>1169</v>
      </c>
      <c r="D541" s="51" t="s">
        <v>196</v>
      </c>
      <c r="E541" s="44" t="s">
        <v>1201</v>
      </c>
      <c r="F541" s="44" t="s">
        <v>1202</v>
      </c>
      <c r="G541" s="88">
        <v>3240</v>
      </c>
      <c r="H541" s="45" t="s">
        <v>200</v>
      </c>
      <c r="I541" s="45" t="s">
        <v>204</v>
      </c>
      <c r="J541" s="95" t="s">
        <v>201</v>
      </c>
      <c r="K541" s="95">
        <v>0.84000000000000008</v>
      </c>
      <c r="L541" s="58"/>
      <c r="M541" s="103"/>
      <c r="N541" s="59"/>
    </row>
    <row r="542" spans="1:14" s="75" customFormat="1" ht="12.6" x14ac:dyDescent="0.2">
      <c r="A542" s="51" t="s">
        <v>1171</v>
      </c>
      <c r="B542" s="51" t="s">
        <v>1172</v>
      </c>
      <c r="C542" s="51" t="s">
        <v>1169</v>
      </c>
      <c r="D542" s="51" t="s">
        <v>196</v>
      </c>
      <c r="E542" s="44" t="s">
        <v>1203</v>
      </c>
      <c r="F542" s="44" t="s">
        <v>1204</v>
      </c>
      <c r="G542" s="88">
        <v>3240</v>
      </c>
      <c r="H542" s="45" t="s">
        <v>200</v>
      </c>
      <c r="I542" s="45" t="s">
        <v>204</v>
      </c>
      <c r="J542" s="95" t="s">
        <v>201</v>
      </c>
      <c r="K542" s="95">
        <v>0.84000000000000008</v>
      </c>
      <c r="L542" s="58"/>
      <c r="M542" s="103"/>
      <c r="N542" s="59"/>
    </row>
    <row r="543" spans="1:14" s="75" customFormat="1" ht="12.6" x14ac:dyDescent="0.2">
      <c r="A543" s="51" t="s">
        <v>1171</v>
      </c>
      <c r="B543" s="51" t="s">
        <v>1172</v>
      </c>
      <c r="C543" s="51" t="s">
        <v>1169</v>
      </c>
      <c r="D543" s="51" t="s">
        <v>196</v>
      </c>
      <c r="E543" s="44" t="s">
        <v>1205</v>
      </c>
      <c r="F543" s="44" t="s">
        <v>1206</v>
      </c>
      <c r="G543" s="88">
        <v>2490</v>
      </c>
      <c r="H543" s="45" t="s">
        <v>200</v>
      </c>
      <c r="I543" s="45" t="s">
        <v>204</v>
      </c>
      <c r="J543" s="95" t="s">
        <v>201</v>
      </c>
      <c r="K543" s="95">
        <v>0.84000000000000008</v>
      </c>
      <c r="L543" s="58"/>
      <c r="M543" s="103"/>
      <c r="N543" s="59"/>
    </row>
    <row r="544" spans="1:14" s="75" customFormat="1" ht="12.6" x14ac:dyDescent="0.2">
      <c r="A544" s="51" t="s">
        <v>1171</v>
      </c>
      <c r="B544" s="51" t="s">
        <v>1172</v>
      </c>
      <c r="C544" s="51" t="s">
        <v>1169</v>
      </c>
      <c r="D544" s="51" t="s">
        <v>196</v>
      </c>
      <c r="E544" s="44" t="s">
        <v>1207</v>
      </c>
      <c r="F544" s="44" t="s">
        <v>1208</v>
      </c>
      <c r="G544" s="88">
        <v>2490</v>
      </c>
      <c r="H544" s="45" t="s">
        <v>200</v>
      </c>
      <c r="I544" s="45" t="s">
        <v>204</v>
      </c>
      <c r="J544" s="95" t="s">
        <v>201</v>
      </c>
      <c r="K544" s="95">
        <v>0.84000000000000008</v>
      </c>
      <c r="L544" s="58"/>
      <c r="M544" s="103"/>
      <c r="N544" s="59"/>
    </row>
    <row r="545" spans="1:14" s="75" customFormat="1" ht="12.6" x14ac:dyDescent="0.2">
      <c r="A545" s="51" t="s">
        <v>1171</v>
      </c>
      <c r="B545" s="51" t="s">
        <v>1172</v>
      </c>
      <c r="C545" s="51" t="s">
        <v>1169</v>
      </c>
      <c r="D545" s="51" t="s">
        <v>196</v>
      </c>
      <c r="E545" s="44" t="s">
        <v>1209</v>
      </c>
      <c r="F545" s="44" t="s">
        <v>1210</v>
      </c>
      <c r="G545" s="88">
        <v>2490</v>
      </c>
      <c r="H545" s="45" t="s">
        <v>200</v>
      </c>
      <c r="I545" s="45" t="s">
        <v>204</v>
      </c>
      <c r="J545" s="95" t="s">
        <v>201</v>
      </c>
      <c r="K545" s="95">
        <v>0.84000000000000008</v>
      </c>
      <c r="L545" s="58"/>
      <c r="M545" s="103"/>
      <c r="N545" s="59"/>
    </row>
    <row r="546" spans="1:14" s="75" customFormat="1" ht="12.6" x14ac:dyDescent="0.2">
      <c r="A546" s="51" t="s">
        <v>1171</v>
      </c>
      <c r="B546" s="51" t="s">
        <v>1172</v>
      </c>
      <c r="C546" s="51" t="s">
        <v>1169</v>
      </c>
      <c r="D546" s="51" t="s">
        <v>196</v>
      </c>
      <c r="E546" s="44" t="s">
        <v>1211</v>
      </c>
      <c r="F546" s="44" t="s">
        <v>1212</v>
      </c>
      <c r="G546" s="88">
        <v>3640</v>
      </c>
      <c r="H546" s="45" t="s">
        <v>200</v>
      </c>
      <c r="I546" s="45" t="s">
        <v>204</v>
      </c>
      <c r="J546" s="95" t="s">
        <v>201</v>
      </c>
      <c r="K546" s="95">
        <v>0.84000000000000008</v>
      </c>
      <c r="L546" s="58"/>
      <c r="M546" s="103"/>
      <c r="N546" s="59"/>
    </row>
    <row r="547" spans="1:14" s="75" customFormat="1" ht="12.6" x14ac:dyDescent="0.2">
      <c r="A547" s="51" t="s">
        <v>1171</v>
      </c>
      <c r="B547" s="51" t="s">
        <v>1172</v>
      </c>
      <c r="C547" s="51" t="s">
        <v>1169</v>
      </c>
      <c r="D547" s="51" t="s">
        <v>196</v>
      </c>
      <c r="E547" s="44" t="s">
        <v>1213</v>
      </c>
      <c r="F547" s="44" t="s">
        <v>1214</v>
      </c>
      <c r="G547" s="88">
        <v>1650</v>
      </c>
      <c r="H547" s="45" t="s">
        <v>200</v>
      </c>
      <c r="I547" s="45" t="s">
        <v>204</v>
      </c>
      <c r="J547" s="95" t="s">
        <v>201</v>
      </c>
      <c r="K547" s="95">
        <v>0.84000000000000008</v>
      </c>
      <c r="L547" s="58"/>
      <c r="M547" s="103"/>
      <c r="N547" s="59"/>
    </row>
    <row r="548" spans="1:14" s="75" customFormat="1" ht="12.6" x14ac:dyDescent="0.2">
      <c r="A548" s="51" t="s">
        <v>1171</v>
      </c>
      <c r="B548" s="51" t="s">
        <v>1172</v>
      </c>
      <c r="C548" s="51" t="s">
        <v>1169</v>
      </c>
      <c r="D548" s="51" t="s">
        <v>196</v>
      </c>
      <c r="E548" s="44" t="s">
        <v>1215</v>
      </c>
      <c r="F548" s="44" t="s">
        <v>1216</v>
      </c>
      <c r="G548" s="88">
        <v>3640</v>
      </c>
      <c r="H548" s="45" t="s">
        <v>200</v>
      </c>
      <c r="I548" s="45" t="s">
        <v>204</v>
      </c>
      <c r="J548" s="95" t="s">
        <v>201</v>
      </c>
      <c r="K548" s="95">
        <v>0.84000000000000008</v>
      </c>
      <c r="L548" s="58"/>
      <c r="M548" s="103"/>
      <c r="N548" s="59"/>
    </row>
    <row r="549" spans="1:14" s="75" customFormat="1" ht="12.6" x14ac:dyDescent="0.2">
      <c r="A549" s="51" t="s">
        <v>1171</v>
      </c>
      <c r="B549" s="51" t="s">
        <v>1172</v>
      </c>
      <c r="C549" s="51" t="s">
        <v>1169</v>
      </c>
      <c r="D549" s="51" t="s">
        <v>196</v>
      </c>
      <c r="E549" s="44" t="s">
        <v>1217</v>
      </c>
      <c r="F549" s="44" t="s">
        <v>1218</v>
      </c>
      <c r="G549" s="88">
        <v>3240</v>
      </c>
      <c r="H549" s="45" t="s">
        <v>200</v>
      </c>
      <c r="I549" s="45" t="s">
        <v>204</v>
      </c>
      <c r="J549" s="95" t="s">
        <v>201</v>
      </c>
      <c r="K549" s="95">
        <v>0.84000000000000008</v>
      </c>
      <c r="L549" s="58"/>
      <c r="M549" s="103"/>
      <c r="N549" s="59"/>
    </row>
    <row r="550" spans="1:14" s="75" customFormat="1" ht="12.6" x14ac:dyDescent="0.2">
      <c r="A550" s="51" t="s">
        <v>1171</v>
      </c>
      <c r="B550" s="51" t="s">
        <v>1172</v>
      </c>
      <c r="C550" s="51" t="s">
        <v>1169</v>
      </c>
      <c r="D550" s="51" t="s">
        <v>196</v>
      </c>
      <c r="E550" s="44" t="s">
        <v>1219</v>
      </c>
      <c r="F550" s="44" t="s">
        <v>1220</v>
      </c>
      <c r="G550" s="88">
        <v>3240</v>
      </c>
      <c r="H550" s="45" t="s">
        <v>200</v>
      </c>
      <c r="I550" s="45" t="s">
        <v>204</v>
      </c>
      <c r="J550" s="95" t="s">
        <v>201</v>
      </c>
      <c r="K550" s="95">
        <v>0.84000000000000008</v>
      </c>
      <c r="L550" s="58"/>
      <c r="M550" s="103"/>
      <c r="N550" s="59"/>
    </row>
    <row r="551" spans="1:14" s="75" customFormat="1" ht="12.6" x14ac:dyDescent="0.2">
      <c r="A551" s="51" t="s">
        <v>1171</v>
      </c>
      <c r="B551" s="51" t="s">
        <v>1172</v>
      </c>
      <c r="C551" s="51" t="s">
        <v>1169</v>
      </c>
      <c r="D551" s="51" t="s">
        <v>196</v>
      </c>
      <c r="E551" s="44" t="s">
        <v>1221</v>
      </c>
      <c r="F551" s="44" t="s">
        <v>1222</v>
      </c>
      <c r="G551" s="88">
        <v>4050</v>
      </c>
      <c r="H551" s="45" t="s">
        <v>200</v>
      </c>
      <c r="I551" s="45" t="s">
        <v>204</v>
      </c>
      <c r="J551" s="95" t="s">
        <v>201</v>
      </c>
      <c r="K551" s="95">
        <v>0.84000000000000008</v>
      </c>
      <c r="L551" s="58"/>
      <c r="M551" s="103"/>
      <c r="N551" s="59"/>
    </row>
    <row r="552" spans="1:14" s="75" customFormat="1" ht="12.6" x14ac:dyDescent="0.2">
      <c r="A552" s="51" t="s">
        <v>1171</v>
      </c>
      <c r="B552" s="51" t="s">
        <v>1172</v>
      </c>
      <c r="C552" s="51" t="s">
        <v>1169</v>
      </c>
      <c r="D552" s="51" t="s">
        <v>196</v>
      </c>
      <c r="E552" s="44" t="s">
        <v>1223</v>
      </c>
      <c r="F552" s="44" t="s">
        <v>1224</v>
      </c>
      <c r="G552" s="88">
        <v>4050</v>
      </c>
      <c r="H552" s="45" t="s">
        <v>200</v>
      </c>
      <c r="I552" s="45" t="s">
        <v>204</v>
      </c>
      <c r="J552" s="95" t="s">
        <v>201</v>
      </c>
      <c r="K552" s="95">
        <v>0.84000000000000008</v>
      </c>
      <c r="L552" s="58"/>
      <c r="M552" s="103"/>
      <c r="N552" s="59"/>
    </row>
    <row r="553" spans="1:14" s="75" customFormat="1" ht="12.6" x14ac:dyDescent="0.2">
      <c r="A553" s="51" t="s">
        <v>1171</v>
      </c>
      <c r="B553" s="51" t="s">
        <v>1172</v>
      </c>
      <c r="C553" s="51" t="s">
        <v>1169</v>
      </c>
      <c r="D553" s="51" t="s">
        <v>196</v>
      </c>
      <c r="E553" s="44" t="s">
        <v>1225</v>
      </c>
      <c r="F553" s="44" t="s">
        <v>1226</v>
      </c>
      <c r="G553" s="88">
        <v>4050</v>
      </c>
      <c r="H553" s="45" t="s">
        <v>200</v>
      </c>
      <c r="I553" s="45" t="s">
        <v>204</v>
      </c>
      <c r="J553" s="95" t="s">
        <v>201</v>
      </c>
      <c r="K553" s="95">
        <v>0.84000000000000008</v>
      </c>
      <c r="L553" s="58"/>
      <c r="M553" s="103"/>
      <c r="N553" s="59"/>
    </row>
    <row r="554" spans="1:14" s="75" customFormat="1" ht="12.6" x14ac:dyDescent="0.2">
      <c r="A554" s="51" t="s">
        <v>1171</v>
      </c>
      <c r="B554" s="51" t="s">
        <v>1172</v>
      </c>
      <c r="C554" s="51" t="s">
        <v>1169</v>
      </c>
      <c r="D554" s="51" t="s">
        <v>196</v>
      </c>
      <c r="E554" s="44" t="s">
        <v>1227</v>
      </c>
      <c r="F554" s="44" t="s">
        <v>1228</v>
      </c>
      <c r="G554" s="88">
        <v>3240</v>
      </c>
      <c r="H554" s="45" t="s">
        <v>200</v>
      </c>
      <c r="I554" s="45" t="s">
        <v>204</v>
      </c>
      <c r="J554" s="95" t="s">
        <v>201</v>
      </c>
      <c r="K554" s="95">
        <v>0.84000000000000008</v>
      </c>
      <c r="L554" s="58"/>
      <c r="M554" s="103"/>
      <c r="N554" s="59"/>
    </row>
    <row r="555" spans="1:14" s="75" customFormat="1" ht="12.6" x14ac:dyDescent="0.2">
      <c r="A555" s="51" t="s">
        <v>1171</v>
      </c>
      <c r="B555" s="51" t="s">
        <v>1172</v>
      </c>
      <c r="C555" s="51" t="s">
        <v>1169</v>
      </c>
      <c r="D555" s="51" t="s">
        <v>196</v>
      </c>
      <c r="E555" s="44" t="s">
        <v>1229</v>
      </c>
      <c r="F555" s="44" t="s">
        <v>1230</v>
      </c>
      <c r="G555" s="88">
        <v>4050</v>
      </c>
      <c r="H555" s="45" t="s">
        <v>200</v>
      </c>
      <c r="I555" s="45" t="s">
        <v>204</v>
      </c>
      <c r="J555" s="95" t="s">
        <v>201</v>
      </c>
      <c r="K555" s="95">
        <v>0.84000000000000008</v>
      </c>
      <c r="L555" s="58"/>
      <c r="M555" s="103"/>
      <c r="N555" s="59"/>
    </row>
    <row r="556" spans="1:14" s="75" customFormat="1" ht="12.6" x14ac:dyDescent="0.2">
      <c r="A556" s="51" t="s">
        <v>1171</v>
      </c>
      <c r="B556" s="51" t="s">
        <v>1172</v>
      </c>
      <c r="C556" s="51" t="s">
        <v>1169</v>
      </c>
      <c r="D556" s="51" t="s">
        <v>196</v>
      </c>
      <c r="E556" s="44" t="s">
        <v>1231</v>
      </c>
      <c r="F556" s="44" t="s">
        <v>1232</v>
      </c>
      <c r="G556" s="88">
        <v>2800</v>
      </c>
      <c r="H556" s="45" t="s">
        <v>200</v>
      </c>
      <c r="I556" s="45" t="s">
        <v>204</v>
      </c>
      <c r="J556" s="95" t="s">
        <v>201</v>
      </c>
      <c r="K556" s="95">
        <v>0.84000000000000008</v>
      </c>
      <c r="L556" s="58"/>
      <c r="M556" s="103"/>
      <c r="N556" s="59"/>
    </row>
    <row r="557" spans="1:14" s="75" customFormat="1" ht="12.6" x14ac:dyDescent="0.2">
      <c r="A557" s="51" t="s">
        <v>1171</v>
      </c>
      <c r="B557" s="51" t="s">
        <v>1172</v>
      </c>
      <c r="C557" s="51" t="s">
        <v>1169</v>
      </c>
      <c r="D557" s="51" t="s">
        <v>196</v>
      </c>
      <c r="E557" s="44" t="s">
        <v>1233</v>
      </c>
      <c r="F557" s="44" t="s">
        <v>1234</v>
      </c>
      <c r="G557" s="88">
        <v>2800</v>
      </c>
      <c r="H557" s="45" t="s">
        <v>200</v>
      </c>
      <c r="I557" s="45" t="s">
        <v>204</v>
      </c>
      <c r="J557" s="95" t="s">
        <v>201</v>
      </c>
      <c r="K557" s="95">
        <v>0.84000000000000008</v>
      </c>
      <c r="L557" s="58"/>
      <c r="M557" s="103"/>
      <c r="N557" s="59"/>
    </row>
    <row r="558" spans="1:14" s="75" customFormat="1" ht="12.6" x14ac:dyDescent="0.2">
      <c r="A558" s="51" t="s">
        <v>1171</v>
      </c>
      <c r="B558" s="51" t="s">
        <v>1172</v>
      </c>
      <c r="C558" s="51" t="s">
        <v>1169</v>
      </c>
      <c r="D558" s="51" t="s">
        <v>196</v>
      </c>
      <c r="E558" s="44" t="s">
        <v>1235</v>
      </c>
      <c r="F558" s="44" t="s">
        <v>1236</v>
      </c>
      <c r="G558" s="88">
        <v>3640</v>
      </c>
      <c r="H558" s="45" t="s">
        <v>200</v>
      </c>
      <c r="I558" s="45" t="s">
        <v>204</v>
      </c>
      <c r="J558" s="95" t="s">
        <v>201</v>
      </c>
      <c r="K558" s="95">
        <v>0.84000000000000008</v>
      </c>
      <c r="L558" s="58"/>
      <c r="M558" s="103"/>
      <c r="N558" s="59"/>
    </row>
    <row r="559" spans="1:14" s="75" customFormat="1" ht="12.6" x14ac:dyDescent="0.2">
      <c r="A559" s="51" t="s">
        <v>1171</v>
      </c>
      <c r="B559" s="51" t="s">
        <v>1172</v>
      </c>
      <c r="C559" s="51" t="s">
        <v>1169</v>
      </c>
      <c r="D559" s="51" t="s">
        <v>196</v>
      </c>
      <c r="E559" s="44" t="s">
        <v>1237</v>
      </c>
      <c r="F559" s="44" t="s">
        <v>1238</v>
      </c>
      <c r="G559" s="88">
        <v>3640</v>
      </c>
      <c r="H559" s="45" t="s">
        <v>200</v>
      </c>
      <c r="I559" s="45" t="s">
        <v>204</v>
      </c>
      <c r="J559" s="95" t="s">
        <v>201</v>
      </c>
      <c r="K559" s="95">
        <v>0.84000000000000008</v>
      </c>
      <c r="L559" s="58"/>
      <c r="M559" s="103"/>
      <c r="N559" s="59"/>
    </row>
    <row r="560" spans="1:14" s="75" customFormat="1" ht="12.6" x14ac:dyDescent="0.2">
      <c r="A560" s="51" t="s">
        <v>1171</v>
      </c>
      <c r="B560" s="51" t="s">
        <v>1172</v>
      </c>
      <c r="C560" s="51" t="s">
        <v>1169</v>
      </c>
      <c r="D560" s="51" t="s">
        <v>196</v>
      </c>
      <c r="E560" s="44" t="s">
        <v>1239</v>
      </c>
      <c r="F560" s="44" t="s">
        <v>1240</v>
      </c>
      <c r="G560" s="88">
        <v>3640</v>
      </c>
      <c r="H560" s="45" t="s">
        <v>200</v>
      </c>
      <c r="I560" s="45" t="s">
        <v>204</v>
      </c>
      <c r="J560" s="95" t="s">
        <v>201</v>
      </c>
      <c r="K560" s="95">
        <v>0.84000000000000008</v>
      </c>
      <c r="L560" s="58"/>
      <c r="M560" s="103"/>
      <c r="N560" s="59"/>
    </row>
    <row r="561" spans="1:14" s="75" customFormat="1" ht="12.6" x14ac:dyDescent="0.2">
      <c r="A561" s="51" t="s">
        <v>1171</v>
      </c>
      <c r="B561" s="51" t="s">
        <v>1172</v>
      </c>
      <c r="C561" s="51" t="s">
        <v>1169</v>
      </c>
      <c r="D561" s="51" t="s">
        <v>196</v>
      </c>
      <c r="E561" s="44" t="s">
        <v>1241</v>
      </c>
      <c r="F561" s="44" t="s">
        <v>1242</v>
      </c>
      <c r="G561" s="88">
        <v>3640</v>
      </c>
      <c r="H561" s="45" t="s">
        <v>200</v>
      </c>
      <c r="I561" s="45" t="s">
        <v>204</v>
      </c>
      <c r="J561" s="95" t="s">
        <v>201</v>
      </c>
      <c r="K561" s="95">
        <v>0.84000000000000008</v>
      </c>
      <c r="L561" s="58"/>
      <c r="M561" s="103"/>
      <c r="N561" s="59"/>
    </row>
    <row r="562" spans="1:14" s="75" customFormat="1" ht="12.6" x14ac:dyDescent="0.2">
      <c r="A562" s="51" t="s">
        <v>1171</v>
      </c>
      <c r="B562" s="51" t="s">
        <v>1172</v>
      </c>
      <c r="C562" s="51" t="s">
        <v>1169</v>
      </c>
      <c r="D562" s="51" t="s">
        <v>196</v>
      </c>
      <c r="E562" s="44" t="s">
        <v>1243</v>
      </c>
      <c r="F562" s="44" t="s">
        <v>1244</v>
      </c>
      <c r="G562" s="88">
        <v>3240</v>
      </c>
      <c r="H562" s="45" t="s">
        <v>200</v>
      </c>
      <c r="I562" s="45" t="s">
        <v>204</v>
      </c>
      <c r="J562" s="95" t="s">
        <v>201</v>
      </c>
      <c r="K562" s="95">
        <v>0.84000000000000008</v>
      </c>
      <c r="L562" s="58"/>
      <c r="M562" s="103"/>
      <c r="N562" s="59"/>
    </row>
    <row r="563" spans="1:14" s="75" customFormat="1" ht="12.6" x14ac:dyDescent="0.2">
      <c r="A563" s="51" t="s">
        <v>1171</v>
      </c>
      <c r="B563" s="51" t="s">
        <v>1172</v>
      </c>
      <c r="C563" s="51" t="s">
        <v>1169</v>
      </c>
      <c r="D563" s="51" t="s">
        <v>196</v>
      </c>
      <c r="E563" s="44" t="s">
        <v>1245</v>
      </c>
      <c r="F563" s="44" t="s">
        <v>1246</v>
      </c>
      <c r="G563" s="88">
        <v>2330</v>
      </c>
      <c r="H563" s="45" t="s">
        <v>200</v>
      </c>
      <c r="I563" s="45" t="s">
        <v>204</v>
      </c>
      <c r="J563" s="95" t="s">
        <v>201</v>
      </c>
      <c r="K563" s="95">
        <v>0.84000000000000008</v>
      </c>
      <c r="L563" s="58"/>
      <c r="M563" s="103"/>
      <c r="N563" s="59"/>
    </row>
    <row r="564" spans="1:14" s="75" customFormat="1" ht="12.6" x14ac:dyDescent="0.2">
      <c r="A564" s="51" t="s">
        <v>123</v>
      </c>
      <c r="B564" s="51" t="s">
        <v>123</v>
      </c>
      <c r="C564" s="51" t="s">
        <v>1247</v>
      </c>
      <c r="D564" s="51" t="s">
        <v>196</v>
      </c>
      <c r="E564" s="44"/>
      <c r="F564" s="44" t="s">
        <v>1248</v>
      </c>
      <c r="G564" s="88" t="s">
        <v>123</v>
      </c>
      <c r="H564" s="45" t="s">
        <v>123</v>
      </c>
      <c r="I564" s="45" t="s">
        <v>149</v>
      </c>
      <c r="J564" s="95" t="s">
        <v>150</v>
      </c>
      <c r="K564" s="95" t="s">
        <v>123</v>
      </c>
      <c r="L564" s="58" t="s">
        <v>123</v>
      </c>
      <c r="M564" s="103"/>
      <c r="N564" s="59" t="s">
        <v>123</v>
      </c>
    </row>
    <row r="565" spans="1:14" s="75" customFormat="1" ht="12.6" x14ac:dyDescent="0.2">
      <c r="A565" s="51" t="s">
        <v>1171</v>
      </c>
      <c r="B565" s="51" t="s">
        <v>1249</v>
      </c>
      <c r="C565" s="51" t="s">
        <v>1247</v>
      </c>
      <c r="D565" s="51" t="s">
        <v>196</v>
      </c>
      <c r="E565" s="44" t="s">
        <v>1250</v>
      </c>
      <c r="F565" s="44" t="s">
        <v>1251</v>
      </c>
      <c r="G565" s="88">
        <v>4705</v>
      </c>
      <c r="H565" s="45" t="s">
        <v>200</v>
      </c>
      <c r="I565" s="45" t="s">
        <v>204</v>
      </c>
      <c r="J565" s="95" t="s">
        <v>201</v>
      </c>
      <c r="K565" s="95">
        <v>4.2</v>
      </c>
      <c r="L565" s="58"/>
      <c r="M565" s="103"/>
      <c r="N565" s="59"/>
    </row>
    <row r="566" spans="1:14" s="75" customFormat="1" ht="12.6" x14ac:dyDescent="0.2">
      <c r="A566" s="51" t="s">
        <v>1171</v>
      </c>
      <c r="B566" s="51" t="s">
        <v>1249</v>
      </c>
      <c r="C566" s="51" t="s">
        <v>1247</v>
      </c>
      <c r="D566" s="51" t="s">
        <v>196</v>
      </c>
      <c r="E566" s="44" t="s">
        <v>1252</v>
      </c>
      <c r="F566" s="44" t="s">
        <v>1253</v>
      </c>
      <c r="G566" s="88">
        <v>4705</v>
      </c>
      <c r="H566" s="45" t="s">
        <v>200</v>
      </c>
      <c r="I566" s="45" t="s">
        <v>204</v>
      </c>
      <c r="J566" s="95" t="s">
        <v>201</v>
      </c>
      <c r="K566" s="95">
        <v>4.2</v>
      </c>
      <c r="L566" s="58"/>
      <c r="M566" s="103"/>
      <c r="N566" s="59"/>
    </row>
    <row r="567" spans="1:14" s="75" customFormat="1" ht="12.6" x14ac:dyDescent="0.2">
      <c r="A567" s="51" t="s">
        <v>1171</v>
      </c>
      <c r="B567" s="51" t="s">
        <v>1249</v>
      </c>
      <c r="C567" s="51" t="s">
        <v>1247</v>
      </c>
      <c r="D567" s="51" t="s">
        <v>196</v>
      </c>
      <c r="E567" s="44" t="s">
        <v>1254</v>
      </c>
      <c r="F567" s="44" t="s">
        <v>1255</v>
      </c>
      <c r="G567" s="88">
        <v>4705</v>
      </c>
      <c r="H567" s="45" t="s">
        <v>200</v>
      </c>
      <c r="I567" s="45" t="s">
        <v>204</v>
      </c>
      <c r="J567" s="95" t="s">
        <v>201</v>
      </c>
      <c r="K567" s="95">
        <v>4.2</v>
      </c>
      <c r="L567" s="58"/>
      <c r="M567" s="103"/>
      <c r="N567" s="59"/>
    </row>
    <row r="568" spans="1:14" s="75" customFormat="1" ht="12.6" x14ac:dyDescent="0.2">
      <c r="A568" s="51" t="s">
        <v>1171</v>
      </c>
      <c r="B568" s="51" t="s">
        <v>1249</v>
      </c>
      <c r="C568" s="51" t="s">
        <v>1247</v>
      </c>
      <c r="D568" s="51" t="s">
        <v>196</v>
      </c>
      <c r="E568" s="44" t="s">
        <v>1256</v>
      </c>
      <c r="F568" s="44" t="s">
        <v>1257</v>
      </c>
      <c r="G568" s="88">
        <v>4150</v>
      </c>
      <c r="H568" s="45" t="s">
        <v>200</v>
      </c>
      <c r="I568" s="45" t="s">
        <v>204</v>
      </c>
      <c r="J568" s="95" t="s">
        <v>201</v>
      </c>
      <c r="K568" s="95">
        <v>4.2</v>
      </c>
      <c r="L568" s="58"/>
      <c r="M568" s="103"/>
      <c r="N568" s="59"/>
    </row>
    <row r="569" spans="1:14" s="75" customFormat="1" ht="12.6" x14ac:dyDescent="0.2">
      <c r="A569" s="51" t="s">
        <v>1171</v>
      </c>
      <c r="B569" s="51" t="s">
        <v>1249</v>
      </c>
      <c r="C569" s="51" t="s">
        <v>1247</v>
      </c>
      <c r="D569" s="51" t="s">
        <v>196</v>
      </c>
      <c r="E569" s="44" t="s">
        <v>1258</v>
      </c>
      <c r="F569" s="44" t="s">
        <v>1259</v>
      </c>
      <c r="G569" s="88">
        <v>4150</v>
      </c>
      <c r="H569" s="45" t="s">
        <v>200</v>
      </c>
      <c r="I569" s="45" t="s">
        <v>204</v>
      </c>
      <c r="J569" s="95" t="s">
        <v>201</v>
      </c>
      <c r="K569" s="95">
        <v>4.2</v>
      </c>
      <c r="L569" s="58"/>
      <c r="M569" s="103"/>
      <c r="N569" s="59"/>
    </row>
    <row r="570" spans="1:14" s="75" customFormat="1" ht="12.6" x14ac:dyDescent="0.2">
      <c r="A570" s="51" t="s">
        <v>1171</v>
      </c>
      <c r="B570" s="51" t="s">
        <v>1249</v>
      </c>
      <c r="C570" s="51" t="s">
        <v>1247</v>
      </c>
      <c r="D570" s="51" t="s">
        <v>196</v>
      </c>
      <c r="E570" s="44" t="s">
        <v>1260</v>
      </c>
      <c r="F570" s="44" t="s">
        <v>1261</v>
      </c>
      <c r="G570" s="88">
        <v>4150</v>
      </c>
      <c r="H570" s="45" t="s">
        <v>200</v>
      </c>
      <c r="I570" s="45" t="s">
        <v>204</v>
      </c>
      <c r="J570" s="95" t="s">
        <v>201</v>
      </c>
      <c r="K570" s="95">
        <v>4.2</v>
      </c>
      <c r="L570" s="58"/>
      <c r="M570" s="103"/>
      <c r="N570" s="59"/>
    </row>
    <row r="571" spans="1:14" s="75" customFormat="1" ht="12.6" x14ac:dyDescent="0.2">
      <c r="A571" s="51" t="s">
        <v>1171</v>
      </c>
      <c r="B571" s="51" t="s">
        <v>1249</v>
      </c>
      <c r="C571" s="51" t="s">
        <v>1247</v>
      </c>
      <c r="D571" s="51" t="s">
        <v>196</v>
      </c>
      <c r="E571" s="44" t="s">
        <v>1262</v>
      </c>
      <c r="F571" s="44" t="s">
        <v>1263</v>
      </c>
      <c r="G571" s="88">
        <v>3480</v>
      </c>
      <c r="H571" s="45" t="s">
        <v>200</v>
      </c>
      <c r="I571" s="45" t="s">
        <v>204</v>
      </c>
      <c r="J571" s="95" t="s">
        <v>201</v>
      </c>
      <c r="K571" s="95">
        <v>4.2</v>
      </c>
      <c r="L571" s="58"/>
      <c r="M571" s="103"/>
      <c r="N571" s="59"/>
    </row>
    <row r="572" spans="1:14" s="75" customFormat="1" ht="12.6" x14ac:dyDescent="0.2">
      <c r="A572" s="51" t="s">
        <v>1171</v>
      </c>
      <c r="B572" s="51" t="s">
        <v>1249</v>
      </c>
      <c r="C572" s="51" t="s">
        <v>1247</v>
      </c>
      <c r="D572" s="51" t="s">
        <v>196</v>
      </c>
      <c r="E572" s="44" t="s">
        <v>1264</v>
      </c>
      <c r="F572" s="44" t="s">
        <v>1265</v>
      </c>
      <c r="G572" s="88">
        <v>3480</v>
      </c>
      <c r="H572" s="45" t="s">
        <v>200</v>
      </c>
      <c r="I572" s="45" t="s">
        <v>204</v>
      </c>
      <c r="J572" s="95" t="s">
        <v>201</v>
      </c>
      <c r="K572" s="95">
        <v>4.2</v>
      </c>
      <c r="L572" s="58"/>
      <c r="M572" s="103"/>
      <c r="N572" s="59"/>
    </row>
    <row r="573" spans="1:14" s="75" customFormat="1" ht="12.6" x14ac:dyDescent="0.2">
      <c r="A573" s="51" t="s">
        <v>1171</v>
      </c>
      <c r="B573" s="51" t="s">
        <v>1249</v>
      </c>
      <c r="C573" s="51" t="s">
        <v>1247</v>
      </c>
      <c r="D573" s="51" t="s">
        <v>196</v>
      </c>
      <c r="E573" s="44" t="s">
        <v>1266</v>
      </c>
      <c r="F573" s="44" t="s">
        <v>1267</v>
      </c>
      <c r="G573" s="88">
        <v>3480</v>
      </c>
      <c r="H573" s="45" t="s">
        <v>200</v>
      </c>
      <c r="I573" s="45" t="s">
        <v>155</v>
      </c>
      <c r="J573" s="95" t="s">
        <v>201</v>
      </c>
      <c r="K573" s="95">
        <v>4.2</v>
      </c>
      <c r="L573" s="58"/>
      <c r="M573" s="103"/>
      <c r="N573" s="59"/>
    </row>
    <row r="574" spans="1:14" s="75" customFormat="1" ht="12.6" x14ac:dyDescent="0.2">
      <c r="A574" s="51" t="s">
        <v>1171</v>
      </c>
      <c r="B574" s="51" t="s">
        <v>1249</v>
      </c>
      <c r="C574" s="51" t="s">
        <v>1247</v>
      </c>
      <c r="D574" s="51" t="s">
        <v>196</v>
      </c>
      <c r="E574" s="44" t="s">
        <v>1268</v>
      </c>
      <c r="F574" s="44" t="s">
        <v>1269</v>
      </c>
      <c r="G574" s="88">
        <v>1500</v>
      </c>
      <c r="H574" s="45" t="s">
        <v>200</v>
      </c>
      <c r="I574" s="45" t="s">
        <v>204</v>
      </c>
      <c r="J574" s="95" t="s">
        <v>201</v>
      </c>
      <c r="K574" s="95">
        <v>4.2</v>
      </c>
      <c r="L574" s="58"/>
      <c r="M574" s="103"/>
      <c r="N574" s="59"/>
    </row>
    <row r="575" spans="1:14" s="75" customFormat="1" ht="12.6" x14ac:dyDescent="0.2">
      <c r="A575" s="51" t="s">
        <v>1171</v>
      </c>
      <c r="B575" s="51" t="s">
        <v>1249</v>
      </c>
      <c r="C575" s="51" t="s">
        <v>1247</v>
      </c>
      <c r="D575" s="51" t="s">
        <v>196</v>
      </c>
      <c r="E575" s="44" t="s">
        <v>1270</v>
      </c>
      <c r="F575" s="44" t="s">
        <v>1271</v>
      </c>
      <c r="G575" s="88">
        <v>1450</v>
      </c>
      <c r="H575" s="45" t="s">
        <v>200</v>
      </c>
      <c r="I575" s="45" t="s">
        <v>155</v>
      </c>
      <c r="J575" s="95" t="s">
        <v>201</v>
      </c>
      <c r="K575" s="95">
        <v>4.2</v>
      </c>
      <c r="L575" s="58"/>
      <c r="M575" s="103"/>
      <c r="N575" s="59" t="s">
        <v>1272</v>
      </c>
    </row>
    <row r="576" spans="1:14" s="75" customFormat="1" ht="12.6" x14ac:dyDescent="0.2">
      <c r="A576" s="51" t="s">
        <v>1171</v>
      </c>
      <c r="B576" s="51" t="s">
        <v>1249</v>
      </c>
      <c r="C576" s="51" t="s">
        <v>1247</v>
      </c>
      <c r="D576" s="51" t="s">
        <v>196</v>
      </c>
      <c r="E576" s="44" t="s">
        <v>1273</v>
      </c>
      <c r="F576" s="44" t="s">
        <v>1274</v>
      </c>
      <c r="G576" s="88">
        <v>1940</v>
      </c>
      <c r="H576" s="45" t="s">
        <v>200</v>
      </c>
      <c r="I576" s="45" t="s">
        <v>204</v>
      </c>
      <c r="J576" s="95" t="s">
        <v>201</v>
      </c>
      <c r="K576" s="95">
        <v>4.2</v>
      </c>
      <c r="L576" s="58"/>
      <c r="M576" s="103"/>
      <c r="N576" s="59"/>
    </row>
    <row r="577" spans="1:14" s="75" customFormat="1" ht="12.6" x14ac:dyDescent="0.2">
      <c r="A577" s="51" t="s">
        <v>1171</v>
      </c>
      <c r="B577" s="51" t="s">
        <v>1249</v>
      </c>
      <c r="C577" s="51" t="s">
        <v>1247</v>
      </c>
      <c r="D577" s="51" t="s">
        <v>196</v>
      </c>
      <c r="E577" s="44" t="s">
        <v>1275</v>
      </c>
      <c r="F577" s="44" t="s">
        <v>1276</v>
      </c>
      <c r="G577" s="88">
        <v>2130</v>
      </c>
      <c r="H577" s="45" t="s">
        <v>200</v>
      </c>
      <c r="I577" s="45" t="s">
        <v>204</v>
      </c>
      <c r="J577" s="95" t="s">
        <v>201</v>
      </c>
      <c r="K577" s="95">
        <v>4.2</v>
      </c>
      <c r="L577" s="58"/>
      <c r="M577" s="103"/>
      <c r="N577" s="59"/>
    </row>
    <row r="578" spans="1:14" s="75" customFormat="1" ht="12.6" x14ac:dyDescent="0.2">
      <c r="A578" s="51" t="s">
        <v>1171</v>
      </c>
      <c r="B578" s="51" t="s">
        <v>1249</v>
      </c>
      <c r="C578" s="51" t="s">
        <v>1247</v>
      </c>
      <c r="D578" s="51" t="s">
        <v>196</v>
      </c>
      <c r="E578" s="44" t="s">
        <v>1277</v>
      </c>
      <c r="F578" s="44" t="s">
        <v>1278</v>
      </c>
      <c r="G578" s="88">
        <v>1940</v>
      </c>
      <c r="H578" s="45" t="s">
        <v>200</v>
      </c>
      <c r="I578" s="45" t="s">
        <v>204</v>
      </c>
      <c r="J578" s="95" t="s">
        <v>201</v>
      </c>
      <c r="K578" s="95">
        <v>4.2</v>
      </c>
      <c r="L578" s="58"/>
      <c r="M578" s="103"/>
      <c r="N578" s="59"/>
    </row>
    <row r="579" spans="1:14" s="75" customFormat="1" ht="12.6" x14ac:dyDescent="0.2">
      <c r="A579" s="51" t="s">
        <v>1171</v>
      </c>
      <c r="B579" s="51" t="s">
        <v>1249</v>
      </c>
      <c r="C579" s="51" t="s">
        <v>1247</v>
      </c>
      <c r="D579" s="51" t="s">
        <v>196</v>
      </c>
      <c r="E579" s="44" t="s">
        <v>1279</v>
      </c>
      <c r="F579" s="44" t="s">
        <v>1280</v>
      </c>
      <c r="G579" s="88">
        <v>1950</v>
      </c>
      <c r="H579" s="45" t="s">
        <v>200</v>
      </c>
      <c r="I579" s="45" t="s">
        <v>204</v>
      </c>
      <c r="J579" s="95" t="s">
        <v>201</v>
      </c>
      <c r="K579" s="95">
        <v>4.2</v>
      </c>
      <c r="L579" s="58"/>
      <c r="M579" s="103"/>
      <c r="N579" s="59"/>
    </row>
    <row r="580" spans="1:14" s="75" customFormat="1" ht="12.6" x14ac:dyDescent="0.2">
      <c r="A580" s="51" t="s">
        <v>1171</v>
      </c>
      <c r="B580" s="51" t="s">
        <v>1249</v>
      </c>
      <c r="C580" s="51" t="s">
        <v>1247</v>
      </c>
      <c r="D580" s="51" t="s">
        <v>196</v>
      </c>
      <c r="E580" s="44" t="s">
        <v>1281</v>
      </c>
      <c r="F580" s="44" t="s">
        <v>1282</v>
      </c>
      <c r="G580" s="88">
        <v>2267</v>
      </c>
      <c r="H580" s="45" t="s">
        <v>200</v>
      </c>
      <c r="I580" s="45" t="s">
        <v>204</v>
      </c>
      <c r="J580" s="95" t="s">
        <v>201</v>
      </c>
      <c r="K580" s="95">
        <v>4.2</v>
      </c>
      <c r="L580" s="58"/>
      <c r="M580" s="103"/>
      <c r="N580" s="59"/>
    </row>
    <row r="581" spans="1:14" s="75" customFormat="1" ht="12.6" x14ac:dyDescent="0.2">
      <c r="A581" s="51" t="s">
        <v>1171</v>
      </c>
      <c r="B581" s="51" t="s">
        <v>1249</v>
      </c>
      <c r="C581" s="51" t="s">
        <v>1247</v>
      </c>
      <c r="D581" s="51" t="s">
        <v>196</v>
      </c>
      <c r="E581" s="44" t="s">
        <v>1283</v>
      </c>
      <c r="F581" s="44" t="s">
        <v>1284</v>
      </c>
      <c r="G581" s="88">
        <v>1950</v>
      </c>
      <c r="H581" s="45" t="s">
        <v>200</v>
      </c>
      <c r="I581" s="45" t="s">
        <v>204</v>
      </c>
      <c r="J581" s="95" t="s">
        <v>201</v>
      </c>
      <c r="K581" s="95">
        <v>4.2</v>
      </c>
      <c r="L581" s="58"/>
      <c r="M581" s="103"/>
      <c r="N581" s="59"/>
    </row>
    <row r="582" spans="1:14" s="75" customFormat="1" ht="12.6" x14ac:dyDescent="0.2">
      <c r="A582" s="51" t="s">
        <v>1171</v>
      </c>
      <c r="B582" s="51" t="s">
        <v>1249</v>
      </c>
      <c r="C582" s="51" t="s">
        <v>1247</v>
      </c>
      <c r="D582" s="51" t="s">
        <v>196</v>
      </c>
      <c r="E582" s="44" t="s">
        <v>1285</v>
      </c>
      <c r="F582" s="44" t="s">
        <v>1286</v>
      </c>
      <c r="G582" s="88">
        <v>2335</v>
      </c>
      <c r="H582" s="45" t="s">
        <v>200</v>
      </c>
      <c r="I582" s="45" t="s">
        <v>204</v>
      </c>
      <c r="J582" s="95" t="s">
        <v>201</v>
      </c>
      <c r="K582" s="95">
        <v>4.2</v>
      </c>
      <c r="L582" s="58"/>
      <c r="M582" s="103"/>
      <c r="N582" s="59"/>
    </row>
    <row r="583" spans="1:14" s="75" customFormat="1" ht="12.6" x14ac:dyDescent="0.2">
      <c r="A583" s="51" t="s">
        <v>1171</v>
      </c>
      <c r="B583" s="51" t="s">
        <v>1249</v>
      </c>
      <c r="C583" s="51" t="s">
        <v>1247</v>
      </c>
      <c r="D583" s="51" t="s">
        <v>196</v>
      </c>
      <c r="E583" s="44" t="s">
        <v>1287</v>
      </c>
      <c r="F583" s="44" t="s">
        <v>1288</v>
      </c>
      <c r="G583" s="88">
        <v>2335</v>
      </c>
      <c r="H583" s="45" t="s">
        <v>200</v>
      </c>
      <c r="I583" s="45" t="s">
        <v>204</v>
      </c>
      <c r="J583" s="95" t="s">
        <v>201</v>
      </c>
      <c r="K583" s="95">
        <v>4.2</v>
      </c>
      <c r="L583" s="58"/>
      <c r="M583" s="103"/>
      <c r="N583" s="59"/>
    </row>
    <row r="584" spans="1:14" s="75" customFormat="1" ht="12.6" x14ac:dyDescent="0.2">
      <c r="A584" s="51" t="s">
        <v>1171</v>
      </c>
      <c r="B584" s="51" t="s">
        <v>1249</v>
      </c>
      <c r="C584" s="51" t="s">
        <v>1247</v>
      </c>
      <c r="D584" s="51" t="s">
        <v>196</v>
      </c>
      <c r="E584" s="44" t="s">
        <v>1289</v>
      </c>
      <c r="F584" s="44" t="s">
        <v>1290</v>
      </c>
      <c r="G584" s="88">
        <v>2335</v>
      </c>
      <c r="H584" s="45" t="s">
        <v>200</v>
      </c>
      <c r="I584" s="45" t="s">
        <v>204</v>
      </c>
      <c r="J584" s="95" t="s">
        <v>201</v>
      </c>
      <c r="K584" s="95">
        <v>4.2</v>
      </c>
      <c r="L584" s="58"/>
      <c r="M584" s="103"/>
      <c r="N584" s="59"/>
    </row>
    <row r="585" spans="1:14" s="75" customFormat="1" ht="12.6" x14ac:dyDescent="0.2">
      <c r="A585" s="51" t="s">
        <v>1171</v>
      </c>
      <c r="B585" s="51" t="s">
        <v>1249</v>
      </c>
      <c r="C585" s="51" t="s">
        <v>1247</v>
      </c>
      <c r="D585" s="51" t="s">
        <v>196</v>
      </c>
      <c r="E585" s="44" t="s">
        <v>1291</v>
      </c>
      <c r="F585" s="44" t="s">
        <v>1292</v>
      </c>
      <c r="G585" s="88">
        <v>1860</v>
      </c>
      <c r="H585" s="45" t="s">
        <v>200</v>
      </c>
      <c r="I585" s="45" t="s">
        <v>204</v>
      </c>
      <c r="J585" s="95" t="s">
        <v>201</v>
      </c>
      <c r="K585" s="95">
        <v>4.2</v>
      </c>
      <c r="L585" s="58"/>
      <c r="M585" s="103"/>
      <c r="N585" s="59"/>
    </row>
    <row r="586" spans="1:14" s="75" customFormat="1" ht="12.6" x14ac:dyDescent="0.2">
      <c r="A586" s="51" t="s">
        <v>1171</v>
      </c>
      <c r="B586" s="51" t="s">
        <v>1249</v>
      </c>
      <c r="C586" s="51" t="s">
        <v>1247</v>
      </c>
      <c r="D586" s="51" t="s">
        <v>196</v>
      </c>
      <c r="E586" s="44" t="s">
        <v>1293</v>
      </c>
      <c r="F586" s="44" t="s">
        <v>1294</v>
      </c>
      <c r="G586" s="88">
        <v>1860</v>
      </c>
      <c r="H586" s="45" t="s">
        <v>200</v>
      </c>
      <c r="I586" s="45" t="s">
        <v>204</v>
      </c>
      <c r="J586" s="95" t="s">
        <v>201</v>
      </c>
      <c r="K586" s="95">
        <v>4.2</v>
      </c>
      <c r="L586" s="58"/>
      <c r="M586" s="103"/>
      <c r="N586" s="59"/>
    </row>
    <row r="587" spans="1:14" s="75" customFormat="1" ht="12.6" x14ac:dyDescent="0.2">
      <c r="A587" s="51" t="s">
        <v>1171</v>
      </c>
      <c r="B587" s="51" t="s">
        <v>1249</v>
      </c>
      <c r="C587" s="51" t="s">
        <v>1247</v>
      </c>
      <c r="D587" s="51" t="s">
        <v>196</v>
      </c>
      <c r="E587" s="44" t="s">
        <v>1295</v>
      </c>
      <c r="F587" s="44" t="s">
        <v>1296</v>
      </c>
      <c r="G587" s="88">
        <v>2250</v>
      </c>
      <c r="H587" s="45" t="s">
        <v>200</v>
      </c>
      <c r="I587" s="45" t="s">
        <v>204</v>
      </c>
      <c r="J587" s="95" t="s">
        <v>201</v>
      </c>
      <c r="K587" s="95">
        <v>4.2</v>
      </c>
      <c r="L587" s="58"/>
      <c r="M587" s="103"/>
      <c r="N587" s="59"/>
    </row>
    <row r="588" spans="1:14" s="75" customFormat="1" ht="12.6" x14ac:dyDescent="0.2">
      <c r="A588" s="51" t="s">
        <v>1171</v>
      </c>
      <c r="B588" s="51" t="s">
        <v>1249</v>
      </c>
      <c r="C588" s="51" t="s">
        <v>1247</v>
      </c>
      <c r="D588" s="51" t="s">
        <v>196</v>
      </c>
      <c r="E588" s="44" t="s">
        <v>1297</v>
      </c>
      <c r="F588" s="44" t="s">
        <v>1298</v>
      </c>
      <c r="G588" s="88">
        <v>2690</v>
      </c>
      <c r="H588" s="45" t="s">
        <v>200</v>
      </c>
      <c r="I588" s="45" t="s">
        <v>204</v>
      </c>
      <c r="J588" s="95" t="s">
        <v>201</v>
      </c>
      <c r="K588" s="95">
        <v>4.2</v>
      </c>
      <c r="L588" s="58"/>
      <c r="M588" s="103"/>
      <c r="N588" s="59"/>
    </row>
    <row r="589" spans="1:14" s="75" customFormat="1" ht="12.6" x14ac:dyDescent="0.2">
      <c r="A589" s="51" t="s">
        <v>1171</v>
      </c>
      <c r="B589" s="51" t="s">
        <v>1249</v>
      </c>
      <c r="C589" s="51" t="s">
        <v>1247</v>
      </c>
      <c r="D589" s="51" t="s">
        <v>196</v>
      </c>
      <c r="E589" s="44" t="s">
        <v>1299</v>
      </c>
      <c r="F589" s="44" t="s">
        <v>1300</v>
      </c>
      <c r="G589" s="88">
        <v>1950</v>
      </c>
      <c r="H589" s="45" t="s">
        <v>200</v>
      </c>
      <c r="I589" s="45" t="s">
        <v>204</v>
      </c>
      <c r="J589" s="95" t="s">
        <v>201</v>
      </c>
      <c r="K589" s="95">
        <v>4.2</v>
      </c>
      <c r="L589" s="58"/>
      <c r="M589" s="103"/>
      <c r="N589" s="59"/>
    </row>
    <row r="590" spans="1:14" s="75" customFormat="1" ht="12.6" x14ac:dyDescent="0.2">
      <c r="A590" s="51" t="s">
        <v>1171</v>
      </c>
      <c r="B590" s="51" t="s">
        <v>1249</v>
      </c>
      <c r="C590" s="51" t="s">
        <v>1247</v>
      </c>
      <c r="D590" s="51" t="s">
        <v>196</v>
      </c>
      <c r="E590" s="44" t="s">
        <v>1301</v>
      </c>
      <c r="F590" s="44" t="s">
        <v>1302</v>
      </c>
      <c r="G590" s="88">
        <v>1510</v>
      </c>
      <c r="H590" s="45" t="s">
        <v>200</v>
      </c>
      <c r="I590" s="45" t="s">
        <v>204</v>
      </c>
      <c r="J590" s="95" t="s">
        <v>201</v>
      </c>
      <c r="K590" s="95">
        <v>4.2</v>
      </c>
      <c r="L590" s="58"/>
      <c r="M590" s="103"/>
      <c r="N590" s="59"/>
    </row>
    <row r="591" spans="1:14" s="75" customFormat="1" ht="12.6" x14ac:dyDescent="0.2">
      <c r="A591" s="51" t="s">
        <v>1171</v>
      </c>
      <c r="B591" s="51" t="s">
        <v>1249</v>
      </c>
      <c r="C591" s="51" t="s">
        <v>1247</v>
      </c>
      <c r="D591" s="51" t="s">
        <v>196</v>
      </c>
      <c r="E591" s="44" t="s">
        <v>1303</v>
      </c>
      <c r="F591" s="44" t="s">
        <v>1304</v>
      </c>
      <c r="G591" s="88">
        <v>2710</v>
      </c>
      <c r="H591" s="45" t="s">
        <v>200</v>
      </c>
      <c r="I591" s="45" t="s">
        <v>204</v>
      </c>
      <c r="J591" s="95" t="s">
        <v>201</v>
      </c>
      <c r="K591" s="95">
        <v>4.2</v>
      </c>
      <c r="L591" s="58"/>
      <c r="M591" s="103"/>
      <c r="N591" s="59"/>
    </row>
    <row r="592" spans="1:14" s="75" customFormat="1" ht="12.6" x14ac:dyDescent="0.2">
      <c r="A592" s="51" t="s">
        <v>1171</v>
      </c>
      <c r="B592" s="51" t="s">
        <v>1249</v>
      </c>
      <c r="C592" s="51" t="s">
        <v>1247</v>
      </c>
      <c r="D592" s="51" t="s">
        <v>196</v>
      </c>
      <c r="E592" s="44" t="s">
        <v>1305</v>
      </c>
      <c r="F592" s="44" t="s">
        <v>1306</v>
      </c>
      <c r="G592" s="88">
        <v>2610</v>
      </c>
      <c r="H592" s="45" t="s">
        <v>200</v>
      </c>
      <c r="I592" s="45" t="s">
        <v>204</v>
      </c>
      <c r="J592" s="95" t="s">
        <v>201</v>
      </c>
      <c r="K592" s="95">
        <v>4.2</v>
      </c>
      <c r="L592" s="58"/>
      <c r="M592" s="103"/>
      <c r="N592" s="59"/>
    </row>
    <row r="593" spans="1:14" s="75" customFormat="1" ht="12.6" x14ac:dyDescent="0.2">
      <c r="A593" s="51" t="s">
        <v>1171</v>
      </c>
      <c r="B593" s="51" t="s">
        <v>1249</v>
      </c>
      <c r="C593" s="51" t="s">
        <v>1247</v>
      </c>
      <c r="D593" s="51" t="s">
        <v>196</v>
      </c>
      <c r="E593" s="44" t="s">
        <v>1307</v>
      </c>
      <c r="F593" s="44" t="s">
        <v>1308</v>
      </c>
      <c r="G593" s="88">
        <v>2710</v>
      </c>
      <c r="H593" s="45" t="s">
        <v>200</v>
      </c>
      <c r="I593" s="45" t="s">
        <v>204</v>
      </c>
      <c r="J593" s="95" t="s">
        <v>201</v>
      </c>
      <c r="K593" s="95">
        <v>4.2</v>
      </c>
      <c r="L593" s="58"/>
      <c r="M593" s="103"/>
      <c r="N593" s="59"/>
    </row>
    <row r="594" spans="1:14" s="75" customFormat="1" ht="12.6" x14ac:dyDescent="0.2">
      <c r="A594" s="51" t="s">
        <v>1171</v>
      </c>
      <c r="B594" s="51" t="s">
        <v>1249</v>
      </c>
      <c r="C594" s="51" t="s">
        <v>1247</v>
      </c>
      <c r="D594" s="51" t="s">
        <v>196</v>
      </c>
      <c r="E594" s="44" t="s">
        <v>1309</v>
      </c>
      <c r="F594" s="44" t="s">
        <v>1310</v>
      </c>
      <c r="G594" s="88">
        <v>2610</v>
      </c>
      <c r="H594" s="45" t="s">
        <v>200</v>
      </c>
      <c r="I594" s="45" t="s">
        <v>204</v>
      </c>
      <c r="J594" s="95" t="s">
        <v>201</v>
      </c>
      <c r="K594" s="95">
        <v>4.2</v>
      </c>
      <c r="L594" s="58"/>
      <c r="M594" s="103"/>
      <c r="N594" s="59"/>
    </row>
    <row r="595" spans="1:14" s="75" customFormat="1" ht="12.6" x14ac:dyDescent="0.2">
      <c r="A595" s="51" t="s">
        <v>1171</v>
      </c>
      <c r="B595" s="51" t="s">
        <v>1249</v>
      </c>
      <c r="C595" s="51" t="s">
        <v>1247</v>
      </c>
      <c r="D595" s="51" t="s">
        <v>196</v>
      </c>
      <c r="E595" s="44" t="s">
        <v>1311</v>
      </c>
      <c r="F595" s="44" t="s">
        <v>1312</v>
      </c>
      <c r="G595" s="88">
        <v>3050</v>
      </c>
      <c r="H595" s="45" t="s">
        <v>200</v>
      </c>
      <c r="I595" s="45" t="s">
        <v>204</v>
      </c>
      <c r="J595" s="95" t="s">
        <v>201</v>
      </c>
      <c r="K595" s="95">
        <v>4.2</v>
      </c>
      <c r="L595" s="58"/>
      <c r="M595" s="103"/>
      <c r="N595" s="59"/>
    </row>
    <row r="596" spans="1:14" s="75" customFormat="1" ht="12.6" x14ac:dyDescent="0.2">
      <c r="A596" s="51" t="s">
        <v>1171</v>
      </c>
      <c r="B596" s="51" t="s">
        <v>1249</v>
      </c>
      <c r="C596" s="51" t="s">
        <v>1247</v>
      </c>
      <c r="D596" s="51" t="s">
        <v>196</v>
      </c>
      <c r="E596" s="44" t="s">
        <v>1313</v>
      </c>
      <c r="F596" s="44" t="s">
        <v>1314</v>
      </c>
      <c r="G596" s="88">
        <v>2690</v>
      </c>
      <c r="H596" s="45" t="s">
        <v>200</v>
      </c>
      <c r="I596" s="45" t="s">
        <v>204</v>
      </c>
      <c r="J596" s="95" t="s">
        <v>201</v>
      </c>
      <c r="K596" s="95">
        <v>4.2</v>
      </c>
      <c r="L596" s="58"/>
      <c r="M596" s="103"/>
      <c r="N596" s="59"/>
    </row>
    <row r="597" spans="1:14" s="75" customFormat="1" ht="12.6" x14ac:dyDescent="0.2">
      <c r="A597" s="51" t="s">
        <v>1171</v>
      </c>
      <c r="B597" s="51" t="s">
        <v>1249</v>
      </c>
      <c r="C597" s="51" t="s">
        <v>1247</v>
      </c>
      <c r="D597" s="51" t="s">
        <v>196</v>
      </c>
      <c r="E597" s="44" t="s">
        <v>1315</v>
      </c>
      <c r="F597" s="44" t="s">
        <v>1316</v>
      </c>
      <c r="G597" s="88">
        <v>2310</v>
      </c>
      <c r="H597" s="45" t="s">
        <v>200</v>
      </c>
      <c r="I597" s="45" t="s">
        <v>204</v>
      </c>
      <c r="J597" s="95" t="s">
        <v>201</v>
      </c>
      <c r="K597" s="95">
        <v>4.2</v>
      </c>
      <c r="L597" s="58" t="s">
        <v>1317</v>
      </c>
      <c r="M597" s="103" t="s">
        <v>234</v>
      </c>
      <c r="N597" s="59"/>
    </row>
    <row r="598" spans="1:14" s="75" customFormat="1" ht="12.6" x14ac:dyDescent="0.2">
      <c r="A598" s="51" t="s">
        <v>1171</v>
      </c>
      <c r="B598" s="51" t="s">
        <v>1249</v>
      </c>
      <c r="C598" s="51" t="s">
        <v>1247</v>
      </c>
      <c r="D598" s="51" t="s">
        <v>196</v>
      </c>
      <c r="E598" s="44" t="s">
        <v>1318</v>
      </c>
      <c r="F598" s="44" t="s">
        <v>1319</v>
      </c>
      <c r="G598" s="88">
        <v>2310</v>
      </c>
      <c r="H598" s="45" t="s">
        <v>200</v>
      </c>
      <c r="I598" s="45" t="s">
        <v>204</v>
      </c>
      <c r="J598" s="95" t="s">
        <v>201</v>
      </c>
      <c r="K598" s="95">
        <v>4.2</v>
      </c>
      <c r="L598" s="58"/>
      <c r="M598" s="103"/>
      <c r="N598" s="59"/>
    </row>
    <row r="599" spans="1:14" s="75" customFormat="1" ht="12.6" x14ac:dyDescent="0.2">
      <c r="A599" s="51" t="s">
        <v>1171</v>
      </c>
      <c r="B599" s="51" t="s">
        <v>1249</v>
      </c>
      <c r="C599" s="51" t="s">
        <v>1247</v>
      </c>
      <c r="D599" s="51" t="s">
        <v>196</v>
      </c>
      <c r="E599" s="44" t="s">
        <v>1320</v>
      </c>
      <c r="F599" s="44" t="s">
        <v>1321</v>
      </c>
      <c r="G599" s="88">
        <v>3050</v>
      </c>
      <c r="H599" s="45" t="s">
        <v>200</v>
      </c>
      <c r="I599" s="45" t="s">
        <v>204</v>
      </c>
      <c r="J599" s="95" t="s">
        <v>201</v>
      </c>
      <c r="K599" s="95">
        <v>4.2</v>
      </c>
      <c r="L599" s="58"/>
      <c r="M599" s="103"/>
      <c r="N599" s="59"/>
    </row>
    <row r="600" spans="1:14" s="75" customFormat="1" ht="12.6" x14ac:dyDescent="0.2">
      <c r="A600" s="51" t="s">
        <v>1171</v>
      </c>
      <c r="B600" s="51" t="s">
        <v>1249</v>
      </c>
      <c r="C600" s="51" t="s">
        <v>1247</v>
      </c>
      <c r="D600" s="51" t="s">
        <v>196</v>
      </c>
      <c r="E600" s="44" t="s">
        <v>1322</v>
      </c>
      <c r="F600" s="44" t="s">
        <v>1323</v>
      </c>
      <c r="G600" s="88">
        <v>1800</v>
      </c>
      <c r="H600" s="45" t="s">
        <v>200</v>
      </c>
      <c r="I600" s="45" t="s">
        <v>155</v>
      </c>
      <c r="J600" s="95" t="s">
        <v>201</v>
      </c>
      <c r="K600" s="95">
        <v>4.2</v>
      </c>
      <c r="L600" s="58"/>
      <c r="M600" s="103"/>
      <c r="N600" s="59" t="s">
        <v>1272</v>
      </c>
    </row>
    <row r="601" spans="1:14" s="75" customFormat="1" ht="12.6" x14ac:dyDescent="0.2">
      <c r="A601" s="51" t="s">
        <v>1171</v>
      </c>
      <c r="B601" s="51" t="s">
        <v>1249</v>
      </c>
      <c r="C601" s="51" t="s">
        <v>1247</v>
      </c>
      <c r="D601" s="51" t="s">
        <v>196</v>
      </c>
      <c r="E601" s="44" t="s">
        <v>1324</v>
      </c>
      <c r="F601" s="44" t="s">
        <v>1325</v>
      </c>
      <c r="G601" s="88">
        <v>1860</v>
      </c>
      <c r="H601" s="45" t="s">
        <v>200</v>
      </c>
      <c r="I601" s="45" t="s">
        <v>204</v>
      </c>
      <c r="J601" s="95" t="s">
        <v>201</v>
      </c>
      <c r="K601" s="95">
        <v>4.2</v>
      </c>
      <c r="L601" s="58"/>
      <c r="M601" s="103"/>
      <c r="N601" s="59"/>
    </row>
    <row r="602" spans="1:14" s="75" customFormat="1" ht="12.6" x14ac:dyDescent="0.2">
      <c r="A602" s="51" t="s">
        <v>1171</v>
      </c>
      <c r="B602" s="51" t="s">
        <v>1249</v>
      </c>
      <c r="C602" s="51" t="s">
        <v>1247</v>
      </c>
      <c r="D602" s="51" t="s">
        <v>196</v>
      </c>
      <c r="E602" s="44" t="s">
        <v>1326</v>
      </c>
      <c r="F602" s="44" t="s">
        <v>1327</v>
      </c>
      <c r="G602" s="88">
        <v>1510</v>
      </c>
      <c r="H602" s="45" t="s">
        <v>200</v>
      </c>
      <c r="I602" s="45" t="s">
        <v>204</v>
      </c>
      <c r="J602" s="95" t="s">
        <v>201</v>
      </c>
      <c r="K602" s="95">
        <v>4.2</v>
      </c>
      <c r="L602" s="58"/>
      <c r="M602" s="103"/>
      <c r="N602" s="59"/>
    </row>
    <row r="603" spans="1:14" s="75" customFormat="1" ht="12.6" x14ac:dyDescent="0.2">
      <c r="A603" s="51" t="s">
        <v>1171</v>
      </c>
      <c r="B603" s="51" t="s">
        <v>1249</v>
      </c>
      <c r="C603" s="51" t="s">
        <v>1247</v>
      </c>
      <c r="D603" s="51" t="s">
        <v>196</v>
      </c>
      <c r="E603" s="44" t="s">
        <v>1328</v>
      </c>
      <c r="F603" s="44" t="s">
        <v>1329</v>
      </c>
      <c r="G603" s="88">
        <v>1510</v>
      </c>
      <c r="H603" s="45" t="s">
        <v>200</v>
      </c>
      <c r="I603" s="45" t="s">
        <v>204</v>
      </c>
      <c r="J603" s="95" t="s">
        <v>201</v>
      </c>
      <c r="K603" s="95">
        <v>4.2</v>
      </c>
      <c r="L603" s="58"/>
      <c r="M603" s="103"/>
      <c r="N603" s="59"/>
    </row>
    <row r="604" spans="1:14" s="75" customFormat="1" ht="12.6" x14ac:dyDescent="0.2">
      <c r="A604" s="51" t="s">
        <v>1171</v>
      </c>
      <c r="B604" s="51" t="s">
        <v>1249</v>
      </c>
      <c r="C604" s="51" t="s">
        <v>1247</v>
      </c>
      <c r="D604" s="51" t="s">
        <v>196</v>
      </c>
      <c r="E604" s="44" t="s">
        <v>1330</v>
      </c>
      <c r="F604" s="44" t="s">
        <v>1331</v>
      </c>
      <c r="G604" s="88">
        <v>2690</v>
      </c>
      <c r="H604" s="45" t="s">
        <v>200</v>
      </c>
      <c r="I604" s="45" t="s">
        <v>204</v>
      </c>
      <c r="J604" s="95" t="s">
        <v>201</v>
      </c>
      <c r="K604" s="95">
        <v>4.2</v>
      </c>
      <c r="L604" s="58"/>
      <c r="M604" s="103"/>
      <c r="N604" s="59"/>
    </row>
    <row r="605" spans="1:14" s="75" customFormat="1" ht="12.6" x14ac:dyDescent="0.2">
      <c r="A605" s="51" t="s">
        <v>1171</v>
      </c>
      <c r="B605" s="51" t="s">
        <v>1249</v>
      </c>
      <c r="C605" s="51" t="s">
        <v>1247</v>
      </c>
      <c r="D605" s="51" t="s">
        <v>196</v>
      </c>
      <c r="E605" s="44" t="s">
        <v>1332</v>
      </c>
      <c r="F605" s="44" t="s">
        <v>1333</v>
      </c>
      <c r="G605" s="88">
        <v>2710</v>
      </c>
      <c r="H605" s="45" t="s">
        <v>200</v>
      </c>
      <c r="I605" s="45" t="s">
        <v>204</v>
      </c>
      <c r="J605" s="95" t="s">
        <v>201</v>
      </c>
      <c r="K605" s="95">
        <v>4.2</v>
      </c>
      <c r="L605" s="58"/>
      <c r="M605" s="103"/>
      <c r="N605" s="59"/>
    </row>
    <row r="606" spans="1:14" s="75" customFormat="1" ht="12.6" x14ac:dyDescent="0.2">
      <c r="A606" s="51" t="s">
        <v>1171</v>
      </c>
      <c r="B606" s="51" t="s">
        <v>1249</v>
      </c>
      <c r="C606" s="51" t="s">
        <v>1247</v>
      </c>
      <c r="D606" s="51" t="s">
        <v>196</v>
      </c>
      <c r="E606" s="44" t="s">
        <v>1334</v>
      </c>
      <c r="F606" s="44" t="s">
        <v>1335</v>
      </c>
      <c r="G606" s="88">
        <v>2250</v>
      </c>
      <c r="H606" s="45" t="s">
        <v>200</v>
      </c>
      <c r="I606" s="45" t="s">
        <v>204</v>
      </c>
      <c r="J606" s="95" t="s">
        <v>201</v>
      </c>
      <c r="K606" s="95">
        <v>4.2</v>
      </c>
      <c r="L606" s="58"/>
      <c r="M606" s="103"/>
      <c r="N606" s="59"/>
    </row>
    <row r="607" spans="1:14" s="75" customFormat="1" ht="12.6" x14ac:dyDescent="0.2">
      <c r="A607" s="51" t="s">
        <v>1171</v>
      </c>
      <c r="B607" s="51" t="s">
        <v>1249</v>
      </c>
      <c r="C607" s="51" t="s">
        <v>1247</v>
      </c>
      <c r="D607" s="51" t="s">
        <v>196</v>
      </c>
      <c r="E607" s="44" t="s">
        <v>1336</v>
      </c>
      <c r="F607" s="44" t="s">
        <v>1337</v>
      </c>
      <c r="G607" s="88">
        <v>1880</v>
      </c>
      <c r="H607" s="45" t="s">
        <v>200</v>
      </c>
      <c r="I607" s="45" t="s">
        <v>204</v>
      </c>
      <c r="J607" s="95" t="s">
        <v>201</v>
      </c>
      <c r="K607" s="95">
        <v>4.2</v>
      </c>
      <c r="L607" s="58"/>
      <c r="M607" s="103"/>
      <c r="N607" s="59"/>
    </row>
    <row r="608" spans="1:14" s="75" customFormat="1" ht="12.6" x14ac:dyDescent="0.2">
      <c r="A608" s="51" t="s">
        <v>1171</v>
      </c>
      <c r="B608" s="51" t="s">
        <v>1249</v>
      </c>
      <c r="C608" s="51" t="s">
        <v>1247</v>
      </c>
      <c r="D608" s="51" t="s">
        <v>196</v>
      </c>
      <c r="E608" s="44" t="s">
        <v>1338</v>
      </c>
      <c r="F608" s="44" t="s">
        <v>1339</v>
      </c>
      <c r="G608" s="88">
        <v>1880</v>
      </c>
      <c r="H608" s="45" t="s">
        <v>200</v>
      </c>
      <c r="I608" s="45" t="s">
        <v>204</v>
      </c>
      <c r="J608" s="95" t="s">
        <v>201</v>
      </c>
      <c r="K608" s="95">
        <v>4.2</v>
      </c>
      <c r="L608" s="58"/>
      <c r="M608" s="103"/>
      <c r="N608" s="59"/>
    </row>
    <row r="609" spans="1:14" s="75" customFormat="1" ht="12.6" x14ac:dyDescent="0.2">
      <c r="A609" s="51" t="s">
        <v>1171</v>
      </c>
      <c r="B609" s="51" t="s">
        <v>1249</v>
      </c>
      <c r="C609" s="51" t="s">
        <v>1247</v>
      </c>
      <c r="D609" s="51" t="s">
        <v>196</v>
      </c>
      <c r="E609" s="44" t="s">
        <v>1340</v>
      </c>
      <c r="F609" s="44" t="s">
        <v>1341</v>
      </c>
      <c r="G609" s="88">
        <v>1880</v>
      </c>
      <c r="H609" s="45" t="s">
        <v>200</v>
      </c>
      <c r="I609" s="45" t="s">
        <v>204</v>
      </c>
      <c r="J609" s="95" t="s">
        <v>201</v>
      </c>
      <c r="K609" s="95">
        <v>4.2</v>
      </c>
      <c r="L609" s="58"/>
      <c r="M609" s="103"/>
      <c r="N609" s="59"/>
    </row>
    <row r="610" spans="1:14" s="75" customFormat="1" ht="12.6" x14ac:dyDescent="0.2">
      <c r="A610" s="51" t="s">
        <v>1171</v>
      </c>
      <c r="B610" s="51" t="s">
        <v>1249</v>
      </c>
      <c r="C610" s="51" t="s">
        <v>1247</v>
      </c>
      <c r="D610" s="51" t="s">
        <v>196</v>
      </c>
      <c r="E610" s="44" t="s">
        <v>1342</v>
      </c>
      <c r="F610" s="44" t="s">
        <v>1343</v>
      </c>
      <c r="G610" s="88">
        <v>2240</v>
      </c>
      <c r="H610" s="45" t="s">
        <v>200</v>
      </c>
      <c r="I610" s="45" t="s">
        <v>204</v>
      </c>
      <c r="J610" s="95" t="s">
        <v>201</v>
      </c>
      <c r="K610" s="95">
        <v>4.2</v>
      </c>
      <c r="L610" s="58"/>
      <c r="M610" s="103"/>
      <c r="N610" s="59"/>
    </row>
    <row r="611" spans="1:14" s="75" customFormat="1" ht="12.6" x14ac:dyDescent="0.2">
      <c r="A611" s="51" t="s">
        <v>1171</v>
      </c>
      <c r="B611" s="51" t="s">
        <v>1249</v>
      </c>
      <c r="C611" s="51" t="s">
        <v>1247</v>
      </c>
      <c r="D611" s="51" t="s">
        <v>196</v>
      </c>
      <c r="E611" s="44" t="s">
        <v>1344</v>
      </c>
      <c r="F611" s="44" t="s">
        <v>1345</v>
      </c>
      <c r="G611" s="88">
        <v>2300</v>
      </c>
      <c r="H611" s="45" t="s">
        <v>200</v>
      </c>
      <c r="I611" s="45" t="s">
        <v>204</v>
      </c>
      <c r="J611" s="95" t="s">
        <v>201</v>
      </c>
      <c r="K611" s="95">
        <v>4.2</v>
      </c>
      <c r="L611" s="58"/>
      <c r="M611" s="103"/>
      <c r="N611" s="59"/>
    </row>
    <row r="612" spans="1:14" s="75" customFormat="1" ht="12.6" x14ac:dyDescent="0.2">
      <c r="A612" s="51" t="s">
        <v>1171</v>
      </c>
      <c r="B612" s="51" t="s">
        <v>1249</v>
      </c>
      <c r="C612" s="51" t="s">
        <v>1247</v>
      </c>
      <c r="D612" s="51" t="s">
        <v>196</v>
      </c>
      <c r="E612" s="44" t="s">
        <v>1346</v>
      </c>
      <c r="F612" s="44" t="s">
        <v>1347</v>
      </c>
      <c r="G612" s="88">
        <v>2240</v>
      </c>
      <c r="H612" s="45" t="s">
        <v>200</v>
      </c>
      <c r="I612" s="45" t="s">
        <v>204</v>
      </c>
      <c r="J612" s="95" t="s">
        <v>201</v>
      </c>
      <c r="K612" s="95">
        <v>4.2</v>
      </c>
      <c r="L612" s="58"/>
      <c r="M612" s="103"/>
      <c r="N612" s="59"/>
    </row>
    <row r="613" spans="1:14" s="75" customFormat="1" ht="12.6" x14ac:dyDescent="0.2">
      <c r="A613" s="51" t="s">
        <v>1171</v>
      </c>
      <c r="B613" s="51" t="s">
        <v>1249</v>
      </c>
      <c r="C613" s="51" t="s">
        <v>1247</v>
      </c>
      <c r="D613" s="51" t="s">
        <v>196</v>
      </c>
      <c r="E613" s="44" t="s">
        <v>1348</v>
      </c>
      <c r="F613" s="44" t="s">
        <v>1349</v>
      </c>
      <c r="G613" s="88">
        <v>2240</v>
      </c>
      <c r="H613" s="45" t="s">
        <v>200</v>
      </c>
      <c r="I613" s="45" t="s">
        <v>204</v>
      </c>
      <c r="J613" s="95" t="s">
        <v>201</v>
      </c>
      <c r="K613" s="95">
        <v>4.2</v>
      </c>
      <c r="L613" s="58"/>
      <c r="M613" s="103"/>
      <c r="N613" s="59"/>
    </row>
    <row r="614" spans="1:14" s="75" customFormat="1" ht="12.6" x14ac:dyDescent="0.2">
      <c r="A614" s="51" t="s">
        <v>1171</v>
      </c>
      <c r="B614" s="51" t="s">
        <v>1249</v>
      </c>
      <c r="C614" s="51" t="s">
        <v>1247</v>
      </c>
      <c r="D614" s="51" t="s">
        <v>196</v>
      </c>
      <c r="E614" s="44" t="s">
        <v>1350</v>
      </c>
      <c r="F614" s="44" t="s">
        <v>1351</v>
      </c>
      <c r="G614" s="88">
        <v>2610</v>
      </c>
      <c r="H614" s="45" t="s">
        <v>200</v>
      </c>
      <c r="I614" s="45" t="s">
        <v>204</v>
      </c>
      <c r="J614" s="95" t="s">
        <v>201</v>
      </c>
      <c r="K614" s="95">
        <v>4.2</v>
      </c>
      <c r="L614" s="58" t="s">
        <v>1317</v>
      </c>
      <c r="M614" s="103" t="s">
        <v>234</v>
      </c>
      <c r="N614" s="59"/>
    </row>
    <row r="615" spans="1:14" s="75" customFormat="1" ht="12.6" x14ac:dyDescent="0.2">
      <c r="A615" s="51" t="s">
        <v>1171</v>
      </c>
      <c r="B615" s="51" t="s">
        <v>1249</v>
      </c>
      <c r="C615" s="51" t="s">
        <v>1247</v>
      </c>
      <c r="D615" s="51" t="s">
        <v>196</v>
      </c>
      <c r="E615" s="44" t="s">
        <v>1352</v>
      </c>
      <c r="F615" s="44" t="s">
        <v>1353</v>
      </c>
      <c r="G615" s="88">
        <v>3050</v>
      </c>
      <c r="H615" s="45" t="s">
        <v>200</v>
      </c>
      <c r="I615" s="45" t="s">
        <v>204</v>
      </c>
      <c r="J615" s="95" t="s">
        <v>201</v>
      </c>
      <c r="K615" s="95">
        <v>4.2</v>
      </c>
      <c r="L615" s="58"/>
      <c r="M615" s="103"/>
      <c r="N615" s="59"/>
    </row>
    <row r="616" spans="1:14" s="75" customFormat="1" ht="12.6" x14ac:dyDescent="0.2">
      <c r="A616" s="51" t="s">
        <v>123</v>
      </c>
      <c r="B616" s="51" t="s">
        <v>123</v>
      </c>
      <c r="C616" s="51" t="s">
        <v>1247</v>
      </c>
      <c r="D616" s="51" t="s">
        <v>241</v>
      </c>
      <c r="E616" s="44"/>
      <c r="F616" s="44" t="s">
        <v>1354</v>
      </c>
      <c r="G616" s="88" t="s">
        <v>123</v>
      </c>
      <c r="H616" s="45" t="s">
        <v>123</v>
      </c>
      <c r="I616" s="45" t="s">
        <v>149</v>
      </c>
      <c r="J616" s="95" t="s">
        <v>150</v>
      </c>
      <c r="K616" s="95" t="s">
        <v>123</v>
      </c>
      <c r="L616" s="58" t="s">
        <v>123</v>
      </c>
      <c r="M616" s="103"/>
      <c r="N616" s="59" t="s">
        <v>123</v>
      </c>
    </row>
    <row r="617" spans="1:14" s="75" customFormat="1" ht="12.6" x14ac:dyDescent="0.2">
      <c r="A617" s="51" t="s">
        <v>1171</v>
      </c>
      <c r="B617" s="51" t="s">
        <v>1249</v>
      </c>
      <c r="C617" s="51" t="s">
        <v>1247</v>
      </c>
      <c r="D617" s="51" t="s">
        <v>241</v>
      </c>
      <c r="E617" s="44" t="s">
        <v>1355</v>
      </c>
      <c r="F617" s="44" t="s">
        <v>1356</v>
      </c>
      <c r="G617" s="88">
        <v>112</v>
      </c>
      <c r="H617" s="45" t="s">
        <v>154</v>
      </c>
      <c r="I617" s="45" t="s">
        <v>149</v>
      </c>
      <c r="J617" s="95" t="s">
        <v>156</v>
      </c>
      <c r="K617" s="95">
        <v>4.2</v>
      </c>
      <c r="L617" s="58"/>
      <c r="M617" s="103"/>
      <c r="N617" s="59"/>
    </row>
    <row r="618" spans="1:14" s="75" customFormat="1" ht="12.6" x14ac:dyDescent="0.2">
      <c r="A618" s="51" t="s">
        <v>1171</v>
      </c>
      <c r="B618" s="51" t="s">
        <v>1249</v>
      </c>
      <c r="C618" s="51" t="s">
        <v>1247</v>
      </c>
      <c r="D618" s="51" t="s">
        <v>241</v>
      </c>
      <c r="E618" s="44" t="s">
        <v>1357</v>
      </c>
      <c r="F618" s="44" t="s">
        <v>1358</v>
      </c>
      <c r="G618" s="88">
        <v>112</v>
      </c>
      <c r="H618" s="45" t="s">
        <v>154</v>
      </c>
      <c r="I618" s="45" t="s">
        <v>149</v>
      </c>
      <c r="J618" s="95" t="s">
        <v>156</v>
      </c>
      <c r="K618" s="95">
        <v>4.2</v>
      </c>
      <c r="L618" s="58"/>
      <c r="M618" s="103"/>
      <c r="N618" s="59"/>
    </row>
    <row r="619" spans="1:14" s="75" customFormat="1" ht="12.6" x14ac:dyDescent="0.2">
      <c r="A619" s="51" t="s">
        <v>1171</v>
      </c>
      <c r="B619" s="51" t="s">
        <v>1249</v>
      </c>
      <c r="C619" s="51" t="s">
        <v>1247</v>
      </c>
      <c r="D619" s="51" t="s">
        <v>241</v>
      </c>
      <c r="E619" s="44" t="s">
        <v>1359</v>
      </c>
      <c r="F619" s="44" t="s">
        <v>1360</v>
      </c>
      <c r="G619" s="88">
        <v>112</v>
      </c>
      <c r="H619" s="45" t="s">
        <v>154</v>
      </c>
      <c r="I619" s="45" t="s">
        <v>149</v>
      </c>
      <c r="J619" s="95" t="s">
        <v>156</v>
      </c>
      <c r="K619" s="95">
        <v>4.2</v>
      </c>
      <c r="L619" s="58"/>
      <c r="M619" s="103"/>
      <c r="N619" s="59"/>
    </row>
    <row r="620" spans="1:14" s="75" customFormat="1" ht="12.6" x14ac:dyDescent="0.2">
      <c r="A620" s="51" t="s">
        <v>1171</v>
      </c>
      <c r="B620" s="51" t="s">
        <v>1249</v>
      </c>
      <c r="C620" s="51" t="s">
        <v>1247</v>
      </c>
      <c r="D620" s="51" t="s">
        <v>241</v>
      </c>
      <c r="E620" s="44" t="s">
        <v>1361</v>
      </c>
      <c r="F620" s="44" t="s">
        <v>1362</v>
      </c>
      <c r="G620" s="88">
        <v>112</v>
      </c>
      <c r="H620" s="45" t="s">
        <v>154</v>
      </c>
      <c r="I620" s="45" t="s">
        <v>149</v>
      </c>
      <c r="J620" s="95" t="s">
        <v>156</v>
      </c>
      <c r="K620" s="95">
        <v>4.2</v>
      </c>
      <c r="L620" s="58"/>
      <c r="M620" s="103"/>
      <c r="N620" s="59"/>
    </row>
    <row r="621" spans="1:14" s="75" customFormat="1" ht="12.6" x14ac:dyDescent="0.2">
      <c r="A621" s="51" t="s">
        <v>1171</v>
      </c>
      <c r="B621" s="51" t="s">
        <v>1249</v>
      </c>
      <c r="C621" s="51" t="s">
        <v>1247</v>
      </c>
      <c r="D621" s="51" t="s">
        <v>241</v>
      </c>
      <c r="E621" s="44" t="s">
        <v>1363</v>
      </c>
      <c r="F621" s="44" t="s">
        <v>1364</v>
      </c>
      <c r="G621" s="88">
        <v>159</v>
      </c>
      <c r="H621" s="45" t="s">
        <v>154</v>
      </c>
      <c r="I621" s="45" t="s">
        <v>149</v>
      </c>
      <c r="J621" s="95" t="s">
        <v>156</v>
      </c>
      <c r="K621" s="95">
        <v>4.2</v>
      </c>
      <c r="L621" s="58"/>
      <c r="M621" s="103"/>
      <c r="N621" s="59"/>
    </row>
    <row r="622" spans="1:14" s="75" customFormat="1" ht="12.6" x14ac:dyDescent="0.2">
      <c r="A622" s="51" t="s">
        <v>1171</v>
      </c>
      <c r="B622" s="51" t="s">
        <v>1249</v>
      </c>
      <c r="C622" s="51" t="s">
        <v>1247</v>
      </c>
      <c r="D622" s="51" t="s">
        <v>241</v>
      </c>
      <c r="E622" s="44" t="s">
        <v>1365</v>
      </c>
      <c r="F622" s="44" t="s">
        <v>1366</v>
      </c>
      <c r="G622" s="88">
        <v>147</v>
      </c>
      <c r="H622" s="45" t="s">
        <v>154</v>
      </c>
      <c r="I622" s="45" t="s">
        <v>149</v>
      </c>
      <c r="J622" s="95" t="s">
        <v>156</v>
      </c>
      <c r="K622" s="95">
        <v>4.2</v>
      </c>
      <c r="L622" s="58"/>
      <c r="M622" s="103"/>
      <c r="N622" s="59"/>
    </row>
    <row r="623" spans="1:14" s="75" customFormat="1" ht="12.6" x14ac:dyDescent="0.2">
      <c r="A623" s="51" t="s">
        <v>1171</v>
      </c>
      <c r="B623" s="51" t="s">
        <v>1249</v>
      </c>
      <c r="C623" s="51" t="s">
        <v>1247</v>
      </c>
      <c r="D623" s="51" t="s">
        <v>241</v>
      </c>
      <c r="E623" s="44" t="s">
        <v>1367</v>
      </c>
      <c r="F623" s="44" t="s">
        <v>1368</v>
      </c>
      <c r="G623" s="88">
        <v>147</v>
      </c>
      <c r="H623" s="45" t="s">
        <v>154</v>
      </c>
      <c r="I623" s="45" t="s">
        <v>149</v>
      </c>
      <c r="J623" s="95" t="s">
        <v>156</v>
      </c>
      <c r="K623" s="95">
        <v>4.2</v>
      </c>
      <c r="L623" s="58"/>
      <c r="M623" s="103"/>
      <c r="N623" s="59"/>
    </row>
    <row r="624" spans="1:14" s="75" customFormat="1" ht="12.6" x14ac:dyDescent="0.2">
      <c r="A624" s="51" t="s">
        <v>1171</v>
      </c>
      <c r="B624" s="51" t="s">
        <v>1249</v>
      </c>
      <c r="C624" s="51" t="s">
        <v>1247</v>
      </c>
      <c r="D624" s="51" t="s">
        <v>241</v>
      </c>
      <c r="E624" s="44" t="s">
        <v>1369</v>
      </c>
      <c r="F624" s="44" t="s">
        <v>1370</v>
      </c>
      <c r="G624" s="88">
        <v>181</v>
      </c>
      <c r="H624" s="45" t="s">
        <v>154</v>
      </c>
      <c r="I624" s="45" t="s">
        <v>155</v>
      </c>
      <c r="J624" s="95" t="s">
        <v>156</v>
      </c>
      <c r="K624" s="95">
        <v>4.2</v>
      </c>
      <c r="L624" s="58"/>
      <c r="M624" s="103"/>
      <c r="N624" s="59"/>
    </row>
    <row r="625" spans="1:14" s="75" customFormat="1" ht="12.6" x14ac:dyDescent="0.2">
      <c r="A625" s="51" t="s">
        <v>1171</v>
      </c>
      <c r="B625" s="51" t="s">
        <v>1249</v>
      </c>
      <c r="C625" s="51" t="s">
        <v>1247</v>
      </c>
      <c r="D625" s="51" t="s">
        <v>241</v>
      </c>
      <c r="E625" s="44" t="s">
        <v>1371</v>
      </c>
      <c r="F625" s="44" t="s">
        <v>1372</v>
      </c>
      <c r="G625" s="88">
        <v>227</v>
      </c>
      <c r="H625" s="45" t="s">
        <v>154</v>
      </c>
      <c r="I625" s="45" t="s">
        <v>155</v>
      </c>
      <c r="J625" s="95" t="s">
        <v>156</v>
      </c>
      <c r="K625" s="95">
        <v>4.2</v>
      </c>
      <c r="L625" s="58"/>
      <c r="M625" s="103"/>
      <c r="N625" s="59"/>
    </row>
    <row r="626" spans="1:14" s="75" customFormat="1" ht="12.6" x14ac:dyDescent="0.2">
      <c r="A626" s="51" t="s">
        <v>123</v>
      </c>
      <c r="B626" s="51" t="s">
        <v>123</v>
      </c>
      <c r="C626" s="51" t="s">
        <v>1247</v>
      </c>
      <c r="D626" s="51" t="s">
        <v>142</v>
      </c>
      <c r="E626" s="44"/>
      <c r="F626" s="44" t="s">
        <v>1373</v>
      </c>
      <c r="G626" s="88" t="s">
        <v>123</v>
      </c>
      <c r="H626" s="45" t="s">
        <v>123</v>
      </c>
      <c r="I626" s="45" t="s">
        <v>149</v>
      </c>
      <c r="J626" s="95" t="s">
        <v>150</v>
      </c>
      <c r="K626" s="95" t="s">
        <v>123</v>
      </c>
      <c r="L626" s="58" t="s">
        <v>123</v>
      </c>
      <c r="M626" s="103"/>
      <c r="N626" s="59" t="s">
        <v>123</v>
      </c>
    </row>
    <row r="627" spans="1:14" s="75" customFormat="1" ht="12.6" x14ac:dyDescent="0.2">
      <c r="A627" s="51" t="s">
        <v>1171</v>
      </c>
      <c r="B627" s="51" t="s">
        <v>1249</v>
      </c>
      <c r="C627" s="51" t="s">
        <v>1247</v>
      </c>
      <c r="D627" s="51" t="s">
        <v>142</v>
      </c>
      <c r="E627" s="44" t="s">
        <v>1374</v>
      </c>
      <c r="F627" s="44" t="s">
        <v>1375</v>
      </c>
      <c r="G627" s="88">
        <v>264</v>
      </c>
      <c r="H627" s="45" t="s">
        <v>154</v>
      </c>
      <c r="I627" s="45" t="s">
        <v>291</v>
      </c>
      <c r="J627" s="95" t="s">
        <v>156</v>
      </c>
      <c r="K627" s="95">
        <v>4.2</v>
      </c>
      <c r="L627" s="58"/>
      <c r="M627" s="103"/>
      <c r="N627" s="59"/>
    </row>
    <row r="628" spans="1:14" s="75" customFormat="1" ht="12.6" x14ac:dyDescent="0.2">
      <c r="A628" s="51" t="s">
        <v>1171</v>
      </c>
      <c r="B628" s="51" t="s">
        <v>1249</v>
      </c>
      <c r="C628" s="51" t="s">
        <v>1247</v>
      </c>
      <c r="D628" s="51" t="s">
        <v>142</v>
      </c>
      <c r="E628" s="44" t="s">
        <v>1376</v>
      </c>
      <c r="F628" s="44" t="s">
        <v>1377</v>
      </c>
      <c r="G628" s="88">
        <v>210</v>
      </c>
      <c r="H628" s="45" t="s">
        <v>154</v>
      </c>
      <c r="I628" s="45" t="s">
        <v>291</v>
      </c>
      <c r="J628" s="95" t="s">
        <v>156</v>
      </c>
      <c r="K628" s="95">
        <v>4.2</v>
      </c>
      <c r="L628" s="58"/>
      <c r="M628" s="103"/>
      <c r="N628" s="59"/>
    </row>
    <row r="629" spans="1:14" s="75" customFormat="1" ht="12.6" x14ac:dyDescent="0.2">
      <c r="A629" s="51" t="s">
        <v>1171</v>
      </c>
      <c r="B629" s="51" t="s">
        <v>1249</v>
      </c>
      <c r="C629" s="51" t="s">
        <v>1247</v>
      </c>
      <c r="D629" s="51" t="s">
        <v>142</v>
      </c>
      <c r="E629" s="44" t="s">
        <v>1378</v>
      </c>
      <c r="F629" s="44" t="s">
        <v>1379</v>
      </c>
      <c r="G629" s="88">
        <v>210</v>
      </c>
      <c r="H629" s="45" t="s">
        <v>154</v>
      </c>
      <c r="I629" s="45" t="s">
        <v>155</v>
      </c>
      <c r="J629" s="95" t="s">
        <v>156</v>
      </c>
      <c r="K629" s="95">
        <v>4.2</v>
      </c>
      <c r="L629" s="58"/>
      <c r="M629" s="103"/>
      <c r="N629" s="59"/>
    </row>
    <row r="630" spans="1:14" s="75" customFormat="1" ht="12.6" x14ac:dyDescent="0.2">
      <c r="A630" s="51" t="s">
        <v>1171</v>
      </c>
      <c r="B630" s="51" t="s">
        <v>1249</v>
      </c>
      <c r="C630" s="51" t="s">
        <v>1247</v>
      </c>
      <c r="D630" s="51" t="s">
        <v>142</v>
      </c>
      <c r="E630" s="44" t="s">
        <v>1380</v>
      </c>
      <c r="F630" s="44" t="s">
        <v>1381</v>
      </c>
      <c r="G630" s="88">
        <v>125</v>
      </c>
      <c r="H630" s="45" t="s">
        <v>154</v>
      </c>
      <c r="I630" s="45" t="s">
        <v>155</v>
      </c>
      <c r="J630" s="95" t="s">
        <v>156</v>
      </c>
      <c r="K630" s="95">
        <v>4.2</v>
      </c>
      <c r="L630" s="58"/>
      <c r="M630" s="103"/>
      <c r="N630" s="59"/>
    </row>
    <row r="631" spans="1:14" s="75" customFormat="1" ht="12.6" x14ac:dyDescent="0.2">
      <c r="A631" s="51" t="s">
        <v>1171</v>
      </c>
      <c r="B631" s="51" t="s">
        <v>1249</v>
      </c>
      <c r="C631" s="51" t="s">
        <v>1247</v>
      </c>
      <c r="D631" s="51" t="s">
        <v>142</v>
      </c>
      <c r="E631" s="44" t="s">
        <v>1382</v>
      </c>
      <c r="F631" s="44" t="s">
        <v>1383</v>
      </c>
      <c r="G631" s="88">
        <v>125</v>
      </c>
      <c r="H631" s="45" t="s">
        <v>154</v>
      </c>
      <c r="I631" s="45" t="s">
        <v>291</v>
      </c>
      <c r="J631" s="95" t="s">
        <v>156</v>
      </c>
      <c r="K631" s="95">
        <v>4.2</v>
      </c>
      <c r="L631" s="58"/>
      <c r="M631" s="103"/>
      <c r="N631" s="59"/>
    </row>
    <row r="632" spans="1:14" s="75" customFormat="1" ht="12.6" x14ac:dyDescent="0.2">
      <c r="A632" s="51" t="s">
        <v>1171</v>
      </c>
      <c r="B632" s="51" t="s">
        <v>1249</v>
      </c>
      <c r="C632" s="51" t="s">
        <v>1247</v>
      </c>
      <c r="D632" s="51" t="s">
        <v>142</v>
      </c>
      <c r="E632" s="44" t="s">
        <v>1384</v>
      </c>
      <c r="F632" s="44" t="s">
        <v>1385</v>
      </c>
      <c r="G632" s="88">
        <v>305</v>
      </c>
      <c r="H632" s="45" t="s">
        <v>154</v>
      </c>
      <c r="I632" s="45" t="s">
        <v>291</v>
      </c>
      <c r="J632" s="95" t="s">
        <v>156</v>
      </c>
      <c r="K632" s="95">
        <v>4.2</v>
      </c>
      <c r="L632" s="58"/>
      <c r="M632" s="103"/>
      <c r="N632" s="59"/>
    </row>
    <row r="633" spans="1:14" s="75" customFormat="1" ht="12.6" x14ac:dyDescent="0.2">
      <c r="A633" s="51" t="s">
        <v>1171</v>
      </c>
      <c r="B633" s="51" t="s">
        <v>1249</v>
      </c>
      <c r="C633" s="51" t="s">
        <v>1247</v>
      </c>
      <c r="D633" s="51" t="s">
        <v>142</v>
      </c>
      <c r="E633" s="44" t="s">
        <v>1386</v>
      </c>
      <c r="F633" s="44" t="s">
        <v>1387</v>
      </c>
      <c r="G633" s="88">
        <v>120</v>
      </c>
      <c r="H633" s="45" t="s">
        <v>154</v>
      </c>
      <c r="I633" s="45" t="s">
        <v>155</v>
      </c>
      <c r="J633" s="95" t="s">
        <v>156</v>
      </c>
      <c r="K633" s="95">
        <v>4.2</v>
      </c>
      <c r="L633" s="58"/>
      <c r="M633" s="103"/>
      <c r="N633" s="59"/>
    </row>
    <row r="634" spans="1:14" s="75" customFormat="1" ht="12.6" x14ac:dyDescent="0.2">
      <c r="A634" s="51" t="s">
        <v>1171</v>
      </c>
      <c r="B634" s="51" t="s">
        <v>1249</v>
      </c>
      <c r="C634" s="51" t="s">
        <v>1247</v>
      </c>
      <c r="D634" s="51" t="s">
        <v>142</v>
      </c>
      <c r="E634" s="44" t="s">
        <v>1388</v>
      </c>
      <c r="F634" s="44" t="s">
        <v>1389</v>
      </c>
      <c r="G634" s="88">
        <v>220</v>
      </c>
      <c r="H634" s="45" t="s">
        <v>154</v>
      </c>
      <c r="I634" s="45" t="s">
        <v>149</v>
      </c>
      <c r="J634" s="95" t="s">
        <v>156</v>
      </c>
      <c r="K634" s="95">
        <v>4.2</v>
      </c>
      <c r="L634" s="58"/>
      <c r="M634" s="103"/>
      <c r="N634" s="59"/>
    </row>
    <row r="635" spans="1:14" s="75" customFormat="1" ht="12.6" x14ac:dyDescent="0.2">
      <c r="A635" s="51" t="s">
        <v>1171</v>
      </c>
      <c r="B635" s="51" t="s">
        <v>1249</v>
      </c>
      <c r="C635" s="51" t="s">
        <v>1247</v>
      </c>
      <c r="D635" s="51" t="s">
        <v>142</v>
      </c>
      <c r="E635" s="44" t="s">
        <v>1390</v>
      </c>
      <c r="F635" s="44" t="s">
        <v>1391</v>
      </c>
      <c r="G635" s="88">
        <v>210</v>
      </c>
      <c r="H635" s="45" t="s">
        <v>154</v>
      </c>
      <c r="I635" s="45" t="s">
        <v>291</v>
      </c>
      <c r="J635" s="95" t="s">
        <v>156</v>
      </c>
      <c r="K635" s="95">
        <v>4.2</v>
      </c>
      <c r="L635" s="58"/>
      <c r="M635" s="103"/>
      <c r="N635" s="59"/>
    </row>
    <row r="636" spans="1:14" s="75" customFormat="1" ht="12.6" x14ac:dyDescent="0.2">
      <c r="A636" s="51" t="s">
        <v>1171</v>
      </c>
      <c r="B636" s="51" t="s">
        <v>1249</v>
      </c>
      <c r="C636" s="51" t="s">
        <v>1247</v>
      </c>
      <c r="D636" s="51" t="s">
        <v>142</v>
      </c>
      <c r="E636" s="44" t="s">
        <v>1392</v>
      </c>
      <c r="F636" s="44" t="s">
        <v>1393</v>
      </c>
      <c r="G636" s="88">
        <v>226</v>
      </c>
      <c r="H636" s="45" t="s">
        <v>154</v>
      </c>
      <c r="I636" s="45" t="s">
        <v>291</v>
      </c>
      <c r="J636" s="95" t="s">
        <v>156</v>
      </c>
      <c r="K636" s="95">
        <v>4.2</v>
      </c>
      <c r="L636" s="58"/>
      <c r="M636" s="103"/>
      <c r="N636" s="59"/>
    </row>
    <row r="637" spans="1:14" s="75" customFormat="1" ht="12.6" x14ac:dyDescent="0.2">
      <c r="A637" s="51" t="s">
        <v>1171</v>
      </c>
      <c r="B637" s="51" t="s">
        <v>1249</v>
      </c>
      <c r="C637" s="51" t="s">
        <v>1247</v>
      </c>
      <c r="D637" s="51" t="s">
        <v>142</v>
      </c>
      <c r="E637" s="44" t="s">
        <v>1394</v>
      </c>
      <c r="F637" s="44" t="s">
        <v>1395</v>
      </c>
      <c r="G637" s="88">
        <v>415</v>
      </c>
      <c r="H637" s="45" t="s">
        <v>154</v>
      </c>
      <c r="I637" s="45" t="s">
        <v>149</v>
      </c>
      <c r="J637" s="95" t="s">
        <v>156</v>
      </c>
      <c r="K637" s="95">
        <v>4.2</v>
      </c>
      <c r="L637" s="58"/>
      <c r="M637" s="103"/>
      <c r="N637" s="59"/>
    </row>
    <row r="638" spans="1:14" s="75" customFormat="1" ht="12.6" x14ac:dyDescent="0.2">
      <c r="A638" s="51" t="s">
        <v>1171</v>
      </c>
      <c r="B638" s="51" t="s">
        <v>1249</v>
      </c>
      <c r="C638" s="51" t="s">
        <v>1247</v>
      </c>
      <c r="D638" s="51" t="s">
        <v>142</v>
      </c>
      <c r="E638" s="44" t="s">
        <v>1396</v>
      </c>
      <c r="F638" s="44" t="s">
        <v>1397</v>
      </c>
      <c r="G638" s="88">
        <v>430</v>
      </c>
      <c r="H638" s="45" t="s">
        <v>154</v>
      </c>
      <c r="I638" s="45" t="s">
        <v>149</v>
      </c>
      <c r="J638" s="95" t="s">
        <v>156</v>
      </c>
      <c r="K638" s="95">
        <v>4.2</v>
      </c>
      <c r="L638" s="58"/>
      <c r="M638" s="103"/>
      <c r="N638" s="59"/>
    </row>
    <row r="639" spans="1:14" s="75" customFormat="1" ht="12.6" x14ac:dyDescent="0.2">
      <c r="A639" s="51" t="s">
        <v>1171</v>
      </c>
      <c r="B639" s="51" t="s">
        <v>1249</v>
      </c>
      <c r="C639" s="51" t="s">
        <v>1247</v>
      </c>
      <c r="D639" s="51" t="s">
        <v>142</v>
      </c>
      <c r="E639" s="44" t="s">
        <v>1398</v>
      </c>
      <c r="F639" s="44" t="s">
        <v>1399</v>
      </c>
      <c r="G639" s="88">
        <v>65</v>
      </c>
      <c r="H639" s="45" t="s">
        <v>154</v>
      </c>
      <c r="I639" s="45" t="s">
        <v>149</v>
      </c>
      <c r="J639" s="95" t="s">
        <v>156</v>
      </c>
      <c r="K639" s="95">
        <v>4.2</v>
      </c>
      <c r="L639" s="58"/>
      <c r="M639" s="103"/>
      <c r="N639" s="59"/>
    </row>
    <row r="640" spans="1:14" s="75" customFormat="1" ht="12.6" x14ac:dyDescent="0.2">
      <c r="A640" s="51" t="s">
        <v>1171</v>
      </c>
      <c r="B640" s="51" t="s">
        <v>1249</v>
      </c>
      <c r="C640" s="51" t="s">
        <v>1247</v>
      </c>
      <c r="D640" s="51" t="s">
        <v>142</v>
      </c>
      <c r="E640" s="44" t="s">
        <v>1400</v>
      </c>
      <c r="F640" s="44" t="s">
        <v>1401</v>
      </c>
      <c r="G640" s="88">
        <v>255</v>
      </c>
      <c r="H640" s="45" t="s">
        <v>154</v>
      </c>
      <c r="I640" s="45" t="s">
        <v>291</v>
      </c>
      <c r="J640" s="95" t="s">
        <v>156</v>
      </c>
      <c r="K640" s="95">
        <v>4.2</v>
      </c>
      <c r="L640" s="58"/>
      <c r="M640" s="103"/>
      <c r="N640" s="59"/>
    </row>
    <row r="641" spans="1:14" s="75" customFormat="1" ht="12.6" x14ac:dyDescent="0.2">
      <c r="A641" s="51" t="s">
        <v>1171</v>
      </c>
      <c r="B641" s="51" t="s">
        <v>1249</v>
      </c>
      <c r="C641" s="51" t="s">
        <v>1247</v>
      </c>
      <c r="D641" s="51" t="s">
        <v>142</v>
      </c>
      <c r="E641" s="44" t="s">
        <v>1402</v>
      </c>
      <c r="F641" s="44" t="s">
        <v>1403</v>
      </c>
      <c r="G641" s="88">
        <v>160</v>
      </c>
      <c r="H641" s="45" t="s">
        <v>154</v>
      </c>
      <c r="I641" s="45" t="s">
        <v>149</v>
      </c>
      <c r="J641" s="95" t="s">
        <v>156</v>
      </c>
      <c r="K641" s="95">
        <v>4.2</v>
      </c>
      <c r="L641" s="58"/>
      <c r="M641" s="103"/>
      <c r="N641" s="59"/>
    </row>
    <row r="642" spans="1:14" s="75" customFormat="1" ht="12.6" x14ac:dyDescent="0.2">
      <c r="A642" s="51" t="s">
        <v>1171</v>
      </c>
      <c r="B642" s="51" t="s">
        <v>1249</v>
      </c>
      <c r="C642" s="51" t="s">
        <v>1247</v>
      </c>
      <c r="D642" s="51" t="s">
        <v>142</v>
      </c>
      <c r="E642" s="44" t="s">
        <v>1404</v>
      </c>
      <c r="F642" s="44" t="s">
        <v>1405</v>
      </c>
      <c r="G642" s="88">
        <v>99</v>
      </c>
      <c r="H642" s="45" t="s">
        <v>154</v>
      </c>
      <c r="I642" s="45" t="s">
        <v>149</v>
      </c>
      <c r="J642" s="95" t="s">
        <v>156</v>
      </c>
      <c r="K642" s="95">
        <v>4.2</v>
      </c>
      <c r="L642" s="58"/>
      <c r="M642" s="103"/>
      <c r="N642" s="59"/>
    </row>
    <row r="643" spans="1:14" s="75" customFormat="1" ht="12.6" x14ac:dyDescent="0.2">
      <c r="A643" s="51" t="s">
        <v>1171</v>
      </c>
      <c r="B643" s="51" t="s">
        <v>1249</v>
      </c>
      <c r="C643" s="51" t="s">
        <v>1247</v>
      </c>
      <c r="D643" s="51" t="s">
        <v>142</v>
      </c>
      <c r="E643" s="44" t="s">
        <v>1406</v>
      </c>
      <c r="F643" s="44" t="s">
        <v>1407</v>
      </c>
      <c r="G643" s="88">
        <v>150</v>
      </c>
      <c r="H643" s="45" t="s">
        <v>154</v>
      </c>
      <c r="I643" s="45" t="s">
        <v>149</v>
      </c>
      <c r="J643" s="95" t="s">
        <v>156</v>
      </c>
      <c r="K643" s="95">
        <v>4.2</v>
      </c>
      <c r="L643" s="58"/>
      <c r="M643" s="103"/>
      <c r="N643" s="59"/>
    </row>
    <row r="644" spans="1:14" s="75" customFormat="1" ht="12.6" x14ac:dyDescent="0.2">
      <c r="A644" s="51" t="s">
        <v>123</v>
      </c>
      <c r="B644" s="51" t="s">
        <v>123</v>
      </c>
      <c r="C644" s="51" t="s">
        <v>1408</v>
      </c>
      <c r="D644" s="51" t="s">
        <v>284</v>
      </c>
      <c r="E644" s="44"/>
      <c r="F644" s="44" t="s">
        <v>1409</v>
      </c>
      <c r="G644" s="88" t="s">
        <v>123</v>
      </c>
      <c r="H644" s="45" t="s">
        <v>123</v>
      </c>
      <c r="I644" s="45" t="s">
        <v>149</v>
      </c>
      <c r="J644" s="95" t="s">
        <v>150</v>
      </c>
      <c r="K644" s="95" t="s">
        <v>123</v>
      </c>
      <c r="L644" s="58" t="s">
        <v>123</v>
      </c>
      <c r="M644" s="103"/>
      <c r="N644" s="59" t="s">
        <v>123</v>
      </c>
    </row>
    <row r="645" spans="1:14" s="75" customFormat="1" ht="12.6" x14ac:dyDescent="0.2">
      <c r="A645" s="51" t="s">
        <v>131</v>
      </c>
      <c r="B645" s="51" t="s">
        <v>1410</v>
      </c>
      <c r="C645" s="51" t="s">
        <v>1408</v>
      </c>
      <c r="D645" s="51" t="s">
        <v>284</v>
      </c>
      <c r="E645" s="44" t="s">
        <v>1411</v>
      </c>
      <c r="F645" s="44" t="s">
        <v>1412</v>
      </c>
      <c r="G645" s="88">
        <v>120</v>
      </c>
      <c r="H645" s="45" t="s">
        <v>154</v>
      </c>
      <c r="I645" s="45" t="s">
        <v>291</v>
      </c>
      <c r="J645" s="95" t="s">
        <v>201</v>
      </c>
      <c r="K645" s="95">
        <v>0</v>
      </c>
      <c r="L645" s="58"/>
      <c r="M645" s="103"/>
      <c r="N645" s="59"/>
    </row>
    <row r="646" spans="1:14" s="75" customFormat="1" ht="12.6" x14ac:dyDescent="0.2">
      <c r="A646" s="51" t="s">
        <v>123</v>
      </c>
      <c r="B646" s="51" t="s">
        <v>123</v>
      </c>
      <c r="C646" s="51" t="s">
        <v>1413</v>
      </c>
      <c r="D646" s="51" t="s">
        <v>284</v>
      </c>
      <c r="E646" s="44"/>
      <c r="F646" s="44" t="s">
        <v>1414</v>
      </c>
      <c r="G646" s="88" t="s">
        <v>123</v>
      </c>
      <c r="H646" s="45" t="s">
        <v>123</v>
      </c>
      <c r="I646" s="45" t="s">
        <v>149</v>
      </c>
      <c r="J646" s="95" t="s">
        <v>150</v>
      </c>
      <c r="K646" s="95" t="s">
        <v>123</v>
      </c>
      <c r="L646" s="58" t="s">
        <v>123</v>
      </c>
      <c r="M646" s="103"/>
      <c r="N646" s="59" t="s">
        <v>123</v>
      </c>
    </row>
    <row r="647" spans="1:14" s="75" customFormat="1" ht="12.6" x14ac:dyDescent="0.2">
      <c r="A647" s="51" t="s">
        <v>131</v>
      </c>
      <c r="B647" s="51" t="s">
        <v>1410</v>
      </c>
      <c r="C647" s="51" t="s">
        <v>1413</v>
      </c>
      <c r="D647" s="51" t="s">
        <v>284</v>
      </c>
      <c r="E647" s="44" t="s">
        <v>1415</v>
      </c>
      <c r="F647" s="44" t="s">
        <v>1416</v>
      </c>
      <c r="G647" s="88">
        <v>60</v>
      </c>
      <c r="H647" s="45" t="s">
        <v>154</v>
      </c>
      <c r="I647" s="45" t="s">
        <v>291</v>
      </c>
      <c r="J647" s="95" t="s">
        <v>201</v>
      </c>
      <c r="K647" s="95">
        <v>0</v>
      </c>
      <c r="L647" s="58"/>
      <c r="M647" s="103"/>
      <c r="N647" s="59"/>
    </row>
    <row r="648" spans="1:14" s="75" customFormat="1" ht="12.6" x14ac:dyDescent="0.2">
      <c r="A648" s="51" t="s">
        <v>131</v>
      </c>
      <c r="B648" s="51" t="s">
        <v>1410</v>
      </c>
      <c r="C648" s="51" t="s">
        <v>1413</v>
      </c>
      <c r="D648" s="51" t="s">
        <v>284</v>
      </c>
      <c r="E648" s="44" t="s">
        <v>1417</v>
      </c>
      <c r="F648" s="44" t="s">
        <v>1418</v>
      </c>
      <c r="G648" s="88">
        <v>99</v>
      </c>
      <c r="H648" s="45" t="s">
        <v>154</v>
      </c>
      <c r="I648" s="45" t="s">
        <v>149</v>
      </c>
      <c r="J648" s="95" t="s">
        <v>201</v>
      </c>
      <c r="K648" s="95">
        <v>0</v>
      </c>
      <c r="L648" s="58"/>
      <c r="M648" s="103"/>
      <c r="N648" s="59" t="s">
        <v>1272</v>
      </c>
    </row>
    <row r="649" spans="1:14" s="75" customFormat="1" ht="12.6" x14ac:dyDescent="0.2">
      <c r="A649" s="51" t="s">
        <v>131</v>
      </c>
      <c r="B649" s="51" t="s">
        <v>1410</v>
      </c>
      <c r="C649" s="51" t="s">
        <v>1413</v>
      </c>
      <c r="D649" s="51" t="s">
        <v>284</v>
      </c>
      <c r="E649" s="44" t="s">
        <v>1419</v>
      </c>
      <c r="F649" s="44" t="s">
        <v>1420</v>
      </c>
      <c r="G649" s="88">
        <v>155</v>
      </c>
      <c r="H649" s="45" t="s">
        <v>154</v>
      </c>
      <c r="I649" s="45" t="s">
        <v>149</v>
      </c>
      <c r="J649" s="95" t="s">
        <v>201</v>
      </c>
      <c r="K649" s="95">
        <v>0</v>
      </c>
      <c r="L649" s="58"/>
      <c r="M649" s="103"/>
      <c r="N649" s="59"/>
    </row>
    <row r="650" spans="1:14" s="75" customFormat="1" ht="12.6" x14ac:dyDescent="0.2">
      <c r="A650" s="51" t="s">
        <v>131</v>
      </c>
      <c r="B650" s="51" t="s">
        <v>1410</v>
      </c>
      <c r="C650" s="51" t="s">
        <v>1413</v>
      </c>
      <c r="D650" s="51" t="s">
        <v>284</v>
      </c>
      <c r="E650" s="44" t="s">
        <v>1421</v>
      </c>
      <c r="F650" s="44" t="s">
        <v>1422</v>
      </c>
      <c r="G650" s="88">
        <v>140</v>
      </c>
      <c r="H650" s="45" t="s">
        <v>154</v>
      </c>
      <c r="I650" s="45" t="s">
        <v>291</v>
      </c>
      <c r="J650" s="95" t="s">
        <v>201</v>
      </c>
      <c r="K650" s="95">
        <v>0</v>
      </c>
      <c r="L650" s="58"/>
      <c r="M650" s="103"/>
      <c r="N650" s="59"/>
    </row>
    <row r="651" spans="1:14" s="75" customFormat="1" ht="12.6" x14ac:dyDescent="0.2">
      <c r="A651" s="51" t="s">
        <v>131</v>
      </c>
      <c r="B651" s="51" t="s">
        <v>1410</v>
      </c>
      <c r="C651" s="51" t="s">
        <v>1413</v>
      </c>
      <c r="D651" s="51" t="s">
        <v>284</v>
      </c>
      <c r="E651" s="44" t="s">
        <v>1423</v>
      </c>
      <c r="F651" s="44" t="s">
        <v>1424</v>
      </c>
      <c r="G651" s="88">
        <v>120.4</v>
      </c>
      <c r="H651" s="45" t="s">
        <v>154</v>
      </c>
      <c r="I651" s="45" t="s">
        <v>291</v>
      </c>
      <c r="J651" s="95" t="s">
        <v>201</v>
      </c>
      <c r="K651" s="95">
        <v>0</v>
      </c>
      <c r="L651" s="58"/>
      <c r="M651" s="103"/>
      <c r="N651" s="59"/>
    </row>
    <row r="652" spans="1:14" s="75" customFormat="1" ht="12.6" x14ac:dyDescent="0.2">
      <c r="A652" s="51" t="s">
        <v>131</v>
      </c>
      <c r="B652" s="51" t="s">
        <v>1410</v>
      </c>
      <c r="C652" s="51" t="s">
        <v>1413</v>
      </c>
      <c r="D652" s="51" t="s">
        <v>284</v>
      </c>
      <c r="E652" s="44" t="s">
        <v>1425</v>
      </c>
      <c r="F652" s="44" t="s">
        <v>1426</v>
      </c>
      <c r="G652" s="88">
        <v>138</v>
      </c>
      <c r="H652" s="45" t="s">
        <v>154</v>
      </c>
      <c r="I652" s="45" t="s">
        <v>291</v>
      </c>
      <c r="J652" s="95" t="s">
        <v>201</v>
      </c>
      <c r="K652" s="95">
        <v>0</v>
      </c>
      <c r="L652" s="58"/>
      <c r="M652" s="103"/>
      <c r="N652" s="59"/>
    </row>
    <row r="653" spans="1:14" s="75" customFormat="1" ht="12.6" x14ac:dyDescent="0.2">
      <c r="A653" s="51" t="s">
        <v>123</v>
      </c>
      <c r="B653" s="51" t="s">
        <v>123</v>
      </c>
      <c r="C653" s="51" t="s">
        <v>1413</v>
      </c>
      <c r="D653" s="51" t="s">
        <v>135</v>
      </c>
      <c r="E653" s="44"/>
      <c r="F653" s="44" t="s">
        <v>1427</v>
      </c>
      <c r="G653" s="88" t="s">
        <v>123</v>
      </c>
      <c r="H653" s="45" t="s">
        <v>123</v>
      </c>
      <c r="I653" s="45" t="s">
        <v>149</v>
      </c>
      <c r="J653" s="95" t="s">
        <v>150</v>
      </c>
      <c r="K653" s="95" t="s">
        <v>123</v>
      </c>
      <c r="L653" s="58" t="s">
        <v>123</v>
      </c>
      <c r="M653" s="103"/>
      <c r="N653" s="59" t="s">
        <v>123</v>
      </c>
    </row>
    <row r="654" spans="1:14" s="75" customFormat="1" ht="12.6" x14ac:dyDescent="0.2">
      <c r="A654" s="51" t="s">
        <v>131</v>
      </c>
      <c r="B654" s="51" t="s">
        <v>1410</v>
      </c>
      <c r="C654" s="51" t="s">
        <v>1413</v>
      </c>
      <c r="D654" s="51" t="s">
        <v>135</v>
      </c>
      <c r="E654" s="44" t="s">
        <v>1428</v>
      </c>
      <c r="F654" s="44" t="s">
        <v>1429</v>
      </c>
      <c r="G654" s="88">
        <v>110</v>
      </c>
      <c r="H654" s="45" t="s">
        <v>154</v>
      </c>
      <c r="I654" s="45" t="s">
        <v>204</v>
      </c>
      <c r="J654" s="95" t="s">
        <v>201</v>
      </c>
      <c r="K654" s="95">
        <v>0</v>
      </c>
      <c r="L654" s="58"/>
      <c r="M654" s="103"/>
      <c r="N654" s="59" t="s">
        <v>1430</v>
      </c>
    </row>
    <row r="655" spans="1:14" s="75" customFormat="1" ht="12.6" x14ac:dyDescent="0.2">
      <c r="A655" s="51" t="s">
        <v>131</v>
      </c>
      <c r="B655" s="51" t="s">
        <v>1410</v>
      </c>
      <c r="C655" s="51" t="s">
        <v>1413</v>
      </c>
      <c r="D655" s="51" t="s">
        <v>135</v>
      </c>
      <c r="E655" s="44" t="s">
        <v>1431</v>
      </c>
      <c r="F655" s="44" t="s">
        <v>1432</v>
      </c>
      <c r="G655" s="88">
        <v>140</v>
      </c>
      <c r="H655" s="45" t="s">
        <v>154</v>
      </c>
      <c r="I655" s="45" t="s">
        <v>149</v>
      </c>
      <c r="J655" s="95" t="s">
        <v>201</v>
      </c>
      <c r="K655" s="95">
        <v>0</v>
      </c>
      <c r="L655" s="58"/>
      <c r="M655" s="103"/>
      <c r="N655" s="59"/>
    </row>
    <row r="656" spans="1:14" s="75" customFormat="1" ht="12.6" x14ac:dyDescent="0.2">
      <c r="A656" s="51" t="s">
        <v>131</v>
      </c>
      <c r="B656" s="51" t="s">
        <v>1410</v>
      </c>
      <c r="C656" s="51" t="s">
        <v>1413</v>
      </c>
      <c r="D656" s="51" t="s">
        <v>135</v>
      </c>
      <c r="E656" s="44" t="s">
        <v>1433</v>
      </c>
      <c r="F656" s="44" t="s">
        <v>1434</v>
      </c>
      <c r="G656" s="88">
        <v>121</v>
      </c>
      <c r="H656" s="45" t="s">
        <v>154</v>
      </c>
      <c r="I656" s="45" t="s">
        <v>204</v>
      </c>
      <c r="J656" s="95" t="s">
        <v>201</v>
      </c>
      <c r="K656" s="95">
        <v>0</v>
      </c>
      <c r="L656" s="58"/>
      <c r="M656" s="103"/>
      <c r="N656" s="59" t="s">
        <v>1430</v>
      </c>
    </row>
    <row r="657" spans="1:14" s="75" customFormat="1" ht="12.6" x14ac:dyDescent="0.2">
      <c r="A657" s="51" t="s">
        <v>131</v>
      </c>
      <c r="B657" s="51" t="s">
        <v>1410</v>
      </c>
      <c r="C657" s="51" t="s">
        <v>1413</v>
      </c>
      <c r="D657" s="51" t="s">
        <v>135</v>
      </c>
      <c r="E657" s="44" t="s">
        <v>1435</v>
      </c>
      <c r="F657" s="44" t="s">
        <v>1436</v>
      </c>
      <c r="G657" s="88">
        <v>135</v>
      </c>
      <c r="H657" s="45" t="s">
        <v>154</v>
      </c>
      <c r="I657" s="45" t="s">
        <v>204</v>
      </c>
      <c r="J657" s="95" t="s">
        <v>201</v>
      </c>
      <c r="K657" s="95">
        <v>0</v>
      </c>
      <c r="L657" s="58"/>
      <c r="M657" s="103"/>
      <c r="N657" s="59" t="s">
        <v>1430</v>
      </c>
    </row>
    <row r="658" spans="1:14" s="75" customFormat="1" ht="12.6" x14ac:dyDescent="0.2">
      <c r="A658" s="51" t="s">
        <v>131</v>
      </c>
      <c r="B658" s="51" t="s">
        <v>1410</v>
      </c>
      <c r="C658" s="51" t="s">
        <v>1413</v>
      </c>
      <c r="D658" s="51" t="s">
        <v>135</v>
      </c>
      <c r="E658" s="44" t="s">
        <v>1437</v>
      </c>
      <c r="F658" s="44" t="s">
        <v>1438</v>
      </c>
      <c r="G658" s="88">
        <v>165</v>
      </c>
      <c r="H658" s="45" t="s">
        <v>154</v>
      </c>
      <c r="I658" s="45" t="s">
        <v>204</v>
      </c>
      <c r="J658" s="95" t="s">
        <v>201</v>
      </c>
      <c r="K658" s="95">
        <v>0</v>
      </c>
      <c r="L658" s="58"/>
      <c r="M658" s="103"/>
      <c r="N658" s="59" t="s">
        <v>1430</v>
      </c>
    </row>
    <row r="659" spans="1:14" s="75" customFormat="1" ht="12.6" x14ac:dyDescent="0.2">
      <c r="A659" s="51" t="s">
        <v>123</v>
      </c>
      <c r="B659" s="51" t="s">
        <v>123</v>
      </c>
      <c r="C659" s="51" t="s">
        <v>1413</v>
      </c>
      <c r="D659" s="51" t="s">
        <v>142</v>
      </c>
      <c r="E659" s="44"/>
      <c r="F659" s="44" t="s">
        <v>1439</v>
      </c>
      <c r="G659" s="88" t="s">
        <v>123</v>
      </c>
      <c r="H659" s="45" t="s">
        <v>123</v>
      </c>
      <c r="I659" s="45" t="s">
        <v>149</v>
      </c>
      <c r="J659" s="95" t="s">
        <v>150</v>
      </c>
      <c r="K659" s="95" t="s">
        <v>123</v>
      </c>
      <c r="L659" s="58" t="s">
        <v>123</v>
      </c>
      <c r="M659" s="103"/>
      <c r="N659" s="59" t="s">
        <v>123</v>
      </c>
    </row>
    <row r="660" spans="1:14" s="75" customFormat="1" ht="12.6" x14ac:dyDescent="0.2">
      <c r="A660" s="51" t="s">
        <v>131</v>
      </c>
      <c r="B660" s="51" t="s">
        <v>1410</v>
      </c>
      <c r="C660" s="51" t="s">
        <v>1413</v>
      </c>
      <c r="D660" s="51" t="s">
        <v>142</v>
      </c>
      <c r="E660" s="44" t="s">
        <v>1440</v>
      </c>
      <c r="F660" s="44" t="s">
        <v>1441</v>
      </c>
      <c r="G660" s="88">
        <v>100</v>
      </c>
      <c r="H660" s="45" t="s">
        <v>154</v>
      </c>
      <c r="I660" s="45" t="s">
        <v>204</v>
      </c>
      <c r="J660" s="95" t="s">
        <v>201</v>
      </c>
      <c r="K660" s="95">
        <v>0</v>
      </c>
      <c r="L660" s="58"/>
      <c r="M660" s="103"/>
      <c r="N660" s="59"/>
    </row>
    <row r="661" spans="1:14" s="75" customFormat="1" ht="12.6" x14ac:dyDescent="0.2">
      <c r="A661" s="51" t="s">
        <v>131</v>
      </c>
      <c r="B661" s="51" t="s">
        <v>1410</v>
      </c>
      <c r="C661" s="51" t="s">
        <v>1413</v>
      </c>
      <c r="D661" s="51" t="s">
        <v>142</v>
      </c>
      <c r="E661" s="44" t="s">
        <v>1442</v>
      </c>
      <c r="F661" s="44" t="s">
        <v>1443</v>
      </c>
      <c r="G661" s="88">
        <v>135</v>
      </c>
      <c r="H661" s="45" t="s">
        <v>154</v>
      </c>
      <c r="I661" s="45" t="s">
        <v>204</v>
      </c>
      <c r="J661" s="95" t="s">
        <v>201</v>
      </c>
      <c r="K661" s="95">
        <v>0</v>
      </c>
      <c r="L661" s="58"/>
      <c r="M661" s="103"/>
      <c r="N661" s="59"/>
    </row>
    <row r="662" spans="1:14" s="75" customFormat="1" ht="12.6" x14ac:dyDescent="0.2">
      <c r="A662" s="51" t="s">
        <v>131</v>
      </c>
      <c r="B662" s="51" t="s">
        <v>1410</v>
      </c>
      <c r="C662" s="51" t="s">
        <v>1413</v>
      </c>
      <c r="D662" s="51" t="s">
        <v>142</v>
      </c>
      <c r="E662" s="44" t="s">
        <v>1444</v>
      </c>
      <c r="F662" s="44" t="s">
        <v>1445</v>
      </c>
      <c r="G662" s="88">
        <v>115</v>
      </c>
      <c r="H662" s="45" t="s">
        <v>154</v>
      </c>
      <c r="I662" s="45" t="s">
        <v>204</v>
      </c>
      <c r="J662" s="95" t="s">
        <v>201</v>
      </c>
      <c r="K662" s="95">
        <v>0</v>
      </c>
      <c r="L662" s="58"/>
      <c r="M662" s="103"/>
      <c r="N662" s="59"/>
    </row>
    <row r="663" spans="1:14" s="75" customFormat="1" ht="12.6" x14ac:dyDescent="0.2">
      <c r="A663" s="51" t="s">
        <v>131</v>
      </c>
      <c r="B663" s="51" t="s">
        <v>1410</v>
      </c>
      <c r="C663" s="51" t="s">
        <v>1413</v>
      </c>
      <c r="D663" s="51" t="s">
        <v>142</v>
      </c>
      <c r="E663" s="44" t="s">
        <v>1446</v>
      </c>
      <c r="F663" s="44" t="s">
        <v>1447</v>
      </c>
      <c r="G663" s="88">
        <v>165</v>
      </c>
      <c r="H663" s="45" t="s">
        <v>154</v>
      </c>
      <c r="I663" s="45" t="s">
        <v>204</v>
      </c>
      <c r="J663" s="95" t="s">
        <v>201</v>
      </c>
      <c r="K663" s="95">
        <v>0</v>
      </c>
      <c r="L663" s="58"/>
      <c r="M663" s="103"/>
      <c r="N663" s="59"/>
    </row>
    <row r="664" spans="1:14" s="75" customFormat="1" ht="12.6" x14ac:dyDescent="0.2">
      <c r="A664" s="51" t="s">
        <v>123</v>
      </c>
      <c r="B664" s="51" t="s">
        <v>123</v>
      </c>
      <c r="C664" s="51" t="s">
        <v>1413</v>
      </c>
      <c r="D664" s="51" t="s">
        <v>1448</v>
      </c>
      <c r="E664" s="44"/>
      <c r="F664" s="44" t="s">
        <v>1449</v>
      </c>
      <c r="G664" s="88" t="s">
        <v>123</v>
      </c>
      <c r="H664" s="45" t="s">
        <v>123</v>
      </c>
      <c r="I664" s="45" t="s">
        <v>149</v>
      </c>
      <c r="J664" s="95" t="s">
        <v>150</v>
      </c>
      <c r="K664" s="95" t="s">
        <v>123</v>
      </c>
      <c r="L664" s="58" t="s">
        <v>123</v>
      </c>
      <c r="M664" s="103"/>
      <c r="N664" s="59" t="s">
        <v>123</v>
      </c>
    </row>
    <row r="665" spans="1:14" s="75" customFormat="1" ht="12.6" x14ac:dyDescent="0.2">
      <c r="A665" s="51" t="s">
        <v>131</v>
      </c>
      <c r="B665" s="51" t="s">
        <v>1410</v>
      </c>
      <c r="C665" s="51" t="s">
        <v>1413</v>
      </c>
      <c r="D665" s="51" t="s">
        <v>1448</v>
      </c>
      <c r="E665" s="44" t="s">
        <v>1450</v>
      </c>
      <c r="F665" s="44" t="s">
        <v>1451</v>
      </c>
      <c r="G665" s="88">
        <v>119</v>
      </c>
      <c r="H665" s="45" t="s">
        <v>816</v>
      </c>
      <c r="I665" s="45" t="s">
        <v>291</v>
      </c>
      <c r="J665" s="95" t="s">
        <v>201</v>
      </c>
      <c r="K665" s="95">
        <v>0</v>
      </c>
      <c r="L665" s="58"/>
      <c r="M665" s="103"/>
      <c r="N665" s="59"/>
    </row>
    <row r="666" spans="1:14" s="75" customFormat="1" ht="12.6" x14ac:dyDescent="0.2">
      <c r="A666" s="51" t="s">
        <v>131</v>
      </c>
      <c r="B666" s="51" t="s">
        <v>1410</v>
      </c>
      <c r="C666" s="51" t="s">
        <v>1413</v>
      </c>
      <c r="D666" s="51" t="s">
        <v>1448</v>
      </c>
      <c r="E666" s="44" t="s">
        <v>1452</v>
      </c>
      <c r="F666" s="44" t="s">
        <v>1453</v>
      </c>
      <c r="G666" s="88">
        <v>159</v>
      </c>
      <c r="H666" s="45" t="s">
        <v>816</v>
      </c>
      <c r="I666" s="45" t="s">
        <v>291</v>
      </c>
      <c r="J666" s="95" t="s">
        <v>156</v>
      </c>
      <c r="K666" s="95">
        <v>0</v>
      </c>
      <c r="L666" s="58"/>
      <c r="M666" s="103"/>
      <c r="N666" s="59"/>
    </row>
    <row r="667" spans="1:14" s="75" customFormat="1" ht="12.6" x14ac:dyDescent="0.2">
      <c r="A667" s="51" t="s">
        <v>123</v>
      </c>
      <c r="B667" s="51" t="s">
        <v>123</v>
      </c>
      <c r="C667" s="51" t="s">
        <v>1454</v>
      </c>
      <c r="D667" s="51" t="s">
        <v>284</v>
      </c>
      <c r="E667" s="44"/>
      <c r="F667" s="44" t="s">
        <v>1455</v>
      </c>
      <c r="G667" s="88" t="s">
        <v>123</v>
      </c>
      <c r="H667" s="45" t="s">
        <v>123</v>
      </c>
      <c r="I667" s="45" t="s">
        <v>149</v>
      </c>
      <c r="J667" s="95" t="s">
        <v>150</v>
      </c>
      <c r="K667" s="95" t="s">
        <v>123</v>
      </c>
      <c r="L667" s="58" t="s">
        <v>123</v>
      </c>
      <c r="M667" s="103"/>
      <c r="N667" s="59" t="s">
        <v>123</v>
      </c>
    </row>
    <row r="668" spans="1:14" s="75" customFormat="1" ht="12.6" x14ac:dyDescent="0.2">
      <c r="A668" s="51" t="s">
        <v>131</v>
      </c>
      <c r="B668" s="51" t="s">
        <v>1410</v>
      </c>
      <c r="C668" s="51" t="s">
        <v>1454</v>
      </c>
      <c r="D668" s="51" t="s">
        <v>284</v>
      </c>
      <c r="E668" s="44" t="s">
        <v>1456</v>
      </c>
      <c r="F668" s="44" t="s">
        <v>1457</v>
      </c>
      <c r="G668" s="88">
        <v>25</v>
      </c>
      <c r="H668" s="45" t="s">
        <v>154</v>
      </c>
      <c r="I668" s="45" t="s">
        <v>155</v>
      </c>
      <c r="J668" s="95" t="s">
        <v>201</v>
      </c>
      <c r="K668" s="95">
        <v>0</v>
      </c>
      <c r="L668" s="58"/>
      <c r="M668" s="103"/>
      <c r="N668" s="59" t="s">
        <v>1272</v>
      </c>
    </row>
    <row r="669" spans="1:14" s="75" customFormat="1" ht="12.6" x14ac:dyDescent="0.2">
      <c r="A669" s="51" t="s">
        <v>131</v>
      </c>
      <c r="B669" s="51" t="s">
        <v>1410</v>
      </c>
      <c r="C669" s="51" t="s">
        <v>1454</v>
      </c>
      <c r="D669" s="51" t="s">
        <v>284</v>
      </c>
      <c r="E669" s="44" t="s">
        <v>1458</v>
      </c>
      <c r="F669" s="44" t="s">
        <v>1459</v>
      </c>
      <c r="G669" s="88">
        <v>49</v>
      </c>
      <c r="H669" s="45" t="s">
        <v>154</v>
      </c>
      <c r="I669" s="45" t="s">
        <v>149</v>
      </c>
      <c r="J669" s="95" t="s">
        <v>201</v>
      </c>
      <c r="K669" s="95">
        <v>0</v>
      </c>
      <c r="L669" s="58"/>
      <c r="M669" s="103"/>
      <c r="N669" s="59" t="s">
        <v>1272</v>
      </c>
    </row>
    <row r="670" spans="1:14" s="75" customFormat="1" ht="12.6" x14ac:dyDescent="0.2">
      <c r="A670" s="51" t="s">
        <v>131</v>
      </c>
      <c r="B670" s="51" t="s">
        <v>1410</v>
      </c>
      <c r="C670" s="51" t="s">
        <v>1454</v>
      </c>
      <c r="D670" s="51" t="s">
        <v>284</v>
      </c>
      <c r="E670" s="44" t="s">
        <v>1460</v>
      </c>
      <c r="F670" s="44" t="s">
        <v>1461</v>
      </c>
      <c r="G670" s="88">
        <v>89</v>
      </c>
      <c r="H670" s="45" t="s">
        <v>154</v>
      </c>
      <c r="I670" s="45" t="s">
        <v>291</v>
      </c>
      <c r="J670" s="95" t="s">
        <v>201</v>
      </c>
      <c r="K670" s="95">
        <v>0</v>
      </c>
      <c r="L670" s="58"/>
      <c r="M670" s="103"/>
      <c r="N670" s="59"/>
    </row>
    <row r="671" spans="1:14" s="75" customFormat="1" ht="12.6" x14ac:dyDescent="0.2">
      <c r="A671" s="51" t="s">
        <v>131</v>
      </c>
      <c r="B671" s="51" t="s">
        <v>1410</v>
      </c>
      <c r="C671" s="51" t="s">
        <v>1454</v>
      </c>
      <c r="D671" s="51" t="s">
        <v>284</v>
      </c>
      <c r="E671" s="44" t="s">
        <v>1462</v>
      </c>
      <c r="F671" s="44" t="s">
        <v>1463</v>
      </c>
      <c r="G671" s="88">
        <v>105</v>
      </c>
      <c r="H671" s="45" t="s">
        <v>154</v>
      </c>
      <c r="I671" s="45" t="s">
        <v>291</v>
      </c>
      <c r="J671" s="95" t="s">
        <v>201</v>
      </c>
      <c r="K671" s="95">
        <v>0</v>
      </c>
      <c r="L671" s="58"/>
      <c r="M671" s="103"/>
      <c r="N671" s="59"/>
    </row>
    <row r="672" spans="1:14" s="75" customFormat="1" ht="12.6" x14ac:dyDescent="0.2">
      <c r="A672" s="51" t="s">
        <v>131</v>
      </c>
      <c r="B672" s="51" t="s">
        <v>1410</v>
      </c>
      <c r="C672" s="51" t="s">
        <v>1454</v>
      </c>
      <c r="D672" s="51" t="s">
        <v>284</v>
      </c>
      <c r="E672" s="44" t="s">
        <v>1464</v>
      </c>
      <c r="F672" s="44" t="s">
        <v>1465</v>
      </c>
      <c r="G672" s="88">
        <v>89</v>
      </c>
      <c r="H672" s="45" t="s">
        <v>154</v>
      </c>
      <c r="I672" s="45" t="s">
        <v>204</v>
      </c>
      <c r="J672" s="95" t="s">
        <v>201</v>
      </c>
      <c r="K672" s="95">
        <v>0</v>
      </c>
      <c r="L672" s="58"/>
      <c r="M672" s="103"/>
      <c r="N672" s="59"/>
    </row>
    <row r="673" spans="1:14" s="75" customFormat="1" ht="12.6" x14ac:dyDescent="0.2">
      <c r="A673" s="51" t="s">
        <v>131</v>
      </c>
      <c r="B673" s="51" t="s">
        <v>1410</v>
      </c>
      <c r="C673" s="51" t="s">
        <v>1454</v>
      </c>
      <c r="D673" s="51" t="s">
        <v>284</v>
      </c>
      <c r="E673" s="44" t="s">
        <v>1466</v>
      </c>
      <c r="F673" s="44" t="s">
        <v>1467</v>
      </c>
      <c r="G673" s="88">
        <v>105</v>
      </c>
      <c r="H673" s="45" t="s">
        <v>154</v>
      </c>
      <c r="I673" s="45" t="s">
        <v>291</v>
      </c>
      <c r="J673" s="95" t="s">
        <v>201</v>
      </c>
      <c r="K673" s="95">
        <v>0</v>
      </c>
      <c r="L673" s="58"/>
      <c r="M673" s="103"/>
      <c r="N673" s="59"/>
    </row>
    <row r="674" spans="1:14" s="75" customFormat="1" ht="12.6" x14ac:dyDescent="0.2">
      <c r="A674" s="51" t="s">
        <v>131</v>
      </c>
      <c r="B674" s="51" t="s">
        <v>1410</v>
      </c>
      <c r="C674" s="51" t="s">
        <v>1454</v>
      </c>
      <c r="D674" s="51" t="s">
        <v>284</v>
      </c>
      <c r="E674" s="44" t="s">
        <v>1468</v>
      </c>
      <c r="F674" s="44" t="s">
        <v>1469</v>
      </c>
      <c r="G674" s="88">
        <v>89</v>
      </c>
      <c r="H674" s="45" t="s">
        <v>154</v>
      </c>
      <c r="I674" s="45" t="s">
        <v>291</v>
      </c>
      <c r="J674" s="95" t="s">
        <v>201</v>
      </c>
      <c r="K674" s="95">
        <v>0</v>
      </c>
      <c r="L674" s="58"/>
      <c r="M674" s="103"/>
      <c r="N674" s="59"/>
    </row>
    <row r="675" spans="1:14" s="75" customFormat="1" ht="12.6" x14ac:dyDescent="0.2">
      <c r="A675" s="51" t="s">
        <v>131</v>
      </c>
      <c r="B675" s="51" t="s">
        <v>1410</v>
      </c>
      <c r="C675" s="51" t="s">
        <v>1454</v>
      </c>
      <c r="D675" s="51" t="s">
        <v>284</v>
      </c>
      <c r="E675" s="44" t="s">
        <v>1470</v>
      </c>
      <c r="F675" s="44" t="s">
        <v>1471</v>
      </c>
      <c r="G675" s="88">
        <v>101</v>
      </c>
      <c r="H675" s="45" t="s">
        <v>154</v>
      </c>
      <c r="I675" s="45" t="s">
        <v>291</v>
      </c>
      <c r="J675" s="95" t="s">
        <v>201</v>
      </c>
      <c r="K675" s="95">
        <v>0</v>
      </c>
      <c r="L675" s="58"/>
      <c r="M675" s="103"/>
      <c r="N675" s="59"/>
    </row>
    <row r="676" spans="1:14" s="75" customFormat="1" ht="12.6" x14ac:dyDescent="0.2">
      <c r="A676" s="51" t="s">
        <v>131</v>
      </c>
      <c r="B676" s="51" t="s">
        <v>1410</v>
      </c>
      <c r="C676" s="51" t="s">
        <v>1454</v>
      </c>
      <c r="D676" s="51" t="s">
        <v>284</v>
      </c>
      <c r="E676" s="44" t="s">
        <v>1472</v>
      </c>
      <c r="F676" s="44" t="s">
        <v>1473</v>
      </c>
      <c r="G676" s="88">
        <v>110</v>
      </c>
      <c r="H676" s="45" t="s">
        <v>154</v>
      </c>
      <c r="I676" s="45" t="s">
        <v>291</v>
      </c>
      <c r="J676" s="95" t="s">
        <v>201</v>
      </c>
      <c r="K676" s="95">
        <v>0</v>
      </c>
      <c r="L676" s="58"/>
      <c r="M676" s="103"/>
      <c r="N676" s="59"/>
    </row>
    <row r="677" spans="1:14" s="75" customFormat="1" ht="12.6" x14ac:dyDescent="0.2">
      <c r="A677" s="51" t="s">
        <v>131</v>
      </c>
      <c r="B677" s="51" t="s">
        <v>1410</v>
      </c>
      <c r="C677" s="51" t="s">
        <v>1454</v>
      </c>
      <c r="D677" s="51" t="s">
        <v>284</v>
      </c>
      <c r="E677" s="44" t="s">
        <v>1474</v>
      </c>
      <c r="F677" s="44" t="s">
        <v>1475</v>
      </c>
      <c r="G677" s="88">
        <v>110</v>
      </c>
      <c r="H677" s="45" t="s">
        <v>154</v>
      </c>
      <c r="I677" s="45" t="s">
        <v>291</v>
      </c>
      <c r="J677" s="95" t="s">
        <v>201</v>
      </c>
      <c r="K677" s="95">
        <v>0</v>
      </c>
      <c r="L677" s="58"/>
      <c r="M677" s="103"/>
      <c r="N677" s="59"/>
    </row>
    <row r="678" spans="1:14" s="75" customFormat="1" ht="12.6" x14ac:dyDescent="0.2">
      <c r="A678" s="51" t="s">
        <v>131</v>
      </c>
      <c r="B678" s="51" t="s">
        <v>1410</v>
      </c>
      <c r="C678" s="51" t="s">
        <v>1454</v>
      </c>
      <c r="D678" s="51" t="s">
        <v>284</v>
      </c>
      <c r="E678" s="44" t="s">
        <v>1476</v>
      </c>
      <c r="F678" s="44" t="s">
        <v>1477</v>
      </c>
      <c r="G678" s="88">
        <v>91.7</v>
      </c>
      <c r="H678" s="45" t="s">
        <v>154</v>
      </c>
      <c r="I678" s="45" t="s">
        <v>291</v>
      </c>
      <c r="J678" s="95" t="s">
        <v>201</v>
      </c>
      <c r="K678" s="95">
        <v>0</v>
      </c>
      <c r="L678" s="58"/>
      <c r="M678" s="103"/>
      <c r="N678" s="59"/>
    </row>
    <row r="679" spans="1:14" s="75" customFormat="1" ht="12.6" x14ac:dyDescent="0.2">
      <c r="A679" s="51" t="s">
        <v>123</v>
      </c>
      <c r="B679" s="51" t="s">
        <v>123</v>
      </c>
      <c r="C679" s="51" t="s">
        <v>1454</v>
      </c>
      <c r="D679" s="51" t="s">
        <v>135</v>
      </c>
      <c r="E679" s="44"/>
      <c r="F679" s="44" t="s">
        <v>1478</v>
      </c>
      <c r="G679" s="88" t="s">
        <v>123</v>
      </c>
      <c r="H679" s="45" t="s">
        <v>123</v>
      </c>
      <c r="I679" s="45" t="s">
        <v>149</v>
      </c>
      <c r="J679" s="95" t="s">
        <v>150</v>
      </c>
      <c r="K679" s="95" t="s">
        <v>123</v>
      </c>
      <c r="L679" s="58" t="s">
        <v>123</v>
      </c>
      <c r="M679" s="103"/>
      <c r="N679" s="59" t="s">
        <v>123</v>
      </c>
    </row>
    <row r="680" spans="1:14" s="75" customFormat="1" ht="12.6" x14ac:dyDescent="0.2">
      <c r="A680" s="51" t="s">
        <v>131</v>
      </c>
      <c r="B680" s="51" t="s">
        <v>1410</v>
      </c>
      <c r="C680" s="51" t="s">
        <v>1454</v>
      </c>
      <c r="D680" s="51" t="s">
        <v>135</v>
      </c>
      <c r="E680" s="44" t="s">
        <v>1479</v>
      </c>
      <c r="F680" s="44" t="s">
        <v>1480</v>
      </c>
      <c r="G680" s="88">
        <v>93</v>
      </c>
      <c r="H680" s="45" t="s">
        <v>154</v>
      </c>
      <c r="I680" s="45" t="s">
        <v>204</v>
      </c>
      <c r="J680" s="95" t="s">
        <v>201</v>
      </c>
      <c r="K680" s="95">
        <v>0</v>
      </c>
      <c r="L680" s="58"/>
      <c r="M680" s="103"/>
      <c r="N680" s="59" t="s">
        <v>1430</v>
      </c>
    </row>
    <row r="681" spans="1:14" s="75" customFormat="1" ht="12.6" x14ac:dyDescent="0.2">
      <c r="A681" s="51" t="s">
        <v>123</v>
      </c>
      <c r="B681" s="51" t="s">
        <v>123</v>
      </c>
      <c r="C681" s="51" t="s">
        <v>1454</v>
      </c>
      <c r="D681" s="51" t="s">
        <v>142</v>
      </c>
      <c r="E681" s="44"/>
      <c r="F681" s="44" t="s">
        <v>1481</v>
      </c>
      <c r="G681" s="88" t="s">
        <v>123</v>
      </c>
      <c r="H681" s="45" t="s">
        <v>123</v>
      </c>
      <c r="I681" s="45" t="s">
        <v>149</v>
      </c>
      <c r="J681" s="95" t="s">
        <v>150</v>
      </c>
      <c r="K681" s="95" t="s">
        <v>123</v>
      </c>
      <c r="L681" s="58" t="s">
        <v>123</v>
      </c>
      <c r="M681" s="103"/>
      <c r="N681" s="59" t="s">
        <v>123</v>
      </c>
    </row>
    <row r="682" spans="1:14" s="75" customFormat="1" ht="12.6" x14ac:dyDescent="0.2">
      <c r="A682" s="51" t="s">
        <v>131</v>
      </c>
      <c r="B682" s="51" t="s">
        <v>1410</v>
      </c>
      <c r="C682" s="51" t="s">
        <v>1454</v>
      </c>
      <c r="D682" s="51" t="s">
        <v>142</v>
      </c>
      <c r="E682" s="44" t="s">
        <v>1482</v>
      </c>
      <c r="F682" s="44" t="s">
        <v>1483</v>
      </c>
      <c r="G682" s="88">
        <v>75</v>
      </c>
      <c r="H682" s="45" t="s">
        <v>154</v>
      </c>
      <c r="I682" s="45" t="s">
        <v>204</v>
      </c>
      <c r="J682" s="95" t="s">
        <v>201</v>
      </c>
      <c r="K682" s="95">
        <v>0</v>
      </c>
      <c r="L682" s="58"/>
      <c r="M682" s="103"/>
      <c r="N682" s="59"/>
    </row>
    <row r="683" spans="1:14" s="75" customFormat="1" ht="12.6" x14ac:dyDescent="0.2">
      <c r="A683" s="51" t="s">
        <v>131</v>
      </c>
      <c r="B683" s="51" t="s">
        <v>1410</v>
      </c>
      <c r="C683" s="51" t="s">
        <v>1454</v>
      </c>
      <c r="D683" s="51" t="s">
        <v>142</v>
      </c>
      <c r="E683" s="44" t="s">
        <v>1484</v>
      </c>
      <c r="F683" s="44" t="s">
        <v>1485</v>
      </c>
      <c r="G683" s="88">
        <v>85</v>
      </c>
      <c r="H683" s="45" t="s">
        <v>154</v>
      </c>
      <c r="I683" s="45" t="s">
        <v>204</v>
      </c>
      <c r="J683" s="95" t="s">
        <v>201</v>
      </c>
      <c r="K683" s="95">
        <v>0</v>
      </c>
      <c r="L683" s="58"/>
      <c r="M683" s="103"/>
      <c r="N683" s="59"/>
    </row>
    <row r="684" spans="1:14" s="75" customFormat="1" ht="12.6" x14ac:dyDescent="0.2">
      <c r="A684" s="51" t="s">
        <v>131</v>
      </c>
      <c r="B684" s="51" t="s">
        <v>1410</v>
      </c>
      <c r="C684" s="51" t="s">
        <v>1454</v>
      </c>
      <c r="D684" s="51" t="s">
        <v>142</v>
      </c>
      <c r="E684" s="44" t="s">
        <v>1486</v>
      </c>
      <c r="F684" s="44" t="s">
        <v>1487</v>
      </c>
      <c r="G684" s="88">
        <v>104</v>
      </c>
      <c r="H684" s="45" t="s">
        <v>154</v>
      </c>
      <c r="I684" s="45" t="s">
        <v>204</v>
      </c>
      <c r="J684" s="95" t="s">
        <v>201</v>
      </c>
      <c r="K684" s="95">
        <v>0</v>
      </c>
      <c r="L684" s="58"/>
      <c r="M684" s="103"/>
      <c r="N684" s="59"/>
    </row>
    <row r="685" spans="1:14" s="75" customFormat="1" ht="12.6" x14ac:dyDescent="0.2">
      <c r="A685" s="51" t="s">
        <v>131</v>
      </c>
      <c r="B685" s="51" t="s">
        <v>1410</v>
      </c>
      <c r="C685" s="51" t="s">
        <v>1454</v>
      </c>
      <c r="D685" s="51" t="s">
        <v>142</v>
      </c>
      <c r="E685" s="44" t="s">
        <v>1488</v>
      </c>
      <c r="F685" s="44" t="s">
        <v>1489</v>
      </c>
      <c r="G685" s="88">
        <v>128</v>
      </c>
      <c r="H685" s="45" t="s">
        <v>154</v>
      </c>
      <c r="I685" s="45" t="s">
        <v>204</v>
      </c>
      <c r="J685" s="95" t="s">
        <v>201</v>
      </c>
      <c r="K685" s="95">
        <v>0</v>
      </c>
      <c r="L685" s="58"/>
      <c r="M685" s="103"/>
      <c r="N685" s="59"/>
    </row>
    <row r="686" spans="1:14" s="75" customFormat="1" ht="12.6" x14ac:dyDescent="0.2">
      <c r="A686" s="51" t="s">
        <v>131</v>
      </c>
      <c r="B686" s="51" t="s">
        <v>1410</v>
      </c>
      <c r="C686" s="51" t="s">
        <v>1454</v>
      </c>
      <c r="D686" s="51" t="s">
        <v>142</v>
      </c>
      <c r="E686" s="44" t="s">
        <v>1490</v>
      </c>
      <c r="F686" s="44" t="s">
        <v>1491</v>
      </c>
      <c r="G686" s="88">
        <v>102</v>
      </c>
      <c r="H686" s="45" t="s">
        <v>154</v>
      </c>
      <c r="I686" s="45" t="s">
        <v>204</v>
      </c>
      <c r="J686" s="95" t="s">
        <v>201</v>
      </c>
      <c r="K686" s="95">
        <v>0</v>
      </c>
      <c r="L686" s="58"/>
      <c r="M686" s="103"/>
      <c r="N686" s="59"/>
    </row>
    <row r="687" spans="1:14" s="75" customFormat="1" ht="12.6" x14ac:dyDescent="0.2">
      <c r="A687" s="51" t="s">
        <v>131</v>
      </c>
      <c r="B687" s="51" t="s">
        <v>1410</v>
      </c>
      <c r="C687" s="51" t="s">
        <v>1454</v>
      </c>
      <c r="D687" s="51" t="s">
        <v>142</v>
      </c>
      <c r="E687" s="44" t="s">
        <v>1492</v>
      </c>
      <c r="F687" s="44" t="s">
        <v>1493</v>
      </c>
      <c r="G687" s="88">
        <v>88</v>
      </c>
      <c r="H687" s="45" t="s">
        <v>154</v>
      </c>
      <c r="I687" s="45" t="s">
        <v>204</v>
      </c>
      <c r="J687" s="95" t="s">
        <v>201</v>
      </c>
      <c r="K687" s="95">
        <v>0</v>
      </c>
      <c r="L687" s="58"/>
      <c r="M687" s="103"/>
      <c r="N687" s="59"/>
    </row>
    <row r="688" spans="1:14" s="75" customFormat="1" ht="12.6" x14ac:dyDescent="0.2">
      <c r="A688" s="51" t="s">
        <v>131</v>
      </c>
      <c r="B688" s="51" t="s">
        <v>1410</v>
      </c>
      <c r="C688" s="51" t="s">
        <v>1454</v>
      </c>
      <c r="D688" s="51" t="s">
        <v>142</v>
      </c>
      <c r="E688" s="44" t="s">
        <v>1494</v>
      </c>
      <c r="F688" s="44" t="s">
        <v>1495</v>
      </c>
      <c r="G688" s="88">
        <v>74</v>
      </c>
      <c r="H688" s="45" t="s">
        <v>154</v>
      </c>
      <c r="I688" s="45" t="s">
        <v>204</v>
      </c>
      <c r="J688" s="95" t="s">
        <v>201</v>
      </c>
      <c r="K688" s="95">
        <v>0</v>
      </c>
      <c r="L688" s="58"/>
      <c r="M688" s="103"/>
      <c r="N688" s="59"/>
    </row>
    <row r="689" spans="1:14" s="75" customFormat="1" ht="12.6" x14ac:dyDescent="0.2">
      <c r="A689" s="51" t="s">
        <v>131</v>
      </c>
      <c r="B689" s="51" t="s">
        <v>1410</v>
      </c>
      <c r="C689" s="51" t="s">
        <v>1454</v>
      </c>
      <c r="D689" s="51" t="s">
        <v>142</v>
      </c>
      <c r="E689" s="44" t="s">
        <v>1496</v>
      </c>
      <c r="F689" s="44" t="s">
        <v>1497</v>
      </c>
      <c r="G689" s="88">
        <v>88</v>
      </c>
      <c r="H689" s="45" t="s">
        <v>154</v>
      </c>
      <c r="I689" s="45" t="s">
        <v>204</v>
      </c>
      <c r="J689" s="95" t="s">
        <v>201</v>
      </c>
      <c r="K689" s="95">
        <v>0</v>
      </c>
      <c r="L689" s="58"/>
      <c r="M689" s="103"/>
      <c r="N689" s="59"/>
    </row>
    <row r="690" spans="1:14" s="75" customFormat="1" ht="12.6" x14ac:dyDescent="0.2">
      <c r="A690" s="51" t="s">
        <v>131</v>
      </c>
      <c r="B690" s="51" t="s">
        <v>1410</v>
      </c>
      <c r="C690" s="51" t="s">
        <v>1454</v>
      </c>
      <c r="D690" s="51" t="s">
        <v>142</v>
      </c>
      <c r="E690" s="44" t="s">
        <v>1498</v>
      </c>
      <c r="F690" s="44" t="s">
        <v>1499</v>
      </c>
      <c r="G690" s="88">
        <v>105</v>
      </c>
      <c r="H690" s="45" t="s">
        <v>154</v>
      </c>
      <c r="I690" s="45" t="s">
        <v>204</v>
      </c>
      <c r="J690" s="95" t="s">
        <v>201</v>
      </c>
      <c r="K690" s="95">
        <v>0</v>
      </c>
      <c r="L690" s="58"/>
      <c r="M690" s="103"/>
      <c r="N690" s="59"/>
    </row>
    <row r="691" spans="1:14" s="75" customFormat="1" ht="12.6" x14ac:dyDescent="0.2">
      <c r="A691" s="51" t="s">
        <v>131</v>
      </c>
      <c r="B691" s="51" t="s">
        <v>1410</v>
      </c>
      <c r="C691" s="51" t="s">
        <v>1454</v>
      </c>
      <c r="D691" s="51" t="s">
        <v>142</v>
      </c>
      <c r="E691" s="44" t="s">
        <v>1500</v>
      </c>
      <c r="F691" s="44" t="s">
        <v>1501</v>
      </c>
      <c r="G691" s="88">
        <v>77</v>
      </c>
      <c r="H691" s="45" t="s">
        <v>154</v>
      </c>
      <c r="I691" s="45" t="s">
        <v>204</v>
      </c>
      <c r="J691" s="95" t="s">
        <v>201</v>
      </c>
      <c r="K691" s="95">
        <v>0</v>
      </c>
      <c r="L691" s="58"/>
      <c r="M691" s="103"/>
      <c r="N691" s="59"/>
    </row>
    <row r="692" spans="1:14" s="75" customFormat="1" ht="12.6" x14ac:dyDescent="0.2">
      <c r="A692" s="51" t="s">
        <v>131</v>
      </c>
      <c r="B692" s="51" t="s">
        <v>1410</v>
      </c>
      <c r="C692" s="51" t="s">
        <v>1454</v>
      </c>
      <c r="D692" s="51" t="s">
        <v>142</v>
      </c>
      <c r="E692" s="44" t="s">
        <v>1502</v>
      </c>
      <c r="F692" s="44" t="s">
        <v>1503</v>
      </c>
      <c r="G692" s="88">
        <v>87</v>
      </c>
      <c r="H692" s="45" t="s">
        <v>154</v>
      </c>
      <c r="I692" s="45" t="s">
        <v>204</v>
      </c>
      <c r="J692" s="95" t="s">
        <v>201</v>
      </c>
      <c r="K692" s="95">
        <v>0</v>
      </c>
      <c r="L692" s="58"/>
      <c r="M692" s="103"/>
      <c r="N692" s="59"/>
    </row>
    <row r="693" spans="1:14" s="75" customFormat="1" ht="12.6" x14ac:dyDescent="0.2">
      <c r="A693" s="51" t="s">
        <v>131</v>
      </c>
      <c r="B693" s="51" t="s">
        <v>1410</v>
      </c>
      <c r="C693" s="51" t="s">
        <v>1454</v>
      </c>
      <c r="D693" s="51" t="s">
        <v>142</v>
      </c>
      <c r="E693" s="44" t="s">
        <v>1504</v>
      </c>
      <c r="F693" s="44" t="s">
        <v>1505</v>
      </c>
      <c r="G693" s="88">
        <v>63</v>
      </c>
      <c r="H693" s="45" t="s">
        <v>154</v>
      </c>
      <c r="I693" s="45" t="s">
        <v>204</v>
      </c>
      <c r="J693" s="95" t="s">
        <v>201</v>
      </c>
      <c r="K693" s="95">
        <v>0</v>
      </c>
      <c r="L693" s="58"/>
      <c r="M693" s="103"/>
      <c r="N693" s="59"/>
    </row>
    <row r="694" spans="1:14" s="75" customFormat="1" ht="12.6" x14ac:dyDescent="0.2">
      <c r="A694" s="51" t="s">
        <v>131</v>
      </c>
      <c r="B694" s="51" t="s">
        <v>1410</v>
      </c>
      <c r="C694" s="51" t="s">
        <v>1454</v>
      </c>
      <c r="D694" s="51" t="s">
        <v>142</v>
      </c>
      <c r="E694" s="44" t="s">
        <v>1506</v>
      </c>
      <c r="F694" s="44" t="s">
        <v>1507</v>
      </c>
      <c r="G694" s="88">
        <v>102</v>
      </c>
      <c r="H694" s="45" t="s">
        <v>154</v>
      </c>
      <c r="I694" s="45" t="s">
        <v>204</v>
      </c>
      <c r="J694" s="95" t="s">
        <v>201</v>
      </c>
      <c r="K694" s="95">
        <v>0</v>
      </c>
      <c r="L694" s="58"/>
      <c r="M694" s="103"/>
      <c r="N694" s="59"/>
    </row>
    <row r="695" spans="1:14" s="75" customFormat="1" ht="12.6" x14ac:dyDescent="0.2">
      <c r="A695" s="51" t="s">
        <v>131</v>
      </c>
      <c r="B695" s="51" t="s">
        <v>1410</v>
      </c>
      <c r="C695" s="51" t="s">
        <v>1454</v>
      </c>
      <c r="D695" s="51" t="s">
        <v>142</v>
      </c>
      <c r="E695" s="44" t="s">
        <v>1508</v>
      </c>
      <c r="F695" s="44" t="s">
        <v>1509</v>
      </c>
      <c r="G695" s="88">
        <v>85</v>
      </c>
      <c r="H695" s="45" t="s">
        <v>154</v>
      </c>
      <c r="I695" s="45" t="s">
        <v>204</v>
      </c>
      <c r="J695" s="95" t="s">
        <v>201</v>
      </c>
      <c r="K695" s="95">
        <v>0</v>
      </c>
      <c r="L695" s="58"/>
      <c r="M695" s="103"/>
      <c r="N695" s="59"/>
    </row>
    <row r="696" spans="1:14" s="75" customFormat="1" ht="12.6" x14ac:dyDescent="0.2">
      <c r="A696" s="51" t="s">
        <v>131</v>
      </c>
      <c r="B696" s="51" t="s">
        <v>1410</v>
      </c>
      <c r="C696" s="51" t="s">
        <v>1454</v>
      </c>
      <c r="D696" s="51" t="s">
        <v>142</v>
      </c>
      <c r="E696" s="44" t="s">
        <v>1510</v>
      </c>
      <c r="F696" s="44" t="s">
        <v>1511</v>
      </c>
      <c r="G696" s="88">
        <v>110</v>
      </c>
      <c r="H696" s="45" t="s">
        <v>154</v>
      </c>
      <c r="I696" s="45" t="s">
        <v>204</v>
      </c>
      <c r="J696" s="95" t="s">
        <v>201</v>
      </c>
      <c r="K696" s="95">
        <v>0</v>
      </c>
      <c r="L696" s="58"/>
      <c r="M696" s="103"/>
      <c r="N696" s="59"/>
    </row>
    <row r="697" spans="1:14" s="75" customFormat="1" ht="12.6" x14ac:dyDescent="0.2">
      <c r="A697" s="51" t="s">
        <v>131</v>
      </c>
      <c r="B697" s="51" t="s">
        <v>1410</v>
      </c>
      <c r="C697" s="51" t="s">
        <v>1454</v>
      </c>
      <c r="D697" s="51" t="s">
        <v>142</v>
      </c>
      <c r="E697" s="44" t="s">
        <v>1512</v>
      </c>
      <c r="F697" s="44" t="s">
        <v>1513</v>
      </c>
      <c r="G697" s="88">
        <v>135</v>
      </c>
      <c r="H697" s="45" t="s">
        <v>154</v>
      </c>
      <c r="I697" s="45" t="s">
        <v>204</v>
      </c>
      <c r="J697" s="95" t="s">
        <v>201</v>
      </c>
      <c r="K697" s="95">
        <v>0</v>
      </c>
      <c r="L697" s="58"/>
      <c r="M697" s="103"/>
      <c r="N697" s="59"/>
    </row>
    <row r="698" spans="1:14" s="75" customFormat="1" ht="12.6" x14ac:dyDescent="0.2">
      <c r="A698" s="51" t="s">
        <v>131</v>
      </c>
      <c r="B698" s="51" t="s">
        <v>1410</v>
      </c>
      <c r="C698" s="51" t="s">
        <v>1454</v>
      </c>
      <c r="D698" s="51" t="s">
        <v>142</v>
      </c>
      <c r="E698" s="44" t="s">
        <v>1514</v>
      </c>
      <c r="F698" s="44" t="s">
        <v>1515</v>
      </c>
      <c r="G698" s="88">
        <v>110</v>
      </c>
      <c r="H698" s="45" t="s">
        <v>154</v>
      </c>
      <c r="I698" s="45" t="s">
        <v>204</v>
      </c>
      <c r="J698" s="95" t="s">
        <v>201</v>
      </c>
      <c r="K698" s="95">
        <v>0</v>
      </c>
      <c r="L698" s="58"/>
      <c r="M698" s="103"/>
      <c r="N698" s="59"/>
    </row>
    <row r="699" spans="1:14" s="75" customFormat="1" ht="12.6" x14ac:dyDescent="0.2">
      <c r="A699" s="51" t="s">
        <v>131</v>
      </c>
      <c r="B699" s="51" t="s">
        <v>1410</v>
      </c>
      <c r="C699" s="51" t="s">
        <v>1454</v>
      </c>
      <c r="D699" s="51" t="s">
        <v>142</v>
      </c>
      <c r="E699" s="44" t="s">
        <v>1516</v>
      </c>
      <c r="F699" s="44" t="s">
        <v>1517</v>
      </c>
      <c r="G699" s="88">
        <v>120</v>
      </c>
      <c r="H699" s="45" t="s">
        <v>154</v>
      </c>
      <c r="I699" s="45" t="s">
        <v>204</v>
      </c>
      <c r="J699" s="95" t="s">
        <v>201</v>
      </c>
      <c r="K699" s="95">
        <v>0</v>
      </c>
      <c r="L699" s="58"/>
      <c r="M699" s="103"/>
      <c r="N699" s="59"/>
    </row>
    <row r="700" spans="1:14" s="75" customFormat="1" ht="12.6" x14ac:dyDescent="0.2">
      <c r="A700" s="51" t="s">
        <v>131</v>
      </c>
      <c r="B700" s="51" t="s">
        <v>1410</v>
      </c>
      <c r="C700" s="51" t="s">
        <v>1454</v>
      </c>
      <c r="D700" s="51" t="s">
        <v>142</v>
      </c>
      <c r="E700" s="44" t="s">
        <v>1518</v>
      </c>
      <c r="F700" s="44" t="s">
        <v>1519</v>
      </c>
      <c r="G700" s="88">
        <v>145</v>
      </c>
      <c r="H700" s="45" t="s">
        <v>154</v>
      </c>
      <c r="I700" s="45" t="s">
        <v>204</v>
      </c>
      <c r="J700" s="95" t="s">
        <v>201</v>
      </c>
      <c r="K700" s="95">
        <v>0</v>
      </c>
      <c r="L700" s="58"/>
      <c r="M700" s="103"/>
      <c r="N700" s="59"/>
    </row>
    <row r="701" spans="1:14" s="75" customFormat="1" ht="12.6" x14ac:dyDescent="0.2">
      <c r="A701" s="51" t="s">
        <v>131</v>
      </c>
      <c r="B701" s="51" t="s">
        <v>1410</v>
      </c>
      <c r="C701" s="51" t="s">
        <v>1454</v>
      </c>
      <c r="D701" s="51" t="s">
        <v>142</v>
      </c>
      <c r="E701" s="44" t="s">
        <v>1520</v>
      </c>
      <c r="F701" s="44" t="s">
        <v>1521</v>
      </c>
      <c r="G701" s="88">
        <v>95</v>
      </c>
      <c r="H701" s="45" t="s">
        <v>154</v>
      </c>
      <c r="I701" s="45" t="s">
        <v>204</v>
      </c>
      <c r="J701" s="95" t="s">
        <v>201</v>
      </c>
      <c r="K701" s="95">
        <v>0</v>
      </c>
      <c r="L701" s="58"/>
      <c r="M701" s="103"/>
      <c r="N701" s="59"/>
    </row>
    <row r="702" spans="1:14" s="75" customFormat="1" ht="12.6" x14ac:dyDescent="0.2">
      <c r="A702" s="51" t="s">
        <v>131</v>
      </c>
      <c r="B702" s="51" t="s">
        <v>1410</v>
      </c>
      <c r="C702" s="51" t="s">
        <v>1454</v>
      </c>
      <c r="D702" s="51" t="s">
        <v>142</v>
      </c>
      <c r="E702" s="44" t="s">
        <v>1522</v>
      </c>
      <c r="F702" s="44" t="s">
        <v>1523</v>
      </c>
      <c r="G702" s="88">
        <v>105</v>
      </c>
      <c r="H702" s="45" t="s">
        <v>154</v>
      </c>
      <c r="I702" s="45" t="s">
        <v>204</v>
      </c>
      <c r="J702" s="95" t="s">
        <v>201</v>
      </c>
      <c r="K702" s="95">
        <v>0</v>
      </c>
      <c r="L702" s="58"/>
      <c r="M702" s="103"/>
      <c r="N702" s="59"/>
    </row>
    <row r="703" spans="1:14" s="75" customFormat="1" ht="12.6" x14ac:dyDescent="0.2">
      <c r="A703" s="51" t="s">
        <v>131</v>
      </c>
      <c r="B703" s="51" t="s">
        <v>1410</v>
      </c>
      <c r="C703" s="51" t="s">
        <v>1454</v>
      </c>
      <c r="D703" s="51" t="s">
        <v>142</v>
      </c>
      <c r="E703" s="44" t="s">
        <v>1524</v>
      </c>
      <c r="F703" s="44" t="s">
        <v>1525</v>
      </c>
      <c r="G703" s="88">
        <v>135</v>
      </c>
      <c r="H703" s="45" t="s">
        <v>154</v>
      </c>
      <c r="I703" s="45" t="s">
        <v>204</v>
      </c>
      <c r="J703" s="95" t="s">
        <v>201</v>
      </c>
      <c r="K703" s="95">
        <v>0</v>
      </c>
      <c r="L703" s="58"/>
      <c r="M703" s="103"/>
      <c r="N703" s="59"/>
    </row>
    <row r="704" spans="1:14" s="75" customFormat="1" ht="12.6" x14ac:dyDescent="0.2">
      <c r="A704" s="51" t="s">
        <v>131</v>
      </c>
      <c r="B704" s="51" t="s">
        <v>1410</v>
      </c>
      <c r="C704" s="51" t="s">
        <v>1454</v>
      </c>
      <c r="D704" s="51" t="s">
        <v>142</v>
      </c>
      <c r="E704" s="44" t="s">
        <v>1526</v>
      </c>
      <c r="F704" s="44" t="s">
        <v>1527</v>
      </c>
      <c r="G704" s="88">
        <v>150</v>
      </c>
      <c r="H704" s="45" t="s">
        <v>154</v>
      </c>
      <c r="I704" s="45" t="s">
        <v>204</v>
      </c>
      <c r="J704" s="95" t="s">
        <v>201</v>
      </c>
      <c r="K704" s="95">
        <v>0</v>
      </c>
      <c r="L704" s="58"/>
      <c r="M704" s="103"/>
      <c r="N704" s="59"/>
    </row>
    <row r="705" spans="1:14" s="75" customFormat="1" ht="12.6" x14ac:dyDescent="0.2">
      <c r="A705" s="51" t="s">
        <v>131</v>
      </c>
      <c r="B705" s="51" t="s">
        <v>1410</v>
      </c>
      <c r="C705" s="51" t="s">
        <v>1454</v>
      </c>
      <c r="D705" s="51" t="s">
        <v>142</v>
      </c>
      <c r="E705" s="44" t="s">
        <v>1528</v>
      </c>
      <c r="F705" s="44" t="s">
        <v>1529</v>
      </c>
      <c r="G705" s="88">
        <v>115</v>
      </c>
      <c r="H705" s="45" t="s">
        <v>154</v>
      </c>
      <c r="I705" s="45" t="s">
        <v>204</v>
      </c>
      <c r="J705" s="95" t="s">
        <v>201</v>
      </c>
      <c r="K705" s="95">
        <v>0</v>
      </c>
      <c r="L705" s="58"/>
      <c r="M705" s="103"/>
      <c r="N705" s="59"/>
    </row>
    <row r="706" spans="1:14" s="75" customFormat="1" ht="12.6" x14ac:dyDescent="0.2">
      <c r="A706" s="51" t="s">
        <v>123</v>
      </c>
      <c r="B706" s="51" t="s">
        <v>123</v>
      </c>
      <c r="C706" s="51" t="s">
        <v>1530</v>
      </c>
      <c r="D706" s="51" t="s">
        <v>147</v>
      </c>
      <c r="E706" s="44"/>
      <c r="F706" s="44" t="s">
        <v>1531</v>
      </c>
      <c r="G706" s="88" t="s">
        <v>123</v>
      </c>
      <c r="H706" s="45" t="s">
        <v>123</v>
      </c>
      <c r="I706" s="45" t="s">
        <v>149</v>
      </c>
      <c r="J706" s="95" t="s">
        <v>150</v>
      </c>
      <c r="K706" s="95" t="s">
        <v>123</v>
      </c>
      <c r="L706" s="58" t="s">
        <v>123</v>
      </c>
      <c r="M706" s="103"/>
      <c r="N706" s="59" t="s">
        <v>123</v>
      </c>
    </row>
    <row r="707" spans="1:14" s="75" customFormat="1" ht="12.6" x14ac:dyDescent="0.2">
      <c r="A707" s="51" t="s">
        <v>131</v>
      </c>
      <c r="B707" s="51" t="s">
        <v>1410</v>
      </c>
      <c r="C707" s="51" t="s">
        <v>1530</v>
      </c>
      <c r="D707" s="51" t="s">
        <v>147</v>
      </c>
      <c r="E707" s="44" t="s">
        <v>1532</v>
      </c>
      <c r="F707" s="44" t="s">
        <v>1533</v>
      </c>
      <c r="G707" s="88">
        <v>19</v>
      </c>
      <c r="H707" s="45" t="s">
        <v>154</v>
      </c>
      <c r="I707" s="45" t="s">
        <v>204</v>
      </c>
      <c r="J707" s="95" t="s">
        <v>1534</v>
      </c>
      <c r="K707" s="95">
        <v>0</v>
      </c>
      <c r="L707" s="58"/>
      <c r="M707" s="103"/>
      <c r="N707" s="59"/>
    </row>
    <row r="708" spans="1:14" s="75" customFormat="1" ht="12.6" x14ac:dyDescent="0.2">
      <c r="A708" s="51" t="s">
        <v>131</v>
      </c>
      <c r="B708" s="51" t="s">
        <v>1410</v>
      </c>
      <c r="C708" s="51" t="s">
        <v>1530</v>
      </c>
      <c r="D708" s="51" t="s">
        <v>147</v>
      </c>
      <c r="E708" s="44" t="s">
        <v>1535</v>
      </c>
      <c r="F708" s="44" t="s">
        <v>1536</v>
      </c>
      <c r="G708" s="88">
        <v>29</v>
      </c>
      <c r="H708" s="45" t="s">
        <v>154</v>
      </c>
      <c r="I708" s="45" t="s">
        <v>155</v>
      </c>
      <c r="J708" s="95" t="s">
        <v>1534</v>
      </c>
      <c r="K708" s="95">
        <v>0</v>
      </c>
      <c r="L708" s="58"/>
      <c r="M708" s="103"/>
      <c r="N708" s="59"/>
    </row>
    <row r="709" spans="1:14" s="75" customFormat="1" ht="12.6" x14ac:dyDescent="0.2">
      <c r="A709" s="51" t="s">
        <v>131</v>
      </c>
      <c r="B709" s="51" t="s">
        <v>1410</v>
      </c>
      <c r="C709" s="51" t="s">
        <v>1530</v>
      </c>
      <c r="D709" s="51" t="s">
        <v>147</v>
      </c>
      <c r="E709" s="44" t="s">
        <v>1537</v>
      </c>
      <c r="F709" s="44" t="s">
        <v>1538</v>
      </c>
      <c r="G709" s="88">
        <v>30</v>
      </c>
      <c r="H709" s="45" t="s">
        <v>154</v>
      </c>
      <c r="I709" s="45" t="s">
        <v>204</v>
      </c>
      <c r="J709" s="95" t="s">
        <v>1534</v>
      </c>
      <c r="K709" s="95">
        <v>0</v>
      </c>
      <c r="L709" s="58"/>
      <c r="M709" s="103"/>
      <c r="N709" s="59"/>
    </row>
    <row r="710" spans="1:14" s="75" customFormat="1" ht="12.6" x14ac:dyDescent="0.2">
      <c r="A710" s="51" t="s">
        <v>131</v>
      </c>
      <c r="B710" s="51" t="s">
        <v>1410</v>
      </c>
      <c r="C710" s="51" t="s">
        <v>1530</v>
      </c>
      <c r="D710" s="51" t="s">
        <v>147</v>
      </c>
      <c r="E710" s="44" t="s">
        <v>1539</v>
      </c>
      <c r="F710" s="44" t="s">
        <v>1540</v>
      </c>
      <c r="G710" s="88">
        <v>35</v>
      </c>
      <c r="H710" s="45" t="s">
        <v>154</v>
      </c>
      <c r="I710" s="45" t="s">
        <v>204</v>
      </c>
      <c r="J710" s="95" t="s">
        <v>1534</v>
      </c>
      <c r="K710" s="95">
        <v>0</v>
      </c>
      <c r="L710" s="58"/>
      <c r="M710" s="103"/>
      <c r="N710" s="59"/>
    </row>
    <row r="711" spans="1:14" s="75" customFormat="1" ht="12.6" x14ac:dyDescent="0.2">
      <c r="A711" s="51" t="s">
        <v>123</v>
      </c>
      <c r="B711" s="51" t="s">
        <v>123</v>
      </c>
      <c r="C711" s="51" t="s">
        <v>1530</v>
      </c>
      <c r="D711" s="51" t="s">
        <v>241</v>
      </c>
      <c r="E711" s="44"/>
      <c r="F711" s="44" t="s">
        <v>1541</v>
      </c>
      <c r="G711" s="88" t="s">
        <v>123</v>
      </c>
      <c r="H711" s="45" t="s">
        <v>123</v>
      </c>
      <c r="I711" s="45" t="s">
        <v>149</v>
      </c>
      <c r="J711" s="95" t="s">
        <v>150</v>
      </c>
      <c r="K711" s="95" t="s">
        <v>123</v>
      </c>
      <c r="L711" s="58" t="s">
        <v>123</v>
      </c>
      <c r="M711" s="103"/>
      <c r="N711" s="59" t="s">
        <v>123</v>
      </c>
    </row>
    <row r="712" spans="1:14" s="75" customFormat="1" ht="12.6" x14ac:dyDescent="0.2">
      <c r="A712" s="51" t="s">
        <v>131</v>
      </c>
      <c r="B712" s="51" t="s">
        <v>1410</v>
      </c>
      <c r="C712" s="51" t="s">
        <v>1530</v>
      </c>
      <c r="D712" s="51" t="s">
        <v>241</v>
      </c>
      <c r="E712" s="44" t="s">
        <v>1542</v>
      </c>
      <c r="F712" s="44" t="s">
        <v>1543</v>
      </c>
      <c r="G712" s="88">
        <v>45</v>
      </c>
      <c r="H712" s="45" t="s">
        <v>154</v>
      </c>
      <c r="I712" s="45" t="s">
        <v>204</v>
      </c>
      <c r="J712" s="95" t="s">
        <v>1534</v>
      </c>
      <c r="K712" s="95">
        <v>0</v>
      </c>
      <c r="L712" s="58"/>
      <c r="M712" s="103"/>
      <c r="N712" s="59"/>
    </row>
    <row r="713" spans="1:14" s="75" customFormat="1" ht="12.6" x14ac:dyDescent="0.2">
      <c r="A713" s="51" t="s">
        <v>131</v>
      </c>
      <c r="B713" s="51" t="s">
        <v>1410</v>
      </c>
      <c r="C713" s="51" t="s">
        <v>1530</v>
      </c>
      <c r="D713" s="51" t="s">
        <v>241</v>
      </c>
      <c r="E713" s="44" t="s">
        <v>1544</v>
      </c>
      <c r="F713" s="44" t="s">
        <v>1545</v>
      </c>
      <c r="G713" s="88">
        <v>56</v>
      </c>
      <c r="H713" s="45" t="s">
        <v>154</v>
      </c>
      <c r="I713" s="45" t="s">
        <v>204</v>
      </c>
      <c r="J713" s="95" t="s">
        <v>1534</v>
      </c>
      <c r="K713" s="95">
        <v>0</v>
      </c>
      <c r="L713" s="58"/>
      <c r="M713" s="103"/>
      <c r="N713" s="59"/>
    </row>
    <row r="714" spans="1:14" s="75" customFormat="1" ht="12.6" x14ac:dyDescent="0.2">
      <c r="A714" s="51" t="s">
        <v>123</v>
      </c>
      <c r="B714" s="51" t="s">
        <v>123</v>
      </c>
      <c r="C714" s="51" t="s">
        <v>1530</v>
      </c>
      <c r="D714" s="51" t="s">
        <v>135</v>
      </c>
      <c r="E714" s="44"/>
      <c r="F714" s="44" t="s">
        <v>1546</v>
      </c>
      <c r="G714" s="88" t="s">
        <v>123</v>
      </c>
      <c r="H714" s="45" t="s">
        <v>123</v>
      </c>
      <c r="I714" s="45" t="s">
        <v>149</v>
      </c>
      <c r="J714" s="95" t="s">
        <v>150</v>
      </c>
      <c r="K714" s="95" t="s">
        <v>123</v>
      </c>
      <c r="L714" s="58" t="s">
        <v>123</v>
      </c>
      <c r="M714" s="103"/>
      <c r="N714" s="59" t="s">
        <v>123</v>
      </c>
    </row>
    <row r="715" spans="1:14" s="75" customFormat="1" ht="12.6" x14ac:dyDescent="0.2">
      <c r="A715" s="51" t="s">
        <v>131</v>
      </c>
      <c r="B715" s="51" t="s">
        <v>1410</v>
      </c>
      <c r="C715" s="51" t="s">
        <v>1530</v>
      </c>
      <c r="D715" s="51" t="s">
        <v>135</v>
      </c>
      <c r="E715" s="44" t="s">
        <v>1547</v>
      </c>
      <c r="F715" s="44" t="s">
        <v>1548</v>
      </c>
      <c r="G715" s="88">
        <v>23</v>
      </c>
      <c r="H715" s="45" t="s">
        <v>154</v>
      </c>
      <c r="I715" s="45" t="s">
        <v>204</v>
      </c>
      <c r="J715" s="95" t="s">
        <v>1534</v>
      </c>
      <c r="K715" s="95">
        <v>0</v>
      </c>
      <c r="L715" s="58"/>
      <c r="M715" s="103"/>
      <c r="N715" s="59" t="s">
        <v>718</v>
      </c>
    </row>
    <row r="716" spans="1:14" s="75" customFormat="1" ht="12.6" x14ac:dyDescent="0.2">
      <c r="A716" s="51" t="s">
        <v>131</v>
      </c>
      <c r="B716" s="51" t="s">
        <v>1410</v>
      </c>
      <c r="C716" s="51" t="s">
        <v>1530</v>
      </c>
      <c r="D716" s="51" t="s">
        <v>135</v>
      </c>
      <c r="E716" s="44" t="s">
        <v>1549</v>
      </c>
      <c r="F716" s="44" t="s">
        <v>1550</v>
      </c>
      <c r="G716" s="88">
        <v>46</v>
      </c>
      <c r="H716" s="45" t="s">
        <v>154</v>
      </c>
      <c r="I716" s="45" t="s">
        <v>155</v>
      </c>
      <c r="J716" s="95" t="s">
        <v>1534</v>
      </c>
      <c r="K716" s="95">
        <v>0</v>
      </c>
      <c r="L716" s="58"/>
      <c r="M716" s="103"/>
      <c r="N716" s="59"/>
    </row>
    <row r="717" spans="1:14" s="75" customFormat="1" ht="12.6" x14ac:dyDescent="0.2">
      <c r="A717" s="51" t="s">
        <v>131</v>
      </c>
      <c r="B717" s="51" t="s">
        <v>1410</v>
      </c>
      <c r="C717" s="51" t="s">
        <v>1530</v>
      </c>
      <c r="D717" s="51" t="s">
        <v>135</v>
      </c>
      <c r="E717" s="44" t="s">
        <v>1551</v>
      </c>
      <c r="F717" s="44" t="s">
        <v>1552</v>
      </c>
      <c r="G717" s="88">
        <v>97</v>
      </c>
      <c r="H717" s="45" t="s">
        <v>154</v>
      </c>
      <c r="I717" s="45" t="s">
        <v>155</v>
      </c>
      <c r="J717" s="95" t="s">
        <v>1534</v>
      </c>
      <c r="K717" s="95">
        <v>0</v>
      </c>
      <c r="L717" s="58"/>
      <c r="M717" s="103"/>
      <c r="N717" s="59"/>
    </row>
    <row r="718" spans="1:14" s="75" customFormat="1" ht="12.6" x14ac:dyDescent="0.2">
      <c r="A718" s="51" t="s">
        <v>131</v>
      </c>
      <c r="B718" s="51" t="s">
        <v>1410</v>
      </c>
      <c r="C718" s="51" t="s">
        <v>1530</v>
      </c>
      <c r="D718" s="51" t="s">
        <v>135</v>
      </c>
      <c r="E718" s="44" t="s">
        <v>1553</v>
      </c>
      <c r="F718" s="44" t="s">
        <v>1554</v>
      </c>
      <c r="G718" s="88">
        <v>91</v>
      </c>
      <c r="H718" s="45" t="s">
        <v>154</v>
      </c>
      <c r="I718" s="45" t="s">
        <v>204</v>
      </c>
      <c r="J718" s="95" t="s">
        <v>1534</v>
      </c>
      <c r="K718" s="95">
        <v>0</v>
      </c>
      <c r="L718" s="58"/>
      <c r="M718" s="103"/>
      <c r="N718" s="59" t="s">
        <v>718</v>
      </c>
    </row>
    <row r="719" spans="1:14" s="75" customFormat="1" ht="12.6" x14ac:dyDescent="0.2">
      <c r="A719" s="51" t="s">
        <v>131</v>
      </c>
      <c r="B719" s="51" t="s">
        <v>1410</v>
      </c>
      <c r="C719" s="51" t="s">
        <v>1530</v>
      </c>
      <c r="D719" s="51" t="s">
        <v>135</v>
      </c>
      <c r="E719" s="44" t="s">
        <v>1555</v>
      </c>
      <c r="F719" s="44" t="s">
        <v>1556</v>
      </c>
      <c r="G719" s="88">
        <v>6</v>
      </c>
      <c r="H719" s="45" t="s">
        <v>154</v>
      </c>
      <c r="I719" s="45" t="s">
        <v>204</v>
      </c>
      <c r="J719" s="95" t="s">
        <v>1534</v>
      </c>
      <c r="K719" s="95">
        <v>0</v>
      </c>
      <c r="L719" s="58"/>
      <c r="M719" s="103"/>
      <c r="N719" s="59" t="s">
        <v>718</v>
      </c>
    </row>
    <row r="720" spans="1:14" s="75" customFormat="1" ht="12.6" x14ac:dyDescent="0.2">
      <c r="A720" s="51" t="s">
        <v>131</v>
      </c>
      <c r="B720" s="51" t="s">
        <v>1410</v>
      </c>
      <c r="C720" s="51" t="s">
        <v>1530</v>
      </c>
      <c r="D720" s="51" t="s">
        <v>135</v>
      </c>
      <c r="E720" s="44" t="s">
        <v>1557</v>
      </c>
      <c r="F720" s="44" t="s">
        <v>1558</v>
      </c>
      <c r="G720" s="88">
        <v>14</v>
      </c>
      <c r="H720" s="45" t="s">
        <v>154</v>
      </c>
      <c r="I720" s="45" t="s">
        <v>204</v>
      </c>
      <c r="J720" s="95" t="s">
        <v>1534</v>
      </c>
      <c r="K720" s="95">
        <v>0</v>
      </c>
      <c r="L720" s="58"/>
      <c r="M720" s="103"/>
      <c r="N720" s="59" t="s">
        <v>718</v>
      </c>
    </row>
    <row r="721" spans="1:14" s="75" customFormat="1" ht="12.6" x14ac:dyDescent="0.2">
      <c r="A721" s="51" t="s">
        <v>131</v>
      </c>
      <c r="B721" s="51" t="s">
        <v>1410</v>
      </c>
      <c r="C721" s="51" t="s">
        <v>1530</v>
      </c>
      <c r="D721" s="51" t="s">
        <v>135</v>
      </c>
      <c r="E721" s="44" t="s">
        <v>1559</v>
      </c>
      <c r="F721" s="44" t="s">
        <v>1560</v>
      </c>
      <c r="G721" s="88">
        <v>12</v>
      </c>
      <c r="H721" s="45" t="s">
        <v>154</v>
      </c>
      <c r="I721" s="45" t="s">
        <v>204</v>
      </c>
      <c r="J721" s="95" t="s">
        <v>1534</v>
      </c>
      <c r="K721" s="95">
        <v>0</v>
      </c>
      <c r="L721" s="58"/>
      <c r="M721" s="103"/>
      <c r="N721" s="59" t="s">
        <v>718</v>
      </c>
    </row>
    <row r="722" spans="1:14" s="75" customFormat="1" ht="12.6" x14ac:dyDescent="0.2">
      <c r="A722" s="51" t="s">
        <v>131</v>
      </c>
      <c r="B722" s="51" t="s">
        <v>1410</v>
      </c>
      <c r="C722" s="51" t="s">
        <v>1530</v>
      </c>
      <c r="D722" s="51" t="s">
        <v>135</v>
      </c>
      <c r="E722" s="44" t="s">
        <v>1561</v>
      </c>
      <c r="F722" s="44" t="s">
        <v>1562</v>
      </c>
      <c r="G722" s="88">
        <v>61</v>
      </c>
      <c r="H722" s="45" t="s">
        <v>154</v>
      </c>
      <c r="I722" s="45" t="s">
        <v>204</v>
      </c>
      <c r="J722" s="95" t="s">
        <v>1534</v>
      </c>
      <c r="K722" s="95">
        <v>0</v>
      </c>
      <c r="L722" s="58"/>
      <c r="M722" s="103"/>
      <c r="N722" s="59" t="s">
        <v>1430</v>
      </c>
    </row>
    <row r="723" spans="1:14" s="75" customFormat="1" ht="12.6" x14ac:dyDescent="0.2">
      <c r="A723" s="51" t="s">
        <v>131</v>
      </c>
      <c r="B723" s="51" t="s">
        <v>1410</v>
      </c>
      <c r="C723" s="51" t="s">
        <v>1530</v>
      </c>
      <c r="D723" s="51" t="s">
        <v>135</v>
      </c>
      <c r="E723" s="44" t="s">
        <v>1563</v>
      </c>
      <c r="F723" s="44" t="s">
        <v>1564</v>
      </c>
      <c r="G723" s="88">
        <v>135</v>
      </c>
      <c r="H723" s="45" t="s">
        <v>154</v>
      </c>
      <c r="I723" s="45" t="s">
        <v>204</v>
      </c>
      <c r="J723" s="95" t="s">
        <v>1534</v>
      </c>
      <c r="K723" s="95">
        <v>0</v>
      </c>
      <c r="L723" s="58"/>
      <c r="M723" s="103"/>
      <c r="N723" s="59" t="s">
        <v>718</v>
      </c>
    </row>
    <row r="724" spans="1:14" s="75" customFormat="1" ht="12.6" x14ac:dyDescent="0.2">
      <c r="A724" s="51" t="s">
        <v>123</v>
      </c>
      <c r="B724" s="51" t="s">
        <v>123</v>
      </c>
      <c r="C724" s="51" t="s">
        <v>1530</v>
      </c>
      <c r="D724" s="51" t="s">
        <v>142</v>
      </c>
      <c r="E724" s="44"/>
      <c r="F724" s="44" t="s">
        <v>1565</v>
      </c>
      <c r="G724" s="88" t="s">
        <v>123</v>
      </c>
      <c r="H724" s="45" t="s">
        <v>123</v>
      </c>
      <c r="I724" s="45" t="s">
        <v>149</v>
      </c>
      <c r="J724" s="95" t="s">
        <v>150</v>
      </c>
      <c r="K724" s="95" t="s">
        <v>123</v>
      </c>
      <c r="L724" s="58" t="s">
        <v>123</v>
      </c>
      <c r="M724" s="103"/>
      <c r="N724" s="59" t="s">
        <v>123</v>
      </c>
    </row>
    <row r="725" spans="1:14" s="75" customFormat="1" ht="12.6" x14ac:dyDescent="0.2">
      <c r="A725" s="51" t="s">
        <v>131</v>
      </c>
      <c r="B725" s="51" t="s">
        <v>1410</v>
      </c>
      <c r="C725" s="51" t="s">
        <v>1530</v>
      </c>
      <c r="D725" s="51" t="s">
        <v>142</v>
      </c>
      <c r="E725" s="44" t="s">
        <v>1566</v>
      </c>
      <c r="F725" s="44" t="s">
        <v>1567</v>
      </c>
      <c r="G725" s="88">
        <v>40</v>
      </c>
      <c r="H725" s="45" t="s">
        <v>154</v>
      </c>
      <c r="I725" s="45" t="s">
        <v>149</v>
      </c>
      <c r="J725" s="95" t="s">
        <v>1534</v>
      </c>
      <c r="K725" s="95">
        <v>0</v>
      </c>
      <c r="L725" s="58"/>
      <c r="M725" s="103"/>
      <c r="N725" s="59"/>
    </row>
    <row r="726" spans="1:14" s="75" customFormat="1" ht="12.6" x14ac:dyDescent="0.2">
      <c r="A726" s="51" t="s">
        <v>131</v>
      </c>
      <c r="B726" s="51" t="s">
        <v>1410</v>
      </c>
      <c r="C726" s="51" t="s">
        <v>1530</v>
      </c>
      <c r="D726" s="51" t="s">
        <v>142</v>
      </c>
      <c r="E726" s="44" t="s">
        <v>1568</v>
      </c>
      <c r="F726" s="44" t="s">
        <v>1569</v>
      </c>
      <c r="G726" s="88">
        <v>30</v>
      </c>
      <c r="H726" s="45" t="s">
        <v>154</v>
      </c>
      <c r="I726" s="45" t="s">
        <v>204</v>
      </c>
      <c r="J726" s="95" t="s">
        <v>1534</v>
      </c>
      <c r="K726" s="95">
        <v>0</v>
      </c>
      <c r="L726" s="58"/>
      <c r="M726" s="103"/>
      <c r="N726" s="59"/>
    </row>
    <row r="727" spans="1:14" s="75" customFormat="1" ht="12.6" x14ac:dyDescent="0.2">
      <c r="A727" s="51" t="s">
        <v>131</v>
      </c>
      <c r="B727" s="51" t="s">
        <v>1410</v>
      </c>
      <c r="C727" s="51" t="s">
        <v>1530</v>
      </c>
      <c r="D727" s="51" t="s">
        <v>142</v>
      </c>
      <c r="E727" s="44" t="s">
        <v>1570</v>
      </c>
      <c r="F727" s="44" t="s">
        <v>1571</v>
      </c>
      <c r="G727" s="88">
        <v>18</v>
      </c>
      <c r="H727" s="45" t="s">
        <v>154</v>
      </c>
      <c r="I727" s="45" t="s">
        <v>204</v>
      </c>
      <c r="J727" s="95" t="s">
        <v>1534</v>
      </c>
      <c r="K727" s="95">
        <v>0</v>
      </c>
      <c r="L727" s="58"/>
      <c r="M727" s="103"/>
      <c r="N727" s="59"/>
    </row>
    <row r="728" spans="1:14" s="75" customFormat="1" ht="12.6" x14ac:dyDescent="0.2">
      <c r="A728" s="51" t="s">
        <v>123</v>
      </c>
      <c r="B728" s="51" t="s">
        <v>123</v>
      </c>
      <c r="C728" s="51" t="s">
        <v>1572</v>
      </c>
      <c r="D728" s="51" t="s">
        <v>196</v>
      </c>
      <c r="E728" s="44"/>
      <c r="F728" s="44" t="s">
        <v>1573</v>
      </c>
      <c r="G728" s="88" t="s">
        <v>123</v>
      </c>
      <c r="H728" s="45" t="s">
        <v>123</v>
      </c>
      <c r="I728" s="45" t="s">
        <v>149</v>
      </c>
      <c r="J728" s="95" t="s">
        <v>150</v>
      </c>
      <c r="K728" s="95" t="s">
        <v>123</v>
      </c>
      <c r="L728" s="58" t="s">
        <v>123</v>
      </c>
      <c r="M728" s="103"/>
      <c r="N728" s="59" t="s">
        <v>123</v>
      </c>
    </row>
    <row r="729" spans="1:14" s="75" customFormat="1" ht="12.6" x14ac:dyDescent="0.2">
      <c r="A729" s="51" t="s">
        <v>131</v>
      </c>
      <c r="B729" s="51" t="s">
        <v>1410</v>
      </c>
      <c r="C729" s="51" t="s">
        <v>1572</v>
      </c>
      <c r="D729" s="51" t="s">
        <v>196</v>
      </c>
      <c r="E729" s="44" t="s">
        <v>1574</v>
      </c>
      <c r="F729" s="44" t="s">
        <v>1575</v>
      </c>
      <c r="G729" s="88">
        <v>138</v>
      </c>
      <c r="H729" s="45" t="s">
        <v>200</v>
      </c>
      <c r="I729" s="45" t="s">
        <v>204</v>
      </c>
      <c r="J729" s="95" t="s">
        <v>201</v>
      </c>
      <c r="K729" s="95">
        <v>0</v>
      </c>
      <c r="L729" s="58"/>
      <c r="M729" s="103"/>
      <c r="N729" s="59"/>
    </row>
    <row r="730" spans="1:14" s="75" customFormat="1" ht="12.6" x14ac:dyDescent="0.2">
      <c r="A730" s="51" t="s">
        <v>131</v>
      </c>
      <c r="B730" s="51" t="s">
        <v>1410</v>
      </c>
      <c r="C730" s="51" t="s">
        <v>1572</v>
      </c>
      <c r="D730" s="51" t="s">
        <v>196</v>
      </c>
      <c r="E730" s="44" t="s">
        <v>1576</v>
      </c>
      <c r="F730" s="44" t="s">
        <v>1577</v>
      </c>
      <c r="G730" s="88">
        <v>46</v>
      </c>
      <c r="H730" s="45" t="s">
        <v>200</v>
      </c>
      <c r="I730" s="45" t="s">
        <v>204</v>
      </c>
      <c r="J730" s="95" t="s">
        <v>201</v>
      </c>
      <c r="K730" s="95">
        <v>0</v>
      </c>
      <c r="L730" s="58"/>
      <c r="M730" s="103"/>
      <c r="N730" s="59"/>
    </row>
    <row r="731" spans="1:14" s="75" customFormat="1" ht="12.6" x14ac:dyDescent="0.2">
      <c r="A731" s="51" t="s">
        <v>131</v>
      </c>
      <c r="B731" s="51" t="s">
        <v>1410</v>
      </c>
      <c r="C731" s="51" t="s">
        <v>1572</v>
      </c>
      <c r="D731" s="51" t="s">
        <v>196</v>
      </c>
      <c r="E731" s="44" t="s">
        <v>1578</v>
      </c>
      <c r="F731" s="44" t="s">
        <v>1579</v>
      </c>
      <c r="G731" s="88">
        <v>305</v>
      </c>
      <c r="H731" s="45" t="s">
        <v>200</v>
      </c>
      <c r="I731" s="45" t="s">
        <v>204</v>
      </c>
      <c r="J731" s="95" t="s">
        <v>201</v>
      </c>
      <c r="K731" s="95">
        <v>0</v>
      </c>
      <c r="L731" s="58"/>
      <c r="M731" s="103"/>
      <c r="N731" s="59"/>
    </row>
    <row r="732" spans="1:14" s="75" customFormat="1" ht="12.6" x14ac:dyDescent="0.2">
      <c r="A732" s="51" t="s">
        <v>131</v>
      </c>
      <c r="B732" s="51" t="s">
        <v>1410</v>
      </c>
      <c r="C732" s="51" t="s">
        <v>1572</v>
      </c>
      <c r="D732" s="51" t="s">
        <v>196</v>
      </c>
      <c r="E732" s="44" t="s">
        <v>1580</v>
      </c>
      <c r="F732" s="44" t="s">
        <v>1581</v>
      </c>
      <c r="G732" s="88">
        <v>305</v>
      </c>
      <c r="H732" s="45" t="s">
        <v>200</v>
      </c>
      <c r="I732" s="45" t="s">
        <v>204</v>
      </c>
      <c r="J732" s="95" t="s">
        <v>201</v>
      </c>
      <c r="K732" s="95">
        <v>0</v>
      </c>
      <c r="L732" s="58"/>
      <c r="M732" s="103"/>
      <c r="N732" s="59"/>
    </row>
    <row r="733" spans="1:14" s="75" customFormat="1" ht="12.6" x14ac:dyDescent="0.2">
      <c r="A733" s="51" t="s">
        <v>131</v>
      </c>
      <c r="B733" s="51" t="s">
        <v>1410</v>
      </c>
      <c r="C733" s="51" t="s">
        <v>1572</v>
      </c>
      <c r="D733" s="51" t="s">
        <v>196</v>
      </c>
      <c r="E733" s="44" t="s">
        <v>1582</v>
      </c>
      <c r="F733" s="44" t="s">
        <v>1583</v>
      </c>
      <c r="G733" s="88">
        <v>295</v>
      </c>
      <c r="H733" s="45" t="s">
        <v>200</v>
      </c>
      <c r="I733" s="45" t="s">
        <v>155</v>
      </c>
      <c r="J733" s="95" t="s">
        <v>201</v>
      </c>
      <c r="K733" s="95">
        <v>0</v>
      </c>
      <c r="L733" s="58"/>
      <c r="M733" s="103"/>
      <c r="N733" s="59"/>
    </row>
    <row r="734" spans="1:14" s="75" customFormat="1" ht="12.6" x14ac:dyDescent="0.2">
      <c r="A734" s="51" t="s">
        <v>131</v>
      </c>
      <c r="B734" s="51" t="s">
        <v>1410</v>
      </c>
      <c r="C734" s="51" t="s">
        <v>1572</v>
      </c>
      <c r="D734" s="51" t="s">
        <v>196</v>
      </c>
      <c r="E734" s="44" t="s">
        <v>1584</v>
      </c>
      <c r="F734" s="44" t="s">
        <v>1585</v>
      </c>
      <c r="G734" s="88">
        <v>305</v>
      </c>
      <c r="H734" s="45" t="s">
        <v>200</v>
      </c>
      <c r="I734" s="45" t="s">
        <v>204</v>
      </c>
      <c r="J734" s="95" t="s">
        <v>201</v>
      </c>
      <c r="K734" s="95">
        <v>0</v>
      </c>
      <c r="L734" s="58"/>
      <c r="M734" s="103"/>
      <c r="N734" s="59"/>
    </row>
    <row r="735" spans="1:14" s="75" customFormat="1" ht="12.6" x14ac:dyDescent="0.2">
      <c r="A735" s="51" t="s">
        <v>131</v>
      </c>
      <c r="B735" s="51" t="s">
        <v>1410</v>
      </c>
      <c r="C735" s="51" t="s">
        <v>1572</v>
      </c>
      <c r="D735" s="51" t="s">
        <v>196</v>
      </c>
      <c r="E735" s="44" t="s">
        <v>1586</v>
      </c>
      <c r="F735" s="44" t="s">
        <v>1587</v>
      </c>
      <c r="G735" s="88">
        <v>305</v>
      </c>
      <c r="H735" s="45" t="s">
        <v>200</v>
      </c>
      <c r="I735" s="45" t="s">
        <v>204</v>
      </c>
      <c r="J735" s="95" t="s">
        <v>201</v>
      </c>
      <c r="K735" s="95">
        <v>0</v>
      </c>
      <c r="L735" s="58"/>
      <c r="M735" s="103"/>
      <c r="N735" s="59"/>
    </row>
    <row r="736" spans="1:14" s="75" customFormat="1" ht="12.6" x14ac:dyDescent="0.2">
      <c r="A736" s="51" t="s">
        <v>131</v>
      </c>
      <c r="B736" s="51" t="s">
        <v>1410</v>
      </c>
      <c r="C736" s="51" t="s">
        <v>1572</v>
      </c>
      <c r="D736" s="51" t="s">
        <v>196</v>
      </c>
      <c r="E736" s="44" t="s">
        <v>1588</v>
      </c>
      <c r="F736" s="44" t="s">
        <v>1589</v>
      </c>
      <c r="G736" s="88">
        <v>305</v>
      </c>
      <c r="H736" s="45" t="s">
        <v>200</v>
      </c>
      <c r="I736" s="45" t="s">
        <v>204</v>
      </c>
      <c r="J736" s="95" t="s">
        <v>201</v>
      </c>
      <c r="K736" s="95">
        <v>0</v>
      </c>
      <c r="L736" s="58"/>
      <c r="M736" s="103"/>
      <c r="N736" s="59"/>
    </row>
    <row r="737" spans="1:14" s="75" customFormat="1" ht="12.6" x14ac:dyDescent="0.2">
      <c r="A737" s="51" t="s">
        <v>123</v>
      </c>
      <c r="B737" s="51" t="s">
        <v>123</v>
      </c>
      <c r="C737" s="51" t="s">
        <v>1572</v>
      </c>
      <c r="D737" s="51" t="s">
        <v>241</v>
      </c>
      <c r="E737" s="44"/>
      <c r="F737" s="44" t="s">
        <v>1590</v>
      </c>
      <c r="G737" s="88" t="s">
        <v>123</v>
      </c>
      <c r="H737" s="45" t="s">
        <v>123</v>
      </c>
      <c r="I737" s="45" t="s">
        <v>149</v>
      </c>
      <c r="J737" s="95" t="s">
        <v>150</v>
      </c>
      <c r="K737" s="95" t="s">
        <v>123</v>
      </c>
      <c r="L737" s="58" t="s">
        <v>123</v>
      </c>
      <c r="M737" s="103"/>
      <c r="N737" s="59" t="s">
        <v>123</v>
      </c>
    </row>
    <row r="738" spans="1:14" s="75" customFormat="1" ht="12.6" x14ac:dyDescent="0.2">
      <c r="A738" s="51" t="s">
        <v>131</v>
      </c>
      <c r="B738" s="51" t="s">
        <v>1410</v>
      </c>
      <c r="C738" s="51" t="s">
        <v>1572</v>
      </c>
      <c r="D738" s="51" t="s">
        <v>241</v>
      </c>
      <c r="E738" s="44" t="s">
        <v>1591</v>
      </c>
      <c r="F738" s="44" t="s">
        <v>1592</v>
      </c>
      <c r="G738" s="88">
        <v>23.4</v>
      </c>
      <c r="H738" s="45" t="s">
        <v>154</v>
      </c>
      <c r="I738" s="45" t="s">
        <v>149</v>
      </c>
      <c r="J738" s="95" t="s">
        <v>201</v>
      </c>
      <c r="K738" s="95">
        <v>0</v>
      </c>
      <c r="L738" s="58"/>
      <c r="M738" s="103"/>
      <c r="N738" s="59"/>
    </row>
    <row r="739" spans="1:14" s="75" customFormat="1" ht="12.6" x14ac:dyDescent="0.2">
      <c r="A739" s="51" t="s">
        <v>131</v>
      </c>
      <c r="B739" s="51" t="s">
        <v>1410</v>
      </c>
      <c r="C739" s="51" t="s">
        <v>1572</v>
      </c>
      <c r="D739" s="51" t="s">
        <v>241</v>
      </c>
      <c r="E739" s="44" t="s">
        <v>1593</v>
      </c>
      <c r="F739" s="44" t="s">
        <v>1594</v>
      </c>
      <c r="G739" s="88">
        <v>27</v>
      </c>
      <c r="H739" s="45" t="s">
        <v>154</v>
      </c>
      <c r="I739" s="45" t="s">
        <v>149</v>
      </c>
      <c r="J739" s="95" t="s">
        <v>201</v>
      </c>
      <c r="K739" s="95">
        <v>0</v>
      </c>
      <c r="L739" s="58"/>
      <c r="M739" s="103"/>
      <c r="N739" s="59"/>
    </row>
    <row r="740" spans="1:14" s="75" customFormat="1" ht="12.6" x14ac:dyDescent="0.2">
      <c r="A740" s="51" t="s">
        <v>123</v>
      </c>
      <c r="B740" s="51" t="s">
        <v>123</v>
      </c>
      <c r="C740" s="51" t="s">
        <v>1572</v>
      </c>
      <c r="D740" s="51" t="s">
        <v>284</v>
      </c>
      <c r="E740" s="44"/>
      <c r="F740" s="44" t="s">
        <v>1595</v>
      </c>
      <c r="G740" s="88" t="s">
        <v>123</v>
      </c>
      <c r="H740" s="45" t="s">
        <v>123</v>
      </c>
      <c r="I740" s="45" t="s">
        <v>149</v>
      </c>
      <c r="J740" s="95" t="s">
        <v>150</v>
      </c>
      <c r="K740" s="95" t="s">
        <v>123</v>
      </c>
      <c r="L740" s="58" t="s">
        <v>123</v>
      </c>
      <c r="M740" s="103"/>
      <c r="N740" s="59" t="s">
        <v>123</v>
      </c>
    </row>
    <row r="741" spans="1:14" s="75" customFormat="1" ht="12.6" x14ac:dyDescent="0.2">
      <c r="A741" s="51" t="s">
        <v>131</v>
      </c>
      <c r="B741" s="51" t="s">
        <v>1410</v>
      </c>
      <c r="C741" s="51" t="s">
        <v>1572</v>
      </c>
      <c r="D741" s="51" t="s">
        <v>284</v>
      </c>
      <c r="E741" s="44" t="s">
        <v>1596</v>
      </c>
      <c r="F741" s="44" t="s">
        <v>1597</v>
      </c>
      <c r="G741" s="88">
        <v>65</v>
      </c>
      <c r="H741" s="45" t="s">
        <v>154</v>
      </c>
      <c r="I741" s="45" t="s">
        <v>149</v>
      </c>
      <c r="J741" s="95" t="s">
        <v>201</v>
      </c>
      <c r="K741" s="95">
        <v>0</v>
      </c>
      <c r="L741" s="58"/>
      <c r="M741" s="103"/>
      <c r="N741" s="59"/>
    </row>
    <row r="742" spans="1:14" s="75" customFormat="1" ht="12.6" x14ac:dyDescent="0.2">
      <c r="A742" s="51" t="s">
        <v>131</v>
      </c>
      <c r="B742" s="51" t="s">
        <v>1410</v>
      </c>
      <c r="C742" s="51" t="s">
        <v>1572</v>
      </c>
      <c r="D742" s="51" t="s">
        <v>284</v>
      </c>
      <c r="E742" s="44" t="s">
        <v>1598</v>
      </c>
      <c r="F742" s="44" t="s">
        <v>1599</v>
      </c>
      <c r="G742" s="88">
        <v>16</v>
      </c>
      <c r="H742" s="45" t="s">
        <v>154</v>
      </c>
      <c r="I742" s="45" t="s">
        <v>291</v>
      </c>
      <c r="J742" s="95" t="s">
        <v>201</v>
      </c>
      <c r="K742" s="95">
        <v>0</v>
      </c>
      <c r="L742" s="58"/>
      <c r="M742" s="103"/>
      <c r="N742" s="59"/>
    </row>
    <row r="743" spans="1:14" s="75" customFormat="1" ht="12.6" x14ac:dyDescent="0.2">
      <c r="A743" s="51" t="s">
        <v>131</v>
      </c>
      <c r="B743" s="51" t="s">
        <v>1410</v>
      </c>
      <c r="C743" s="51" t="s">
        <v>1572</v>
      </c>
      <c r="D743" s="51" t="s">
        <v>284</v>
      </c>
      <c r="E743" s="44" t="s">
        <v>1600</v>
      </c>
      <c r="F743" s="44" t="s">
        <v>1601</v>
      </c>
      <c r="G743" s="88">
        <v>41.4</v>
      </c>
      <c r="H743" s="45" t="s">
        <v>154</v>
      </c>
      <c r="I743" s="45" t="s">
        <v>291</v>
      </c>
      <c r="J743" s="95" t="s">
        <v>201</v>
      </c>
      <c r="K743" s="95">
        <v>0</v>
      </c>
      <c r="L743" s="58"/>
      <c r="M743" s="103"/>
      <c r="N743" s="59"/>
    </row>
    <row r="744" spans="1:14" s="75" customFormat="1" ht="12.6" x14ac:dyDescent="0.2">
      <c r="A744" s="51" t="s">
        <v>123</v>
      </c>
      <c r="B744" s="51" t="s">
        <v>123</v>
      </c>
      <c r="C744" s="51" t="s">
        <v>1572</v>
      </c>
      <c r="D744" s="51" t="s">
        <v>135</v>
      </c>
      <c r="E744" s="44"/>
      <c r="F744" s="44" t="s">
        <v>1602</v>
      </c>
      <c r="G744" s="88" t="s">
        <v>123</v>
      </c>
      <c r="H744" s="45" t="s">
        <v>123</v>
      </c>
      <c r="I744" s="45" t="s">
        <v>149</v>
      </c>
      <c r="J744" s="95" t="s">
        <v>150</v>
      </c>
      <c r="K744" s="95" t="s">
        <v>123</v>
      </c>
      <c r="L744" s="58" t="s">
        <v>123</v>
      </c>
      <c r="M744" s="103"/>
      <c r="N744" s="59" t="s">
        <v>123</v>
      </c>
    </row>
    <row r="745" spans="1:14" s="75" customFormat="1" ht="12.6" x14ac:dyDescent="0.2">
      <c r="A745" s="51" t="s">
        <v>131</v>
      </c>
      <c r="B745" s="51" t="s">
        <v>1410</v>
      </c>
      <c r="C745" s="51" t="s">
        <v>1572</v>
      </c>
      <c r="D745" s="51" t="s">
        <v>135</v>
      </c>
      <c r="E745" s="44" t="s">
        <v>1603</v>
      </c>
      <c r="F745" s="44" t="s">
        <v>1604</v>
      </c>
      <c r="G745" s="88">
        <v>14</v>
      </c>
      <c r="H745" s="45" t="s">
        <v>154</v>
      </c>
      <c r="I745" s="45" t="s">
        <v>204</v>
      </c>
      <c r="J745" s="95" t="s">
        <v>201</v>
      </c>
      <c r="K745" s="95">
        <v>0</v>
      </c>
      <c r="L745" s="58"/>
      <c r="M745" s="103"/>
      <c r="N745" s="59" t="s">
        <v>1430</v>
      </c>
    </row>
    <row r="746" spans="1:14" s="75" customFormat="1" ht="12.6" x14ac:dyDescent="0.2">
      <c r="A746" s="51" t="s">
        <v>131</v>
      </c>
      <c r="B746" s="51" t="s">
        <v>1410</v>
      </c>
      <c r="C746" s="51" t="s">
        <v>1572</v>
      </c>
      <c r="D746" s="51" t="s">
        <v>135</v>
      </c>
      <c r="E746" s="44" t="s">
        <v>1605</v>
      </c>
      <c r="F746" s="44" t="s">
        <v>1606</v>
      </c>
      <c r="G746" s="88">
        <v>89</v>
      </c>
      <c r="H746" s="45" t="s">
        <v>154</v>
      </c>
      <c r="I746" s="45" t="s">
        <v>204</v>
      </c>
      <c r="J746" s="95" t="s">
        <v>201</v>
      </c>
      <c r="K746" s="95">
        <v>0</v>
      </c>
      <c r="L746" s="58"/>
      <c r="M746" s="103"/>
      <c r="N746" s="59" t="s">
        <v>1430</v>
      </c>
    </row>
    <row r="747" spans="1:14" s="75" customFormat="1" ht="12.6" x14ac:dyDescent="0.2">
      <c r="A747" s="51" t="s">
        <v>123</v>
      </c>
      <c r="B747" s="51" t="s">
        <v>123</v>
      </c>
      <c r="C747" s="51" t="s">
        <v>1572</v>
      </c>
      <c r="D747" s="51" t="s">
        <v>142</v>
      </c>
      <c r="E747" s="44"/>
      <c r="F747" s="44" t="s">
        <v>1607</v>
      </c>
      <c r="G747" s="88" t="s">
        <v>123</v>
      </c>
      <c r="H747" s="45" t="s">
        <v>123</v>
      </c>
      <c r="I747" s="45" t="s">
        <v>149</v>
      </c>
      <c r="J747" s="95" t="s">
        <v>150</v>
      </c>
      <c r="K747" s="95" t="s">
        <v>123</v>
      </c>
      <c r="L747" s="58" t="s">
        <v>123</v>
      </c>
      <c r="M747" s="103"/>
      <c r="N747" s="59" t="s">
        <v>123</v>
      </c>
    </row>
    <row r="748" spans="1:14" s="75" customFormat="1" ht="12.6" x14ac:dyDescent="0.2">
      <c r="A748" s="51" t="s">
        <v>131</v>
      </c>
      <c r="B748" s="51" t="s">
        <v>1410</v>
      </c>
      <c r="C748" s="51" t="s">
        <v>1572</v>
      </c>
      <c r="D748" s="51" t="s">
        <v>142</v>
      </c>
      <c r="E748" s="44" t="s">
        <v>1608</v>
      </c>
      <c r="F748" s="44" t="s">
        <v>1609</v>
      </c>
      <c r="G748" s="88">
        <v>56</v>
      </c>
      <c r="H748" s="45" t="s">
        <v>154</v>
      </c>
      <c r="I748" s="45" t="s">
        <v>149</v>
      </c>
      <c r="J748" s="95" t="s">
        <v>201</v>
      </c>
      <c r="K748" s="95">
        <v>0</v>
      </c>
      <c r="L748" s="58"/>
      <c r="M748" s="103"/>
      <c r="N748" s="59"/>
    </row>
    <row r="749" spans="1:14" s="75" customFormat="1" ht="12.6" x14ac:dyDescent="0.2">
      <c r="A749" s="51" t="s">
        <v>131</v>
      </c>
      <c r="B749" s="51" t="s">
        <v>1410</v>
      </c>
      <c r="C749" s="51" t="s">
        <v>1572</v>
      </c>
      <c r="D749" s="51" t="s">
        <v>142</v>
      </c>
      <c r="E749" s="44" t="s">
        <v>1610</v>
      </c>
      <c r="F749" s="44" t="s">
        <v>1611</v>
      </c>
      <c r="G749" s="88">
        <v>45</v>
      </c>
      <c r="H749" s="45" t="s">
        <v>154</v>
      </c>
      <c r="I749" s="45" t="s">
        <v>204</v>
      </c>
      <c r="J749" s="95" t="s">
        <v>201</v>
      </c>
      <c r="K749" s="95">
        <v>0</v>
      </c>
      <c r="L749" s="58"/>
      <c r="M749" s="103"/>
      <c r="N749" s="59"/>
    </row>
    <row r="750" spans="1:14" s="75" customFormat="1" ht="12.6" x14ac:dyDescent="0.2">
      <c r="A750" s="51" t="s">
        <v>131</v>
      </c>
      <c r="B750" s="51" t="s">
        <v>1410</v>
      </c>
      <c r="C750" s="51" t="s">
        <v>1572</v>
      </c>
      <c r="D750" s="51" t="s">
        <v>142</v>
      </c>
      <c r="E750" s="44" t="s">
        <v>1612</v>
      </c>
      <c r="F750" s="44" t="s">
        <v>1613</v>
      </c>
      <c r="G750" s="88">
        <v>37</v>
      </c>
      <c r="H750" s="45" t="s">
        <v>154</v>
      </c>
      <c r="I750" s="45" t="s">
        <v>204</v>
      </c>
      <c r="J750" s="95" t="s">
        <v>201</v>
      </c>
      <c r="K750" s="95">
        <v>0</v>
      </c>
      <c r="L750" s="58"/>
      <c r="M750" s="103"/>
      <c r="N750" s="59"/>
    </row>
    <row r="751" spans="1:14" s="75" customFormat="1" ht="12.6" x14ac:dyDescent="0.2">
      <c r="A751" s="51" t="s">
        <v>131</v>
      </c>
      <c r="B751" s="51" t="s">
        <v>1410</v>
      </c>
      <c r="C751" s="51" t="s">
        <v>1572</v>
      </c>
      <c r="D751" s="51" t="s">
        <v>142</v>
      </c>
      <c r="E751" s="44" t="s">
        <v>1614</v>
      </c>
      <c r="F751" s="44" t="s">
        <v>1615</v>
      </c>
      <c r="G751" s="88">
        <v>45</v>
      </c>
      <c r="H751" s="45" t="s">
        <v>154</v>
      </c>
      <c r="I751" s="45" t="s">
        <v>204</v>
      </c>
      <c r="J751" s="95" t="s">
        <v>201</v>
      </c>
      <c r="K751" s="95">
        <v>0</v>
      </c>
      <c r="L751" s="58"/>
      <c r="M751" s="103"/>
      <c r="N751" s="59"/>
    </row>
    <row r="752" spans="1:14" s="75" customFormat="1" ht="12.6" x14ac:dyDescent="0.2">
      <c r="A752" s="51" t="s">
        <v>131</v>
      </c>
      <c r="B752" s="51" t="s">
        <v>1410</v>
      </c>
      <c r="C752" s="51" t="s">
        <v>1572</v>
      </c>
      <c r="D752" s="51" t="s">
        <v>142</v>
      </c>
      <c r="E752" s="44" t="s">
        <v>1616</v>
      </c>
      <c r="F752" s="44" t="s">
        <v>1617</v>
      </c>
      <c r="G752" s="88">
        <v>24</v>
      </c>
      <c r="H752" s="45" t="s">
        <v>154</v>
      </c>
      <c r="I752" s="45" t="s">
        <v>149</v>
      </c>
      <c r="J752" s="95" t="s">
        <v>201</v>
      </c>
      <c r="K752" s="95">
        <v>0</v>
      </c>
      <c r="L752" s="58"/>
      <c r="M752" s="103"/>
      <c r="N752" s="59"/>
    </row>
    <row r="753" spans="1:14" s="75" customFormat="1" ht="12.6" x14ac:dyDescent="0.2">
      <c r="A753" s="51" t="s">
        <v>123</v>
      </c>
      <c r="B753" s="51" t="s">
        <v>123</v>
      </c>
      <c r="C753" s="51" t="s">
        <v>1572</v>
      </c>
      <c r="D753" s="51" t="s">
        <v>1618</v>
      </c>
      <c r="E753" s="44"/>
      <c r="F753" s="44" t="s">
        <v>1619</v>
      </c>
      <c r="G753" s="88" t="s">
        <v>123</v>
      </c>
      <c r="H753" s="45" t="s">
        <v>123</v>
      </c>
      <c r="I753" s="45" t="s">
        <v>149</v>
      </c>
      <c r="J753" s="95" t="s">
        <v>150</v>
      </c>
      <c r="K753" s="95" t="s">
        <v>123</v>
      </c>
      <c r="L753" s="58" t="s">
        <v>123</v>
      </c>
      <c r="M753" s="103"/>
      <c r="N753" s="59" t="s">
        <v>123</v>
      </c>
    </row>
    <row r="754" spans="1:14" s="75" customFormat="1" ht="12.6" x14ac:dyDescent="0.2">
      <c r="A754" s="51" t="s">
        <v>131</v>
      </c>
      <c r="B754" s="51" t="s">
        <v>1410</v>
      </c>
      <c r="C754" s="51" t="s">
        <v>1572</v>
      </c>
      <c r="D754" s="51" t="s">
        <v>1618</v>
      </c>
      <c r="E754" s="44" t="s">
        <v>1620</v>
      </c>
      <c r="F754" s="44" t="s">
        <v>1621</v>
      </c>
      <c r="G754" s="88">
        <v>35.9</v>
      </c>
      <c r="H754" s="45" t="s">
        <v>154</v>
      </c>
      <c r="I754" s="45" t="s">
        <v>291</v>
      </c>
      <c r="J754" s="95" t="s">
        <v>1534</v>
      </c>
      <c r="K754" s="95">
        <v>0</v>
      </c>
      <c r="L754" s="58"/>
      <c r="M754" s="103"/>
      <c r="N754" s="59"/>
    </row>
  </sheetData>
  <sheetProtection insertRows="0" deleteRows="0" autoFilter="0"/>
  <autoFilter ref="A16:E16"/>
  <conditionalFormatting sqref="F17:F663 F710:F754">
    <cfRule type="expression" dxfId="14" priority="6" stopIfTrue="1">
      <formula>$J17="newcat"</formula>
    </cfRule>
  </conditionalFormatting>
  <conditionalFormatting sqref="A17:E663 G17:M663 A710:E754 G710:M754">
    <cfRule type="expression" dxfId="13" priority="5" stopIfTrue="1">
      <formula>$J17="newcat"</formula>
    </cfRule>
  </conditionalFormatting>
  <conditionalFormatting sqref="F664:F709">
    <cfRule type="expression" dxfId="12" priority="4" stopIfTrue="1">
      <formula>$J664="newcat"</formula>
    </cfRule>
  </conditionalFormatting>
  <conditionalFormatting sqref="A664:E709 G664:M709">
    <cfRule type="expression" dxfId="11" priority="3" stopIfTrue="1">
      <formula>$J664="newcat"</formula>
    </cfRule>
  </conditionalFormatting>
  <pageMargins left="0.6" right="0.1" top="0.3" bottom="0.5" header="0" footer="0"/>
  <pageSetup paperSize="9" scale="65"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42"/>
  </sheetPr>
  <dimension ref="A1:R3221"/>
  <sheetViews>
    <sheetView zoomScale="85" zoomScaleNormal="85" workbookViewId="0">
      <pane ySplit="16" topLeftCell="A77" activePane="bottomLeft" state="frozen"/>
      <selection pane="bottomLeft" activeCell="C33" sqref="C33"/>
    </sheetView>
  </sheetViews>
  <sheetFormatPr defaultColWidth="9.109375" defaultRowHeight="11.4" x14ac:dyDescent="0.2"/>
  <cols>
    <col min="1" max="3" width="13.6640625" style="60" customWidth="1"/>
    <col min="4" max="4" width="12.109375" style="60" customWidth="1"/>
    <col min="5" max="5" width="18.6640625" style="61" customWidth="1"/>
    <col min="6" max="6" width="69" style="61" customWidth="1"/>
    <col min="7" max="7" width="5.44140625" style="62" bestFit="1" customWidth="1"/>
    <col min="8" max="8" width="4" style="48" bestFit="1" customWidth="1"/>
    <col min="9" max="9" width="7.109375" style="48" bestFit="1" customWidth="1"/>
    <col min="10" max="11" width="6.33203125" style="63" customWidth="1"/>
    <col min="12" max="12" width="7.33203125" style="63" bestFit="1" customWidth="1"/>
    <col min="13" max="13" width="3.6640625" style="102" customWidth="1"/>
    <col min="14" max="14" width="21.88671875" style="64" customWidth="1"/>
    <col min="15" max="15" width="20.33203125" style="52" bestFit="1" customWidth="1"/>
    <col min="16" max="16" width="21.44140625" style="52" bestFit="1" customWidth="1"/>
    <col min="17" max="17" width="14.88671875" style="52" bestFit="1" customWidth="1"/>
    <col min="18" max="18" width="15.6640625" style="52" bestFit="1" customWidth="1"/>
    <col min="19" max="16384" width="9.109375" style="52"/>
  </cols>
  <sheetData>
    <row r="1" spans="1:18" ht="2.25" customHeight="1" x14ac:dyDescent="0.2">
      <c r="A1" s="46"/>
      <c r="B1" s="46"/>
      <c r="C1" s="46"/>
      <c r="D1" s="46"/>
      <c r="E1" s="47"/>
      <c r="F1" s="47"/>
      <c r="G1" s="66"/>
      <c r="H1" s="66"/>
      <c r="I1" s="67"/>
      <c r="J1" s="91"/>
      <c r="K1" s="91"/>
      <c r="L1" s="68"/>
      <c r="M1" s="99"/>
      <c r="N1" s="69"/>
      <c r="O1" s="70"/>
      <c r="P1" s="70"/>
    </row>
    <row r="2" spans="1:18" ht="10.5" customHeight="1" x14ac:dyDescent="0.25">
      <c r="A2" s="46"/>
      <c r="B2" s="46"/>
      <c r="C2" s="46"/>
      <c r="D2" s="46"/>
      <c r="E2" s="47"/>
      <c r="F2" s="47"/>
      <c r="G2" s="78"/>
      <c r="H2" s="89"/>
      <c r="I2" s="79"/>
      <c r="J2" s="92"/>
      <c r="K2" s="92"/>
      <c r="L2" s="96"/>
      <c r="M2" s="100"/>
      <c r="N2" s="80"/>
      <c r="O2" s="81"/>
      <c r="P2" s="81"/>
      <c r="Q2" s="81"/>
      <c r="R2" s="81"/>
    </row>
    <row r="3" spans="1:18" ht="10.5" customHeight="1" x14ac:dyDescent="0.25">
      <c r="A3" s="46"/>
      <c r="B3" s="46"/>
      <c r="C3" s="46"/>
      <c r="D3" s="46"/>
      <c r="E3" s="47"/>
      <c r="F3" s="47"/>
      <c r="G3" s="78"/>
      <c r="H3" s="89"/>
      <c r="I3" s="79"/>
      <c r="J3" s="92"/>
      <c r="K3" s="92"/>
      <c r="L3" s="96"/>
      <c r="M3" s="100"/>
      <c r="N3" s="80"/>
      <c r="O3" s="81"/>
      <c r="P3" s="81"/>
      <c r="Q3" s="81"/>
      <c r="R3" s="81"/>
    </row>
    <row r="4" spans="1:18" ht="10.5" customHeight="1" x14ac:dyDescent="0.25">
      <c r="A4" s="46"/>
      <c r="B4" s="46"/>
      <c r="C4" s="46"/>
      <c r="D4" s="46"/>
      <c r="E4" s="47"/>
      <c r="F4" s="47"/>
      <c r="G4" s="78"/>
      <c r="H4" s="89"/>
      <c r="I4" s="79"/>
      <c r="J4" s="92"/>
      <c r="K4" s="92"/>
      <c r="L4" s="96"/>
      <c r="M4" s="100"/>
      <c r="N4" s="80"/>
      <c r="O4" s="81"/>
      <c r="P4" s="81"/>
      <c r="Q4" s="81"/>
      <c r="R4" s="81"/>
    </row>
    <row r="5" spans="1:18" ht="10.5" customHeight="1" x14ac:dyDescent="0.25">
      <c r="A5" s="46"/>
      <c r="B5" s="46"/>
      <c r="C5" s="46"/>
      <c r="D5" s="46"/>
      <c r="E5" s="47"/>
      <c r="F5" s="47"/>
      <c r="G5" s="78"/>
      <c r="H5" s="89"/>
      <c r="I5" s="79"/>
      <c r="J5" s="92"/>
      <c r="K5" s="92"/>
      <c r="L5" s="96"/>
      <c r="M5" s="100"/>
      <c r="N5" s="80"/>
      <c r="O5" s="81"/>
      <c r="P5" s="81"/>
      <c r="Q5" s="81"/>
      <c r="R5" s="81"/>
    </row>
    <row r="6" spans="1:18" ht="10.5" customHeight="1" x14ac:dyDescent="0.25">
      <c r="A6" s="65"/>
      <c r="B6" s="65"/>
      <c r="C6" s="65"/>
      <c r="D6" s="46"/>
      <c r="E6" s="47"/>
      <c r="F6" s="47"/>
      <c r="G6" s="78"/>
      <c r="H6" s="89"/>
      <c r="I6" s="79"/>
      <c r="J6" s="92"/>
      <c r="K6" s="92"/>
      <c r="L6" s="96"/>
      <c r="M6" s="100"/>
      <c r="N6" s="80"/>
      <c r="O6" s="81"/>
      <c r="P6" s="81"/>
      <c r="Q6" s="81"/>
      <c r="R6" s="73"/>
    </row>
    <row r="7" spans="1:18" ht="10.5" customHeight="1" x14ac:dyDescent="0.25">
      <c r="A7" s="46"/>
      <c r="B7" s="46"/>
      <c r="C7" s="46"/>
      <c r="D7" s="46"/>
      <c r="E7" s="47"/>
      <c r="F7" s="47"/>
      <c r="G7" s="78"/>
      <c r="H7" s="89"/>
      <c r="I7" s="79"/>
      <c r="J7" s="92"/>
      <c r="K7" s="92"/>
      <c r="L7" s="96"/>
      <c r="M7" s="100"/>
      <c r="N7" s="80"/>
      <c r="O7" s="81"/>
      <c r="P7" s="81"/>
      <c r="Q7" s="81"/>
      <c r="R7" s="73"/>
    </row>
    <row r="8" spans="1:18" ht="10.5" customHeight="1" x14ac:dyDescent="0.25">
      <c r="A8" s="46"/>
      <c r="B8" s="46"/>
      <c r="C8" s="46"/>
      <c r="D8" s="46"/>
      <c r="E8" s="47"/>
      <c r="F8" s="47"/>
      <c r="G8" s="78"/>
      <c r="H8" s="89"/>
      <c r="I8" s="79"/>
      <c r="J8" s="92"/>
      <c r="K8" s="92"/>
      <c r="L8" s="96"/>
      <c r="M8" s="100"/>
      <c r="N8" s="80"/>
      <c r="O8" s="81"/>
      <c r="P8" s="81"/>
      <c r="Q8" s="81"/>
      <c r="R8" s="73"/>
    </row>
    <row r="9" spans="1:18" ht="12.6" x14ac:dyDescent="0.25">
      <c r="A9" s="46"/>
      <c r="B9" s="46"/>
      <c r="C9" s="46"/>
      <c r="D9" s="46"/>
      <c r="E9" s="47"/>
      <c r="F9" s="47"/>
      <c r="G9" s="78"/>
      <c r="H9" s="89"/>
      <c r="I9" s="79"/>
      <c r="J9" s="92"/>
      <c r="K9" s="92"/>
      <c r="L9" s="96"/>
      <c r="M9" s="100"/>
      <c r="N9" s="80"/>
      <c r="O9" s="81"/>
      <c r="P9" s="81"/>
      <c r="Q9" s="81"/>
      <c r="R9" s="73"/>
    </row>
    <row r="10" spans="1:18" ht="12.6" x14ac:dyDescent="0.25">
      <c r="A10" s="74"/>
      <c r="B10" s="74"/>
      <c r="C10" s="74"/>
      <c r="D10" s="46"/>
      <c r="E10" s="47"/>
      <c r="F10" s="47"/>
      <c r="G10" s="78"/>
      <c r="H10" s="89"/>
      <c r="I10" s="79"/>
      <c r="J10" s="92"/>
      <c r="K10" s="92"/>
      <c r="L10" s="96"/>
      <c r="M10" s="100"/>
      <c r="N10" s="80"/>
      <c r="O10" s="81"/>
      <c r="P10" s="81"/>
      <c r="Q10" s="81"/>
      <c r="R10" s="73"/>
    </row>
    <row r="11" spans="1:18" ht="13.2" x14ac:dyDescent="0.25">
      <c r="A11" s="43"/>
      <c r="B11" s="43"/>
      <c r="C11" s="43"/>
      <c r="D11" s="7"/>
      <c r="E11" s="49"/>
      <c r="F11" s="49"/>
      <c r="G11" s="78"/>
      <c r="H11" s="90"/>
      <c r="I11" s="79"/>
      <c r="J11" s="93"/>
      <c r="K11" s="93"/>
      <c r="L11" s="97"/>
      <c r="M11" s="100"/>
      <c r="N11" s="80"/>
      <c r="O11" s="81"/>
      <c r="P11" s="81"/>
      <c r="Q11" s="81"/>
      <c r="R11" s="73"/>
    </row>
    <row r="12" spans="1:18" ht="13.2" x14ac:dyDescent="0.25">
      <c r="A12" s="43"/>
      <c r="B12" s="43"/>
      <c r="C12" s="43"/>
      <c r="D12" s="7"/>
      <c r="E12" s="49"/>
      <c r="F12" s="49"/>
      <c r="G12" s="78"/>
      <c r="H12" s="90"/>
      <c r="I12" s="79"/>
      <c r="J12" s="93"/>
      <c r="K12" s="93"/>
      <c r="L12" s="98"/>
      <c r="M12" s="100"/>
      <c r="N12" s="80"/>
      <c r="O12" s="81"/>
      <c r="P12" s="81"/>
      <c r="Q12" s="81"/>
      <c r="R12" s="73"/>
    </row>
    <row r="13" spans="1:18" ht="10.65" customHeight="1" x14ac:dyDescent="0.25">
      <c r="A13" s="43"/>
      <c r="B13" s="43"/>
      <c r="C13" s="43"/>
      <c r="D13" s="7"/>
      <c r="E13" s="50"/>
      <c r="F13" s="50"/>
      <c r="G13" s="71"/>
      <c r="H13" s="71"/>
      <c r="I13" s="71"/>
      <c r="J13" s="72"/>
      <c r="K13" s="72"/>
      <c r="L13" s="72"/>
      <c r="M13" s="99"/>
      <c r="N13" s="69"/>
      <c r="O13" s="70"/>
      <c r="P13" s="81"/>
      <c r="Q13" s="81"/>
    </row>
    <row r="14" spans="1:18" ht="10.65" customHeight="1" x14ac:dyDescent="0.25">
      <c r="A14" s="43"/>
      <c r="B14" s="43"/>
      <c r="C14" s="43"/>
      <c r="D14" s="7"/>
      <c r="E14" s="50"/>
      <c r="F14" s="50"/>
      <c r="G14" s="71"/>
      <c r="H14" s="71"/>
      <c r="I14" s="71"/>
      <c r="J14" s="72"/>
      <c r="K14" s="72"/>
      <c r="L14" s="72"/>
      <c r="M14" s="99"/>
      <c r="N14" s="69"/>
      <c r="O14" s="70"/>
      <c r="P14" s="81"/>
      <c r="Q14" s="81"/>
    </row>
    <row r="15" spans="1:18" ht="2.25" customHeight="1" x14ac:dyDescent="0.25">
      <c r="A15" s="43"/>
      <c r="B15" s="43"/>
      <c r="C15" s="43"/>
      <c r="D15" s="7"/>
      <c r="E15" s="50"/>
      <c r="F15" s="50"/>
      <c r="G15" s="71"/>
      <c r="H15" s="71"/>
      <c r="I15" s="71"/>
      <c r="J15" s="72"/>
      <c r="K15" s="72"/>
      <c r="L15" s="72"/>
      <c r="M15" s="99"/>
      <c r="N15" s="69"/>
      <c r="O15" s="70"/>
      <c r="P15" s="81"/>
      <c r="Q15" s="81"/>
    </row>
    <row r="16" spans="1:18" s="75" customFormat="1" ht="15.9" customHeight="1" x14ac:dyDescent="0.2">
      <c r="A16" s="83" t="s">
        <v>126</v>
      </c>
      <c r="B16" s="83" t="s">
        <v>127</v>
      </c>
      <c r="C16" s="83" t="s">
        <v>128</v>
      </c>
      <c r="D16" s="83" t="s">
        <v>0</v>
      </c>
      <c r="E16" s="84" t="s">
        <v>2</v>
      </c>
      <c r="F16" s="84" t="s">
        <v>3</v>
      </c>
      <c r="G16" s="85" t="s">
        <v>4</v>
      </c>
      <c r="H16" s="86" t="s">
        <v>5</v>
      </c>
      <c r="I16" s="86" t="s">
        <v>1</v>
      </c>
      <c r="J16" s="94" t="s">
        <v>125</v>
      </c>
      <c r="K16" s="94" t="s">
        <v>28</v>
      </c>
      <c r="L16" s="87" t="s">
        <v>124</v>
      </c>
      <c r="M16" s="101" t="s">
        <v>123</v>
      </c>
      <c r="N16" s="59"/>
    </row>
    <row r="17" spans="1:14" s="75" customFormat="1" ht="12.6" x14ac:dyDescent="0.2">
      <c r="A17" s="51" t="s">
        <v>123</v>
      </c>
      <c r="B17" s="51" t="s">
        <v>123</v>
      </c>
      <c r="C17" s="51" t="s">
        <v>1622</v>
      </c>
      <c r="D17" s="51" t="s">
        <v>1623</v>
      </c>
      <c r="E17" s="44"/>
      <c r="F17" s="44" t="s">
        <v>1624</v>
      </c>
      <c r="G17" s="53" t="s">
        <v>123</v>
      </c>
      <c r="H17" s="45" t="s">
        <v>123</v>
      </c>
      <c r="I17" s="45" t="s">
        <v>149</v>
      </c>
      <c r="J17" s="95" t="s">
        <v>150</v>
      </c>
      <c r="K17" s="95" t="s">
        <v>123</v>
      </c>
      <c r="L17" s="58" t="s">
        <v>123</v>
      </c>
      <c r="M17" s="103"/>
      <c r="N17" s="59" t="s">
        <v>123</v>
      </c>
    </row>
    <row r="18" spans="1:14" s="75" customFormat="1" ht="12.6" x14ac:dyDescent="0.2">
      <c r="A18" s="51" t="s">
        <v>136</v>
      </c>
      <c r="B18" s="51" t="s">
        <v>1625</v>
      </c>
      <c r="C18" s="51" t="s">
        <v>1622</v>
      </c>
      <c r="D18" s="51" t="s">
        <v>1623</v>
      </c>
      <c r="E18" s="44" t="s">
        <v>1636</v>
      </c>
      <c r="F18" s="44" t="s">
        <v>1637</v>
      </c>
      <c r="G18" s="53">
        <v>297.7</v>
      </c>
      <c r="H18" s="45" t="s">
        <v>816</v>
      </c>
      <c r="I18" s="45" t="s">
        <v>155</v>
      </c>
      <c r="J18" s="95" t="s">
        <v>288</v>
      </c>
      <c r="K18" s="95">
        <v>0</v>
      </c>
      <c r="L18" s="58"/>
      <c r="M18" s="103"/>
      <c r="N18" s="59"/>
    </row>
    <row r="19" spans="1:14" s="75" customFormat="1" ht="12.6" x14ac:dyDescent="0.2">
      <c r="A19" s="51" t="s">
        <v>136</v>
      </c>
      <c r="B19" s="51" t="s">
        <v>1625</v>
      </c>
      <c r="C19" s="51" t="s">
        <v>1622</v>
      </c>
      <c r="D19" s="51" t="s">
        <v>1623</v>
      </c>
      <c r="E19" s="44" t="s">
        <v>1642</v>
      </c>
      <c r="F19" s="44" t="s">
        <v>1643</v>
      </c>
      <c r="G19" s="53">
        <v>190</v>
      </c>
      <c r="H19" s="45" t="s">
        <v>816</v>
      </c>
      <c r="I19" s="45" t="s">
        <v>155</v>
      </c>
      <c r="J19" s="95" t="s">
        <v>288</v>
      </c>
      <c r="K19" s="95">
        <v>0</v>
      </c>
      <c r="L19" s="58"/>
      <c r="M19" s="103"/>
      <c r="N19" s="59"/>
    </row>
    <row r="20" spans="1:14" s="75" customFormat="1" ht="12.6" x14ac:dyDescent="0.2">
      <c r="A20" s="51" t="s">
        <v>136</v>
      </c>
      <c r="B20" s="51" t="s">
        <v>1625</v>
      </c>
      <c r="C20" s="51" t="s">
        <v>1622</v>
      </c>
      <c r="D20" s="51" t="s">
        <v>1623</v>
      </c>
      <c r="E20" s="44" t="s">
        <v>1634</v>
      </c>
      <c r="F20" s="44" t="s">
        <v>1635</v>
      </c>
      <c r="G20" s="53">
        <v>179</v>
      </c>
      <c r="H20" s="45" t="s">
        <v>816</v>
      </c>
      <c r="I20" s="45" t="s">
        <v>291</v>
      </c>
      <c r="J20" s="95" t="s">
        <v>288</v>
      </c>
      <c r="K20" s="95">
        <v>0</v>
      </c>
      <c r="L20" s="58"/>
      <c r="M20" s="103"/>
      <c r="N20" s="59"/>
    </row>
    <row r="21" spans="1:14" s="75" customFormat="1" ht="12.6" x14ac:dyDescent="0.2">
      <c r="A21" s="51" t="s">
        <v>136</v>
      </c>
      <c r="B21" s="51" t="s">
        <v>1625</v>
      </c>
      <c r="C21" s="51" t="s">
        <v>1622</v>
      </c>
      <c r="D21" s="51" t="s">
        <v>1623</v>
      </c>
      <c r="E21" s="44" t="s">
        <v>1646</v>
      </c>
      <c r="F21" s="44" t="s">
        <v>1647</v>
      </c>
      <c r="G21" s="53">
        <v>144.4</v>
      </c>
      <c r="H21" s="45" t="s">
        <v>816</v>
      </c>
      <c r="I21" s="45" t="s">
        <v>149</v>
      </c>
      <c r="J21" s="95" t="s">
        <v>288</v>
      </c>
      <c r="K21" s="95">
        <v>0</v>
      </c>
      <c r="L21" s="58"/>
      <c r="M21" s="103"/>
      <c r="N21" s="59"/>
    </row>
    <row r="22" spans="1:14" s="75" customFormat="1" ht="12.6" x14ac:dyDescent="0.2">
      <c r="A22" s="51" t="s">
        <v>136</v>
      </c>
      <c r="B22" s="51" t="s">
        <v>1625</v>
      </c>
      <c r="C22" s="51" t="s">
        <v>1622</v>
      </c>
      <c r="D22" s="51" t="s">
        <v>1623</v>
      </c>
      <c r="E22" s="44" t="s">
        <v>1684</v>
      </c>
      <c r="F22" s="44" t="s">
        <v>1685</v>
      </c>
      <c r="G22" s="53">
        <v>144</v>
      </c>
      <c r="H22" s="45" t="s">
        <v>816</v>
      </c>
      <c r="I22" s="45" t="s">
        <v>291</v>
      </c>
      <c r="J22" s="95" t="s">
        <v>288</v>
      </c>
      <c r="K22" s="95">
        <v>0</v>
      </c>
      <c r="L22" s="58"/>
      <c r="M22" s="103"/>
      <c r="N22" s="59"/>
    </row>
    <row r="23" spans="1:14" s="75" customFormat="1" ht="12.6" x14ac:dyDescent="0.2">
      <c r="A23" s="51" t="s">
        <v>136</v>
      </c>
      <c r="B23" s="51" t="s">
        <v>1625</v>
      </c>
      <c r="C23" s="51" t="s">
        <v>1622</v>
      </c>
      <c r="D23" s="51" t="s">
        <v>1623</v>
      </c>
      <c r="E23" s="44" t="s">
        <v>1648</v>
      </c>
      <c r="F23" s="44" t="s">
        <v>1649</v>
      </c>
      <c r="G23" s="53">
        <v>142</v>
      </c>
      <c r="H23" s="45" t="s">
        <v>816</v>
      </c>
      <c r="I23" s="45" t="s">
        <v>149</v>
      </c>
      <c r="J23" s="95" t="s">
        <v>288</v>
      </c>
      <c r="K23" s="95">
        <v>0</v>
      </c>
      <c r="L23" s="58"/>
      <c r="M23" s="103"/>
      <c r="N23" s="59"/>
    </row>
    <row r="24" spans="1:14" s="75" customFormat="1" ht="12.6" x14ac:dyDescent="0.2">
      <c r="A24" s="51" t="s">
        <v>136</v>
      </c>
      <c r="B24" s="51" t="s">
        <v>1625</v>
      </c>
      <c r="C24" s="51" t="s">
        <v>1622</v>
      </c>
      <c r="D24" s="51" t="s">
        <v>1623</v>
      </c>
      <c r="E24" s="44" t="s">
        <v>1650</v>
      </c>
      <c r="F24" s="44" t="s">
        <v>1651</v>
      </c>
      <c r="G24" s="53">
        <v>124.3</v>
      </c>
      <c r="H24" s="45" t="s">
        <v>816</v>
      </c>
      <c r="I24" s="45" t="s">
        <v>149</v>
      </c>
      <c r="J24" s="95" t="s">
        <v>288</v>
      </c>
      <c r="K24" s="95">
        <v>0</v>
      </c>
      <c r="L24" s="58"/>
      <c r="M24" s="103"/>
      <c r="N24" s="59"/>
    </row>
    <row r="25" spans="1:14" s="75" customFormat="1" ht="12.6" x14ac:dyDescent="0.2">
      <c r="A25" s="51" t="s">
        <v>136</v>
      </c>
      <c r="B25" s="51" t="s">
        <v>1625</v>
      </c>
      <c r="C25" s="51" t="s">
        <v>1622</v>
      </c>
      <c r="D25" s="51" t="s">
        <v>1623</v>
      </c>
      <c r="E25" s="44" t="s">
        <v>1652</v>
      </c>
      <c r="F25" s="44" t="s">
        <v>1653</v>
      </c>
      <c r="G25" s="53">
        <v>119.2</v>
      </c>
      <c r="H25" s="45" t="s">
        <v>816</v>
      </c>
      <c r="I25" s="45" t="s">
        <v>291</v>
      </c>
      <c r="J25" s="95" t="s">
        <v>288</v>
      </c>
      <c r="K25" s="95">
        <v>0</v>
      </c>
      <c r="L25" s="58"/>
      <c r="M25" s="103"/>
      <c r="N25" s="59"/>
    </row>
    <row r="26" spans="1:14" s="75" customFormat="1" ht="12.6" x14ac:dyDescent="0.2">
      <c r="A26" s="51" t="s">
        <v>136</v>
      </c>
      <c r="B26" s="51" t="s">
        <v>1625</v>
      </c>
      <c r="C26" s="51" t="s">
        <v>1622</v>
      </c>
      <c r="D26" s="51" t="s">
        <v>1623</v>
      </c>
      <c r="E26" s="44" t="s">
        <v>1654</v>
      </c>
      <c r="F26" s="44" t="s">
        <v>1655</v>
      </c>
      <c r="G26" s="53">
        <v>108.8</v>
      </c>
      <c r="H26" s="45" t="s">
        <v>816</v>
      </c>
      <c r="I26" s="45" t="s">
        <v>291</v>
      </c>
      <c r="J26" s="95" t="s">
        <v>288</v>
      </c>
      <c r="K26" s="95">
        <v>0</v>
      </c>
      <c r="L26" s="58"/>
      <c r="M26" s="103"/>
      <c r="N26" s="59"/>
    </row>
    <row r="27" spans="1:14" s="75" customFormat="1" ht="12.6" x14ac:dyDescent="0.2">
      <c r="A27" s="51" t="s">
        <v>136</v>
      </c>
      <c r="B27" s="51" t="s">
        <v>1625</v>
      </c>
      <c r="C27" s="51" t="s">
        <v>1622</v>
      </c>
      <c r="D27" s="51" t="s">
        <v>1623</v>
      </c>
      <c r="E27" s="44" t="s">
        <v>1686</v>
      </c>
      <c r="F27" s="44" t="s">
        <v>1687</v>
      </c>
      <c r="G27" s="53">
        <v>99</v>
      </c>
      <c r="H27" s="45" t="s">
        <v>816</v>
      </c>
      <c r="I27" s="45" t="s">
        <v>291</v>
      </c>
      <c r="J27" s="95" t="s">
        <v>288</v>
      </c>
      <c r="K27" s="95">
        <v>0</v>
      </c>
      <c r="L27" s="58"/>
      <c r="M27" s="103"/>
      <c r="N27" s="59"/>
    </row>
    <row r="28" spans="1:14" s="75" customFormat="1" ht="12.6" x14ac:dyDescent="0.2">
      <c r="A28" s="51" t="s">
        <v>136</v>
      </c>
      <c r="B28" s="51" t="s">
        <v>1625</v>
      </c>
      <c r="C28" s="51" t="s">
        <v>1622</v>
      </c>
      <c r="D28" s="51" t="s">
        <v>1623</v>
      </c>
      <c r="E28" s="44" t="s">
        <v>1656</v>
      </c>
      <c r="F28" s="44" t="s">
        <v>1657</v>
      </c>
      <c r="G28" s="53">
        <v>89.7</v>
      </c>
      <c r="H28" s="45" t="s">
        <v>816</v>
      </c>
      <c r="I28" s="45" t="s">
        <v>149</v>
      </c>
      <c r="J28" s="95" t="s">
        <v>288</v>
      </c>
      <c r="K28" s="95">
        <v>0</v>
      </c>
      <c r="L28" s="58"/>
      <c r="M28" s="103"/>
      <c r="N28" s="59"/>
    </row>
    <row r="29" spans="1:14" s="75" customFormat="1" ht="12.6" x14ac:dyDescent="0.2">
      <c r="A29" s="51" t="s">
        <v>136</v>
      </c>
      <c r="B29" s="51" t="s">
        <v>1625</v>
      </c>
      <c r="C29" s="51" t="s">
        <v>1622</v>
      </c>
      <c r="D29" s="51" t="s">
        <v>1623</v>
      </c>
      <c r="E29" s="44" t="s">
        <v>1662</v>
      </c>
      <c r="F29" s="44" t="s">
        <v>1663</v>
      </c>
      <c r="G29" s="53">
        <v>89</v>
      </c>
      <c r="H29" s="45" t="s">
        <v>816</v>
      </c>
      <c r="I29" s="45" t="s">
        <v>291</v>
      </c>
      <c r="J29" s="95" t="s">
        <v>288</v>
      </c>
      <c r="K29" s="95">
        <v>0</v>
      </c>
      <c r="L29" s="58"/>
      <c r="M29" s="103"/>
      <c r="N29" s="59"/>
    </row>
    <row r="30" spans="1:14" s="75" customFormat="1" ht="12.6" x14ac:dyDescent="0.2">
      <c r="A30" s="51" t="s">
        <v>136</v>
      </c>
      <c r="B30" s="51" t="s">
        <v>1625</v>
      </c>
      <c r="C30" s="51" t="s">
        <v>1622</v>
      </c>
      <c r="D30" s="51" t="s">
        <v>1623</v>
      </c>
      <c r="E30" s="44" t="s">
        <v>1688</v>
      </c>
      <c r="F30" s="44" t="s">
        <v>1689</v>
      </c>
      <c r="G30" s="53">
        <v>85.6</v>
      </c>
      <c r="H30" s="45" t="s">
        <v>816</v>
      </c>
      <c r="I30" s="45" t="s">
        <v>291</v>
      </c>
      <c r="J30" s="95" t="s">
        <v>288</v>
      </c>
      <c r="K30" s="95">
        <v>0</v>
      </c>
      <c r="L30" s="58"/>
      <c r="M30" s="103"/>
      <c r="N30" s="59"/>
    </row>
    <row r="31" spans="1:14" s="75" customFormat="1" ht="12.6" x14ac:dyDescent="0.2">
      <c r="A31" s="51" t="s">
        <v>136</v>
      </c>
      <c r="B31" s="51" t="s">
        <v>1625</v>
      </c>
      <c r="C31" s="51" t="s">
        <v>1622</v>
      </c>
      <c r="D31" s="51" t="s">
        <v>1623</v>
      </c>
      <c r="E31" s="44" t="s">
        <v>1644</v>
      </c>
      <c r="F31" s="44" t="s">
        <v>1645</v>
      </c>
      <c r="G31" s="53">
        <v>83.3</v>
      </c>
      <c r="H31" s="45" t="s">
        <v>816</v>
      </c>
      <c r="I31" s="45" t="s">
        <v>291</v>
      </c>
      <c r="J31" s="95" t="s">
        <v>288</v>
      </c>
      <c r="K31" s="95">
        <v>0</v>
      </c>
      <c r="L31" s="58"/>
      <c r="M31" s="103"/>
      <c r="N31" s="59"/>
    </row>
    <row r="32" spans="1:14" s="75" customFormat="1" ht="12.6" x14ac:dyDescent="0.2">
      <c r="A32" s="51" t="s">
        <v>136</v>
      </c>
      <c r="B32" s="51" t="s">
        <v>1625</v>
      </c>
      <c r="C32" s="51" t="s">
        <v>1622</v>
      </c>
      <c r="D32" s="51" t="s">
        <v>1623</v>
      </c>
      <c r="E32" s="44" t="s">
        <v>1660</v>
      </c>
      <c r="F32" s="44" t="s">
        <v>1661</v>
      </c>
      <c r="G32" s="53">
        <v>81</v>
      </c>
      <c r="H32" s="45" t="s">
        <v>816</v>
      </c>
      <c r="I32" s="45" t="s">
        <v>291</v>
      </c>
      <c r="J32" s="95" t="s">
        <v>288</v>
      </c>
      <c r="K32" s="95">
        <v>0</v>
      </c>
      <c r="L32" s="58"/>
      <c r="M32" s="103"/>
      <c r="N32" s="59"/>
    </row>
    <row r="33" spans="1:14" s="75" customFormat="1" ht="12.6" x14ac:dyDescent="0.2">
      <c r="A33" s="51" t="s">
        <v>136</v>
      </c>
      <c r="B33" s="51" t="s">
        <v>1625</v>
      </c>
      <c r="C33" s="51" t="s">
        <v>1622</v>
      </c>
      <c r="D33" s="51" t="s">
        <v>1623</v>
      </c>
      <c r="E33" s="44" t="s">
        <v>1632</v>
      </c>
      <c r="F33" s="44" t="s">
        <v>1633</v>
      </c>
      <c r="G33" s="53">
        <v>75</v>
      </c>
      <c r="H33" s="45" t="s">
        <v>816</v>
      </c>
      <c r="I33" s="45" t="s">
        <v>155</v>
      </c>
      <c r="J33" s="95" t="s">
        <v>288</v>
      </c>
      <c r="K33" s="95">
        <v>0</v>
      </c>
      <c r="L33" s="58"/>
      <c r="M33" s="103"/>
      <c r="N33" s="59"/>
    </row>
    <row r="34" spans="1:14" s="75" customFormat="1" ht="12.6" x14ac:dyDescent="0.2">
      <c r="A34" s="51" t="s">
        <v>136</v>
      </c>
      <c r="B34" s="51" t="s">
        <v>1625</v>
      </c>
      <c r="C34" s="51" t="s">
        <v>1622</v>
      </c>
      <c r="D34" s="51" t="s">
        <v>1623</v>
      </c>
      <c r="E34" s="44" t="s">
        <v>1690</v>
      </c>
      <c r="F34" s="44" t="s">
        <v>1691</v>
      </c>
      <c r="G34" s="53">
        <v>74.400000000000006</v>
      </c>
      <c r="H34" s="45" t="s">
        <v>816</v>
      </c>
      <c r="I34" s="45" t="s">
        <v>291</v>
      </c>
      <c r="J34" s="95" t="s">
        <v>288</v>
      </c>
      <c r="K34" s="95">
        <v>0</v>
      </c>
      <c r="L34" s="58"/>
      <c r="M34" s="103"/>
      <c r="N34" s="59"/>
    </row>
    <row r="35" spans="1:14" s="75" customFormat="1" ht="12.6" x14ac:dyDescent="0.2">
      <c r="A35" s="51" t="s">
        <v>136</v>
      </c>
      <c r="B35" s="51" t="s">
        <v>1625</v>
      </c>
      <c r="C35" s="51" t="s">
        <v>1622</v>
      </c>
      <c r="D35" s="51" t="s">
        <v>1623</v>
      </c>
      <c r="E35" s="44" t="s">
        <v>1658</v>
      </c>
      <c r="F35" s="44" t="s">
        <v>1659</v>
      </c>
      <c r="G35" s="53">
        <v>71.400000000000006</v>
      </c>
      <c r="H35" s="45" t="s">
        <v>816</v>
      </c>
      <c r="I35" s="45" t="s">
        <v>291</v>
      </c>
      <c r="J35" s="95" t="s">
        <v>288</v>
      </c>
      <c r="K35" s="95">
        <v>0</v>
      </c>
      <c r="L35" s="58"/>
      <c r="M35" s="103"/>
      <c r="N35" s="59"/>
    </row>
    <row r="36" spans="1:14" s="75" customFormat="1" ht="12.6" x14ac:dyDescent="0.2">
      <c r="A36" s="51" t="s">
        <v>136</v>
      </c>
      <c r="B36" s="51" t="s">
        <v>1625</v>
      </c>
      <c r="C36" s="51" t="s">
        <v>1622</v>
      </c>
      <c r="D36" s="51" t="s">
        <v>1623</v>
      </c>
      <c r="E36" s="44" t="s">
        <v>1638</v>
      </c>
      <c r="F36" s="44" t="s">
        <v>1639</v>
      </c>
      <c r="G36" s="53">
        <v>70.599999999999994</v>
      </c>
      <c r="H36" s="45" t="s">
        <v>816</v>
      </c>
      <c r="I36" s="45" t="s">
        <v>149</v>
      </c>
      <c r="J36" s="95" t="s">
        <v>288</v>
      </c>
      <c r="K36" s="95">
        <v>0</v>
      </c>
      <c r="L36" s="58"/>
      <c r="M36" s="103"/>
      <c r="N36" s="59"/>
    </row>
    <row r="37" spans="1:14" s="75" customFormat="1" ht="12.6" x14ac:dyDescent="0.2">
      <c r="A37" s="51" t="s">
        <v>136</v>
      </c>
      <c r="B37" s="51" t="s">
        <v>1625</v>
      </c>
      <c r="C37" s="51" t="s">
        <v>1622</v>
      </c>
      <c r="D37" s="51" t="s">
        <v>1623</v>
      </c>
      <c r="E37" s="44" t="s">
        <v>1664</v>
      </c>
      <c r="F37" s="44" t="s">
        <v>1665</v>
      </c>
      <c r="G37" s="53">
        <v>70</v>
      </c>
      <c r="H37" s="45" t="s">
        <v>816</v>
      </c>
      <c r="I37" s="45" t="s">
        <v>149</v>
      </c>
      <c r="J37" s="95" t="s">
        <v>288</v>
      </c>
      <c r="K37" s="95">
        <v>0</v>
      </c>
      <c r="L37" s="58"/>
      <c r="M37" s="103"/>
      <c r="N37" s="59"/>
    </row>
    <row r="38" spans="1:14" s="75" customFormat="1" ht="12.6" x14ac:dyDescent="0.2">
      <c r="A38" s="51" t="s">
        <v>136</v>
      </c>
      <c r="B38" s="51" t="s">
        <v>1625</v>
      </c>
      <c r="C38" s="51" t="s">
        <v>1622</v>
      </c>
      <c r="D38" s="51" t="s">
        <v>1623</v>
      </c>
      <c r="E38" s="44" t="s">
        <v>1710</v>
      </c>
      <c r="F38" s="44" t="s">
        <v>1711</v>
      </c>
      <c r="G38" s="53">
        <v>67.5</v>
      </c>
      <c r="H38" s="45" t="s">
        <v>816</v>
      </c>
      <c r="I38" s="45" t="s">
        <v>291</v>
      </c>
      <c r="J38" s="95" t="s">
        <v>288</v>
      </c>
      <c r="K38" s="95">
        <v>0</v>
      </c>
      <c r="L38" s="58"/>
      <c r="M38" s="103"/>
      <c r="N38" s="59"/>
    </row>
    <row r="39" spans="1:14" s="75" customFormat="1" ht="12.6" x14ac:dyDescent="0.2">
      <c r="A39" s="51" t="s">
        <v>136</v>
      </c>
      <c r="B39" s="51" t="s">
        <v>1625</v>
      </c>
      <c r="C39" s="51" t="s">
        <v>1622</v>
      </c>
      <c r="D39" s="51" t="s">
        <v>1623</v>
      </c>
      <c r="E39" s="44" t="s">
        <v>1715</v>
      </c>
      <c r="F39" s="44" t="s">
        <v>1716</v>
      </c>
      <c r="G39" s="53">
        <v>66.3</v>
      </c>
      <c r="H39" s="45" t="s">
        <v>816</v>
      </c>
      <c r="I39" s="45" t="s">
        <v>149</v>
      </c>
      <c r="J39" s="95" t="s">
        <v>288</v>
      </c>
      <c r="K39" s="95">
        <v>0</v>
      </c>
      <c r="L39" s="58"/>
      <c r="M39" s="103"/>
      <c r="N39" s="59"/>
    </row>
    <row r="40" spans="1:14" s="75" customFormat="1" ht="12.6" x14ac:dyDescent="0.2">
      <c r="A40" s="51" t="s">
        <v>136</v>
      </c>
      <c r="B40" s="51" t="s">
        <v>1625</v>
      </c>
      <c r="C40" s="51" t="s">
        <v>1622</v>
      </c>
      <c r="D40" s="51" t="s">
        <v>1623</v>
      </c>
      <c r="E40" s="44" t="s">
        <v>1626</v>
      </c>
      <c r="F40" s="44" t="s">
        <v>1627</v>
      </c>
      <c r="G40" s="53">
        <v>65.8</v>
      </c>
      <c r="H40" s="45" t="s">
        <v>816</v>
      </c>
      <c r="I40" s="45" t="s">
        <v>149</v>
      </c>
      <c r="J40" s="95" t="s">
        <v>288</v>
      </c>
      <c r="K40" s="95">
        <v>0</v>
      </c>
      <c r="L40" s="58"/>
      <c r="M40" s="103"/>
      <c r="N40" s="59"/>
    </row>
    <row r="41" spans="1:14" s="75" customFormat="1" ht="12.6" x14ac:dyDescent="0.2">
      <c r="A41" s="51" t="s">
        <v>136</v>
      </c>
      <c r="B41" s="51" t="s">
        <v>1625</v>
      </c>
      <c r="C41" s="51" t="s">
        <v>1622</v>
      </c>
      <c r="D41" s="51" t="s">
        <v>1623</v>
      </c>
      <c r="E41" s="44" t="s">
        <v>1712</v>
      </c>
      <c r="F41" s="44" t="s">
        <v>1713</v>
      </c>
      <c r="G41" s="53">
        <v>63.7</v>
      </c>
      <c r="H41" s="45" t="s">
        <v>816</v>
      </c>
      <c r="I41" s="45" t="s">
        <v>149</v>
      </c>
      <c r="J41" s="95" t="s">
        <v>288</v>
      </c>
      <c r="K41" s="95">
        <v>0</v>
      </c>
      <c r="L41" s="58" t="s">
        <v>1714</v>
      </c>
      <c r="M41" s="103" t="s">
        <v>160</v>
      </c>
      <c r="N41" s="59"/>
    </row>
    <row r="42" spans="1:14" s="75" customFormat="1" ht="12.6" x14ac:dyDescent="0.2">
      <c r="A42" s="51" t="s">
        <v>136</v>
      </c>
      <c r="B42" s="51" t="s">
        <v>1625</v>
      </c>
      <c r="C42" s="51" t="s">
        <v>1622</v>
      </c>
      <c r="D42" s="51" t="s">
        <v>1623</v>
      </c>
      <c r="E42" s="44" t="s">
        <v>1692</v>
      </c>
      <c r="F42" s="44" t="s">
        <v>1693</v>
      </c>
      <c r="G42" s="53">
        <v>61.9</v>
      </c>
      <c r="H42" s="45" t="s">
        <v>816</v>
      </c>
      <c r="I42" s="45" t="s">
        <v>149</v>
      </c>
      <c r="J42" s="95" t="s">
        <v>288</v>
      </c>
      <c r="K42" s="95">
        <v>0</v>
      </c>
      <c r="L42" s="58"/>
      <c r="M42" s="103"/>
      <c r="N42" s="59"/>
    </row>
    <row r="43" spans="1:14" s="75" customFormat="1" ht="12.6" x14ac:dyDescent="0.2">
      <c r="A43" s="51" t="s">
        <v>136</v>
      </c>
      <c r="B43" s="51" t="s">
        <v>1625</v>
      </c>
      <c r="C43" s="51" t="s">
        <v>1622</v>
      </c>
      <c r="D43" s="51" t="s">
        <v>1623</v>
      </c>
      <c r="E43" s="44" t="s">
        <v>1700</v>
      </c>
      <c r="F43" s="44" t="s">
        <v>1701</v>
      </c>
      <c r="G43" s="53">
        <v>59.5</v>
      </c>
      <c r="H43" s="45" t="s">
        <v>816</v>
      </c>
      <c r="I43" s="45" t="s">
        <v>291</v>
      </c>
      <c r="J43" s="95" t="s">
        <v>288</v>
      </c>
      <c r="K43" s="95">
        <v>0</v>
      </c>
      <c r="L43" s="58"/>
      <c r="M43" s="103"/>
      <c r="N43" s="59"/>
    </row>
    <row r="44" spans="1:14" s="75" customFormat="1" ht="12.6" x14ac:dyDescent="0.2">
      <c r="A44" s="51" t="s">
        <v>136</v>
      </c>
      <c r="B44" s="51" t="s">
        <v>1625</v>
      </c>
      <c r="C44" s="51" t="s">
        <v>1622</v>
      </c>
      <c r="D44" s="51" t="s">
        <v>1623</v>
      </c>
      <c r="E44" s="44" t="s">
        <v>1672</v>
      </c>
      <c r="F44" s="44" t="s">
        <v>1673</v>
      </c>
      <c r="G44" s="53">
        <v>55.9</v>
      </c>
      <c r="H44" s="45" t="s">
        <v>816</v>
      </c>
      <c r="I44" s="45" t="s">
        <v>291</v>
      </c>
      <c r="J44" s="95" t="s">
        <v>288</v>
      </c>
      <c r="K44" s="95">
        <v>0</v>
      </c>
      <c r="L44" s="58"/>
      <c r="M44" s="103"/>
      <c r="N44" s="59"/>
    </row>
    <row r="45" spans="1:14" s="75" customFormat="1" ht="12.6" x14ac:dyDescent="0.2">
      <c r="A45" s="51" t="s">
        <v>136</v>
      </c>
      <c r="B45" s="51" t="s">
        <v>1625</v>
      </c>
      <c r="C45" s="51" t="s">
        <v>1622</v>
      </c>
      <c r="D45" s="51" t="s">
        <v>1623</v>
      </c>
      <c r="E45" s="44" t="s">
        <v>1640</v>
      </c>
      <c r="F45" s="44" t="s">
        <v>1641</v>
      </c>
      <c r="G45" s="53">
        <v>53.3</v>
      </c>
      <c r="H45" s="45" t="s">
        <v>816</v>
      </c>
      <c r="I45" s="45" t="s">
        <v>291</v>
      </c>
      <c r="J45" s="95" t="s">
        <v>288</v>
      </c>
      <c r="K45" s="95">
        <v>0</v>
      </c>
      <c r="L45" s="58"/>
      <c r="M45" s="103"/>
      <c r="N45" s="59"/>
    </row>
    <row r="46" spans="1:14" s="75" customFormat="1" ht="12.6" x14ac:dyDescent="0.2">
      <c r="A46" s="51" t="s">
        <v>136</v>
      </c>
      <c r="B46" s="51" t="s">
        <v>1625</v>
      </c>
      <c r="C46" s="51" t="s">
        <v>1622</v>
      </c>
      <c r="D46" s="51" t="s">
        <v>1623</v>
      </c>
      <c r="E46" s="44" t="s">
        <v>1666</v>
      </c>
      <c r="F46" s="44" t="s">
        <v>1667</v>
      </c>
      <c r="G46" s="53">
        <v>51.9</v>
      </c>
      <c r="H46" s="45" t="s">
        <v>816</v>
      </c>
      <c r="I46" s="45" t="s">
        <v>155</v>
      </c>
      <c r="J46" s="95" t="s">
        <v>288</v>
      </c>
      <c r="K46" s="95">
        <v>0</v>
      </c>
      <c r="L46" s="58"/>
      <c r="M46" s="103"/>
      <c r="N46" s="59"/>
    </row>
    <row r="47" spans="1:14" s="75" customFormat="1" ht="12.6" x14ac:dyDescent="0.2">
      <c r="A47" s="51" t="s">
        <v>136</v>
      </c>
      <c r="B47" s="51" t="s">
        <v>1625</v>
      </c>
      <c r="C47" s="51" t="s">
        <v>1622</v>
      </c>
      <c r="D47" s="51" t="s">
        <v>1623</v>
      </c>
      <c r="E47" s="44" t="s">
        <v>1670</v>
      </c>
      <c r="F47" s="44" t="s">
        <v>1671</v>
      </c>
      <c r="G47" s="53">
        <v>51</v>
      </c>
      <c r="H47" s="45" t="s">
        <v>816</v>
      </c>
      <c r="I47" s="45" t="s">
        <v>291</v>
      </c>
      <c r="J47" s="95" t="s">
        <v>288</v>
      </c>
      <c r="K47" s="95">
        <v>0</v>
      </c>
      <c r="L47" s="58"/>
      <c r="M47" s="103"/>
      <c r="N47" s="59"/>
    </row>
    <row r="48" spans="1:14" s="75" customFormat="1" ht="12.6" x14ac:dyDescent="0.2">
      <c r="A48" s="51" t="s">
        <v>136</v>
      </c>
      <c r="B48" s="51" t="s">
        <v>1625</v>
      </c>
      <c r="C48" s="51" t="s">
        <v>1622</v>
      </c>
      <c r="D48" s="51" t="s">
        <v>1623</v>
      </c>
      <c r="E48" s="44" t="s">
        <v>1696</v>
      </c>
      <c r="F48" s="44" t="s">
        <v>1697</v>
      </c>
      <c r="G48" s="53">
        <v>49.9</v>
      </c>
      <c r="H48" s="45" t="s">
        <v>816</v>
      </c>
      <c r="I48" s="45" t="s">
        <v>291</v>
      </c>
      <c r="J48" s="95" t="s">
        <v>288</v>
      </c>
      <c r="K48" s="95">
        <v>0</v>
      </c>
      <c r="L48" s="58"/>
      <c r="M48" s="103"/>
      <c r="N48" s="59"/>
    </row>
    <row r="49" spans="1:14" s="75" customFormat="1" ht="12.6" x14ac:dyDescent="0.2">
      <c r="A49" s="51" t="s">
        <v>136</v>
      </c>
      <c r="B49" s="51" t="s">
        <v>1625</v>
      </c>
      <c r="C49" s="51" t="s">
        <v>1622</v>
      </c>
      <c r="D49" s="51" t="s">
        <v>1623</v>
      </c>
      <c r="E49" s="44" t="s">
        <v>1694</v>
      </c>
      <c r="F49" s="44" t="s">
        <v>1695</v>
      </c>
      <c r="G49" s="53">
        <v>49.8</v>
      </c>
      <c r="H49" s="45" t="s">
        <v>816</v>
      </c>
      <c r="I49" s="45" t="s">
        <v>291</v>
      </c>
      <c r="J49" s="95" t="s">
        <v>288</v>
      </c>
      <c r="K49" s="95">
        <v>0</v>
      </c>
      <c r="L49" s="58"/>
      <c r="M49" s="103"/>
      <c r="N49" s="59"/>
    </row>
    <row r="50" spans="1:14" s="75" customFormat="1" ht="12.6" x14ac:dyDescent="0.2">
      <c r="A50" s="51" t="s">
        <v>136</v>
      </c>
      <c r="B50" s="51" t="s">
        <v>1625</v>
      </c>
      <c r="C50" s="51" t="s">
        <v>1622</v>
      </c>
      <c r="D50" s="51" t="s">
        <v>1623</v>
      </c>
      <c r="E50" s="44" t="s">
        <v>1668</v>
      </c>
      <c r="F50" s="44" t="s">
        <v>1669</v>
      </c>
      <c r="G50" s="53">
        <v>49</v>
      </c>
      <c r="H50" s="45" t="s">
        <v>816</v>
      </c>
      <c r="I50" s="45" t="s">
        <v>291</v>
      </c>
      <c r="J50" s="95" t="s">
        <v>288</v>
      </c>
      <c r="K50" s="95">
        <v>0</v>
      </c>
      <c r="L50" s="58"/>
      <c r="M50" s="103"/>
      <c r="N50" s="59"/>
    </row>
    <row r="51" spans="1:14" s="75" customFormat="1" ht="12.6" x14ac:dyDescent="0.2">
      <c r="A51" s="51" t="s">
        <v>136</v>
      </c>
      <c r="B51" s="51" t="s">
        <v>1625</v>
      </c>
      <c r="C51" s="51" t="s">
        <v>1622</v>
      </c>
      <c r="D51" s="51" t="s">
        <v>1623</v>
      </c>
      <c r="E51" s="44" t="s">
        <v>1676</v>
      </c>
      <c r="F51" s="44" t="s">
        <v>1677</v>
      </c>
      <c r="G51" s="53">
        <v>48.9</v>
      </c>
      <c r="H51" s="45" t="s">
        <v>816</v>
      </c>
      <c r="I51" s="45" t="s">
        <v>291</v>
      </c>
      <c r="J51" s="95" t="s">
        <v>288</v>
      </c>
      <c r="K51" s="95">
        <v>0</v>
      </c>
      <c r="L51" s="58"/>
      <c r="M51" s="103"/>
      <c r="N51" s="59"/>
    </row>
    <row r="52" spans="1:14" s="75" customFormat="1" ht="12.6" x14ac:dyDescent="0.2">
      <c r="A52" s="51" t="s">
        <v>136</v>
      </c>
      <c r="B52" s="51" t="s">
        <v>1625</v>
      </c>
      <c r="C52" s="51" t="s">
        <v>1622</v>
      </c>
      <c r="D52" s="51" t="s">
        <v>1623</v>
      </c>
      <c r="E52" s="44" t="s">
        <v>1674</v>
      </c>
      <c r="F52" s="44" t="s">
        <v>1675</v>
      </c>
      <c r="G52" s="53">
        <v>47.5</v>
      </c>
      <c r="H52" s="45" t="s">
        <v>816</v>
      </c>
      <c r="I52" s="45" t="s">
        <v>291</v>
      </c>
      <c r="J52" s="95" t="s">
        <v>288</v>
      </c>
      <c r="K52" s="95">
        <v>0</v>
      </c>
      <c r="L52" s="58"/>
      <c r="M52" s="103"/>
      <c r="N52" s="59"/>
    </row>
    <row r="53" spans="1:14" s="75" customFormat="1" ht="12.6" x14ac:dyDescent="0.2">
      <c r="A53" s="51" t="s">
        <v>136</v>
      </c>
      <c r="B53" s="51" t="s">
        <v>1625</v>
      </c>
      <c r="C53" s="51" t="s">
        <v>1622</v>
      </c>
      <c r="D53" s="51" t="s">
        <v>1623</v>
      </c>
      <c r="E53" s="44" t="s">
        <v>1628</v>
      </c>
      <c r="F53" s="44" t="s">
        <v>1629</v>
      </c>
      <c r="G53" s="53">
        <v>46.8</v>
      </c>
      <c r="H53" s="45" t="s">
        <v>816</v>
      </c>
      <c r="I53" s="45" t="s">
        <v>149</v>
      </c>
      <c r="J53" s="95" t="s">
        <v>288</v>
      </c>
      <c r="K53" s="95">
        <v>0</v>
      </c>
      <c r="L53" s="58"/>
      <c r="M53" s="103"/>
      <c r="N53" s="59"/>
    </row>
    <row r="54" spans="1:14" s="75" customFormat="1" ht="12.6" x14ac:dyDescent="0.2">
      <c r="A54" s="51" t="s">
        <v>136</v>
      </c>
      <c r="B54" s="51" t="s">
        <v>1625</v>
      </c>
      <c r="C54" s="51" t="s">
        <v>1622</v>
      </c>
      <c r="D54" s="51" t="s">
        <v>1623</v>
      </c>
      <c r="E54" s="44" t="s">
        <v>1680</v>
      </c>
      <c r="F54" s="44" t="s">
        <v>1681</v>
      </c>
      <c r="G54" s="53">
        <v>45.9</v>
      </c>
      <c r="H54" s="45" t="s">
        <v>816</v>
      </c>
      <c r="I54" s="45" t="s">
        <v>291</v>
      </c>
      <c r="J54" s="95" t="s">
        <v>288</v>
      </c>
      <c r="K54" s="95">
        <v>0</v>
      </c>
      <c r="L54" s="58"/>
      <c r="M54" s="103"/>
      <c r="N54" s="59"/>
    </row>
    <row r="55" spans="1:14" s="75" customFormat="1" ht="12.6" x14ac:dyDescent="0.2">
      <c r="A55" s="51" t="s">
        <v>136</v>
      </c>
      <c r="B55" s="51" t="s">
        <v>1625</v>
      </c>
      <c r="C55" s="51" t="s">
        <v>1622</v>
      </c>
      <c r="D55" s="51" t="s">
        <v>1623</v>
      </c>
      <c r="E55" s="44" t="s">
        <v>1702</v>
      </c>
      <c r="F55" s="44" t="s">
        <v>1703</v>
      </c>
      <c r="G55" s="53">
        <v>45</v>
      </c>
      <c r="H55" s="45" t="s">
        <v>816</v>
      </c>
      <c r="I55" s="45" t="s">
        <v>291</v>
      </c>
      <c r="J55" s="95" t="s">
        <v>288</v>
      </c>
      <c r="K55" s="95">
        <v>0</v>
      </c>
      <c r="L55" s="58"/>
      <c r="M55" s="103"/>
      <c r="N55" s="59"/>
    </row>
    <row r="56" spans="1:14" s="75" customFormat="1" ht="12.6" x14ac:dyDescent="0.2">
      <c r="A56" s="51" t="s">
        <v>136</v>
      </c>
      <c r="B56" s="51" t="s">
        <v>1625</v>
      </c>
      <c r="C56" s="51" t="s">
        <v>1622</v>
      </c>
      <c r="D56" s="51" t="s">
        <v>1623</v>
      </c>
      <c r="E56" s="44" t="s">
        <v>1682</v>
      </c>
      <c r="F56" s="44" t="s">
        <v>1683</v>
      </c>
      <c r="G56" s="53">
        <v>44.7</v>
      </c>
      <c r="H56" s="45" t="s">
        <v>816</v>
      </c>
      <c r="I56" s="45" t="s">
        <v>291</v>
      </c>
      <c r="J56" s="95" t="s">
        <v>288</v>
      </c>
      <c r="K56" s="95">
        <v>0</v>
      </c>
      <c r="L56" s="58"/>
      <c r="M56" s="103"/>
      <c r="N56" s="59"/>
    </row>
    <row r="57" spans="1:14" s="75" customFormat="1" ht="12.6" x14ac:dyDescent="0.2">
      <c r="A57" s="51" t="s">
        <v>136</v>
      </c>
      <c r="B57" s="51" t="s">
        <v>1625</v>
      </c>
      <c r="C57" s="51" t="s">
        <v>1622</v>
      </c>
      <c r="D57" s="51" t="s">
        <v>1623</v>
      </c>
      <c r="E57" s="44" t="s">
        <v>1698</v>
      </c>
      <c r="F57" s="44" t="s">
        <v>1699</v>
      </c>
      <c r="G57" s="53">
        <v>39.9</v>
      </c>
      <c r="H57" s="45" t="s">
        <v>816</v>
      </c>
      <c r="I57" s="45" t="s">
        <v>291</v>
      </c>
      <c r="J57" s="95" t="s">
        <v>288</v>
      </c>
      <c r="K57" s="95">
        <v>0</v>
      </c>
      <c r="L57" s="58"/>
      <c r="M57" s="103"/>
      <c r="N57" s="59"/>
    </row>
    <row r="58" spans="1:14" s="75" customFormat="1" ht="12.6" x14ac:dyDescent="0.2">
      <c r="A58" s="51" t="s">
        <v>136</v>
      </c>
      <c r="B58" s="51" t="s">
        <v>1625</v>
      </c>
      <c r="C58" s="51" t="s">
        <v>1622</v>
      </c>
      <c r="D58" s="51" t="s">
        <v>1623</v>
      </c>
      <c r="E58" s="44" t="s">
        <v>1706</v>
      </c>
      <c r="F58" s="44" t="s">
        <v>1707</v>
      </c>
      <c r="G58" s="53">
        <v>39.9</v>
      </c>
      <c r="H58" s="45" t="s">
        <v>816</v>
      </c>
      <c r="I58" s="45" t="s">
        <v>291</v>
      </c>
      <c r="J58" s="95" t="s">
        <v>288</v>
      </c>
      <c r="K58" s="95">
        <v>0</v>
      </c>
      <c r="L58" s="58"/>
      <c r="M58" s="103"/>
      <c r="N58" s="59"/>
    </row>
    <row r="59" spans="1:14" s="75" customFormat="1" ht="12.6" x14ac:dyDescent="0.2">
      <c r="A59" s="51" t="s">
        <v>136</v>
      </c>
      <c r="B59" s="51" t="s">
        <v>1625</v>
      </c>
      <c r="C59" s="51" t="s">
        <v>1622</v>
      </c>
      <c r="D59" s="51" t="s">
        <v>1623</v>
      </c>
      <c r="E59" s="44" t="s">
        <v>1704</v>
      </c>
      <c r="F59" s="44" t="s">
        <v>1705</v>
      </c>
      <c r="G59" s="53">
        <v>39.700000000000003</v>
      </c>
      <c r="H59" s="45" t="s">
        <v>816</v>
      </c>
      <c r="I59" s="45" t="s">
        <v>291</v>
      </c>
      <c r="J59" s="95" t="s">
        <v>288</v>
      </c>
      <c r="K59" s="95">
        <v>0</v>
      </c>
      <c r="L59" s="58"/>
      <c r="M59" s="103"/>
      <c r="N59" s="59"/>
    </row>
    <row r="60" spans="1:14" s="75" customFormat="1" ht="12.6" x14ac:dyDescent="0.2">
      <c r="A60" s="51" t="s">
        <v>136</v>
      </c>
      <c r="B60" s="51" t="s">
        <v>1625</v>
      </c>
      <c r="C60" s="51" t="s">
        <v>1622</v>
      </c>
      <c r="D60" s="51" t="s">
        <v>1623</v>
      </c>
      <c r="E60" s="44" t="s">
        <v>1678</v>
      </c>
      <c r="F60" s="44" t="s">
        <v>1679</v>
      </c>
      <c r="G60" s="53">
        <v>38.4</v>
      </c>
      <c r="H60" s="45" t="s">
        <v>816</v>
      </c>
      <c r="I60" s="45" t="s">
        <v>149</v>
      </c>
      <c r="J60" s="95" t="s">
        <v>288</v>
      </c>
      <c r="K60" s="95">
        <v>0</v>
      </c>
      <c r="L60" s="58"/>
      <c r="M60" s="103"/>
      <c r="N60" s="59"/>
    </row>
    <row r="61" spans="1:14" s="75" customFormat="1" ht="12.6" x14ac:dyDescent="0.2">
      <c r="A61" s="51" t="s">
        <v>136</v>
      </c>
      <c r="B61" s="51" t="s">
        <v>1625</v>
      </c>
      <c r="C61" s="51" t="s">
        <v>1622</v>
      </c>
      <c r="D61" s="51" t="s">
        <v>1623</v>
      </c>
      <c r="E61" s="44" t="s">
        <v>1630</v>
      </c>
      <c r="F61" s="44" t="s">
        <v>1631</v>
      </c>
      <c r="G61" s="53">
        <v>37.200000000000003</v>
      </c>
      <c r="H61" s="45" t="s">
        <v>816</v>
      </c>
      <c r="I61" s="45" t="s">
        <v>291</v>
      </c>
      <c r="J61" s="95" t="s">
        <v>288</v>
      </c>
      <c r="K61" s="95">
        <v>0</v>
      </c>
      <c r="L61" s="58"/>
      <c r="M61" s="103"/>
      <c r="N61" s="59"/>
    </row>
    <row r="62" spans="1:14" s="75" customFormat="1" ht="12.6" x14ac:dyDescent="0.2">
      <c r="A62" s="51" t="s">
        <v>136</v>
      </c>
      <c r="B62" s="51" t="s">
        <v>1625</v>
      </c>
      <c r="C62" s="51" t="s">
        <v>1622</v>
      </c>
      <c r="D62" s="51" t="s">
        <v>1623</v>
      </c>
      <c r="E62" s="44" t="s">
        <v>1708</v>
      </c>
      <c r="F62" s="44" t="s">
        <v>1709</v>
      </c>
      <c r="G62" s="53">
        <v>26</v>
      </c>
      <c r="H62" s="45" t="s">
        <v>816</v>
      </c>
      <c r="I62" s="45" t="s">
        <v>291</v>
      </c>
      <c r="J62" s="95" t="s">
        <v>288</v>
      </c>
      <c r="K62" s="95">
        <v>0</v>
      </c>
      <c r="L62" s="58"/>
      <c r="M62" s="103"/>
      <c r="N62" s="59"/>
    </row>
    <row r="63" spans="1:14" s="75" customFormat="1" ht="12.6" x14ac:dyDescent="0.2">
      <c r="A63" s="51" t="s">
        <v>123</v>
      </c>
      <c r="B63" s="51" t="s">
        <v>123</v>
      </c>
      <c r="C63" s="51" t="s">
        <v>1622</v>
      </c>
      <c r="D63" s="51" t="s">
        <v>1717</v>
      </c>
      <c r="E63" s="44"/>
      <c r="F63" s="44" t="s">
        <v>1718</v>
      </c>
      <c r="G63" s="53" t="s">
        <v>123</v>
      </c>
      <c r="H63" s="45" t="s">
        <v>123</v>
      </c>
      <c r="I63" s="45" t="s">
        <v>149</v>
      </c>
      <c r="J63" s="95" t="s">
        <v>150</v>
      </c>
      <c r="K63" s="95" t="s">
        <v>123</v>
      </c>
      <c r="L63" s="58" t="s">
        <v>123</v>
      </c>
      <c r="M63" s="103"/>
      <c r="N63" s="59" t="s">
        <v>123</v>
      </c>
    </row>
    <row r="64" spans="1:14" s="75" customFormat="1" ht="12.6" x14ac:dyDescent="0.2">
      <c r="A64" s="51" t="s">
        <v>136</v>
      </c>
      <c r="B64" s="51" t="s">
        <v>1625</v>
      </c>
      <c r="C64" s="51" t="s">
        <v>1622</v>
      </c>
      <c r="D64" s="51" t="s">
        <v>1717</v>
      </c>
      <c r="E64" s="44" t="s">
        <v>1743</v>
      </c>
      <c r="F64" s="44" t="s">
        <v>1744</v>
      </c>
      <c r="G64" s="53">
        <v>253.8</v>
      </c>
      <c r="H64" s="45" t="s">
        <v>816</v>
      </c>
      <c r="I64" s="45" t="s">
        <v>291</v>
      </c>
      <c r="J64" s="95" t="s">
        <v>288</v>
      </c>
      <c r="K64" s="95">
        <v>0</v>
      </c>
      <c r="L64" s="58"/>
      <c r="M64" s="103"/>
      <c r="N64" s="59"/>
    </row>
    <row r="65" spans="1:14" s="75" customFormat="1" ht="12.6" x14ac:dyDescent="0.2">
      <c r="A65" s="51" t="s">
        <v>136</v>
      </c>
      <c r="B65" s="51" t="s">
        <v>1625</v>
      </c>
      <c r="C65" s="51" t="s">
        <v>1622</v>
      </c>
      <c r="D65" s="51" t="s">
        <v>1717</v>
      </c>
      <c r="E65" s="44" t="s">
        <v>1737</v>
      </c>
      <c r="F65" s="44" t="s">
        <v>1738</v>
      </c>
      <c r="G65" s="53">
        <v>222</v>
      </c>
      <c r="H65" s="45" t="s">
        <v>816</v>
      </c>
      <c r="I65" s="45" t="s">
        <v>149</v>
      </c>
      <c r="J65" s="95" t="s">
        <v>288</v>
      </c>
      <c r="K65" s="95">
        <v>0</v>
      </c>
      <c r="L65" s="58"/>
      <c r="M65" s="103"/>
      <c r="N65" s="59"/>
    </row>
    <row r="66" spans="1:14" s="75" customFormat="1" ht="12.6" x14ac:dyDescent="0.2">
      <c r="A66" s="51" t="s">
        <v>136</v>
      </c>
      <c r="B66" s="51" t="s">
        <v>1625</v>
      </c>
      <c r="C66" s="51" t="s">
        <v>1622</v>
      </c>
      <c r="D66" s="51" t="s">
        <v>1717</v>
      </c>
      <c r="E66" s="44" t="s">
        <v>1723</v>
      </c>
      <c r="F66" s="44" t="s">
        <v>1724</v>
      </c>
      <c r="G66" s="53">
        <v>218.7</v>
      </c>
      <c r="H66" s="45" t="s">
        <v>816</v>
      </c>
      <c r="I66" s="45" t="s">
        <v>149</v>
      </c>
      <c r="J66" s="95" t="s">
        <v>288</v>
      </c>
      <c r="K66" s="95">
        <v>0</v>
      </c>
      <c r="L66" s="58"/>
      <c r="M66" s="103"/>
      <c r="N66" s="59"/>
    </row>
    <row r="67" spans="1:14" s="75" customFormat="1" ht="12.6" x14ac:dyDescent="0.2">
      <c r="A67" s="51" t="s">
        <v>136</v>
      </c>
      <c r="B67" s="51" t="s">
        <v>1625</v>
      </c>
      <c r="C67" s="51" t="s">
        <v>1622</v>
      </c>
      <c r="D67" s="51" t="s">
        <v>1717</v>
      </c>
      <c r="E67" s="44" t="s">
        <v>1745</v>
      </c>
      <c r="F67" s="44" t="s">
        <v>1746</v>
      </c>
      <c r="G67" s="53">
        <v>208.8</v>
      </c>
      <c r="H67" s="45" t="s">
        <v>816</v>
      </c>
      <c r="I67" s="45" t="s">
        <v>291</v>
      </c>
      <c r="J67" s="95" t="s">
        <v>288</v>
      </c>
      <c r="K67" s="95">
        <v>0</v>
      </c>
      <c r="L67" s="58"/>
      <c r="M67" s="103"/>
      <c r="N67" s="59"/>
    </row>
    <row r="68" spans="1:14" s="75" customFormat="1" ht="12.6" x14ac:dyDescent="0.2">
      <c r="A68" s="51" t="s">
        <v>136</v>
      </c>
      <c r="B68" s="51" t="s">
        <v>1625</v>
      </c>
      <c r="C68" s="51" t="s">
        <v>1622</v>
      </c>
      <c r="D68" s="51" t="s">
        <v>1717</v>
      </c>
      <c r="E68" s="44" t="s">
        <v>1739</v>
      </c>
      <c r="F68" s="44" t="s">
        <v>1740</v>
      </c>
      <c r="G68" s="53">
        <v>187.62</v>
      </c>
      <c r="H68" s="45" t="s">
        <v>816</v>
      </c>
      <c r="I68" s="45" t="s">
        <v>149</v>
      </c>
      <c r="J68" s="95" t="s">
        <v>288</v>
      </c>
      <c r="K68" s="95">
        <v>0</v>
      </c>
      <c r="L68" s="58"/>
      <c r="M68" s="103"/>
      <c r="N68" s="59"/>
    </row>
    <row r="69" spans="1:14" s="75" customFormat="1" ht="12.6" x14ac:dyDescent="0.2">
      <c r="A69" s="51" t="s">
        <v>136</v>
      </c>
      <c r="B69" s="51" t="s">
        <v>1625</v>
      </c>
      <c r="C69" s="51" t="s">
        <v>1622</v>
      </c>
      <c r="D69" s="51" t="s">
        <v>1717</v>
      </c>
      <c r="E69" s="44" t="s">
        <v>1733</v>
      </c>
      <c r="F69" s="44" t="s">
        <v>1734</v>
      </c>
      <c r="G69" s="53">
        <v>138.30000000000001</v>
      </c>
      <c r="H69" s="45" t="s">
        <v>816</v>
      </c>
      <c r="I69" s="45" t="s">
        <v>149</v>
      </c>
      <c r="J69" s="95" t="s">
        <v>288</v>
      </c>
      <c r="K69" s="95">
        <v>0</v>
      </c>
      <c r="L69" s="58"/>
      <c r="M69" s="103"/>
      <c r="N69" s="59"/>
    </row>
    <row r="70" spans="1:14" s="75" customFormat="1" ht="12.6" x14ac:dyDescent="0.2">
      <c r="A70" s="51" t="s">
        <v>136</v>
      </c>
      <c r="B70" s="51" t="s">
        <v>1625</v>
      </c>
      <c r="C70" s="51" t="s">
        <v>1622</v>
      </c>
      <c r="D70" s="51" t="s">
        <v>1717</v>
      </c>
      <c r="E70" s="44" t="s">
        <v>1747</v>
      </c>
      <c r="F70" s="44" t="s">
        <v>1748</v>
      </c>
      <c r="G70" s="53">
        <v>132.19999999999999</v>
      </c>
      <c r="H70" s="45" t="s">
        <v>816</v>
      </c>
      <c r="I70" s="45" t="s">
        <v>155</v>
      </c>
      <c r="J70" s="95" t="s">
        <v>288</v>
      </c>
      <c r="K70" s="95">
        <v>0</v>
      </c>
      <c r="L70" s="58"/>
      <c r="M70" s="103"/>
      <c r="N70" s="59"/>
    </row>
    <row r="71" spans="1:14" s="75" customFormat="1" ht="12.6" x14ac:dyDescent="0.2">
      <c r="A71" s="51" t="s">
        <v>136</v>
      </c>
      <c r="B71" s="51" t="s">
        <v>1625</v>
      </c>
      <c r="C71" s="51" t="s">
        <v>1622</v>
      </c>
      <c r="D71" s="51" t="s">
        <v>1717</v>
      </c>
      <c r="E71" s="44" t="s">
        <v>1729</v>
      </c>
      <c r="F71" s="44" t="s">
        <v>1730</v>
      </c>
      <c r="G71" s="53">
        <v>132</v>
      </c>
      <c r="H71" s="45" t="s">
        <v>816</v>
      </c>
      <c r="I71" s="45" t="s">
        <v>149</v>
      </c>
      <c r="J71" s="95" t="s">
        <v>288</v>
      </c>
      <c r="K71" s="95">
        <v>0</v>
      </c>
      <c r="L71" s="58"/>
      <c r="M71" s="103"/>
      <c r="N71" s="59"/>
    </row>
    <row r="72" spans="1:14" s="75" customFormat="1" ht="12.6" x14ac:dyDescent="0.2">
      <c r="A72" s="51" t="s">
        <v>136</v>
      </c>
      <c r="B72" s="51" t="s">
        <v>1625</v>
      </c>
      <c r="C72" s="51" t="s">
        <v>1622</v>
      </c>
      <c r="D72" s="51" t="s">
        <v>1717</v>
      </c>
      <c r="E72" s="44" t="s">
        <v>1749</v>
      </c>
      <c r="F72" s="44" t="s">
        <v>1750</v>
      </c>
      <c r="G72" s="53">
        <v>121.7</v>
      </c>
      <c r="H72" s="45" t="s">
        <v>816</v>
      </c>
      <c r="I72" s="45" t="s">
        <v>149</v>
      </c>
      <c r="J72" s="95" t="s">
        <v>288</v>
      </c>
      <c r="K72" s="95">
        <v>0</v>
      </c>
      <c r="L72" s="58"/>
      <c r="M72" s="103"/>
      <c r="N72" s="59"/>
    </row>
    <row r="73" spans="1:14" s="75" customFormat="1" ht="12.6" x14ac:dyDescent="0.2">
      <c r="A73" s="51" t="s">
        <v>136</v>
      </c>
      <c r="B73" s="51" t="s">
        <v>1625</v>
      </c>
      <c r="C73" s="51" t="s">
        <v>1622</v>
      </c>
      <c r="D73" s="51" t="s">
        <v>1717</v>
      </c>
      <c r="E73" s="44" t="s">
        <v>1741</v>
      </c>
      <c r="F73" s="44" t="s">
        <v>1742</v>
      </c>
      <c r="G73" s="53">
        <v>111.9</v>
      </c>
      <c r="H73" s="45" t="s">
        <v>816</v>
      </c>
      <c r="I73" s="45" t="s">
        <v>291</v>
      </c>
      <c r="J73" s="95" t="s">
        <v>288</v>
      </c>
      <c r="K73" s="95">
        <v>0</v>
      </c>
      <c r="L73" s="58"/>
      <c r="M73" s="103"/>
      <c r="N73" s="59"/>
    </row>
    <row r="74" spans="1:14" s="75" customFormat="1" ht="12.6" x14ac:dyDescent="0.2">
      <c r="A74" s="51" t="s">
        <v>136</v>
      </c>
      <c r="B74" s="51" t="s">
        <v>1625</v>
      </c>
      <c r="C74" s="51" t="s">
        <v>1622</v>
      </c>
      <c r="D74" s="51" t="s">
        <v>1717</v>
      </c>
      <c r="E74" s="44" t="s">
        <v>1735</v>
      </c>
      <c r="F74" s="44" t="s">
        <v>1736</v>
      </c>
      <c r="G74" s="53">
        <v>108.9</v>
      </c>
      <c r="H74" s="45" t="s">
        <v>816</v>
      </c>
      <c r="I74" s="45" t="s">
        <v>149</v>
      </c>
      <c r="J74" s="95" t="s">
        <v>288</v>
      </c>
      <c r="K74" s="95">
        <v>0</v>
      </c>
      <c r="L74" s="58"/>
      <c r="M74" s="103"/>
      <c r="N74" s="59"/>
    </row>
    <row r="75" spans="1:14" s="75" customFormat="1" ht="12.6" x14ac:dyDescent="0.2">
      <c r="A75" s="51" t="s">
        <v>136</v>
      </c>
      <c r="B75" s="51" t="s">
        <v>1625</v>
      </c>
      <c r="C75" s="51" t="s">
        <v>1622</v>
      </c>
      <c r="D75" s="51" t="s">
        <v>1717</v>
      </c>
      <c r="E75" s="44" t="s">
        <v>1725</v>
      </c>
      <c r="F75" s="44" t="s">
        <v>1726</v>
      </c>
      <c r="G75" s="53">
        <v>102.8</v>
      </c>
      <c r="H75" s="45" t="s">
        <v>816</v>
      </c>
      <c r="I75" s="45" t="s">
        <v>149</v>
      </c>
      <c r="J75" s="95" t="s">
        <v>288</v>
      </c>
      <c r="K75" s="95">
        <v>0</v>
      </c>
      <c r="L75" s="58"/>
      <c r="M75" s="103"/>
      <c r="N75" s="59"/>
    </row>
    <row r="76" spans="1:14" s="75" customFormat="1" ht="12.6" x14ac:dyDescent="0.2">
      <c r="A76" s="51" t="s">
        <v>136</v>
      </c>
      <c r="B76" s="51" t="s">
        <v>1625</v>
      </c>
      <c r="C76" s="51" t="s">
        <v>1622</v>
      </c>
      <c r="D76" s="51" t="s">
        <v>1717</v>
      </c>
      <c r="E76" s="44" t="s">
        <v>1731</v>
      </c>
      <c r="F76" s="44" t="s">
        <v>1732</v>
      </c>
      <c r="G76" s="53">
        <v>99.9</v>
      </c>
      <c r="H76" s="45" t="s">
        <v>816</v>
      </c>
      <c r="I76" s="45" t="s">
        <v>149</v>
      </c>
      <c r="J76" s="95" t="s">
        <v>288</v>
      </c>
      <c r="K76" s="95">
        <v>0</v>
      </c>
      <c r="L76" s="58"/>
      <c r="M76" s="103"/>
      <c r="N76" s="59"/>
    </row>
    <row r="77" spans="1:14" s="75" customFormat="1" ht="12.6" x14ac:dyDescent="0.2">
      <c r="A77" s="51" t="s">
        <v>136</v>
      </c>
      <c r="B77" s="51" t="s">
        <v>1625</v>
      </c>
      <c r="C77" s="51" t="s">
        <v>1622</v>
      </c>
      <c r="D77" s="51" t="s">
        <v>1717</v>
      </c>
      <c r="E77" s="44" t="s">
        <v>1757</v>
      </c>
      <c r="F77" s="44" t="s">
        <v>1758</v>
      </c>
      <c r="G77" s="53">
        <v>98.9</v>
      </c>
      <c r="H77" s="45" t="s">
        <v>816</v>
      </c>
      <c r="I77" s="45" t="s">
        <v>291</v>
      </c>
      <c r="J77" s="95" t="s">
        <v>288</v>
      </c>
      <c r="K77" s="95">
        <v>0</v>
      </c>
      <c r="L77" s="58"/>
      <c r="M77" s="103"/>
      <c r="N77" s="59"/>
    </row>
    <row r="78" spans="1:14" s="75" customFormat="1" ht="12.6" x14ac:dyDescent="0.2">
      <c r="A78" s="51" t="s">
        <v>136</v>
      </c>
      <c r="B78" s="51" t="s">
        <v>1625</v>
      </c>
      <c r="C78" s="51" t="s">
        <v>1622</v>
      </c>
      <c r="D78" s="51" t="s">
        <v>1717</v>
      </c>
      <c r="E78" s="44" t="s">
        <v>1751</v>
      </c>
      <c r="F78" s="44" t="s">
        <v>1752</v>
      </c>
      <c r="G78" s="53">
        <v>94.6</v>
      </c>
      <c r="H78" s="45" t="s">
        <v>816</v>
      </c>
      <c r="I78" s="45" t="s">
        <v>291</v>
      </c>
      <c r="J78" s="95" t="s">
        <v>288</v>
      </c>
      <c r="K78" s="95">
        <v>0</v>
      </c>
      <c r="L78" s="58"/>
      <c r="M78" s="103"/>
      <c r="N78" s="59"/>
    </row>
    <row r="79" spans="1:14" s="75" customFormat="1" ht="12.6" x14ac:dyDescent="0.2">
      <c r="A79" s="51" t="s">
        <v>136</v>
      </c>
      <c r="B79" s="51" t="s">
        <v>1625</v>
      </c>
      <c r="C79" s="51" t="s">
        <v>1622</v>
      </c>
      <c r="D79" s="51" t="s">
        <v>1717</v>
      </c>
      <c r="E79" s="44" t="s">
        <v>1719</v>
      </c>
      <c r="F79" s="44" t="s">
        <v>1720</v>
      </c>
      <c r="G79" s="53">
        <v>93.7</v>
      </c>
      <c r="H79" s="45" t="s">
        <v>816</v>
      </c>
      <c r="I79" s="45" t="s">
        <v>149</v>
      </c>
      <c r="J79" s="95" t="s">
        <v>288</v>
      </c>
      <c r="K79" s="95">
        <v>0</v>
      </c>
      <c r="L79" s="58"/>
      <c r="M79" s="103"/>
      <c r="N79" s="59"/>
    </row>
    <row r="80" spans="1:14" s="75" customFormat="1" ht="12.6" x14ac:dyDescent="0.2">
      <c r="A80" s="51" t="s">
        <v>136</v>
      </c>
      <c r="B80" s="51" t="s">
        <v>1625</v>
      </c>
      <c r="C80" s="51" t="s">
        <v>1622</v>
      </c>
      <c r="D80" s="51" t="s">
        <v>1717</v>
      </c>
      <c r="E80" s="44" t="s">
        <v>1727</v>
      </c>
      <c r="F80" s="44" t="s">
        <v>1728</v>
      </c>
      <c r="G80" s="53">
        <v>84.2</v>
      </c>
      <c r="H80" s="45" t="s">
        <v>816</v>
      </c>
      <c r="I80" s="45" t="s">
        <v>291</v>
      </c>
      <c r="J80" s="95" t="s">
        <v>288</v>
      </c>
      <c r="K80" s="95">
        <v>0</v>
      </c>
      <c r="L80" s="58"/>
      <c r="M80" s="103"/>
      <c r="N80" s="59"/>
    </row>
    <row r="81" spans="1:14" s="75" customFormat="1" ht="12.6" x14ac:dyDescent="0.2">
      <c r="A81" s="51" t="s">
        <v>136</v>
      </c>
      <c r="B81" s="51" t="s">
        <v>1625</v>
      </c>
      <c r="C81" s="51" t="s">
        <v>1622</v>
      </c>
      <c r="D81" s="51" t="s">
        <v>1717</v>
      </c>
      <c r="E81" s="44" t="s">
        <v>1753</v>
      </c>
      <c r="F81" s="44" t="s">
        <v>1754</v>
      </c>
      <c r="G81" s="53">
        <v>79.900000000000006</v>
      </c>
      <c r="H81" s="45" t="s">
        <v>816</v>
      </c>
      <c r="I81" s="45" t="s">
        <v>149</v>
      </c>
      <c r="J81" s="95" t="s">
        <v>288</v>
      </c>
      <c r="K81" s="95">
        <v>0</v>
      </c>
      <c r="L81" s="58"/>
      <c r="M81" s="103"/>
      <c r="N81" s="59"/>
    </row>
    <row r="82" spans="1:14" s="75" customFormat="1" ht="12.6" x14ac:dyDescent="0.2">
      <c r="A82" s="51" t="s">
        <v>136</v>
      </c>
      <c r="B82" s="51" t="s">
        <v>1625</v>
      </c>
      <c r="C82" s="51" t="s">
        <v>1622</v>
      </c>
      <c r="D82" s="51" t="s">
        <v>1717</v>
      </c>
      <c r="E82" s="44" t="s">
        <v>1765</v>
      </c>
      <c r="F82" s="44" t="s">
        <v>1766</v>
      </c>
      <c r="G82" s="53">
        <v>72.599999999999994</v>
      </c>
      <c r="H82" s="45" t="s">
        <v>816</v>
      </c>
      <c r="I82" s="45" t="s">
        <v>149</v>
      </c>
      <c r="J82" s="95" t="s">
        <v>288</v>
      </c>
      <c r="K82" s="95">
        <v>0</v>
      </c>
      <c r="L82" s="58"/>
      <c r="M82" s="103"/>
      <c r="N82" s="59"/>
    </row>
    <row r="83" spans="1:14" s="75" customFormat="1" ht="12.6" x14ac:dyDescent="0.2">
      <c r="A83" s="51" t="s">
        <v>136</v>
      </c>
      <c r="B83" s="51" t="s">
        <v>1625</v>
      </c>
      <c r="C83" s="51" t="s">
        <v>1622</v>
      </c>
      <c r="D83" s="51" t="s">
        <v>1717</v>
      </c>
      <c r="E83" s="44" t="s">
        <v>1759</v>
      </c>
      <c r="F83" s="44" t="s">
        <v>1760</v>
      </c>
      <c r="G83" s="53">
        <v>70.900000000000006</v>
      </c>
      <c r="H83" s="45" t="s">
        <v>816</v>
      </c>
      <c r="I83" s="45" t="s">
        <v>291</v>
      </c>
      <c r="J83" s="95" t="s">
        <v>288</v>
      </c>
      <c r="K83" s="95">
        <v>0</v>
      </c>
      <c r="L83" s="58"/>
      <c r="M83" s="103"/>
      <c r="N83" s="59"/>
    </row>
    <row r="84" spans="1:14" s="75" customFormat="1" ht="12.6" x14ac:dyDescent="0.2">
      <c r="A84" s="51" t="s">
        <v>136</v>
      </c>
      <c r="B84" s="51" t="s">
        <v>1625</v>
      </c>
      <c r="C84" s="51" t="s">
        <v>1622</v>
      </c>
      <c r="D84" s="51" t="s">
        <v>1717</v>
      </c>
      <c r="E84" s="44" t="s">
        <v>1763</v>
      </c>
      <c r="F84" s="44" t="s">
        <v>1764</v>
      </c>
      <c r="G84" s="53">
        <v>64.900000000000006</v>
      </c>
      <c r="H84" s="45" t="s">
        <v>816</v>
      </c>
      <c r="I84" s="45" t="s">
        <v>291</v>
      </c>
      <c r="J84" s="95" t="s">
        <v>288</v>
      </c>
      <c r="K84" s="95">
        <v>0</v>
      </c>
      <c r="L84" s="58"/>
      <c r="M84" s="103"/>
      <c r="N84" s="59"/>
    </row>
    <row r="85" spans="1:14" s="75" customFormat="1" ht="12.6" x14ac:dyDescent="0.2">
      <c r="A85" s="51" t="s">
        <v>136</v>
      </c>
      <c r="B85" s="51" t="s">
        <v>1625</v>
      </c>
      <c r="C85" s="51" t="s">
        <v>1622</v>
      </c>
      <c r="D85" s="51" t="s">
        <v>1717</v>
      </c>
      <c r="E85" s="44" t="s">
        <v>1721</v>
      </c>
      <c r="F85" s="44" t="s">
        <v>1722</v>
      </c>
      <c r="G85" s="53">
        <v>63.6</v>
      </c>
      <c r="H85" s="45" t="s">
        <v>816</v>
      </c>
      <c r="I85" s="45" t="s">
        <v>149</v>
      </c>
      <c r="J85" s="95" t="s">
        <v>288</v>
      </c>
      <c r="K85" s="95">
        <v>0</v>
      </c>
      <c r="L85" s="58"/>
      <c r="M85" s="103"/>
      <c r="N85" s="59"/>
    </row>
    <row r="86" spans="1:14" s="75" customFormat="1" ht="12.6" x14ac:dyDescent="0.2">
      <c r="A86" s="51" t="s">
        <v>136</v>
      </c>
      <c r="B86" s="51" t="s">
        <v>1625</v>
      </c>
      <c r="C86" s="51" t="s">
        <v>1622</v>
      </c>
      <c r="D86" s="51" t="s">
        <v>1717</v>
      </c>
      <c r="E86" s="44" t="s">
        <v>1755</v>
      </c>
      <c r="F86" s="44" t="s">
        <v>1756</v>
      </c>
      <c r="G86" s="53">
        <v>52.5</v>
      </c>
      <c r="H86" s="45" t="s">
        <v>816</v>
      </c>
      <c r="I86" s="45" t="s">
        <v>149</v>
      </c>
      <c r="J86" s="95" t="s">
        <v>288</v>
      </c>
      <c r="K86" s="95">
        <v>0</v>
      </c>
      <c r="L86" s="58"/>
      <c r="M86" s="103"/>
      <c r="N86" s="59"/>
    </row>
    <row r="87" spans="1:14" s="75" customFormat="1" ht="12.6" x14ac:dyDescent="0.2">
      <c r="A87" s="51" t="s">
        <v>136</v>
      </c>
      <c r="B87" s="51" t="s">
        <v>1625</v>
      </c>
      <c r="C87" s="51" t="s">
        <v>1622</v>
      </c>
      <c r="D87" s="51" t="s">
        <v>1717</v>
      </c>
      <c r="E87" s="44" t="s">
        <v>1773</v>
      </c>
      <c r="F87" s="44" t="s">
        <v>1774</v>
      </c>
      <c r="G87" s="53">
        <v>44.6</v>
      </c>
      <c r="H87" s="45" t="s">
        <v>816</v>
      </c>
      <c r="I87" s="45" t="s">
        <v>149</v>
      </c>
      <c r="J87" s="95" t="s">
        <v>288</v>
      </c>
      <c r="K87" s="95">
        <v>0</v>
      </c>
      <c r="L87" s="58"/>
      <c r="M87" s="103"/>
      <c r="N87" s="59"/>
    </row>
    <row r="88" spans="1:14" s="75" customFormat="1" ht="12.6" x14ac:dyDescent="0.2">
      <c r="A88" s="51" t="s">
        <v>136</v>
      </c>
      <c r="B88" s="51" t="s">
        <v>1625</v>
      </c>
      <c r="C88" s="51" t="s">
        <v>1622</v>
      </c>
      <c r="D88" s="51" t="s">
        <v>1717</v>
      </c>
      <c r="E88" s="44" t="s">
        <v>1769</v>
      </c>
      <c r="F88" s="44" t="s">
        <v>1770</v>
      </c>
      <c r="G88" s="53">
        <v>42.4</v>
      </c>
      <c r="H88" s="45" t="s">
        <v>816</v>
      </c>
      <c r="I88" s="45" t="s">
        <v>149</v>
      </c>
      <c r="J88" s="95" t="s">
        <v>288</v>
      </c>
      <c r="K88" s="95">
        <v>0</v>
      </c>
      <c r="L88" s="58"/>
      <c r="M88" s="103"/>
      <c r="N88" s="59"/>
    </row>
    <row r="89" spans="1:14" s="75" customFormat="1" ht="12.6" x14ac:dyDescent="0.2">
      <c r="A89" s="51" t="s">
        <v>136</v>
      </c>
      <c r="B89" s="51" t="s">
        <v>1625</v>
      </c>
      <c r="C89" s="51" t="s">
        <v>1622</v>
      </c>
      <c r="D89" s="51" t="s">
        <v>1717</v>
      </c>
      <c r="E89" s="44" t="s">
        <v>1767</v>
      </c>
      <c r="F89" s="44" t="s">
        <v>1768</v>
      </c>
      <c r="G89" s="53">
        <v>37.9</v>
      </c>
      <c r="H89" s="45" t="s">
        <v>816</v>
      </c>
      <c r="I89" s="45" t="s">
        <v>291</v>
      </c>
      <c r="J89" s="95" t="s">
        <v>288</v>
      </c>
      <c r="K89" s="95">
        <v>0</v>
      </c>
      <c r="L89" s="58"/>
      <c r="M89" s="103"/>
      <c r="N89" s="59"/>
    </row>
    <row r="90" spans="1:14" s="75" customFormat="1" ht="12.6" x14ac:dyDescent="0.2">
      <c r="A90" s="51" t="s">
        <v>136</v>
      </c>
      <c r="B90" s="51" t="s">
        <v>1625</v>
      </c>
      <c r="C90" s="51" t="s">
        <v>1622</v>
      </c>
      <c r="D90" s="51" t="s">
        <v>1717</v>
      </c>
      <c r="E90" s="44" t="s">
        <v>1761</v>
      </c>
      <c r="F90" s="44" t="s">
        <v>1762</v>
      </c>
      <c r="G90" s="53">
        <v>36.9</v>
      </c>
      <c r="H90" s="45" t="s">
        <v>816</v>
      </c>
      <c r="I90" s="45" t="s">
        <v>291</v>
      </c>
      <c r="J90" s="95" t="s">
        <v>288</v>
      </c>
      <c r="K90" s="95">
        <v>0</v>
      </c>
      <c r="L90" s="58"/>
      <c r="M90" s="103"/>
      <c r="N90" s="59"/>
    </row>
    <row r="91" spans="1:14" s="75" customFormat="1" ht="12.6" x14ac:dyDescent="0.2">
      <c r="A91" s="51" t="s">
        <v>136</v>
      </c>
      <c r="B91" s="51" t="s">
        <v>1625</v>
      </c>
      <c r="C91" s="51" t="s">
        <v>1622</v>
      </c>
      <c r="D91" s="51" t="s">
        <v>1717</v>
      </c>
      <c r="E91" s="44" t="s">
        <v>1771</v>
      </c>
      <c r="F91" s="44" t="s">
        <v>1772</v>
      </c>
      <c r="G91" s="53">
        <v>29.5</v>
      </c>
      <c r="H91" s="45" t="s">
        <v>816</v>
      </c>
      <c r="I91" s="45" t="s">
        <v>291</v>
      </c>
      <c r="J91" s="95" t="s">
        <v>288</v>
      </c>
      <c r="K91" s="95">
        <v>0</v>
      </c>
      <c r="L91" s="58"/>
      <c r="M91" s="103"/>
      <c r="N91" s="59"/>
    </row>
    <row r="92" spans="1:14" s="75" customFormat="1" ht="12.6" x14ac:dyDescent="0.2">
      <c r="A92" s="51" t="s">
        <v>123</v>
      </c>
      <c r="B92" s="51" t="s">
        <v>123</v>
      </c>
      <c r="C92" s="51" t="s">
        <v>1622</v>
      </c>
      <c r="D92" s="51" t="s">
        <v>141</v>
      </c>
      <c r="E92" s="44"/>
      <c r="F92" s="44" t="s">
        <v>1775</v>
      </c>
      <c r="G92" s="53" t="s">
        <v>123</v>
      </c>
      <c r="H92" s="45" t="s">
        <v>123</v>
      </c>
      <c r="I92" s="45" t="s">
        <v>149</v>
      </c>
      <c r="J92" s="95" t="s">
        <v>150</v>
      </c>
      <c r="K92" s="95" t="s">
        <v>123</v>
      </c>
      <c r="L92" s="58" t="s">
        <v>123</v>
      </c>
      <c r="M92" s="103"/>
      <c r="N92" s="59" t="s">
        <v>123</v>
      </c>
    </row>
    <row r="93" spans="1:14" s="75" customFormat="1" ht="12.6" x14ac:dyDescent="0.2">
      <c r="A93" s="51" t="s">
        <v>136</v>
      </c>
      <c r="B93" s="51" t="s">
        <v>1625</v>
      </c>
      <c r="C93" s="51" t="s">
        <v>1622</v>
      </c>
      <c r="D93" s="51" t="s">
        <v>141</v>
      </c>
      <c r="E93" s="44" t="s">
        <v>1826</v>
      </c>
      <c r="F93" s="44" t="s">
        <v>1827</v>
      </c>
      <c r="G93" s="53">
        <v>535.6</v>
      </c>
      <c r="H93" s="45" t="s">
        <v>816</v>
      </c>
      <c r="I93" s="45" t="s">
        <v>155</v>
      </c>
      <c r="J93" s="95" t="s">
        <v>288</v>
      </c>
      <c r="K93" s="95">
        <v>0</v>
      </c>
      <c r="L93" s="58"/>
      <c r="M93" s="103"/>
      <c r="N93" s="59"/>
    </row>
    <row r="94" spans="1:14" s="75" customFormat="1" ht="12.6" x14ac:dyDescent="0.2">
      <c r="A94" s="51" t="s">
        <v>136</v>
      </c>
      <c r="B94" s="51" t="s">
        <v>1625</v>
      </c>
      <c r="C94" s="51" t="s">
        <v>1622</v>
      </c>
      <c r="D94" s="51" t="s">
        <v>141</v>
      </c>
      <c r="E94" s="44" t="s">
        <v>1878</v>
      </c>
      <c r="F94" s="44" t="s">
        <v>1879</v>
      </c>
      <c r="G94" s="53">
        <v>395</v>
      </c>
      <c r="H94" s="45" t="s">
        <v>816</v>
      </c>
      <c r="I94" s="45" t="s">
        <v>149</v>
      </c>
      <c r="J94" s="95" t="s">
        <v>288</v>
      </c>
      <c r="K94" s="95">
        <v>0</v>
      </c>
      <c r="L94" s="58"/>
      <c r="M94" s="103"/>
      <c r="N94" s="59"/>
    </row>
    <row r="95" spans="1:14" s="75" customFormat="1" ht="12.6" x14ac:dyDescent="0.2">
      <c r="A95" s="51" t="s">
        <v>136</v>
      </c>
      <c r="B95" s="51" t="s">
        <v>1625</v>
      </c>
      <c r="C95" s="51" t="s">
        <v>1622</v>
      </c>
      <c r="D95" s="51" t="s">
        <v>141</v>
      </c>
      <c r="E95" s="44" t="s">
        <v>1880</v>
      </c>
      <c r="F95" s="44" t="s">
        <v>1881</v>
      </c>
      <c r="G95" s="53">
        <v>342.1</v>
      </c>
      <c r="H95" s="45" t="s">
        <v>816</v>
      </c>
      <c r="I95" s="45" t="s">
        <v>155</v>
      </c>
      <c r="J95" s="95" t="s">
        <v>288</v>
      </c>
      <c r="K95" s="95">
        <v>0</v>
      </c>
      <c r="L95" s="58"/>
      <c r="M95" s="103"/>
      <c r="N95" s="59"/>
    </row>
    <row r="96" spans="1:14" s="75" customFormat="1" ht="12.6" x14ac:dyDescent="0.2">
      <c r="A96" s="51" t="s">
        <v>136</v>
      </c>
      <c r="B96" s="51" t="s">
        <v>1625</v>
      </c>
      <c r="C96" s="51" t="s">
        <v>1622</v>
      </c>
      <c r="D96" s="51" t="s">
        <v>141</v>
      </c>
      <c r="E96" s="44" t="s">
        <v>1870</v>
      </c>
      <c r="F96" s="44" t="s">
        <v>1871</v>
      </c>
      <c r="G96" s="53">
        <v>312.7</v>
      </c>
      <c r="H96" s="45" t="s">
        <v>816</v>
      </c>
      <c r="I96" s="45" t="s">
        <v>291</v>
      </c>
      <c r="J96" s="95" t="s">
        <v>288</v>
      </c>
      <c r="K96" s="95">
        <v>0</v>
      </c>
      <c r="L96" s="58"/>
      <c r="M96" s="103"/>
      <c r="N96" s="59"/>
    </row>
    <row r="97" spans="1:14" s="75" customFormat="1" ht="12.6" x14ac:dyDescent="0.2">
      <c r="A97" s="51" t="s">
        <v>136</v>
      </c>
      <c r="B97" s="51" t="s">
        <v>1625</v>
      </c>
      <c r="C97" s="51" t="s">
        <v>1622</v>
      </c>
      <c r="D97" s="51" t="s">
        <v>141</v>
      </c>
      <c r="E97" s="44" t="s">
        <v>1868</v>
      </c>
      <c r="F97" s="44" t="s">
        <v>1869</v>
      </c>
      <c r="G97" s="53">
        <v>299.2</v>
      </c>
      <c r="H97" s="45" t="s">
        <v>816</v>
      </c>
      <c r="I97" s="45" t="s">
        <v>155</v>
      </c>
      <c r="J97" s="95" t="s">
        <v>288</v>
      </c>
      <c r="K97" s="95">
        <v>0</v>
      </c>
      <c r="L97" s="58"/>
      <c r="M97" s="103"/>
      <c r="N97" s="59"/>
    </row>
    <row r="98" spans="1:14" s="75" customFormat="1" ht="12.6" x14ac:dyDescent="0.2">
      <c r="A98" s="51" t="s">
        <v>136</v>
      </c>
      <c r="B98" s="51" t="s">
        <v>1625</v>
      </c>
      <c r="C98" s="51" t="s">
        <v>1622</v>
      </c>
      <c r="D98" s="51" t="s">
        <v>141</v>
      </c>
      <c r="E98" s="44" t="s">
        <v>1872</v>
      </c>
      <c r="F98" s="44" t="s">
        <v>1873</v>
      </c>
      <c r="G98" s="53">
        <v>263.89999999999992</v>
      </c>
      <c r="H98" s="45" t="s">
        <v>816</v>
      </c>
      <c r="I98" s="45" t="s">
        <v>291</v>
      </c>
      <c r="J98" s="95" t="s">
        <v>288</v>
      </c>
      <c r="K98" s="95">
        <v>0</v>
      </c>
      <c r="L98" s="58"/>
      <c r="M98" s="103"/>
      <c r="N98" s="59"/>
    </row>
    <row r="99" spans="1:14" s="75" customFormat="1" ht="12.6" x14ac:dyDescent="0.2">
      <c r="A99" s="51" t="s">
        <v>136</v>
      </c>
      <c r="B99" s="51" t="s">
        <v>1625</v>
      </c>
      <c r="C99" s="51" t="s">
        <v>1622</v>
      </c>
      <c r="D99" s="51" t="s">
        <v>141</v>
      </c>
      <c r="E99" s="44" t="s">
        <v>1882</v>
      </c>
      <c r="F99" s="44" t="s">
        <v>1883</v>
      </c>
      <c r="G99" s="53">
        <v>239</v>
      </c>
      <c r="H99" s="45" t="s">
        <v>816</v>
      </c>
      <c r="I99" s="45" t="s">
        <v>291</v>
      </c>
      <c r="J99" s="95" t="s">
        <v>288</v>
      </c>
      <c r="K99" s="95">
        <v>0</v>
      </c>
      <c r="L99" s="58"/>
      <c r="M99" s="103"/>
      <c r="N99" s="59"/>
    </row>
    <row r="100" spans="1:14" s="75" customFormat="1" ht="12.6" x14ac:dyDescent="0.2">
      <c r="A100" s="51" t="s">
        <v>136</v>
      </c>
      <c r="B100" s="51" t="s">
        <v>1625</v>
      </c>
      <c r="C100" s="51" t="s">
        <v>1622</v>
      </c>
      <c r="D100" s="51" t="s">
        <v>141</v>
      </c>
      <c r="E100" s="44" t="s">
        <v>1822</v>
      </c>
      <c r="F100" s="44" t="s">
        <v>1823</v>
      </c>
      <c r="G100" s="53">
        <v>236.9</v>
      </c>
      <c r="H100" s="45" t="s">
        <v>816</v>
      </c>
      <c r="I100" s="45" t="s">
        <v>291</v>
      </c>
      <c r="J100" s="95" t="s">
        <v>288</v>
      </c>
      <c r="K100" s="95">
        <v>0</v>
      </c>
      <c r="L100" s="58"/>
      <c r="M100" s="103"/>
      <c r="N100" s="59"/>
    </row>
    <row r="101" spans="1:14" s="75" customFormat="1" ht="12.6" x14ac:dyDescent="0.2">
      <c r="A101" s="51" t="s">
        <v>136</v>
      </c>
      <c r="B101" s="51" t="s">
        <v>1625</v>
      </c>
      <c r="C101" s="51" t="s">
        <v>1622</v>
      </c>
      <c r="D101" s="51" t="s">
        <v>141</v>
      </c>
      <c r="E101" s="44" t="s">
        <v>1874</v>
      </c>
      <c r="F101" s="44" t="s">
        <v>1875</v>
      </c>
      <c r="G101" s="53">
        <v>231.9</v>
      </c>
      <c r="H101" s="45" t="s">
        <v>816</v>
      </c>
      <c r="I101" s="45" t="s">
        <v>291</v>
      </c>
      <c r="J101" s="95" t="s">
        <v>288</v>
      </c>
      <c r="K101" s="95">
        <v>0</v>
      </c>
      <c r="L101" s="58"/>
      <c r="M101" s="103"/>
      <c r="N101" s="59"/>
    </row>
    <row r="102" spans="1:14" s="75" customFormat="1" ht="12.6" x14ac:dyDescent="0.2">
      <c r="A102" s="51" t="s">
        <v>136</v>
      </c>
      <c r="B102" s="51" t="s">
        <v>1625</v>
      </c>
      <c r="C102" s="51" t="s">
        <v>1622</v>
      </c>
      <c r="D102" s="51" t="s">
        <v>141</v>
      </c>
      <c r="E102" s="44" t="s">
        <v>1884</v>
      </c>
      <c r="F102" s="44" t="s">
        <v>1885</v>
      </c>
      <c r="G102" s="53">
        <v>230.7</v>
      </c>
      <c r="H102" s="45" t="s">
        <v>816</v>
      </c>
      <c r="I102" s="45" t="s">
        <v>291</v>
      </c>
      <c r="J102" s="95" t="s">
        <v>288</v>
      </c>
      <c r="K102" s="95">
        <v>0</v>
      </c>
      <c r="L102" s="58"/>
      <c r="M102" s="103"/>
      <c r="N102" s="59"/>
    </row>
    <row r="103" spans="1:14" s="75" customFormat="1" ht="12.6" x14ac:dyDescent="0.2">
      <c r="A103" s="51" t="s">
        <v>136</v>
      </c>
      <c r="B103" s="51" t="s">
        <v>1625</v>
      </c>
      <c r="C103" s="51" t="s">
        <v>1622</v>
      </c>
      <c r="D103" s="51" t="s">
        <v>141</v>
      </c>
      <c r="E103" s="44" t="s">
        <v>1858</v>
      </c>
      <c r="F103" s="44" t="s">
        <v>1859</v>
      </c>
      <c r="G103" s="53">
        <v>223</v>
      </c>
      <c r="H103" s="45" t="s">
        <v>816</v>
      </c>
      <c r="I103" s="45" t="s">
        <v>149</v>
      </c>
      <c r="J103" s="95" t="s">
        <v>288</v>
      </c>
      <c r="K103" s="95">
        <v>0</v>
      </c>
      <c r="L103" s="58"/>
      <c r="M103" s="103"/>
      <c r="N103" s="59"/>
    </row>
    <row r="104" spans="1:14" s="75" customFormat="1" ht="12.6" x14ac:dyDescent="0.2">
      <c r="A104" s="51" t="s">
        <v>136</v>
      </c>
      <c r="B104" s="51" t="s">
        <v>1625</v>
      </c>
      <c r="C104" s="51" t="s">
        <v>1622</v>
      </c>
      <c r="D104" s="51" t="s">
        <v>141</v>
      </c>
      <c r="E104" s="44" t="s">
        <v>1876</v>
      </c>
      <c r="F104" s="44" t="s">
        <v>1877</v>
      </c>
      <c r="G104" s="53">
        <v>218.7</v>
      </c>
      <c r="H104" s="45" t="s">
        <v>816</v>
      </c>
      <c r="I104" s="45" t="s">
        <v>149</v>
      </c>
      <c r="J104" s="95" t="s">
        <v>288</v>
      </c>
      <c r="K104" s="95">
        <v>0</v>
      </c>
      <c r="L104" s="58"/>
      <c r="M104" s="103"/>
      <c r="N104" s="59"/>
    </row>
    <row r="105" spans="1:14" s="75" customFormat="1" ht="12.6" x14ac:dyDescent="0.2">
      <c r="A105" s="51" t="s">
        <v>136</v>
      </c>
      <c r="B105" s="51" t="s">
        <v>1625</v>
      </c>
      <c r="C105" s="51" t="s">
        <v>1622</v>
      </c>
      <c r="D105" s="51" t="s">
        <v>141</v>
      </c>
      <c r="E105" s="44" t="s">
        <v>1896</v>
      </c>
      <c r="F105" s="44" t="s">
        <v>1897</v>
      </c>
      <c r="G105" s="88">
        <v>193</v>
      </c>
      <c r="H105" s="45" t="s">
        <v>816</v>
      </c>
      <c r="I105" s="45" t="s">
        <v>291</v>
      </c>
      <c r="J105" s="95" t="s">
        <v>288</v>
      </c>
      <c r="K105" s="95">
        <v>0</v>
      </c>
      <c r="L105" s="58"/>
      <c r="M105" s="103"/>
      <c r="N105" s="59"/>
    </row>
    <row r="106" spans="1:14" s="75" customFormat="1" ht="12.6" x14ac:dyDescent="0.2">
      <c r="A106" s="51" t="s">
        <v>136</v>
      </c>
      <c r="B106" s="51" t="s">
        <v>1625</v>
      </c>
      <c r="C106" s="51" t="s">
        <v>1622</v>
      </c>
      <c r="D106" s="51" t="s">
        <v>141</v>
      </c>
      <c r="E106" s="44" t="s">
        <v>1864</v>
      </c>
      <c r="F106" s="44" t="s">
        <v>1865</v>
      </c>
      <c r="G106" s="88">
        <v>188.2</v>
      </c>
      <c r="H106" s="45" t="s">
        <v>816</v>
      </c>
      <c r="I106" s="45" t="s">
        <v>291</v>
      </c>
      <c r="J106" s="95" t="s">
        <v>288</v>
      </c>
      <c r="K106" s="95">
        <v>0</v>
      </c>
      <c r="L106" s="58"/>
      <c r="M106" s="103"/>
      <c r="N106" s="59"/>
    </row>
    <row r="107" spans="1:14" s="75" customFormat="1" ht="12.6" x14ac:dyDescent="0.2">
      <c r="A107" s="51" t="s">
        <v>136</v>
      </c>
      <c r="B107" s="51" t="s">
        <v>1625</v>
      </c>
      <c r="C107" s="51" t="s">
        <v>1622</v>
      </c>
      <c r="D107" s="51" t="s">
        <v>141</v>
      </c>
      <c r="E107" s="44" t="s">
        <v>1892</v>
      </c>
      <c r="F107" s="44" t="s">
        <v>1893</v>
      </c>
      <c r="G107" s="88">
        <v>184.6</v>
      </c>
      <c r="H107" s="45" t="s">
        <v>816</v>
      </c>
      <c r="I107" s="45" t="s">
        <v>149</v>
      </c>
      <c r="J107" s="95" t="s">
        <v>288</v>
      </c>
      <c r="K107" s="95">
        <v>0</v>
      </c>
      <c r="L107" s="58"/>
      <c r="M107" s="103"/>
      <c r="N107" s="59"/>
    </row>
    <row r="108" spans="1:14" s="75" customFormat="1" ht="12.6" x14ac:dyDescent="0.2">
      <c r="A108" s="51" t="s">
        <v>136</v>
      </c>
      <c r="B108" s="51" t="s">
        <v>1625</v>
      </c>
      <c r="C108" s="51" t="s">
        <v>1622</v>
      </c>
      <c r="D108" s="51" t="s">
        <v>141</v>
      </c>
      <c r="E108" s="44" t="s">
        <v>1898</v>
      </c>
      <c r="F108" s="44" t="s">
        <v>1899</v>
      </c>
      <c r="G108" s="88">
        <v>183</v>
      </c>
      <c r="H108" s="45" t="s">
        <v>816</v>
      </c>
      <c r="I108" s="45" t="s">
        <v>291</v>
      </c>
      <c r="J108" s="95" t="s">
        <v>288</v>
      </c>
      <c r="K108" s="95">
        <v>0</v>
      </c>
      <c r="L108" s="58"/>
      <c r="M108" s="103"/>
      <c r="N108" s="59"/>
    </row>
    <row r="109" spans="1:14" s="75" customFormat="1" ht="12.6" x14ac:dyDescent="0.2">
      <c r="A109" s="51" t="s">
        <v>136</v>
      </c>
      <c r="B109" s="51" t="s">
        <v>1625</v>
      </c>
      <c r="C109" s="51" t="s">
        <v>1622</v>
      </c>
      <c r="D109" s="51" t="s">
        <v>141</v>
      </c>
      <c r="E109" s="44" t="s">
        <v>1848</v>
      </c>
      <c r="F109" s="44" t="s">
        <v>1849</v>
      </c>
      <c r="G109" s="88">
        <v>176.3</v>
      </c>
      <c r="H109" s="45" t="s">
        <v>816</v>
      </c>
      <c r="I109" s="45" t="s">
        <v>291</v>
      </c>
      <c r="J109" s="95" t="s">
        <v>288</v>
      </c>
      <c r="K109" s="95">
        <v>0</v>
      </c>
      <c r="L109" s="58"/>
      <c r="M109" s="103"/>
      <c r="N109" s="59"/>
    </row>
    <row r="110" spans="1:14" s="75" customFormat="1" ht="12.6" x14ac:dyDescent="0.2">
      <c r="A110" s="51" t="s">
        <v>136</v>
      </c>
      <c r="B110" s="51" t="s">
        <v>1625</v>
      </c>
      <c r="C110" s="51" t="s">
        <v>1622</v>
      </c>
      <c r="D110" s="51" t="s">
        <v>141</v>
      </c>
      <c r="E110" s="44" t="s">
        <v>1886</v>
      </c>
      <c r="F110" s="44" t="s">
        <v>1887</v>
      </c>
      <c r="G110" s="88">
        <v>172.5</v>
      </c>
      <c r="H110" s="45" t="s">
        <v>816</v>
      </c>
      <c r="I110" s="45" t="s">
        <v>291</v>
      </c>
      <c r="J110" s="95" t="s">
        <v>288</v>
      </c>
      <c r="K110" s="95">
        <v>0</v>
      </c>
      <c r="L110" s="58"/>
      <c r="M110" s="103"/>
      <c r="N110" s="59"/>
    </row>
    <row r="111" spans="1:14" s="75" customFormat="1" ht="12.6" x14ac:dyDescent="0.2">
      <c r="A111" s="51" t="s">
        <v>136</v>
      </c>
      <c r="B111" s="51" t="s">
        <v>1625</v>
      </c>
      <c r="C111" s="51" t="s">
        <v>1622</v>
      </c>
      <c r="D111" s="51" t="s">
        <v>141</v>
      </c>
      <c r="E111" s="44" t="s">
        <v>1860</v>
      </c>
      <c r="F111" s="44" t="s">
        <v>1861</v>
      </c>
      <c r="G111" s="88">
        <v>147.4</v>
      </c>
      <c r="H111" s="45" t="s">
        <v>816</v>
      </c>
      <c r="I111" s="45" t="s">
        <v>291</v>
      </c>
      <c r="J111" s="95" t="s">
        <v>288</v>
      </c>
      <c r="K111" s="95">
        <v>0</v>
      </c>
      <c r="L111" s="58"/>
      <c r="M111" s="103"/>
      <c r="N111" s="59"/>
    </row>
    <row r="112" spans="1:14" s="75" customFormat="1" ht="12.6" x14ac:dyDescent="0.2">
      <c r="A112" s="51" t="s">
        <v>136</v>
      </c>
      <c r="B112" s="51" t="s">
        <v>1625</v>
      </c>
      <c r="C112" s="51" t="s">
        <v>1622</v>
      </c>
      <c r="D112" s="51" t="s">
        <v>141</v>
      </c>
      <c r="E112" s="44" t="s">
        <v>1964</v>
      </c>
      <c r="F112" s="44" t="s">
        <v>1965</v>
      </c>
      <c r="G112" s="88">
        <v>146.5</v>
      </c>
      <c r="H112" s="45" t="s">
        <v>816</v>
      </c>
      <c r="I112" s="45" t="s">
        <v>291</v>
      </c>
      <c r="J112" s="95" t="s">
        <v>288</v>
      </c>
      <c r="K112" s="95">
        <v>0</v>
      </c>
      <c r="L112" s="58"/>
      <c r="M112" s="103"/>
      <c r="N112" s="59"/>
    </row>
    <row r="113" spans="1:14" s="75" customFormat="1" ht="12.6" x14ac:dyDescent="0.2">
      <c r="A113" s="51" t="s">
        <v>136</v>
      </c>
      <c r="B113" s="51" t="s">
        <v>1625</v>
      </c>
      <c r="C113" s="51" t="s">
        <v>1622</v>
      </c>
      <c r="D113" s="51" t="s">
        <v>141</v>
      </c>
      <c r="E113" s="44" t="s">
        <v>1888</v>
      </c>
      <c r="F113" s="44" t="s">
        <v>1889</v>
      </c>
      <c r="G113" s="88">
        <v>140</v>
      </c>
      <c r="H113" s="45" t="s">
        <v>816</v>
      </c>
      <c r="I113" s="45" t="s">
        <v>291</v>
      </c>
      <c r="J113" s="95" t="s">
        <v>288</v>
      </c>
      <c r="K113" s="95">
        <v>0</v>
      </c>
      <c r="L113" s="58"/>
      <c r="M113" s="103"/>
      <c r="N113" s="59"/>
    </row>
    <row r="114" spans="1:14" s="75" customFormat="1" ht="12.6" x14ac:dyDescent="0.2">
      <c r="A114" s="51" t="s">
        <v>136</v>
      </c>
      <c r="B114" s="51" t="s">
        <v>1625</v>
      </c>
      <c r="C114" s="51" t="s">
        <v>1622</v>
      </c>
      <c r="D114" s="51" t="s">
        <v>141</v>
      </c>
      <c r="E114" s="44" t="s">
        <v>1900</v>
      </c>
      <c r="F114" s="44" t="s">
        <v>1901</v>
      </c>
      <c r="G114" s="88">
        <v>138.9</v>
      </c>
      <c r="H114" s="45" t="s">
        <v>816</v>
      </c>
      <c r="I114" s="45" t="s">
        <v>291</v>
      </c>
      <c r="J114" s="95" t="s">
        <v>288</v>
      </c>
      <c r="K114" s="95">
        <v>0</v>
      </c>
      <c r="L114" s="58"/>
      <c r="M114" s="103"/>
      <c r="N114" s="59"/>
    </row>
    <row r="115" spans="1:14" s="75" customFormat="1" ht="12.6" x14ac:dyDescent="0.2">
      <c r="A115" s="51" t="s">
        <v>136</v>
      </c>
      <c r="B115" s="51" t="s">
        <v>1625</v>
      </c>
      <c r="C115" s="51" t="s">
        <v>1622</v>
      </c>
      <c r="D115" s="51" t="s">
        <v>141</v>
      </c>
      <c r="E115" s="44" t="s">
        <v>1832</v>
      </c>
      <c r="F115" s="44" t="s">
        <v>1833</v>
      </c>
      <c r="G115" s="88">
        <v>127.5</v>
      </c>
      <c r="H115" s="45" t="s">
        <v>816</v>
      </c>
      <c r="I115" s="45" t="s">
        <v>149</v>
      </c>
      <c r="J115" s="95" t="s">
        <v>288</v>
      </c>
      <c r="K115" s="95">
        <v>0</v>
      </c>
      <c r="L115" s="58"/>
      <c r="M115" s="103"/>
      <c r="N115" s="59"/>
    </row>
    <row r="116" spans="1:14" s="75" customFormat="1" ht="12.6" x14ac:dyDescent="0.2">
      <c r="A116" s="51" t="s">
        <v>136</v>
      </c>
      <c r="B116" s="51" t="s">
        <v>1625</v>
      </c>
      <c r="C116" s="51" t="s">
        <v>1622</v>
      </c>
      <c r="D116" s="51" t="s">
        <v>141</v>
      </c>
      <c r="E116" s="44" t="s">
        <v>1908</v>
      </c>
      <c r="F116" s="44" t="s">
        <v>1909</v>
      </c>
      <c r="G116" s="88">
        <v>126.6</v>
      </c>
      <c r="H116" s="45" t="s">
        <v>816</v>
      </c>
      <c r="I116" s="45" t="s">
        <v>291</v>
      </c>
      <c r="J116" s="95" t="s">
        <v>288</v>
      </c>
      <c r="K116" s="95">
        <v>0</v>
      </c>
      <c r="L116" s="58"/>
      <c r="M116" s="103"/>
      <c r="N116" s="59"/>
    </row>
    <row r="117" spans="1:14" s="75" customFormat="1" ht="12.6" x14ac:dyDescent="0.2">
      <c r="A117" s="51" t="s">
        <v>136</v>
      </c>
      <c r="B117" s="51" t="s">
        <v>1625</v>
      </c>
      <c r="C117" s="51" t="s">
        <v>1622</v>
      </c>
      <c r="D117" s="51" t="s">
        <v>141</v>
      </c>
      <c r="E117" s="44" t="s">
        <v>1894</v>
      </c>
      <c r="F117" s="44" t="s">
        <v>1895</v>
      </c>
      <c r="G117" s="88">
        <v>126.5</v>
      </c>
      <c r="H117" s="45" t="s">
        <v>816</v>
      </c>
      <c r="I117" s="45" t="s">
        <v>291</v>
      </c>
      <c r="J117" s="95" t="s">
        <v>288</v>
      </c>
      <c r="K117" s="95">
        <v>0</v>
      </c>
      <c r="L117" s="58"/>
      <c r="M117" s="103"/>
      <c r="N117" s="59"/>
    </row>
    <row r="118" spans="1:14" s="75" customFormat="1" ht="12.6" x14ac:dyDescent="0.2">
      <c r="A118" s="51" t="s">
        <v>136</v>
      </c>
      <c r="B118" s="51" t="s">
        <v>1625</v>
      </c>
      <c r="C118" s="51" t="s">
        <v>1622</v>
      </c>
      <c r="D118" s="51" t="s">
        <v>141</v>
      </c>
      <c r="E118" s="44" t="s">
        <v>1862</v>
      </c>
      <c r="F118" s="44" t="s">
        <v>1863</v>
      </c>
      <c r="G118" s="88">
        <v>125.9</v>
      </c>
      <c r="H118" s="45" t="s">
        <v>816</v>
      </c>
      <c r="I118" s="45" t="s">
        <v>291</v>
      </c>
      <c r="J118" s="95" t="s">
        <v>288</v>
      </c>
      <c r="K118" s="95">
        <v>0</v>
      </c>
      <c r="L118" s="58"/>
      <c r="M118" s="103"/>
      <c r="N118" s="59"/>
    </row>
    <row r="119" spans="1:14" s="75" customFormat="1" ht="12.6" x14ac:dyDescent="0.2">
      <c r="A119" s="51" t="s">
        <v>136</v>
      </c>
      <c r="B119" s="51" t="s">
        <v>1625</v>
      </c>
      <c r="C119" s="51" t="s">
        <v>1622</v>
      </c>
      <c r="D119" s="51" t="s">
        <v>141</v>
      </c>
      <c r="E119" s="44" t="s">
        <v>1778</v>
      </c>
      <c r="F119" s="44" t="s">
        <v>1779</v>
      </c>
      <c r="G119" s="88">
        <v>120.9</v>
      </c>
      <c r="H119" s="45" t="s">
        <v>816</v>
      </c>
      <c r="I119" s="45" t="s">
        <v>291</v>
      </c>
      <c r="J119" s="95" t="s">
        <v>288</v>
      </c>
      <c r="K119" s="95">
        <v>0</v>
      </c>
      <c r="L119" s="58"/>
      <c r="M119" s="103"/>
      <c r="N119" s="59"/>
    </row>
    <row r="120" spans="1:14" s="75" customFormat="1" ht="12.6" x14ac:dyDescent="0.2">
      <c r="A120" s="51" t="s">
        <v>136</v>
      </c>
      <c r="B120" s="51" t="s">
        <v>1625</v>
      </c>
      <c r="C120" s="51" t="s">
        <v>1622</v>
      </c>
      <c r="D120" s="51" t="s">
        <v>141</v>
      </c>
      <c r="E120" s="44" t="s">
        <v>1890</v>
      </c>
      <c r="F120" s="44" t="s">
        <v>1891</v>
      </c>
      <c r="G120" s="88">
        <v>120.9</v>
      </c>
      <c r="H120" s="45" t="s">
        <v>816</v>
      </c>
      <c r="I120" s="45" t="s">
        <v>149</v>
      </c>
      <c r="J120" s="95" t="s">
        <v>288</v>
      </c>
      <c r="K120" s="95">
        <v>0</v>
      </c>
      <c r="L120" s="58"/>
      <c r="M120" s="103"/>
      <c r="N120" s="59"/>
    </row>
    <row r="121" spans="1:14" s="75" customFormat="1" ht="12.6" x14ac:dyDescent="0.2">
      <c r="A121" s="51" t="s">
        <v>136</v>
      </c>
      <c r="B121" s="51" t="s">
        <v>1625</v>
      </c>
      <c r="C121" s="51" t="s">
        <v>1622</v>
      </c>
      <c r="D121" s="51" t="s">
        <v>141</v>
      </c>
      <c r="E121" s="44" t="s">
        <v>1856</v>
      </c>
      <c r="F121" s="44" t="s">
        <v>1857</v>
      </c>
      <c r="G121" s="88">
        <v>119.9</v>
      </c>
      <c r="H121" s="45" t="s">
        <v>816</v>
      </c>
      <c r="I121" s="45" t="s">
        <v>291</v>
      </c>
      <c r="J121" s="95" t="s">
        <v>288</v>
      </c>
      <c r="K121" s="95">
        <v>0</v>
      </c>
      <c r="L121" s="58"/>
      <c r="M121" s="103"/>
      <c r="N121" s="59"/>
    </row>
    <row r="122" spans="1:14" s="75" customFormat="1" ht="12.6" x14ac:dyDescent="0.2">
      <c r="A122" s="51" t="s">
        <v>136</v>
      </c>
      <c r="B122" s="51" t="s">
        <v>1625</v>
      </c>
      <c r="C122" s="51" t="s">
        <v>1622</v>
      </c>
      <c r="D122" s="51" t="s">
        <v>141</v>
      </c>
      <c r="E122" s="44" t="s">
        <v>1824</v>
      </c>
      <c r="F122" s="44" t="s">
        <v>1825</v>
      </c>
      <c r="G122" s="88">
        <v>116.6</v>
      </c>
      <c r="H122" s="45" t="s">
        <v>816</v>
      </c>
      <c r="I122" s="45" t="s">
        <v>291</v>
      </c>
      <c r="J122" s="95" t="s">
        <v>288</v>
      </c>
      <c r="K122" s="95">
        <v>0</v>
      </c>
      <c r="L122" s="58"/>
      <c r="M122" s="103"/>
      <c r="N122" s="59"/>
    </row>
    <row r="123" spans="1:14" s="75" customFormat="1" ht="12.6" x14ac:dyDescent="0.2">
      <c r="A123" s="51" t="s">
        <v>136</v>
      </c>
      <c r="B123" s="51" t="s">
        <v>1625</v>
      </c>
      <c r="C123" s="51" t="s">
        <v>1622</v>
      </c>
      <c r="D123" s="51" t="s">
        <v>141</v>
      </c>
      <c r="E123" s="44" t="s">
        <v>1910</v>
      </c>
      <c r="F123" s="44" t="s">
        <v>1911</v>
      </c>
      <c r="G123" s="88">
        <v>115.9</v>
      </c>
      <c r="H123" s="45" t="s">
        <v>816</v>
      </c>
      <c r="I123" s="45" t="s">
        <v>291</v>
      </c>
      <c r="J123" s="95" t="s">
        <v>288</v>
      </c>
      <c r="K123" s="95">
        <v>0</v>
      </c>
      <c r="L123" s="58"/>
      <c r="M123" s="103"/>
      <c r="N123" s="59"/>
    </row>
    <row r="124" spans="1:14" s="75" customFormat="1" ht="12.6" x14ac:dyDescent="0.2">
      <c r="A124" s="51" t="s">
        <v>136</v>
      </c>
      <c r="B124" s="51" t="s">
        <v>1625</v>
      </c>
      <c r="C124" s="51" t="s">
        <v>1622</v>
      </c>
      <c r="D124" s="51" t="s">
        <v>141</v>
      </c>
      <c r="E124" s="44" t="s">
        <v>1840</v>
      </c>
      <c r="F124" s="44" t="s">
        <v>1841</v>
      </c>
      <c r="G124" s="88">
        <v>114.2</v>
      </c>
      <c r="H124" s="45" t="s">
        <v>816</v>
      </c>
      <c r="I124" s="45" t="s">
        <v>291</v>
      </c>
      <c r="J124" s="95" t="s">
        <v>288</v>
      </c>
      <c r="K124" s="95">
        <v>0</v>
      </c>
      <c r="L124" s="58"/>
      <c r="M124" s="103"/>
      <c r="N124" s="59"/>
    </row>
    <row r="125" spans="1:14" s="75" customFormat="1" ht="12.6" x14ac:dyDescent="0.2">
      <c r="A125" s="51" t="s">
        <v>136</v>
      </c>
      <c r="B125" s="51" t="s">
        <v>1625</v>
      </c>
      <c r="C125" s="51" t="s">
        <v>1622</v>
      </c>
      <c r="D125" s="51" t="s">
        <v>141</v>
      </c>
      <c r="E125" s="44" t="s">
        <v>1916</v>
      </c>
      <c r="F125" s="44" t="s">
        <v>1917</v>
      </c>
      <c r="G125" s="88">
        <v>111.4</v>
      </c>
      <c r="H125" s="45" t="s">
        <v>816</v>
      </c>
      <c r="I125" s="45" t="s">
        <v>291</v>
      </c>
      <c r="J125" s="95" t="s">
        <v>288</v>
      </c>
      <c r="K125" s="95">
        <v>0</v>
      </c>
      <c r="L125" s="58"/>
      <c r="M125" s="103"/>
      <c r="N125" s="59"/>
    </row>
    <row r="126" spans="1:14" s="75" customFormat="1" ht="12.6" x14ac:dyDescent="0.2">
      <c r="A126" s="51" t="s">
        <v>136</v>
      </c>
      <c r="B126" s="51" t="s">
        <v>1625</v>
      </c>
      <c r="C126" s="51" t="s">
        <v>1622</v>
      </c>
      <c r="D126" s="51" t="s">
        <v>141</v>
      </c>
      <c r="E126" s="44" t="s">
        <v>1854</v>
      </c>
      <c r="F126" s="44" t="s">
        <v>1855</v>
      </c>
      <c r="G126" s="88">
        <v>108.5</v>
      </c>
      <c r="H126" s="45" t="s">
        <v>816</v>
      </c>
      <c r="I126" s="45" t="s">
        <v>291</v>
      </c>
      <c r="J126" s="95" t="s">
        <v>288</v>
      </c>
      <c r="K126" s="95">
        <v>0</v>
      </c>
      <c r="L126" s="58"/>
      <c r="M126" s="103"/>
      <c r="N126" s="59"/>
    </row>
    <row r="127" spans="1:14" s="75" customFormat="1" ht="12.6" x14ac:dyDescent="0.2">
      <c r="A127" s="51" t="s">
        <v>136</v>
      </c>
      <c r="B127" s="51" t="s">
        <v>1625</v>
      </c>
      <c r="C127" s="51" t="s">
        <v>1622</v>
      </c>
      <c r="D127" s="51" t="s">
        <v>141</v>
      </c>
      <c r="E127" s="44" t="s">
        <v>1902</v>
      </c>
      <c r="F127" s="44" t="s">
        <v>1903</v>
      </c>
      <c r="G127" s="88">
        <v>107.9</v>
      </c>
      <c r="H127" s="45" t="s">
        <v>816</v>
      </c>
      <c r="I127" s="45" t="s">
        <v>149</v>
      </c>
      <c r="J127" s="95" t="s">
        <v>288</v>
      </c>
      <c r="K127" s="95">
        <v>0</v>
      </c>
      <c r="L127" s="58"/>
      <c r="M127" s="103"/>
      <c r="N127" s="59"/>
    </row>
    <row r="128" spans="1:14" s="75" customFormat="1" ht="12.6" x14ac:dyDescent="0.2">
      <c r="A128" s="51" t="s">
        <v>136</v>
      </c>
      <c r="B128" s="51" t="s">
        <v>1625</v>
      </c>
      <c r="C128" s="51" t="s">
        <v>1622</v>
      </c>
      <c r="D128" s="51" t="s">
        <v>141</v>
      </c>
      <c r="E128" s="44" t="s">
        <v>1804</v>
      </c>
      <c r="F128" s="44" t="s">
        <v>1805</v>
      </c>
      <c r="G128" s="88">
        <v>106.4</v>
      </c>
      <c r="H128" s="45" t="s">
        <v>816</v>
      </c>
      <c r="I128" s="45" t="s">
        <v>291</v>
      </c>
      <c r="J128" s="95" t="s">
        <v>288</v>
      </c>
      <c r="K128" s="95">
        <v>0</v>
      </c>
      <c r="L128" s="58"/>
      <c r="M128" s="103"/>
      <c r="N128" s="59"/>
    </row>
    <row r="129" spans="1:14" s="75" customFormat="1" ht="12.6" x14ac:dyDescent="0.2">
      <c r="A129" s="51" t="s">
        <v>136</v>
      </c>
      <c r="B129" s="51" t="s">
        <v>1625</v>
      </c>
      <c r="C129" s="51" t="s">
        <v>1622</v>
      </c>
      <c r="D129" s="51" t="s">
        <v>141</v>
      </c>
      <c r="E129" s="44" t="s">
        <v>1904</v>
      </c>
      <c r="F129" s="44" t="s">
        <v>1905</v>
      </c>
      <c r="G129" s="88">
        <v>103.4</v>
      </c>
      <c r="H129" s="45" t="s">
        <v>816</v>
      </c>
      <c r="I129" s="45" t="s">
        <v>291</v>
      </c>
      <c r="J129" s="95" t="s">
        <v>288</v>
      </c>
      <c r="K129" s="95">
        <v>0</v>
      </c>
      <c r="L129" s="58"/>
      <c r="M129" s="103"/>
      <c r="N129" s="59"/>
    </row>
    <row r="130" spans="1:14" s="75" customFormat="1" ht="12.6" x14ac:dyDescent="0.2">
      <c r="A130" s="51" t="s">
        <v>136</v>
      </c>
      <c r="B130" s="51" t="s">
        <v>1625</v>
      </c>
      <c r="C130" s="51" t="s">
        <v>1622</v>
      </c>
      <c r="D130" s="51" t="s">
        <v>141</v>
      </c>
      <c r="E130" s="44" t="s">
        <v>1918</v>
      </c>
      <c r="F130" s="44" t="s">
        <v>1919</v>
      </c>
      <c r="G130" s="88">
        <v>100.9</v>
      </c>
      <c r="H130" s="45" t="s">
        <v>816</v>
      </c>
      <c r="I130" s="45" t="s">
        <v>291</v>
      </c>
      <c r="J130" s="95" t="s">
        <v>288</v>
      </c>
      <c r="K130" s="95">
        <v>0</v>
      </c>
      <c r="L130" s="58"/>
      <c r="M130" s="103"/>
      <c r="N130" s="59"/>
    </row>
    <row r="131" spans="1:14" s="75" customFormat="1" ht="12.6" x14ac:dyDescent="0.2">
      <c r="A131" s="51" t="s">
        <v>136</v>
      </c>
      <c r="B131" s="51" t="s">
        <v>1625</v>
      </c>
      <c r="C131" s="51" t="s">
        <v>1622</v>
      </c>
      <c r="D131" s="51" t="s">
        <v>141</v>
      </c>
      <c r="E131" s="44" t="s">
        <v>1806</v>
      </c>
      <c r="F131" s="44" t="s">
        <v>1807</v>
      </c>
      <c r="G131" s="88">
        <v>99.9</v>
      </c>
      <c r="H131" s="45" t="s">
        <v>816</v>
      </c>
      <c r="I131" s="45" t="s">
        <v>291</v>
      </c>
      <c r="J131" s="95" t="s">
        <v>288</v>
      </c>
      <c r="K131" s="95">
        <v>0</v>
      </c>
      <c r="L131" s="58"/>
      <c r="M131" s="103"/>
      <c r="N131" s="59"/>
    </row>
    <row r="132" spans="1:14" s="75" customFormat="1" ht="12.6" x14ac:dyDescent="0.2">
      <c r="A132" s="51" t="s">
        <v>136</v>
      </c>
      <c r="B132" s="51" t="s">
        <v>1625</v>
      </c>
      <c r="C132" s="51" t="s">
        <v>1622</v>
      </c>
      <c r="D132" s="51" t="s">
        <v>141</v>
      </c>
      <c r="E132" s="44" t="s">
        <v>1828</v>
      </c>
      <c r="F132" s="44" t="s">
        <v>1829</v>
      </c>
      <c r="G132" s="88">
        <v>99.9</v>
      </c>
      <c r="H132" s="45" t="s">
        <v>816</v>
      </c>
      <c r="I132" s="45" t="s">
        <v>155</v>
      </c>
      <c r="J132" s="95" t="s">
        <v>288</v>
      </c>
      <c r="K132" s="95">
        <v>0</v>
      </c>
      <c r="L132" s="58"/>
      <c r="M132" s="103"/>
      <c r="N132" s="59"/>
    </row>
    <row r="133" spans="1:14" s="75" customFormat="1" ht="12.6" x14ac:dyDescent="0.2">
      <c r="A133" s="51" t="s">
        <v>136</v>
      </c>
      <c r="B133" s="51" t="s">
        <v>1625</v>
      </c>
      <c r="C133" s="51" t="s">
        <v>1622</v>
      </c>
      <c r="D133" s="51" t="s">
        <v>141</v>
      </c>
      <c r="E133" s="44" t="s">
        <v>1818</v>
      </c>
      <c r="F133" s="44" t="s">
        <v>1819</v>
      </c>
      <c r="G133" s="88">
        <v>99.5</v>
      </c>
      <c r="H133" s="45" t="s">
        <v>816</v>
      </c>
      <c r="I133" s="45" t="s">
        <v>291</v>
      </c>
      <c r="J133" s="95" t="s">
        <v>288</v>
      </c>
      <c r="K133" s="95">
        <v>0</v>
      </c>
      <c r="L133" s="58"/>
      <c r="M133" s="103"/>
      <c r="N133" s="59"/>
    </row>
    <row r="134" spans="1:14" s="75" customFormat="1" ht="12.6" x14ac:dyDescent="0.2">
      <c r="A134" s="51" t="s">
        <v>136</v>
      </c>
      <c r="B134" s="51" t="s">
        <v>1625</v>
      </c>
      <c r="C134" s="51" t="s">
        <v>1622</v>
      </c>
      <c r="D134" s="51" t="s">
        <v>141</v>
      </c>
      <c r="E134" s="44" t="s">
        <v>1850</v>
      </c>
      <c r="F134" s="44" t="s">
        <v>1851</v>
      </c>
      <c r="G134" s="88">
        <v>98.9</v>
      </c>
      <c r="H134" s="45" t="s">
        <v>816</v>
      </c>
      <c r="I134" s="45" t="s">
        <v>291</v>
      </c>
      <c r="J134" s="95" t="s">
        <v>288</v>
      </c>
      <c r="K134" s="95">
        <v>0</v>
      </c>
      <c r="L134" s="58"/>
      <c r="M134" s="103"/>
      <c r="N134" s="59"/>
    </row>
    <row r="135" spans="1:14" s="75" customFormat="1" ht="12.6" x14ac:dyDescent="0.2">
      <c r="A135" s="51" t="s">
        <v>136</v>
      </c>
      <c r="B135" s="51" t="s">
        <v>1625</v>
      </c>
      <c r="C135" s="51" t="s">
        <v>1622</v>
      </c>
      <c r="D135" s="51" t="s">
        <v>141</v>
      </c>
      <c r="E135" s="44" t="s">
        <v>1780</v>
      </c>
      <c r="F135" s="44" t="s">
        <v>1781</v>
      </c>
      <c r="G135" s="88">
        <v>97.6</v>
      </c>
      <c r="H135" s="45" t="s">
        <v>816</v>
      </c>
      <c r="I135" s="45" t="s">
        <v>149</v>
      </c>
      <c r="J135" s="95" t="s">
        <v>288</v>
      </c>
      <c r="K135" s="95">
        <v>0</v>
      </c>
      <c r="L135" s="58"/>
      <c r="M135" s="103"/>
      <c r="N135" s="59"/>
    </row>
    <row r="136" spans="1:14" s="75" customFormat="1" ht="12.6" x14ac:dyDescent="0.2">
      <c r="A136" s="51" t="s">
        <v>136</v>
      </c>
      <c r="B136" s="51" t="s">
        <v>1625</v>
      </c>
      <c r="C136" s="51" t="s">
        <v>1622</v>
      </c>
      <c r="D136" s="51" t="s">
        <v>141</v>
      </c>
      <c r="E136" s="44" t="s">
        <v>1838</v>
      </c>
      <c r="F136" s="44" t="s">
        <v>1839</v>
      </c>
      <c r="G136" s="88">
        <v>91.9</v>
      </c>
      <c r="H136" s="45" t="s">
        <v>816</v>
      </c>
      <c r="I136" s="45" t="s">
        <v>149</v>
      </c>
      <c r="J136" s="95" t="s">
        <v>288</v>
      </c>
      <c r="K136" s="95">
        <v>0</v>
      </c>
      <c r="L136" s="58"/>
      <c r="M136" s="103"/>
      <c r="N136" s="59"/>
    </row>
    <row r="137" spans="1:14" s="75" customFormat="1" ht="12.6" x14ac:dyDescent="0.2">
      <c r="A137" s="51" t="s">
        <v>136</v>
      </c>
      <c r="B137" s="51" t="s">
        <v>1625</v>
      </c>
      <c r="C137" s="51" t="s">
        <v>1622</v>
      </c>
      <c r="D137" s="51" t="s">
        <v>141</v>
      </c>
      <c r="E137" s="44" t="s">
        <v>1906</v>
      </c>
      <c r="F137" s="44" t="s">
        <v>1907</v>
      </c>
      <c r="G137" s="88">
        <v>89</v>
      </c>
      <c r="H137" s="45" t="s">
        <v>816</v>
      </c>
      <c r="I137" s="45" t="s">
        <v>149</v>
      </c>
      <c r="J137" s="95" t="s">
        <v>288</v>
      </c>
      <c r="K137" s="95">
        <v>0</v>
      </c>
      <c r="L137" s="58"/>
      <c r="M137" s="103"/>
      <c r="N137" s="59"/>
    </row>
    <row r="138" spans="1:14" s="75" customFormat="1" ht="12.6" x14ac:dyDescent="0.2">
      <c r="A138" s="51" t="s">
        <v>136</v>
      </c>
      <c r="B138" s="51" t="s">
        <v>1625</v>
      </c>
      <c r="C138" s="51" t="s">
        <v>1622</v>
      </c>
      <c r="D138" s="51" t="s">
        <v>141</v>
      </c>
      <c r="E138" s="44" t="s">
        <v>1830</v>
      </c>
      <c r="F138" s="44" t="s">
        <v>1831</v>
      </c>
      <c r="G138" s="88">
        <v>87.5</v>
      </c>
      <c r="H138" s="45" t="s">
        <v>816</v>
      </c>
      <c r="I138" s="45" t="s">
        <v>291</v>
      </c>
      <c r="J138" s="95" t="s">
        <v>288</v>
      </c>
      <c r="K138" s="95">
        <v>0</v>
      </c>
      <c r="L138" s="58"/>
      <c r="M138" s="103"/>
      <c r="N138" s="59"/>
    </row>
    <row r="139" spans="1:14" s="75" customFormat="1" ht="12.6" x14ac:dyDescent="0.2">
      <c r="A139" s="51" t="s">
        <v>136</v>
      </c>
      <c r="B139" s="51" t="s">
        <v>1625</v>
      </c>
      <c r="C139" s="51" t="s">
        <v>1622</v>
      </c>
      <c r="D139" s="51" t="s">
        <v>141</v>
      </c>
      <c r="E139" s="44" t="s">
        <v>1820</v>
      </c>
      <c r="F139" s="44" t="s">
        <v>1821</v>
      </c>
      <c r="G139" s="88">
        <v>86.1</v>
      </c>
      <c r="H139" s="45" t="s">
        <v>816</v>
      </c>
      <c r="I139" s="45" t="s">
        <v>149</v>
      </c>
      <c r="J139" s="95" t="s">
        <v>288</v>
      </c>
      <c r="K139" s="95">
        <v>0</v>
      </c>
      <c r="L139" s="58"/>
      <c r="M139" s="103"/>
      <c r="N139" s="59"/>
    </row>
    <row r="140" spans="1:14" s="75" customFormat="1" ht="12.6" x14ac:dyDescent="0.2">
      <c r="A140" s="51" t="s">
        <v>136</v>
      </c>
      <c r="B140" s="51" t="s">
        <v>1625</v>
      </c>
      <c r="C140" s="51" t="s">
        <v>1622</v>
      </c>
      <c r="D140" s="51" t="s">
        <v>141</v>
      </c>
      <c r="E140" s="44" t="s">
        <v>1912</v>
      </c>
      <c r="F140" s="44" t="s">
        <v>1913</v>
      </c>
      <c r="G140" s="88">
        <v>85</v>
      </c>
      <c r="H140" s="45" t="s">
        <v>816</v>
      </c>
      <c r="I140" s="45" t="s">
        <v>291</v>
      </c>
      <c r="J140" s="95" t="s">
        <v>288</v>
      </c>
      <c r="K140" s="95">
        <v>0</v>
      </c>
      <c r="L140" s="58"/>
      <c r="M140" s="103"/>
      <c r="N140" s="59"/>
    </row>
    <row r="141" spans="1:14" s="75" customFormat="1" ht="12.6" x14ac:dyDescent="0.2">
      <c r="A141" s="51" t="s">
        <v>136</v>
      </c>
      <c r="B141" s="51" t="s">
        <v>1625</v>
      </c>
      <c r="C141" s="51" t="s">
        <v>1622</v>
      </c>
      <c r="D141" s="51" t="s">
        <v>141</v>
      </c>
      <c r="E141" s="44" t="s">
        <v>1842</v>
      </c>
      <c r="F141" s="44" t="s">
        <v>1843</v>
      </c>
      <c r="G141" s="88">
        <v>83.4</v>
      </c>
      <c r="H141" s="45" t="s">
        <v>816</v>
      </c>
      <c r="I141" s="45" t="s">
        <v>149</v>
      </c>
      <c r="J141" s="95" t="s">
        <v>288</v>
      </c>
      <c r="K141" s="95">
        <v>0</v>
      </c>
      <c r="L141" s="58"/>
      <c r="M141" s="103"/>
      <c r="N141" s="59"/>
    </row>
    <row r="142" spans="1:14" s="75" customFormat="1" ht="12.6" x14ac:dyDescent="0.2">
      <c r="A142" s="51" t="s">
        <v>136</v>
      </c>
      <c r="B142" s="51" t="s">
        <v>1625</v>
      </c>
      <c r="C142" s="51" t="s">
        <v>1622</v>
      </c>
      <c r="D142" s="51" t="s">
        <v>141</v>
      </c>
      <c r="E142" s="44" t="s">
        <v>1914</v>
      </c>
      <c r="F142" s="44" t="s">
        <v>1915</v>
      </c>
      <c r="G142" s="88">
        <v>83.4</v>
      </c>
      <c r="H142" s="45" t="s">
        <v>816</v>
      </c>
      <c r="I142" s="45" t="s">
        <v>149</v>
      </c>
      <c r="J142" s="95" t="s">
        <v>288</v>
      </c>
      <c r="K142" s="95">
        <v>0</v>
      </c>
      <c r="L142" s="58"/>
      <c r="M142" s="103"/>
      <c r="N142" s="59"/>
    </row>
    <row r="143" spans="1:14" s="75" customFormat="1" ht="12.6" x14ac:dyDescent="0.2">
      <c r="A143" s="51" t="s">
        <v>136</v>
      </c>
      <c r="B143" s="51" t="s">
        <v>1625</v>
      </c>
      <c r="C143" s="51" t="s">
        <v>1622</v>
      </c>
      <c r="D143" s="51" t="s">
        <v>141</v>
      </c>
      <c r="E143" s="44" t="s">
        <v>1784</v>
      </c>
      <c r="F143" s="44" t="s">
        <v>1785</v>
      </c>
      <c r="G143" s="88">
        <v>80.099999999999994</v>
      </c>
      <c r="H143" s="45" t="s">
        <v>816</v>
      </c>
      <c r="I143" s="45" t="s">
        <v>149</v>
      </c>
      <c r="J143" s="95" t="s">
        <v>288</v>
      </c>
      <c r="K143" s="95">
        <v>0</v>
      </c>
      <c r="L143" s="58"/>
      <c r="M143" s="103"/>
      <c r="N143" s="59"/>
    </row>
    <row r="144" spans="1:14" s="75" customFormat="1" ht="12.6" x14ac:dyDescent="0.2">
      <c r="A144" s="51" t="s">
        <v>136</v>
      </c>
      <c r="B144" s="51" t="s">
        <v>1625</v>
      </c>
      <c r="C144" s="51" t="s">
        <v>1622</v>
      </c>
      <c r="D144" s="51" t="s">
        <v>141</v>
      </c>
      <c r="E144" s="44" t="s">
        <v>1796</v>
      </c>
      <c r="F144" s="44" t="s">
        <v>1797</v>
      </c>
      <c r="G144" s="88">
        <v>77.599999999999994</v>
      </c>
      <c r="H144" s="45" t="s">
        <v>816</v>
      </c>
      <c r="I144" s="45" t="s">
        <v>291</v>
      </c>
      <c r="J144" s="95" t="s">
        <v>288</v>
      </c>
      <c r="K144" s="95">
        <v>0</v>
      </c>
      <c r="L144" s="58"/>
      <c r="M144" s="103"/>
      <c r="N144" s="59"/>
    </row>
    <row r="145" spans="1:14" s="75" customFormat="1" ht="12.6" x14ac:dyDescent="0.2">
      <c r="A145" s="51" t="s">
        <v>136</v>
      </c>
      <c r="B145" s="51" t="s">
        <v>1625</v>
      </c>
      <c r="C145" s="51" t="s">
        <v>1622</v>
      </c>
      <c r="D145" s="51" t="s">
        <v>141</v>
      </c>
      <c r="E145" s="44" t="s">
        <v>1776</v>
      </c>
      <c r="F145" s="44" t="s">
        <v>1777</v>
      </c>
      <c r="G145" s="88">
        <v>76.7</v>
      </c>
      <c r="H145" s="45" t="s">
        <v>816</v>
      </c>
      <c r="I145" s="45" t="s">
        <v>155</v>
      </c>
      <c r="J145" s="95" t="s">
        <v>288</v>
      </c>
      <c r="K145" s="95">
        <v>0</v>
      </c>
      <c r="L145" s="58"/>
      <c r="M145" s="103"/>
      <c r="N145" s="59"/>
    </row>
    <row r="146" spans="1:14" s="75" customFormat="1" ht="12.6" x14ac:dyDescent="0.2">
      <c r="A146" s="51" t="s">
        <v>136</v>
      </c>
      <c r="B146" s="51" t="s">
        <v>1625</v>
      </c>
      <c r="C146" s="51" t="s">
        <v>1622</v>
      </c>
      <c r="D146" s="51" t="s">
        <v>141</v>
      </c>
      <c r="E146" s="44" t="s">
        <v>1932</v>
      </c>
      <c r="F146" s="44" t="s">
        <v>1933</v>
      </c>
      <c r="G146" s="88">
        <v>76.5</v>
      </c>
      <c r="H146" s="45" t="s">
        <v>816</v>
      </c>
      <c r="I146" s="45" t="s">
        <v>291</v>
      </c>
      <c r="J146" s="95" t="s">
        <v>288</v>
      </c>
      <c r="K146" s="95">
        <v>0</v>
      </c>
      <c r="L146" s="58"/>
      <c r="M146" s="103"/>
      <c r="N146" s="59"/>
    </row>
    <row r="147" spans="1:14" s="75" customFormat="1" ht="12.6" x14ac:dyDescent="0.2">
      <c r="A147" s="51" t="s">
        <v>136</v>
      </c>
      <c r="B147" s="51" t="s">
        <v>1625</v>
      </c>
      <c r="C147" s="51" t="s">
        <v>1622</v>
      </c>
      <c r="D147" s="51" t="s">
        <v>141</v>
      </c>
      <c r="E147" s="44" t="s">
        <v>1790</v>
      </c>
      <c r="F147" s="44" t="s">
        <v>1791</v>
      </c>
      <c r="G147" s="88">
        <v>74.900000000000006</v>
      </c>
      <c r="H147" s="45" t="s">
        <v>816</v>
      </c>
      <c r="I147" s="45" t="s">
        <v>155</v>
      </c>
      <c r="J147" s="95" t="s">
        <v>288</v>
      </c>
      <c r="K147" s="95">
        <v>0</v>
      </c>
      <c r="L147" s="58"/>
      <c r="M147" s="103"/>
      <c r="N147" s="59"/>
    </row>
    <row r="148" spans="1:14" s="75" customFormat="1" ht="12.6" x14ac:dyDescent="0.2">
      <c r="A148" s="51" t="s">
        <v>136</v>
      </c>
      <c r="B148" s="51" t="s">
        <v>1625</v>
      </c>
      <c r="C148" s="51" t="s">
        <v>1622</v>
      </c>
      <c r="D148" s="51" t="s">
        <v>141</v>
      </c>
      <c r="E148" s="44" t="s">
        <v>1920</v>
      </c>
      <c r="F148" s="44" t="s">
        <v>1921</v>
      </c>
      <c r="G148" s="88">
        <v>72.5</v>
      </c>
      <c r="H148" s="45" t="s">
        <v>816</v>
      </c>
      <c r="I148" s="45" t="s">
        <v>155</v>
      </c>
      <c r="J148" s="95" t="s">
        <v>288</v>
      </c>
      <c r="K148" s="95">
        <v>0</v>
      </c>
      <c r="L148" s="58"/>
      <c r="M148" s="103"/>
      <c r="N148" s="59"/>
    </row>
    <row r="149" spans="1:14" s="75" customFormat="1" ht="12.6" x14ac:dyDescent="0.2">
      <c r="A149" s="51" t="s">
        <v>136</v>
      </c>
      <c r="B149" s="51" t="s">
        <v>1625</v>
      </c>
      <c r="C149" s="51" t="s">
        <v>1622</v>
      </c>
      <c r="D149" s="51" t="s">
        <v>141</v>
      </c>
      <c r="E149" s="44" t="s">
        <v>1922</v>
      </c>
      <c r="F149" s="44" t="s">
        <v>1923</v>
      </c>
      <c r="G149" s="88">
        <v>70.5</v>
      </c>
      <c r="H149" s="45" t="s">
        <v>816</v>
      </c>
      <c r="I149" s="45" t="s">
        <v>291</v>
      </c>
      <c r="J149" s="95" t="s">
        <v>288</v>
      </c>
      <c r="K149" s="95">
        <v>0</v>
      </c>
      <c r="L149" s="58"/>
      <c r="M149" s="103"/>
      <c r="N149" s="59"/>
    </row>
    <row r="150" spans="1:14" s="75" customFormat="1" ht="12.6" x14ac:dyDescent="0.2">
      <c r="A150" s="51" t="s">
        <v>136</v>
      </c>
      <c r="B150" s="51" t="s">
        <v>1625</v>
      </c>
      <c r="C150" s="51" t="s">
        <v>1622</v>
      </c>
      <c r="D150" s="51" t="s">
        <v>141</v>
      </c>
      <c r="E150" s="44" t="s">
        <v>1968</v>
      </c>
      <c r="F150" s="44" t="s">
        <v>1969</v>
      </c>
      <c r="G150" s="88">
        <v>68.900000000000006</v>
      </c>
      <c r="H150" s="45" t="s">
        <v>816</v>
      </c>
      <c r="I150" s="45" t="s">
        <v>291</v>
      </c>
      <c r="J150" s="95" t="s">
        <v>288</v>
      </c>
      <c r="K150" s="95">
        <v>0</v>
      </c>
      <c r="L150" s="58"/>
      <c r="M150" s="103"/>
      <c r="N150" s="59"/>
    </row>
    <row r="151" spans="1:14" s="75" customFormat="1" ht="12.6" x14ac:dyDescent="0.2">
      <c r="A151" s="51" t="s">
        <v>136</v>
      </c>
      <c r="B151" s="51" t="s">
        <v>1625</v>
      </c>
      <c r="C151" s="51" t="s">
        <v>1622</v>
      </c>
      <c r="D151" s="51" t="s">
        <v>141</v>
      </c>
      <c r="E151" s="44" t="s">
        <v>1844</v>
      </c>
      <c r="F151" s="44" t="s">
        <v>1845</v>
      </c>
      <c r="G151" s="88">
        <v>68.5</v>
      </c>
      <c r="H151" s="45" t="s">
        <v>816</v>
      </c>
      <c r="I151" s="45" t="s">
        <v>291</v>
      </c>
      <c r="J151" s="95" t="s">
        <v>288</v>
      </c>
      <c r="K151" s="95">
        <v>0</v>
      </c>
      <c r="L151" s="58"/>
      <c r="M151" s="103"/>
      <c r="N151" s="59"/>
    </row>
    <row r="152" spans="1:14" s="75" customFormat="1" ht="12.6" x14ac:dyDescent="0.2">
      <c r="A152" s="51" t="s">
        <v>136</v>
      </c>
      <c r="B152" s="51" t="s">
        <v>1625</v>
      </c>
      <c r="C152" s="51" t="s">
        <v>1622</v>
      </c>
      <c r="D152" s="51" t="s">
        <v>141</v>
      </c>
      <c r="E152" s="44" t="s">
        <v>1942</v>
      </c>
      <c r="F152" s="44" t="s">
        <v>1943</v>
      </c>
      <c r="G152" s="88">
        <v>68.5</v>
      </c>
      <c r="H152" s="45" t="s">
        <v>816</v>
      </c>
      <c r="I152" s="45" t="s">
        <v>149</v>
      </c>
      <c r="J152" s="95" t="s">
        <v>288</v>
      </c>
      <c r="K152" s="95">
        <v>0</v>
      </c>
      <c r="L152" s="58"/>
      <c r="M152" s="103"/>
      <c r="N152" s="59"/>
    </row>
    <row r="153" spans="1:14" s="75" customFormat="1" ht="12.6" x14ac:dyDescent="0.2">
      <c r="A153" s="51" t="s">
        <v>136</v>
      </c>
      <c r="B153" s="51" t="s">
        <v>1625</v>
      </c>
      <c r="C153" s="51" t="s">
        <v>1622</v>
      </c>
      <c r="D153" s="51" t="s">
        <v>141</v>
      </c>
      <c r="E153" s="44" t="s">
        <v>1786</v>
      </c>
      <c r="F153" s="44" t="s">
        <v>1787</v>
      </c>
      <c r="G153" s="88">
        <v>68.099999999999994</v>
      </c>
      <c r="H153" s="45" t="s">
        <v>816</v>
      </c>
      <c r="I153" s="45" t="s">
        <v>291</v>
      </c>
      <c r="J153" s="95" t="s">
        <v>288</v>
      </c>
      <c r="K153" s="95">
        <v>0</v>
      </c>
      <c r="L153" s="58"/>
      <c r="M153" s="103"/>
      <c r="N153" s="59"/>
    </row>
    <row r="154" spans="1:14" s="75" customFormat="1" ht="12.6" x14ac:dyDescent="0.2">
      <c r="A154" s="51" t="s">
        <v>136</v>
      </c>
      <c r="B154" s="51" t="s">
        <v>1625</v>
      </c>
      <c r="C154" s="51" t="s">
        <v>1622</v>
      </c>
      <c r="D154" s="51" t="s">
        <v>141</v>
      </c>
      <c r="E154" s="44" t="s">
        <v>1966</v>
      </c>
      <c r="F154" s="44" t="s">
        <v>1967</v>
      </c>
      <c r="G154" s="88">
        <v>67.8</v>
      </c>
      <c r="H154" s="45" t="s">
        <v>816</v>
      </c>
      <c r="I154" s="45" t="s">
        <v>291</v>
      </c>
      <c r="J154" s="95" t="s">
        <v>288</v>
      </c>
      <c r="K154" s="95">
        <v>0</v>
      </c>
      <c r="L154" s="58"/>
      <c r="M154" s="103"/>
      <c r="N154" s="59"/>
    </row>
    <row r="155" spans="1:14" s="75" customFormat="1" ht="12.6" x14ac:dyDescent="0.2">
      <c r="A155" s="51" t="s">
        <v>136</v>
      </c>
      <c r="B155" s="51" t="s">
        <v>1625</v>
      </c>
      <c r="C155" s="51" t="s">
        <v>1622</v>
      </c>
      <c r="D155" s="51" t="s">
        <v>141</v>
      </c>
      <c r="E155" s="44" t="s">
        <v>1958</v>
      </c>
      <c r="F155" s="44" t="s">
        <v>1959</v>
      </c>
      <c r="G155" s="88">
        <v>67.599999999999994</v>
      </c>
      <c r="H155" s="45" t="s">
        <v>816</v>
      </c>
      <c r="I155" s="45" t="s">
        <v>291</v>
      </c>
      <c r="J155" s="95" t="s">
        <v>288</v>
      </c>
      <c r="K155" s="95">
        <v>0</v>
      </c>
      <c r="L155" s="58"/>
      <c r="M155" s="103"/>
      <c r="N155" s="59"/>
    </row>
    <row r="156" spans="1:14" s="75" customFormat="1" ht="12.6" x14ac:dyDescent="0.2">
      <c r="A156" s="51" t="s">
        <v>136</v>
      </c>
      <c r="B156" s="51" t="s">
        <v>1625</v>
      </c>
      <c r="C156" s="51" t="s">
        <v>1622</v>
      </c>
      <c r="D156" s="51" t="s">
        <v>141</v>
      </c>
      <c r="E156" s="44" t="s">
        <v>1936</v>
      </c>
      <c r="F156" s="44" t="s">
        <v>1937</v>
      </c>
      <c r="G156" s="88">
        <v>65.8</v>
      </c>
      <c r="H156" s="45" t="s">
        <v>816</v>
      </c>
      <c r="I156" s="45" t="s">
        <v>291</v>
      </c>
      <c r="J156" s="95" t="s">
        <v>288</v>
      </c>
      <c r="K156" s="95">
        <v>0</v>
      </c>
      <c r="L156" s="58"/>
      <c r="M156" s="103"/>
      <c r="N156" s="59"/>
    </row>
    <row r="157" spans="1:14" s="75" customFormat="1" ht="12.6" x14ac:dyDescent="0.2">
      <c r="A157" s="51" t="s">
        <v>136</v>
      </c>
      <c r="B157" s="51" t="s">
        <v>1625</v>
      </c>
      <c r="C157" s="51" t="s">
        <v>1622</v>
      </c>
      <c r="D157" s="51" t="s">
        <v>141</v>
      </c>
      <c r="E157" s="44" t="s">
        <v>1924</v>
      </c>
      <c r="F157" s="44" t="s">
        <v>1925</v>
      </c>
      <c r="G157" s="88">
        <v>64.599999999999994</v>
      </c>
      <c r="H157" s="45" t="s">
        <v>816</v>
      </c>
      <c r="I157" s="45" t="s">
        <v>291</v>
      </c>
      <c r="J157" s="95" t="s">
        <v>288</v>
      </c>
      <c r="K157" s="95">
        <v>0</v>
      </c>
      <c r="L157" s="58"/>
      <c r="M157" s="103"/>
      <c r="N157" s="59"/>
    </row>
    <row r="158" spans="1:14" s="75" customFormat="1" ht="12.6" x14ac:dyDescent="0.2">
      <c r="A158" s="51" t="s">
        <v>136</v>
      </c>
      <c r="B158" s="51" t="s">
        <v>1625</v>
      </c>
      <c r="C158" s="51" t="s">
        <v>1622</v>
      </c>
      <c r="D158" s="51" t="s">
        <v>141</v>
      </c>
      <c r="E158" s="44" t="s">
        <v>1782</v>
      </c>
      <c r="F158" s="44" t="s">
        <v>1783</v>
      </c>
      <c r="G158" s="88">
        <v>63.7</v>
      </c>
      <c r="H158" s="45" t="s">
        <v>816</v>
      </c>
      <c r="I158" s="45" t="s">
        <v>291</v>
      </c>
      <c r="J158" s="95" t="s">
        <v>288</v>
      </c>
      <c r="K158" s="95">
        <v>0</v>
      </c>
      <c r="L158" s="58"/>
      <c r="M158" s="103"/>
      <c r="N158" s="59"/>
    </row>
    <row r="159" spans="1:14" s="75" customFormat="1" ht="12.6" x14ac:dyDescent="0.2">
      <c r="A159" s="51" t="s">
        <v>136</v>
      </c>
      <c r="B159" s="51" t="s">
        <v>1625</v>
      </c>
      <c r="C159" s="51" t="s">
        <v>1622</v>
      </c>
      <c r="D159" s="51" t="s">
        <v>141</v>
      </c>
      <c r="E159" s="44" t="s">
        <v>1938</v>
      </c>
      <c r="F159" s="44" t="s">
        <v>1939</v>
      </c>
      <c r="G159" s="88">
        <v>63.5</v>
      </c>
      <c r="H159" s="45" t="s">
        <v>816</v>
      </c>
      <c r="I159" s="45" t="s">
        <v>291</v>
      </c>
      <c r="J159" s="95" t="s">
        <v>288</v>
      </c>
      <c r="K159" s="95">
        <v>0</v>
      </c>
      <c r="L159" s="58"/>
      <c r="M159" s="103"/>
      <c r="N159" s="59"/>
    </row>
    <row r="160" spans="1:14" s="75" customFormat="1" ht="12.6" x14ac:dyDescent="0.2">
      <c r="A160" s="51" t="s">
        <v>136</v>
      </c>
      <c r="B160" s="51" t="s">
        <v>1625</v>
      </c>
      <c r="C160" s="51" t="s">
        <v>1622</v>
      </c>
      <c r="D160" s="51" t="s">
        <v>141</v>
      </c>
      <c r="E160" s="44" t="s">
        <v>1974</v>
      </c>
      <c r="F160" s="44" t="s">
        <v>1975</v>
      </c>
      <c r="G160" s="88">
        <v>63.5</v>
      </c>
      <c r="H160" s="45" t="s">
        <v>816</v>
      </c>
      <c r="I160" s="45" t="s">
        <v>291</v>
      </c>
      <c r="J160" s="95" t="s">
        <v>288</v>
      </c>
      <c r="K160" s="95">
        <v>0</v>
      </c>
      <c r="L160" s="58"/>
      <c r="M160" s="103"/>
      <c r="N160" s="59"/>
    </row>
    <row r="161" spans="1:14" s="75" customFormat="1" ht="12.6" x14ac:dyDescent="0.2">
      <c r="A161" s="51" t="s">
        <v>136</v>
      </c>
      <c r="B161" s="51" t="s">
        <v>1625</v>
      </c>
      <c r="C161" s="51" t="s">
        <v>1622</v>
      </c>
      <c r="D161" s="51" t="s">
        <v>141</v>
      </c>
      <c r="E161" s="44" t="s">
        <v>1940</v>
      </c>
      <c r="F161" s="44" t="s">
        <v>1941</v>
      </c>
      <c r="G161" s="88">
        <v>61.4</v>
      </c>
      <c r="H161" s="45" t="s">
        <v>816</v>
      </c>
      <c r="I161" s="45" t="s">
        <v>149</v>
      </c>
      <c r="J161" s="95" t="s">
        <v>288</v>
      </c>
      <c r="K161" s="95">
        <v>0</v>
      </c>
      <c r="L161" s="58"/>
      <c r="M161" s="103"/>
      <c r="N161" s="59"/>
    </row>
    <row r="162" spans="1:14" s="75" customFormat="1" ht="12.6" x14ac:dyDescent="0.2">
      <c r="A162" s="51" t="s">
        <v>136</v>
      </c>
      <c r="B162" s="51" t="s">
        <v>1625</v>
      </c>
      <c r="C162" s="51" t="s">
        <v>1622</v>
      </c>
      <c r="D162" s="51" t="s">
        <v>141</v>
      </c>
      <c r="E162" s="44" t="s">
        <v>1836</v>
      </c>
      <c r="F162" s="44" t="s">
        <v>1837</v>
      </c>
      <c r="G162" s="88">
        <v>60.6</v>
      </c>
      <c r="H162" s="45" t="s">
        <v>816</v>
      </c>
      <c r="I162" s="45" t="s">
        <v>149</v>
      </c>
      <c r="J162" s="95" t="s">
        <v>288</v>
      </c>
      <c r="K162" s="95">
        <v>0</v>
      </c>
      <c r="L162" s="58"/>
      <c r="M162" s="103"/>
      <c r="N162" s="59"/>
    </row>
    <row r="163" spans="1:14" s="75" customFormat="1" ht="12.6" x14ac:dyDescent="0.2">
      <c r="A163" s="51" t="s">
        <v>136</v>
      </c>
      <c r="B163" s="51" t="s">
        <v>1625</v>
      </c>
      <c r="C163" s="51" t="s">
        <v>1622</v>
      </c>
      <c r="D163" s="51" t="s">
        <v>141</v>
      </c>
      <c r="E163" s="44" t="s">
        <v>1788</v>
      </c>
      <c r="F163" s="44" t="s">
        <v>1789</v>
      </c>
      <c r="G163" s="88">
        <v>60.2</v>
      </c>
      <c r="H163" s="45" t="s">
        <v>816</v>
      </c>
      <c r="I163" s="45" t="s">
        <v>155</v>
      </c>
      <c r="J163" s="95" t="s">
        <v>288</v>
      </c>
      <c r="K163" s="95">
        <v>0</v>
      </c>
      <c r="L163" s="58"/>
      <c r="M163" s="103"/>
      <c r="N163" s="59"/>
    </row>
    <row r="164" spans="1:14" s="75" customFormat="1" ht="12.6" x14ac:dyDescent="0.2">
      <c r="A164" s="51" t="s">
        <v>136</v>
      </c>
      <c r="B164" s="51" t="s">
        <v>1625</v>
      </c>
      <c r="C164" s="51" t="s">
        <v>1622</v>
      </c>
      <c r="D164" s="51" t="s">
        <v>141</v>
      </c>
      <c r="E164" s="44" t="s">
        <v>1800</v>
      </c>
      <c r="F164" s="44" t="s">
        <v>1801</v>
      </c>
      <c r="G164" s="88">
        <v>59.4</v>
      </c>
      <c r="H164" s="45" t="s">
        <v>816</v>
      </c>
      <c r="I164" s="45" t="s">
        <v>149</v>
      </c>
      <c r="J164" s="95" t="s">
        <v>288</v>
      </c>
      <c r="K164" s="95">
        <v>0</v>
      </c>
      <c r="L164" s="58" t="s">
        <v>261</v>
      </c>
      <c r="M164" s="103"/>
      <c r="N164" s="59"/>
    </row>
    <row r="165" spans="1:14" s="75" customFormat="1" ht="12.6" x14ac:dyDescent="0.2">
      <c r="A165" s="51" t="s">
        <v>136</v>
      </c>
      <c r="B165" s="51" t="s">
        <v>1625</v>
      </c>
      <c r="C165" s="51" t="s">
        <v>1622</v>
      </c>
      <c r="D165" s="51" t="s">
        <v>141</v>
      </c>
      <c r="E165" s="44" t="s">
        <v>1802</v>
      </c>
      <c r="F165" s="44" t="s">
        <v>1803</v>
      </c>
      <c r="G165" s="88">
        <v>58</v>
      </c>
      <c r="H165" s="45" t="s">
        <v>816</v>
      </c>
      <c r="I165" s="45" t="s">
        <v>149</v>
      </c>
      <c r="J165" s="95" t="s">
        <v>288</v>
      </c>
      <c r="K165" s="95">
        <v>0</v>
      </c>
      <c r="L165" s="58"/>
      <c r="M165" s="103"/>
      <c r="N165" s="59"/>
    </row>
    <row r="166" spans="1:14" s="75" customFormat="1" ht="12.6" x14ac:dyDescent="0.2">
      <c r="A166" s="51" t="s">
        <v>136</v>
      </c>
      <c r="B166" s="51" t="s">
        <v>1625</v>
      </c>
      <c r="C166" s="51" t="s">
        <v>1622</v>
      </c>
      <c r="D166" s="51" t="s">
        <v>141</v>
      </c>
      <c r="E166" s="44" t="s">
        <v>1798</v>
      </c>
      <c r="F166" s="44" t="s">
        <v>1799</v>
      </c>
      <c r="G166" s="88">
        <v>57.7</v>
      </c>
      <c r="H166" s="45" t="s">
        <v>816</v>
      </c>
      <c r="I166" s="45" t="s">
        <v>149</v>
      </c>
      <c r="J166" s="95" t="s">
        <v>288</v>
      </c>
      <c r="K166" s="95">
        <v>0</v>
      </c>
      <c r="L166" s="58" t="s">
        <v>261</v>
      </c>
      <c r="M166" s="103"/>
      <c r="N166" s="59"/>
    </row>
    <row r="167" spans="1:14" s="75" customFormat="1" ht="12.6" x14ac:dyDescent="0.2">
      <c r="A167" s="51" t="s">
        <v>136</v>
      </c>
      <c r="B167" s="51" t="s">
        <v>1625</v>
      </c>
      <c r="C167" s="51" t="s">
        <v>1622</v>
      </c>
      <c r="D167" s="51" t="s">
        <v>141</v>
      </c>
      <c r="E167" s="44" t="s">
        <v>1972</v>
      </c>
      <c r="F167" s="44" t="s">
        <v>1973</v>
      </c>
      <c r="G167" s="88">
        <v>57.7</v>
      </c>
      <c r="H167" s="45" t="s">
        <v>816</v>
      </c>
      <c r="I167" s="45" t="s">
        <v>291</v>
      </c>
      <c r="J167" s="95" t="s">
        <v>288</v>
      </c>
      <c r="K167" s="95">
        <v>0</v>
      </c>
      <c r="L167" s="58"/>
      <c r="M167" s="103"/>
      <c r="N167" s="59"/>
    </row>
    <row r="168" spans="1:14" s="75" customFormat="1" ht="12.6" x14ac:dyDescent="0.2">
      <c r="A168" s="51" t="s">
        <v>136</v>
      </c>
      <c r="B168" s="51" t="s">
        <v>1625</v>
      </c>
      <c r="C168" s="51" t="s">
        <v>1622</v>
      </c>
      <c r="D168" s="51" t="s">
        <v>141</v>
      </c>
      <c r="E168" s="44" t="s">
        <v>1810</v>
      </c>
      <c r="F168" s="44" t="s">
        <v>1811</v>
      </c>
      <c r="G168" s="88">
        <v>57.5</v>
      </c>
      <c r="H168" s="45" t="s">
        <v>816</v>
      </c>
      <c r="I168" s="45" t="s">
        <v>149</v>
      </c>
      <c r="J168" s="95" t="s">
        <v>288</v>
      </c>
      <c r="K168" s="95">
        <v>0</v>
      </c>
      <c r="L168" s="58"/>
      <c r="M168" s="103"/>
      <c r="N168" s="59"/>
    </row>
    <row r="169" spans="1:14" s="75" customFormat="1" ht="12.6" x14ac:dyDescent="0.2">
      <c r="A169" s="51" t="s">
        <v>136</v>
      </c>
      <c r="B169" s="51" t="s">
        <v>1625</v>
      </c>
      <c r="C169" s="51" t="s">
        <v>1622</v>
      </c>
      <c r="D169" s="51" t="s">
        <v>141</v>
      </c>
      <c r="E169" s="44" t="s">
        <v>1846</v>
      </c>
      <c r="F169" s="44" t="s">
        <v>1847</v>
      </c>
      <c r="G169" s="88">
        <v>57.5</v>
      </c>
      <c r="H169" s="45" t="s">
        <v>816</v>
      </c>
      <c r="I169" s="45" t="s">
        <v>291</v>
      </c>
      <c r="J169" s="95" t="s">
        <v>288</v>
      </c>
      <c r="K169" s="95">
        <v>0</v>
      </c>
      <c r="L169" s="58"/>
      <c r="M169" s="103"/>
      <c r="N169" s="59"/>
    </row>
    <row r="170" spans="1:14" s="75" customFormat="1" ht="12.6" x14ac:dyDescent="0.2">
      <c r="A170" s="51" t="s">
        <v>136</v>
      </c>
      <c r="B170" s="51" t="s">
        <v>1625</v>
      </c>
      <c r="C170" s="51" t="s">
        <v>1622</v>
      </c>
      <c r="D170" s="51" t="s">
        <v>141</v>
      </c>
      <c r="E170" s="44" t="s">
        <v>1928</v>
      </c>
      <c r="F170" s="44" t="s">
        <v>1929</v>
      </c>
      <c r="G170" s="88">
        <v>57.5</v>
      </c>
      <c r="H170" s="45" t="s">
        <v>816</v>
      </c>
      <c r="I170" s="45" t="s">
        <v>291</v>
      </c>
      <c r="J170" s="95" t="s">
        <v>288</v>
      </c>
      <c r="K170" s="95">
        <v>0</v>
      </c>
      <c r="L170" s="58"/>
      <c r="M170" s="103"/>
      <c r="N170" s="59"/>
    </row>
    <row r="171" spans="1:14" s="75" customFormat="1" ht="12.6" x14ac:dyDescent="0.2">
      <c r="A171" s="51" t="s">
        <v>136</v>
      </c>
      <c r="B171" s="51" t="s">
        <v>1625</v>
      </c>
      <c r="C171" s="51" t="s">
        <v>1622</v>
      </c>
      <c r="D171" s="51" t="s">
        <v>141</v>
      </c>
      <c r="E171" s="44" t="s">
        <v>1926</v>
      </c>
      <c r="F171" s="44" t="s">
        <v>1927</v>
      </c>
      <c r="G171" s="88">
        <v>56.9</v>
      </c>
      <c r="H171" s="45" t="s">
        <v>816</v>
      </c>
      <c r="I171" s="45" t="s">
        <v>291</v>
      </c>
      <c r="J171" s="95" t="s">
        <v>288</v>
      </c>
      <c r="K171" s="95">
        <v>0</v>
      </c>
      <c r="L171" s="58"/>
      <c r="M171" s="103"/>
      <c r="N171" s="59"/>
    </row>
    <row r="172" spans="1:14" s="75" customFormat="1" ht="12.6" x14ac:dyDescent="0.2">
      <c r="A172" s="51" t="s">
        <v>136</v>
      </c>
      <c r="B172" s="51" t="s">
        <v>1625</v>
      </c>
      <c r="C172" s="51" t="s">
        <v>1622</v>
      </c>
      <c r="D172" s="51" t="s">
        <v>141</v>
      </c>
      <c r="E172" s="44" t="s">
        <v>1808</v>
      </c>
      <c r="F172" s="44" t="s">
        <v>1809</v>
      </c>
      <c r="G172" s="88">
        <v>56.4</v>
      </c>
      <c r="H172" s="45" t="s">
        <v>816</v>
      </c>
      <c r="I172" s="45" t="s">
        <v>291</v>
      </c>
      <c r="J172" s="95" t="s">
        <v>288</v>
      </c>
      <c r="K172" s="95">
        <v>0</v>
      </c>
      <c r="L172" s="58"/>
      <c r="M172" s="103"/>
      <c r="N172" s="59"/>
    </row>
    <row r="173" spans="1:14" s="75" customFormat="1" ht="12.6" x14ac:dyDescent="0.2">
      <c r="A173" s="51" t="s">
        <v>136</v>
      </c>
      <c r="B173" s="51" t="s">
        <v>1625</v>
      </c>
      <c r="C173" s="51" t="s">
        <v>1622</v>
      </c>
      <c r="D173" s="51" t="s">
        <v>141</v>
      </c>
      <c r="E173" s="44" t="s">
        <v>1934</v>
      </c>
      <c r="F173" s="44" t="s">
        <v>1935</v>
      </c>
      <c r="G173" s="88">
        <v>56.1</v>
      </c>
      <c r="H173" s="45" t="s">
        <v>816</v>
      </c>
      <c r="I173" s="45" t="s">
        <v>149</v>
      </c>
      <c r="J173" s="95" t="s">
        <v>288</v>
      </c>
      <c r="K173" s="95">
        <v>0</v>
      </c>
      <c r="L173" s="58"/>
      <c r="M173" s="103"/>
      <c r="N173" s="59"/>
    </row>
    <row r="174" spans="1:14" s="75" customFormat="1" ht="12.6" x14ac:dyDescent="0.2">
      <c r="A174" s="51" t="s">
        <v>136</v>
      </c>
      <c r="B174" s="51" t="s">
        <v>1625</v>
      </c>
      <c r="C174" s="51" t="s">
        <v>1622</v>
      </c>
      <c r="D174" s="51" t="s">
        <v>141</v>
      </c>
      <c r="E174" s="44" t="s">
        <v>1944</v>
      </c>
      <c r="F174" s="44" t="s">
        <v>1945</v>
      </c>
      <c r="G174" s="88">
        <v>55.1</v>
      </c>
      <c r="H174" s="45" t="s">
        <v>816</v>
      </c>
      <c r="I174" s="45" t="s">
        <v>291</v>
      </c>
      <c r="J174" s="95" t="s">
        <v>288</v>
      </c>
      <c r="K174" s="95">
        <v>0</v>
      </c>
      <c r="L174" s="58"/>
      <c r="M174" s="103"/>
      <c r="N174" s="59"/>
    </row>
    <row r="175" spans="1:14" s="75" customFormat="1" ht="12.6" x14ac:dyDescent="0.2">
      <c r="A175" s="51" t="s">
        <v>136</v>
      </c>
      <c r="B175" s="51" t="s">
        <v>1625</v>
      </c>
      <c r="C175" s="51" t="s">
        <v>1622</v>
      </c>
      <c r="D175" s="51" t="s">
        <v>141</v>
      </c>
      <c r="E175" s="44" t="s">
        <v>1956</v>
      </c>
      <c r="F175" s="44" t="s">
        <v>1957</v>
      </c>
      <c r="G175" s="88">
        <v>54.9</v>
      </c>
      <c r="H175" s="45" t="s">
        <v>816</v>
      </c>
      <c r="I175" s="45" t="s">
        <v>149</v>
      </c>
      <c r="J175" s="95" t="s">
        <v>288</v>
      </c>
      <c r="K175" s="95">
        <v>0</v>
      </c>
      <c r="L175" s="58"/>
      <c r="M175" s="103"/>
      <c r="N175" s="59"/>
    </row>
    <row r="176" spans="1:14" s="75" customFormat="1" ht="12.6" x14ac:dyDescent="0.2">
      <c r="A176" s="51" t="s">
        <v>136</v>
      </c>
      <c r="B176" s="51" t="s">
        <v>1625</v>
      </c>
      <c r="C176" s="51" t="s">
        <v>1622</v>
      </c>
      <c r="D176" s="51" t="s">
        <v>141</v>
      </c>
      <c r="E176" s="44" t="s">
        <v>1834</v>
      </c>
      <c r="F176" s="44" t="s">
        <v>1835</v>
      </c>
      <c r="G176" s="88">
        <v>54.7</v>
      </c>
      <c r="H176" s="45" t="s">
        <v>816</v>
      </c>
      <c r="I176" s="45" t="s">
        <v>149</v>
      </c>
      <c r="J176" s="95" t="s">
        <v>288</v>
      </c>
      <c r="K176" s="95">
        <v>0</v>
      </c>
      <c r="L176" s="58"/>
      <c r="M176" s="103"/>
      <c r="N176" s="59"/>
    </row>
    <row r="177" spans="1:14" s="75" customFormat="1" ht="12.6" x14ac:dyDescent="0.2">
      <c r="A177" s="51" t="s">
        <v>136</v>
      </c>
      <c r="B177" s="51" t="s">
        <v>1625</v>
      </c>
      <c r="C177" s="51" t="s">
        <v>1622</v>
      </c>
      <c r="D177" s="51" t="s">
        <v>141</v>
      </c>
      <c r="E177" s="44" t="s">
        <v>1852</v>
      </c>
      <c r="F177" s="44" t="s">
        <v>1853</v>
      </c>
      <c r="G177" s="88">
        <v>53.2</v>
      </c>
      <c r="H177" s="45" t="s">
        <v>816</v>
      </c>
      <c r="I177" s="45" t="s">
        <v>149</v>
      </c>
      <c r="J177" s="95" t="s">
        <v>288</v>
      </c>
      <c r="K177" s="95">
        <v>0</v>
      </c>
      <c r="L177" s="58"/>
      <c r="M177" s="103"/>
      <c r="N177" s="59"/>
    </row>
    <row r="178" spans="1:14" s="75" customFormat="1" ht="12.6" x14ac:dyDescent="0.2">
      <c r="A178" s="51" t="s">
        <v>136</v>
      </c>
      <c r="B178" s="51" t="s">
        <v>1625</v>
      </c>
      <c r="C178" s="51" t="s">
        <v>1622</v>
      </c>
      <c r="D178" s="51" t="s">
        <v>141</v>
      </c>
      <c r="E178" s="44" t="s">
        <v>1984</v>
      </c>
      <c r="F178" s="44" t="s">
        <v>1985</v>
      </c>
      <c r="G178" s="88">
        <v>52.9</v>
      </c>
      <c r="H178" s="45" t="s">
        <v>816</v>
      </c>
      <c r="I178" s="45" t="s">
        <v>291</v>
      </c>
      <c r="J178" s="95" t="s">
        <v>288</v>
      </c>
      <c r="K178" s="95">
        <v>0</v>
      </c>
      <c r="L178" s="58"/>
      <c r="M178" s="103"/>
      <c r="N178" s="59"/>
    </row>
    <row r="179" spans="1:14" s="75" customFormat="1" ht="12.6" x14ac:dyDescent="0.2">
      <c r="A179" s="51" t="s">
        <v>136</v>
      </c>
      <c r="B179" s="51" t="s">
        <v>1625</v>
      </c>
      <c r="C179" s="51" t="s">
        <v>1622</v>
      </c>
      <c r="D179" s="51" t="s">
        <v>141</v>
      </c>
      <c r="E179" s="44" t="s">
        <v>1930</v>
      </c>
      <c r="F179" s="44" t="s">
        <v>1931</v>
      </c>
      <c r="G179" s="88">
        <v>52.5</v>
      </c>
      <c r="H179" s="45" t="s">
        <v>816</v>
      </c>
      <c r="I179" s="45" t="s">
        <v>155</v>
      </c>
      <c r="J179" s="95" t="s">
        <v>288</v>
      </c>
      <c r="K179" s="95">
        <v>0</v>
      </c>
      <c r="L179" s="58"/>
      <c r="M179" s="103"/>
      <c r="N179" s="59"/>
    </row>
    <row r="180" spans="1:14" s="75" customFormat="1" ht="12.6" x14ac:dyDescent="0.2">
      <c r="A180" s="51" t="s">
        <v>136</v>
      </c>
      <c r="B180" s="51" t="s">
        <v>1625</v>
      </c>
      <c r="C180" s="51" t="s">
        <v>1622</v>
      </c>
      <c r="D180" s="51" t="s">
        <v>141</v>
      </c>
      <c r="E180" s="44" t="s">
        <v>1946</v>
      </c>
      <c r="F180" s="44" t="s">
        <v>1947</v>
      </c>
      <c r="G180" s="88">
        <v>51.9</v>
      </c>
      <c r="H180" s="45" t="s">
        <v>816</v>
      </c>
      <c r="I180" s="45" t="s">
        <v>291</v>
      </c>
      <c r="J180" s="95" t="s">
        <v>288</v>
      </c>
      <c r="K180" s="95">
        <v>0</v>
      </c>
      <c r="L180" s="58"/>
      <c r="M180" s="103"/>
      <c r="N180" s="59"/>
    </row>
    <row r="181" spans="1:14" s="75" customFormat="1" ht="12.6" x14ac:dyDescent="0.2">
      <c r="A181" s="51" t="s">
        <v>136</v>
      </c>
      <c r="B181" s="51" t="s">
        <v>1625</v>
      </c>
      <c r="C181" s="51" t="s">
        <v>1622</v>
      </c>
      <c r="D181" s="51" t="s">
        <v>141</v>
      </c>
      <c r="E181" s="44" t="s">
        <v>1978</v>
      </c>
      <c r="F181" s="44" t="s">
        <v>1979</v>
      </c>
      <c r="G181" s="88">
        <v>50.5</v>
      </c>
      <c r="H181" s="45" t="s">
        <v>816</v>
      </c>
      <c r="I181" s="45" t="s">
        <v>291</v>
      </c>
      <c r="J181" s="95" t="s">
        <v>288</v>
      </c>
      <c r="K181" s="95">
        <v>0</v>
      </c>
      <c r="L181" s="58"/>
      <c r="M181" s="103"/>
      <c r="N181" s="59"/>
    </row>
    <row r="182" spans="1:14" s="75" customFormat="1" ht="12.6" x14ac:dyDescent="0.2">
      <c r="A182" s="51" t="s">
        <v>136</v>
      </c>
      <c r="B182" s="51" t="s">
        <v>1625</v>
      </c>
      <c r="C182" s="51" t="s">
        <v>1622</v>
      </c>
      <c r="D182" s="51" t="s">
        <v>141</v>
      </c>
      <c r="E182" s="44" t="s">
        <v>1970</v>
      </c>
      <c r="F182" s="44" t="s">
        <v>1971</v>
      </c>
      <c r="G182" s="88">
        <v>50.2</v>
      </c>
      <c r="H182" s="45" t="s">
        <v>816</v>
      </c>
      <c r="I182" s="45" t="s">
        <v>155</v>
      </c>
      <c r="J182" s="95" t="s">
        <v>288</v>
      </c>
      <c r="K182" s="95">
        <v>0</v>
      </c>
      <c r="L182" s="58"/>
      <c r="M182" s="103"/>
      <c r="N182" s="59"/>
    </row>
    <row r="183" spans="1:14" s="75" customFormat="1" ht="12.6" x14ac:dyDescent="0.2">
      <c r="A183" s="51" t="s">
        <v>136</v>
      </c>
      <c r="B183" s="51" t="s">
        <v>1625</v>
      </c>
      <c r="C183" s="51" t="s">
        <v>1622</v>
      </c>
      <c r="D183" s="51" t="s">
        <v>141</v>
      </c>
      <c r="E183" s="44" t="s">
        <v>1954</v>
      </c>
      <c r="F183" s="44" t="s">
        <v>1955</v>
      </c>
      <c r="G183" s="88">
        <v>49.5</v>
      </c>
      <c r="H183" s="45" t="s">
        <v>816</v>
      </c>
      <c r="I183" s="45" t="s">
        <v>291</v>
      </c>
      <c r="J183" s="95" t="s">
        <v>288</v>
      </c>
      <c r="K183" s="95">
        <v>0</v>
      </c>
      <c r="L183" s="58"/>
      <c r="M183" s="103"/>
      <c r="N183" s="59"/>
    </row>
    <row r="184" spans="1:14" s="75" customFormat="1" ht="12.6" x14ac:dyDescent="0.2">
      <c r="A184" s="51" t="s">
        <v>136</v>
      </c>
      <c r="B184" s="51" t="s">
        <v>1625</v>
      </c>
      <c r="C184" s="51" t="s">
        <v>1622</v>
      </c>
      <c r="D184" s="51" t="s">
        <v>141</v>
      </c>
      <c r="E184" s="44" t="s">
        <v>1960</v>
      </c>
      <c r="F184" s="44" t="s">
        <v>1961</v>
      </c>
      <c r="G184" s="88">
        <v>48.5</v>
      </c>
      <c r="H184" s="45" t="s">
        <v>816</v>
      </c>
      <c r="I184" s="45" t="s">
        <v>291</v>
      </c>
      <c r="J184" s="95" t="s">
        <v>288</v>
      </c>
      <c r="K184" s="95">
        <v>0</v>
      </c>
      <c r="L184" s="58"/>
      <c r="M184" s="103"/>
      <c r="N184" s="59"/>
    </row>
    <row r="185" spans="1:14" s="75" customFormat="1" ht="12.6" x14ac:dyDescent="0.2">
      <c r="A185" s="51" t="s">
        <v>136</v>
      </c>
      <c r="B185" s="51" t="s">
        <v>1625</v>
      </c>
      <c r="C185" s="51" t="s">
        <v>1622</v>
      </c>
      <c r="D185" s="51" t="s">
        <v>141</v>
      </c>
      <c r="E185" s="44" t="s">
        <v>1816</v>
      </c>
      <c r="F185" s="44" t="s">
        <v>1817</v>
      </c>
      <c r="G185" s="88">
        <v>48.4</v>
      </c>
      <c r="H185" s="45" t="s">
        <v>816</v>
      </c>
      <c r="I185" s="45" t="s">
        <v>291</v>
      </c>
      <c r="J185" s="95" t="s">
        <v>288</v>
      </c>
      <c r="K185" s="95">
        <v>0</v>
      </c>
      <c r="L185" s="58"/>
      <c r="M185" s="103"/>
      <c r="N185" s="59"/>
    </row>
    <row r="186" spans="1:14" s="75" customFormat="1" ht="12.6" x14ac:dyDescent="0.2">
      <c r="A186" s="51" t="s">
        <v>136</v>
      </c>
      <c r="B186" s="51" t="s">
        <v>1625</v>
      </c>
      <c r="C186" s="51" t="s">
        <v>1622</v>
      </c>
      <c r="D186" s="51" t="s">
        <v>141</v>
      </c>
      <c r="E186" s="44" t="s">
        <v>1980</v>
      </c>
      <c r="F186" s="44" t="s">
        <v>1981</v>
      </c>
      <c r="G186" s="88">
        <v>48.1</v>
      </c>
      <c r="H186" s="45" t="s">
        <v>816</v>
      </c>
      <c r="I186" s="45" t="s">
        <v>291</v>
      </c>
      <c r="J186" s="95" t="s">
        <v>288</v>
      </c>
      <c r="K186" s="95">
        <v>0</v>
      </c>
      <c r="L186" s="58"/>
      <c r="M186" s="103"/>
      <c r="N186" s="59"/>
    </row>
    <row r="187" spans="1:14" s="75" customFormat="1" ht="12.6" x14ac:dyDescent="0.2">
      <c r="A187" s="51" t="s">
        <v>136</v>
      </c>
      <c r="B187" s="51" t="s">
        <v>1625</v>
      </c>
      <c r="C187" s="51" t="s">
        <v>1622</v>
      </c>
      <c r="D187" s="51" t="s">
        <v>141</v>
      </c>
      <c r="E187" s="44" t="s">
        <v>1814</v>
      </c>
      <c r="F187" s="44" t="s">
        <v>1815</v>
      </c>
      <c r="G187" s="88">
        <v>47.6</v>
      </c>
      <c r="H187" s="45" t="s">
        <v>816</v>
      </c>
      <c r="I187" s="45" t="s">
        <v>155</v>
      </c>
      <c r="J187" s="95" t="s">
        <v>288</v>
      </c>
      <c r="K187" s="95">
        <v>0</v>
      </c>
      <c r="L187" s="58"/>
      <c r="M187" s="103"/>
      <c r="N187" s="59"/>
    </row>
    <row r="188" spans="1:14" s="75" customFormat="1" ht="12.6" x14ac:dyDescent="0.2">
      <c r="A188" s="51" t="s">
        <v>136</v>
      </c>
      <c r="B188" s="51" t="s">
        <v>1625</v>
      </c>
      <c r="C188" s="51" t="s">
        <v>1622</v>
      </c>
      <c r="D188" s="51" t="s">
        <v>141</v>
      </c>
      <c r="E188" s="44" t="s">
        <v>1976</v>
      </c>
      <c r="F188" s="44" t="s">
        <v>1977</v>
      </c>
      <c r="G188" s="88">
        <v>47.6</v>
      </c>
      <c r="H188" s="45" t="s">
        <v>816</v>
      </c>
      <c r="I188" s="45" t="s">
        <v>291</v>
      </c>
      <c r="J188" s="95" t="s">
        <v>288</v>
      </c>
      <c r="K188" s="95">
        <v>0</v>
      </c>
      <c r="L188" s="58"/>
      <c r="M188" s="103"/>
      <c r="N188" s="59"/>
    </row>
    <row r="189" spans="1:14" s="75" customFormat="1" ht="12.6" x14ac:dyDescent="0.2">
      <c r="A189" s="51" t="s">
        <v>136</v>
      </c>
      <c r="B189" s="51" t="s">
        <v>1625</v>
      </c>
      <c r="C189" s="51" t="s">
        <v>1622</v>
      </c>
      <c r="D189" s="51" t="s">
        <v>141</v>
      </c>
      <c r="E189" s="44" t="s">
        <v>1948</v>
      </c>
      <c r="F189" s="44" t="s">
        <v>1949</v>
      </c>
      <c r="G189" s="88">
        <v>47</v>
      </c>
      <c r="H189" s="45" t="s">
        <v>816</v>
      </c>
      <c r="I189" s="45" t="s">
        <v>149</v>
      </c>
      <c r="J189" s="95" t="s">
        <v>288</v>
      </c>
      <c r="K189" s="95">
        <v>0</v>
      </c>
      <c r="L189" s="58"/>
      <c r="M189" s="103"/>
      <c r="N189" s="59"/>
    </row>
    <row r="190" spans="1:14" s="75" customFormat="1" ht="12.6" x14ac:dyDescent="0.2">
      <c r="A190" s="51" t="s">
        <v>136</v>
      </c>
      <c r="B190" s="51" t="s">
        <v>1625</v>
      </c>
      <c r="C190" s="51" t="s">
        <v>1622</v>
      </c>
      <c r="D190" s="51" t="s">
        <v>141</v>
      </c>
      <c r="E190" s="44" t="s">
        <v>1962</v>
      </c>
      <c r="F190" s="44" t="s">
        <v>1963</v>
      </c>
      <c r="G190" s="88">
        <v>46</v>
      </c>
      <c r="H190" s="45" t="s">
        <v>816</v>
      </c>
      <c r="I190" s="45" t="s">
        <v>291</v>
      </c>
      <c r="J190" s="95" t="s">
        <v>288</v>
      </c>
      <c r="K190" s="95">
        <v>0</v>
      </c>
      <c r="L190" s="58"/>
      <c r="M190" s="103"/>
      <c r="N190" s="59"/>
    </row>
    <row r="191" spans="1:14" s="75" customFormat="1" ht="12.6" x14ac:dyDescent="0.2">
      <c r="A191" s="51" t="s">
        <v>136</v>
      </c>
      <c r="B191" s="51" t="s">
        <v>1625</v>
      </c>
      <c r="C191" s="51" t="s">
        <v>1622</v>
      </c>
      <c r="D191" s="51" t="s">
        <v>141</v>
      </c>
      <c r="E191" s="44" t="s">
        <v>1812</v>
      </c>
      <c r="F191" s="44" t="s">
        <v>1813</v>
      </c>
      <c r="G191" s="88">
        <v>44.2</v>
      </c>
      <c r="H191" s="45" t="s">
        <v>816</v>
      </c>
      <c r="I191" s="45" t="s">
        <v>149</v>
      </c>
      <c r="J191" s="95" t="s">
        <v>288</v>
      </c>
      <c r="K191" s="95">
        <v>0</v>
      </c>
      <c r="L191" s="58"/>
      <c r="M191" s="103"/>
      <c r="N191" s="59"/>
    </row>
    <row r="192" spans="1:14" s="75" customFormat="1" ht="12.6" x14ac:dyDescent="0.2">
      <c r="A192" s="51" t="s">
        <v>136</v>
      </c>
      <c r="B192" s="51" t="s">
        <v>1625</v>
      </c>
      <c r="C192" s="51" t="s">
        <v>1622</v>
      </c>
      <c r="D192" s="51" t="s">
        <v>141</v>
      </c>
      <c r="E192" s="44" t="s">
        <v>1792</v>
      </c>
      <c r="F192" s="44" t="s">
        <v>1793</v>
      </c>
      <c r="G192" s="88">
        <v>44</v>
      </c>
      <c r="H192" s="45" t="s">
        <v>816</v>
      </c>
      <c r="I192" s="45" t="s">
        <v>291</v>
      </c>
      <c r="J192" s="95" t="s">
        <v>288</v>
      </c>
      <c r="K192" s="95">
        <v>0</v>
      </c>
      <c r="L192" s="58"/>
      <c r="M192" s="103"/>
      <c r="N192" s="59"/>
    </row>
    <row r="193" spans="1:14" s="75" customFormat="1" ht="12.6" x14ac:dyDescent="0.2">
      <c r="A193" s="51" t="s">
        <v>136</v>
      </c>
      <c r="B193" s="51" t="s">
        <v>1625</v>
      </c>
      <c r="C193" s="51" t="s">
        <v>1622</v>
      </c>
      <c r="D193" s="51" t="s">
        <v>141</v>
      </c>
      <c r="E193" s="44" t="s">
        <v>1950</v>
      </c>
      <c r="F193" s="44" t="s">
        <v>1951</v>
      </c>
      <c r="G193" s="88">
        <v>42</v>
      </c>
      <c r="H193" s="45" t="s">
        <v>816</v>
      </c>
      <c r="I193" s="45" t="s">
        <v>155</v>
      </c>
      <c r="J193" s="95" t="s">
        <v>288</v>
      </c>
      <c r="K193" s="95">
        <v>0</v>
      </c>
      <c r="L193" s="58"/>
      <c r="M193" s="103"/>
      <c r="N193" s="59"/>
    </row>
    <row r="194" spans="1:14" s="75" customFormat="1" ht="12.6" x14ac:dyDescent="0.2">
      <c r="A194" s="51" t="s">
        <v>136</v>
      </c>
      <c r="B194" s="51" t="s">
        <v>1625</v>
      </c>
      <c r="C194" s="51" t="s">
        <v>1622</v>
      </c>
      <c r="D194" s="51" t="s">
        <v>141</v>
      </c>
      <c r="E194" s="44" t="s">
        <v>1982</v>
      </c>
      <c r="F194" s="44" t="s">
        <v>1983</v>
      </c>
      <c r="G194" s="88">
        <v>42</v>
      </c>
      <c r="H194" s="45" t="s">
        <v>816</v>
      </c>
      <c r="I194" s="45" t="s">
        <v>291</v>
      </c>
      <c r="J194" s="95" t="s">
        <v>288</v>
      </c>
      <c r="K194" s="95">
        <v>0</v>
      </c>
      <c r="L194" s="58"/>
      <c r="M194" s="103"/>
      <c r="N194" s="59"/>
    </row>
    <row r="195" spans="1:14" s="75" customFormat="1" ht="12.6" x14ac:dyDescent="0.2">
      <c r="A195" s="51" t="s">
        <v>136</v>
      </c>
      <c r="B195" s="51" t="s">
        <v>1625</v>
      </c>
      <c r="C195" s="51" t="s">
        <v>1622</v>
      </c>
      <c r="D195" s="51" t="s">
        <v>141</v>
      </c>
      <c r="E195" s="44" t="s">
        <v>1952</v>
      </c>
      <c r="F195" s="44" t="s">
        <v>1953</v>
      </c>
      <c r="G195" s="88">
        <v>41.9</v>
      </c>
      <c r="H195" s="45" t="s">
        <v>816</v>
      </c>
      <c r="I195" s="45" t="s">
        <v>149</v>
      </c>
      <c r="J195" s="95" t="s">
        <v>288</v>
      </c>
      <c r="K195" s="95">
        <v>0</v>
      </c>
      <c r="L195" s="58"/>
      <c r="M195" s="103"/>
      <c r="N195" s="59"/>
    </row>
    <row r="196" spans="1:14" s="75" customFormat="1" ht="12.6" x14ac:dyDescent="0.2">
      <c r="A196" s="51" t="s">
        <v>136</v>
      </c>
      <c r="B196" s="51" t="s">
        <v>1625</v>
      </c>
      <c r="C196" s="51" t="s">
        <v>1622</v>
      </c>
      <c r="D196" s="51" t="s">
        <v>141</v>
      </c>
      <c r="E196" s="44" t="s">
        <v>1794</v>
      </c>
      <c r="F196" s="44" t="s">
        <v>1795</v>
      </c>
      <c r="G196" s="88">
        <v>41.1</v>
      </c>
      <c r="H196" s="45" t="s">
        <v>816</v>
      </c>
      <c r="I196" s="45" t="s">
        <v>155</v>
      </c>
      <c r="J196" s="95" t="s">
        <v>288</v>
      </c>
      <c r="K196" s="95">
        <v>0</v>
      </c>
      <c r="L196" s="58"/>
      <c r="M196" s="103"/>
      <c r="N196" s="59"/>
    </row>
    <row r="197" spans="1:14" s="75" customFormat="1" ht="12.6" x14ac:dyDescent="0.2">
      <c r="A197" s="51" t="s">
        <v>136</v>
      </c>
      <c r="B197" s="51" t="s">
        <v>1625</v>
      </c>
      <c r="C197" s="51" t="s">
        <v>1622</v>
      </c>
      <c r="D197" s="51" t="s">
        <v>141</v>
      </c>
      <c r="E197" s="44" t="s">
        <v>1866</v>
      </c>
      <c r="F197" s="44" t="s">
        <v>1867</v>
      </c>
      <c r="G197" s="88">
        <v>39.5</v>
      </c>
      <c r="H197" s="45" t="s">
        <v>816</v>
      </c>
      <c r="I197" s="45" t="s">
        <v>149</v>
      </c>
      <c r="J197" s="95" t="s">
        <v>288</v>
      </c>
      <c r="K197" s="95">
        <v>0</v>
      </c>
      <c r="L197" s="58"/>
      <c r="M197" s="103"/>
      <c r="N197" s="59"/>
    </row>
    <row r="198" spans="1:14" s="75" customFormat="1" ht="12.6" x14ac:dyDescent="0.2">
      <c r="A198" s="51" t="s">
        <v>136</v>
      </c>
      <c r="B198" s="51" t="s">
        <v>1625</v>
      </c>
      <c r="C198" s="51" t="s">
        <v>1622</v>
      </c>
      <c r="D198" s="51" t="s">
        <v>141</v>
      </c>
      <c r="E198" s="44" t="s">
        <v>1986</v>
      </c>
      <c r="F198" s="44" t="s">
        <v>1987</v>
      </c>
      <c r="G198" s="88">
        <v>39.200000000000003</v>
      </c>
      <c r="H198" s="45" t="s">
        <v>816</v>
      </c>
      <c r="I198" s="45" t="s">
        <v>149</v>
      </c>
      <c r="J198" s="95" t="s">
        <v>288</v>
      </c>
      <c r="K198" s="95">
        <v>0</v>
      </c>
      <c r="L198" s="58"/>
      <c r="M198" s="103"/>
      <c r="N198" s="59"/>
    </row>
    <row r="199" spans="1:14" s="75" customFormat="1" ht="12.6" x14ac:dyDescent="0.2">
      <c r="A199" s="51" t="s">
        <v>123</v>
      </c>
      <c r="B199" s="51" t="s">
        <v>123</v>
      </c>
      <c r="C199" s="51" t="s">
        <v>1622</v>
      </c>
      <c r="D199" s="51" t="s">
        <v>241</v>
      </c>
      <c r="E199" s="44"/>
      <c r="F199" s="44" t="s">
        <v>1988</v>
      </c>
      <c r="G199" s="88" t="s">
        <v>123</v>
      </c>
      <c r="H199" s="45" t="s">
        <v>123</v>
      </c>
      <c r="I199" s="45" t="s">
        <v>149</v>
      </c>
      <c r="J199" s="95" t="s">
        <v>150</v>
      </c>
      <c r="K199" s="95" t="s">
        <v>123</v>
      </c>
      <c r="L199" s="58" t="s">
        <v>123</v>
      </c>
      <c r="M199" s="103"/>
      <c r="N199" s="59" t="s">
        <v>123</v>
      </c>
    </row>
    <row r="200" spans="1:14" s="75" customFormat="1" ht="12.6" x14ac:dyDescent="0.2">
      <c r="A200" s="51" t="s">
        <v>136</v>
      </c>
      <c r="B200" s="51" t="s">
        <v>1625</v>
      </c>
      <c r="C200" s="51" t="s">
        <v>1622</v>
      </c>
      <c r="D200" s="51" t="s">
        <v>241</v>
      </c>
      <c r="E200" s="44" t="s">
        <v>2104</v>
      </c>
      <c r="F200" s="44" t="s">
        <v>2105</v>
      </c>
      <c r="G200" s="88">
        <v>475</v>
      </c>
      <c r="H200" s="45" t="s">
        <v>816</v>
      </c>
      <c r="I200" s="45" t="s">
        <v>149</v>
      </c>
      <c r="J200" s="95" t="s">
        <v>288</v>
      </c>
      <c r="K200" s="95">
        <v>0</v>
      </c>
      <c r="L200" s="58"/>
      <c r="M200" s="103"/>
      <c r="N200" s="59"/>
    </row>
    <row r="201" spans="1:14" s="75" customFormat="1" ht="12.6" x14ac:dyDescent="0.2">
      <c r="A201" s="51" t="s">
        <v>136</v>
      </c>
      <c r="B201" s="51" t="s">
        <v>1625</v>
      </c>
      <c r="C201" s="51" t="s">
        <v>1622</v>
      </c>
      <c r="D201" s="51" t="s">
        <v>241</v>
      </c>
      <c r="E201" s="44" t="s">
        <v>2106</v>
      </c>
      <c r="F201" s="44" t="s">
        <v>2107</v>
      </c>
      <c r="G201" s="88">
        <v>450</v>
      </c>
      <c r="H201" s="45" t="s">
        <v>816</v>
      </c>
      <c r="I201" s="45" t="s">
        <v>291</v>
      </c>
      <c r="J201" s="95" t="s">
        <v>288</v>
      </c>
      <c r="K201" s="95">
        <v>0</v>
      </c>
      <c r="L201" s="58"/>
      <c r="M201" s="103"/>
      <c r="N201" s="59"/>
    </row>
    <row r="202" spans="1:14" s="75" customFormat="1" ht="12.6" x14ac:dyDescent="0.2">
      <c r="A202" s="51" t="s">
        <v>136</v>
      </c>
      <c r="B202" s="51" t="s">
        <v>1625</v>
      </c>
      <c r="C202" s="51" t="s">
        <v>1622</v>
      </c>
      <c r="D202" s="51" t="s">
        <v>241</v>
      </c>
      <c r="E202" s="44" t="s">
        <v>2088</v>
      </c>
      <c r="F202" s="44" t="s">
        <v>2089</v>
      </c>
      <c r="G202" s="88">
        <v>449</v>
      </c>
      <c r="H202" s="45" t="s">
        <v>816</v>
      </c>
      <c r="I202" s="45" t="s">
        <v>149</v>
      </c>
      <c r="J202" s="95" t="s">
        <v>288</v>
      </c>
      <c r="K202" s="95">
        <v>0</v>
      </c>
      <c r="L202" s="58"/>
      <c r="M202" s="103"/>
      <c r="N202" s="59"/>
    </row>
    <row r="203" spans="1:14" s="75" customFormat="1" ht="12.6" x14ac:dyDescent="0.2">
      <c r="A203" s="51" t="s">
        <v>136</v>
      </c>
      <c r="B203" s="51" t="s">
        <v>1625</v>
      </c>
      <c r="C203" s="51" t="s">
        <v>1622</v>
      </c>
      <c r="D203" s="51" t="s">
        <v>241</v>
      </c>
      <c r="E203" s="44" t="s">
        <v>2031</v>
      </c>
      <c r="F203" s="44" t="s">
        <v>2032</v>
      </c>
      <c r="G203" s="88">
        <v>412.2</v>
      </c>
      <c r="H203" s="45" t="s">
        <v>816</v>
      </c>
      <c r="I203" s="45" t="s">
        <v>291</v>
      </c>
      <c r="J203" s="95" t="s">
        <v>288</v>
      </c>
      <c r="K203" s="95">
        <v>0</v>
      </c>
      <c r="L203" s="58"/>
      <c r="M203" s="103"/>
      <c r="N203" s="59"/>
    </row>
    <row r="204" spans="1:14" s="75" customFormat="1" ht="12.6" x14ac:dyDescent="0.2">
      <c r="A204" s="51" t="s">
        <v>136</v>
      </c>
      <c r="B204" s="51" t="s">
        <v>1625</v>
      </c>
      <c r="C204" s="51" t="s">
        <v>1622</v>
      </c>
      <c r="D204" s="51" t="s">
        <v>241</v>
      </c>
      <c r="E204" s="44" t="s">
        <v>2108</v>
      </c>
      <c r="F204" s="44" t="s">
        <v>2109</v>
      </c>
      <c r="G204" s="88">
        <v>405</v>
      </c>
      <c r="H204" s="45" t="s">
        <v>816</v>
      </c>
      <c r="I204" s="45" t="s">
        <v>291</v>
      </c>
      <c r="J204" s="95" t="s">
        <v>288</v>
      </c>
      <c r="K204" s="95">
        <v>0</v>
      </c>
      <c r="L204" s="58"/>
      <c r="M204" s="103"/>
      <c r="N204" s="59"/>
    </row>
    <row r="205" spans="1:14" s="75" customFormat="1" ht="12.6" x14ac:dyDescent="0.2">
      <c r="A205" s="51" t="s">
        <v>136</v>
      </c>
      <c r="B205" s="51" t="s">
        <v>1625</v>
      </c>
      <c r="C205" s="51" t="s">
        <v>1622</v>
      </c>
      <c r="D205" s="51" t="s">
        <v>241</v>
      </c>
      <c r="E205" s="44" t="s">
        <v>2059</v>
      </c>
      <c r="F205" s="44" t="s">
        <v>2060</v>
      </c>
      <c r="G205" s="88">
        <v>353.5</v>
      </c>
      <c r="H205" s="45" t="s">
        <v>816</v>
      </c>
      <c r="I205" s="45" t="s">
        <v>149</v>
      </c>
      <c r="J205" s="95" t="s">
        <v>288</v>
      </c>
      <c r="K205" s="95">
        <v>0</v>
      </c>
      <c r="L205" s="58"/>
      <c r="M205" s="103"/>
      <c r="N205" s="59"/>
    </row>
    <row r="206" spans="1:14" s="75" customFormat="1" ht="12.6" x14ac:dyDescent="0.2">
      <c r="A206" s="51" t="s">
        <v>136</v>
      </c>
      <c r="B206" s="51" t="s">
        <v>1625</v>
      </c>
      <c r="C206" s="51" t="s">
        <v>1622</v>
      </c>
      <c r="D206" s="51" t="s">
        <v>241</v>
      </c>
      <c r="E206" s="44" t="s">
        <v>2112</v>
      </c>
      <c r="F206" s="44" t="s">
        <v>2113</v>
      </c>
      <c r="G206" s="88">
        <v>315</v>
      </c>
      <c r="H206" s="45" t="s">
        <v>816</v>
      </c>
      <c r="I206" s="45" t="s">
        <v>291</v>
      </c>
      <c r="J206" s="95" t="s">
        <v>288</v>
      </c>
      <c r="K206" s="95">
        <v>0</v>
      </c>
      <c r="L206" s="58"/>
      <c r="M206" s="103"/>
      <c r="N206" s="59"/>
    </row>
    <row r="207" spans="1:14" s="75" customFormat="1" ht="12.6" x14ac:dyDescent="0.2">
      <c r="A207" s="51" t="s">
        <v>136</v>
      </c>
      <c r="B207" s="51" t="s">
        <v>1625</v>
      </c>
      <c r="C207" s="51" t="s">
        <v>1622</v>
      </c>
      <c r="D207" s="51" t="s">
        <v>241</v>
      </c>
      <c r="E207" s="44" t="s">
        <v>2116</v>
      </c>
      <c r="F207" s="44" t="s">
        <v>2117</v>
      </c>
      <c r="G207" s="88">
        <v>303</v>
      </c>
      <c r="H207" s="45" t="s">
        <v>816</v>
      </c>
      <c r="I207" s="45" t="s">
        <v>291</v>
      </c>
      <c r="J207" s="95" t="s">
        <v>288</v>
      </c>
      <c r="K207" s="95">
        <v>0</v>
      </c>
      <c r="L207" s="58"/>
      <c r="M207" s="103"/>
      <c r="N207" s="59"/>
    </row>
    <row r="208" spans="1:14" s="75" customFormat="1" ht="12.6" x14ac:dyDescent="0.2">
      <c r="A208" s="51" t="s">
        <v>136</v>
      </c>
      <c r="B208" s="51" t="s">
        <v>1625</v>
      </c>
      <c r="C208" s="51" t="s">
        <v>1622</v>
      </c>
      <c r="D208" s="51" t="s">
        <v>241</v>
      </c>
      <c r="E208" s="44" t="s">
        <v>2033</v>
      </c>
      <c r="F208" s="44" t="s">
        <v>2034</v>
      </c>
      <c r="G208" s="88">
        <v>290.2</v>
      </c>
      <c r="H208" s="45" t="s">
        <v>816</v>
      </c>
      <c r="I208" s="45" t="s">
        <v>291</v>
      </c>
      <c r="J208" s="95" t="s">
        <v>288</v>
      </c>
      <c r="K208" s="95">
        <v>0</v>
      </c>
      <c r="L208" s="58"/>
      <c r="M208" s="103"/>
      <c r="N208" s="59"/>
    </row>
    <row r="209" spans="1:14" s="75" customFormat="1" ht="12.6" x14ac:dyDescent="0.2">
      <c r="A209" s="51" t="s">
        <v>136</v>
      </c>
      <c r="B209" s="51" t="s">
        <v>1625</v>
      </c>
      <c r="C209" s="51" t="s">
        <v>1622</v>
      </c>
      <c r="D209" s="51" t="s">
        <v>241</v>
      </c>
      <c r="E209" s="44" t="s">
        <v>2110</v>
      </c>
      <c r="F209" s="44" t="s">
        <v>2111</v>
      </c>
      <c r="G209" s="88">
        <v>263.7</v>
      </c>
      <c r="H209" s="45" t="s">
        <v>816</v>
      </c>
      <c r="I209" s="45" t="s">
        <v>291</v>
      </c>
      <c r="J209" s="95" t="s">
        <v>288</v>
      </c>
      <c r="K209" s="95">
        <v>0</v>
      </c>
      <c r="L209" s="58"/>
      <c r="M209" s="103"/>
      <c r="N209" s="59"/>
    </row>
    <row r="210" spans="1:14" s="75" customFormat="1" ht="12.6" x14ac:dyDescent="0.2">
      <c r="A210" s="51" t="s">
        <v>136</v>
      </c>
      <c r="B210" s="51" t="s">
        <v>1625</v>
      </c>
      <c r="C210" s="51" t="s">
        <v>1622</v>
      </c>
      <c r="D210" s="51" t="s">
        <v>241</v>
      </c>
      <c r="E210" s="44" t="s">
        <v>2057</v>
      </c>
      <c r="F210" s="44" t="s">
        <v>2058</v>
      </c>
      <c r="G210" s="88">
        <v>253.6</v>
      </c>
      <c r="H210" s="45" t="s">
        <v>816</v>
      </c>
      <c r="I210" s="45" t="s">
        <v>149</v>
      </c>
      <c r="J210" s="95" t="s">
        <v>1317</v>
      </c>
      <c r="K210" s="95">
        <v>0</v>
      </c>
      <c r="L210" s="58"/>
      <c r="M210" s="103"/>
      <c r="N210" s="59"/>
    </row>
    <row r="211" spans="1:14" s="75" customFormat="1" ht="12.6" x14ac:dyDescent="0.2">
      <c r="A211" s="51" t="s">
        <v>136</v>
      </c>
      <c r="B211" s="51" t="s">
        <v>1625</v>
      </c>
      <c r="C211" s="51" t="s">
        <v>1622</v>
      </c>
      <c r="D211" s="51" t="s">
        <v>241</v>
      </c>
      <c r="E211" s="44" t="s">
        <v>2027</v>
      </c>
      <c r="F211" s="44" t="s">
        <v>2028</v>
      </c>
      <c r="G211" s="88">
        <v>239</v>
      </c>
      <c r="H211" s="45" t="s">
        <v>816</v>
      </c>
      <c r="I211" s="45" t="s">
        <v>291</v>
      </c>
      <c r="J211" s="95" t="s">
        <v>1317</v>
      </c>
      <c r="K211" s="95">
        <v>0</v>
      </c>
      <c r="L211" s="58"/>
      <c r="M211" s="103"/>
      <c r="N211" s="59"/>
    </row>
    <row r="212" spans="1:14" s="75" customFormat="1" ht="12.6" x14ac:dyDescent="0.2">
      <c r="A212" s="51" t="s">
        <v>136</v>
      </c>
      <c r="B212" s="51" t="s">
        <v>1625</v>
      </c>
      <c r="C212" s="51" t="s">
        <v>1622</v>
      </c>
      <c r="D212" s="51" t="s">
        <v>241</v>
      </c>
      <c r="E212" s="44" t="s">
        <v>2160</v>
      </c>
      <c r="F212" s="44" t="s">
        <v>2161</v>
      </c>
      <c r="G212" s="88">
        <v>239</v>
      </c>
      <c r="H212" s="45" t="s">
        <v>816</v>
      </c>
      <c r="I212" s="45" t="s">
        <v>291</v>
      </c>
      <c r="J212" s="95" t="s">
        <v>288</v>
      </c>
      <c r="K212" s="95">
        <v>0</v>
      </c>
      <c r="L212" s="58"/>
      <c r="M212" s="103"/>
      <c r="N212" s="59"/>
    </row>
    <row r="213" spans="1:14" s="75" customFormat="1" ht="12.6" x14ac:dyDescent="0.2">
      <c r="A213" s="51" t="s">
        <v>136</v>
      </c>
      <c r="B213" s="51" t="s">
        <v>1625</v>
      </c>
      <c r="C213" s="51" t="s">
        <v>1622</v>
      </c>
      <c r="D213" s="51" t="s">
        <v>241</v>
      </c>
      <c r="E213" s="44" t="s">
        <v>2114</v>
      </c>
      <c r="F213" s="44" t="s">
        <v>2115</v>
      </c>
      <c r="G213" s="88">
        <v>235.6</v>
      </c>
      <c r="H213" s="45" t="s">
        <v>816</v>
      </c>
      <c r="I213" s="45" t="s">
        <v>149</v>
      </c>
      <c r="J213" s="95" t="s">
        <v>288</v>
      </c>
      <c r="K213" s="95">
        <v>0</v>
      </c>
      <c r="L213" s="58"/>
      <c r="M213" s="103"/>
      <c r="N213" s="59"/>
    </row>
    <row r="214" spans="1:14" s="75" customFormat="1" ht="12.6" x14ac:dyDescent="0.2">
      <c r="A214" s="51" t="s">
        <v>136</v>
      </c>
      <c r="B214" s="51" t="s">
        <v>1625</v>
      </c>
      <c r="C214" s="51" t="s">
        <v>1622</v>
      </c>
      <c r="D214" s="51" t="s">
        <v>241</v>
      </c>
      <c r="E214" s="44" t="s">
        <v>2069</v>
      </c>
      <c r="F214" s="44" t="s">
        <v>2070</v>
      </c>
      <c r="G214" s="88">
        <v>207</v>
      </c>
      <c r="H214" s="45" t="s">
        <v>816</v>
      </c>
      <c r="I214" s="45" t="s">
        <v>155</v>
      </c>
      <c r="J214" s="95" t="s">
        <v>288</v>
      </c>
      <c r="K214" s="95">
        <v>0</v>
      </c>
      <c r="L214" s="58"/>
      <c r="M214" s="103"/>
      <c r="N214" s="59"/>
    </row>
    <row r="215" spans="1:14" s="75" customFormat="1" ht="12.6" x14ac:dyDescent="0.2">
      <c r="A215" s="51" t="s">
        <v>136</v>
      </c>
      <c r="B215" s="51" t="s">
        <v>1625</v>
      </c>
      <c r="C215" s="51" t="s">
        <v>1622</v>
      </c>
      <c r="D215" s="51" t="s">
        <v>241</v>
      </c>
      <c r="E215" s="44" t="s">
        <v>2053</v>
      </c>
      <c r="F215" s="44" t="s">
        <v>2054</v>
      </c>
      <c r="G215" s="88">
        <v>204.6</v>
      </c>
      <c r="H215" s="45" t="s">
        <v>816</v>
      </c>
      <c r="I215" s="45" t="s">
        <v>291</v>
      </c>
      <c r="J215" s="95" t="s">
        <v>288</v>
      </c>
      <c r="K215" s="95">
        <v>0</v>
      </c>
      <c r="L215" s="58"/>
      <c r="M215" s="103"/>
      <c r="N215" s="59"/>
    </row>
    <row r="216" spans="1:14" s="75" customFormat="1" ht="12.6" x14ac:dyDescent="0.2">
      <c r="A216" s="51" t="s">
        <v>136</v>
      </c>
      <c r="B216" s="51" t="s">
        <v>1625</v>
      </c>
      <c r="C216" s="51" t="s">
        <v>1622</v>
      </c>
      <c r="D216" s="51" t="s">
        <v>241</v>
      </c>
      <c r="E216" s="44" t="s">
        <v>2118</v>
      </c>
      <c r="F216" s="44" t="s">
        <v>2119</v>
      </c>
      <c r="G216" s="88">
        <v>201.9</v>
      </c>
      <c r="H216" s="45" t="s">
        <v>816</v>
      </c>
      <c r="I216" s="45" t="s">
        <v>291</v>
      </c>
      <c r="J216" s="95" t="s">
        <v>288</v>
      </c>
      <c r="K216" s="95">
        <v>0</v>
      </c>
      <c r="L216" s="58"/>
      <c r="M216" s="103"/>
      <c r="N216" s="59"/>
    </row>
    <row r="217" spans="1:14" s="75" customFormat="1" ht="12.6" x14ac:dyDescent="0.2">
      <c r="A217" s="51" t="s">
        <v>136</v>
      </c>
      <c r="B217" s="51" t="s">
        <v>1625</v>
      </c>
      <c r="C217" s="51" t="s">
        <v>1622</v>
      </c>
      <c r="D217" s="51" t="s">
        <v>241</v>
      </c>
      <c r="E217" s="44" t="s">
        <v>2128</v>
      </c>
      <c r="F217" s="44" t="s">
        <v>2129</v>
      </c>
      <c r="G217" s="88">
        <v>199.9</v>
      </c>
      <c r="H217" s="45" t="s">
        <v>816</v>
      </c>
      <c r="I217" s="45" t="s">
        <v>291</v>
      </c>
      <c r="J217" s="95" t="s">
        <v>288</v>
      </c>
      <c r="K217" s="95">
        <v>0</v>
      </c>
      <c r="L217" s="58"/>
      <c r="M217" s="103"/>
      <c r="N217" s="59"/>
    </row>
    <row r="218" spans="1:14" s="75" customFormat="1" ht="12.6" x14ac:dyDescent="0.2">
      <c r="A218" s="51" t="s">
        <v>136</v>
      </c>
      <c r="B218" s="51" t="s">
        <v>1625</v>
      </c>
      <c r="C218" s="51" t="s">
        <v>1622</v>
      </c>
      <c r="D218" s="51" t="s">
        <v>241</v>
      </c>
      <c r="E218" s="44" t="s">
        <v>2130</v>
      </c>
      <c r="F218" s="44" t="s">
        <v>2131</v>
      </c>
      <c r="G218" s="88">
        <v>185.9</v>
      </c>
      <c r="H218" s="45" t="s">
        <v>816</v>
      </c>
      <c r="I218" s="45" t="s">
        <v>149</v>
      </c>
      <c r="J218" s="95" t="s">
        <v>288</v>
      </c>
      <c r="K218" s="95">
        <v>0</v>
      </c>
      <c r="L218" s="58"/>
      <c r="M218" s="103"/>
      <c r="N218" s="59"/>
    </row>
    <row r="219" spans="1:14" s="75" customFormat="1" ht="12.6" x14ac:dyDescent="0.2">
      <c r="A219" s="51" t="s">
        <v>136</v>
      </c>
      <c r="B219" s="51" t="s">
        <v>1625</v>
      </c>
      <c r="C219" s="51" t="s">
        <v>1622</v>
      </c>
      <c r="D219" s="51" t="s">
        <v>241</v>
      </c>
      <c r="E219" s="44" t="s">
        <v>2090</v>
      </c>
      <c r="F219" s="44" t="s">
        <v>2091</v>
      </c>
      <c r="G219" s="88">
        <v>184</v>
      </c>
      <c r="H219" s="45" t="s">
        <v>816</v>
      </c>
      <c r="I219" s="45" t="s">
        <v>149</v>
      </c>
      <c r="J219" s="95" t="s">
        <v>288</v>
      </c>
      <c r="K219" s="95">
        <v>0</v>
      </c>
      <c r="L219" s="58"/>
      <c r="M219" s="103"/>
      <c r="N219" s="59"/>
    </row>
    <row r="220" spans="1:14" s="75" customFormat="1" ht="12.6" x14ac:dyDescent="0.2">
      <c r="A220" s="51" t="s">
        <v>136</v>
      </c>
      <c r="B220" s="51" t="s">
        <v>1625</v>
      </c>
      <c r="C220" s="51" t="s">
        <v>1622</v>
      </c>
      <c r="D220" s="51" t="s">
        <v>241</v>
      </c>
      <c r="E220" s="44" t="s">
        <v>2124</v>
      </c>
      <c r="F220" s="44" t="s">
        <v>2125</v>
      </c>
      <c r="G220" s="88">
        <v>177</v>
      </c>
      <c r="H220" s="45" t="s">
        <v>816</v>
      </c>
      <c r="I220" s="45" t="s">
        <v>149</v>
      </c>
      <c r="J220" s="95" t="s">
        <v>288</v>
      </c>
      <c r="K220" s="95">
        <v>0</v>
      </c>
      <c r="L220" s="58"/>
      <c r="M220" s="103"/>
      <c r="N220" s="59"/>
    </row>
    <row r="221" spans="1:14" s="75" customFormat="1" ht="12.6" x14ac:dyDescent="0.2">
      <c r="A221" s="51" t="s">
        <v>136</v>
      </c>
      <c r="B221" s="51" t="s">
        <v>1625</v>
      </c>
      <c r="C221" s="51" t="s">
        <v>1622</v>
      </c>
      <c r="D221" s="51" t="s">
        <v>241</v>
      </c>
      <c r="E221" s="44" t="s">
        <v>2120</v>
      </c>
      <c r="F221" s="44" t="s">
        <v>2121</v>
      </c>
      <c r="G221" s="88">
        <v>172.7</v>
      </c>
      <c r="H221" s="45" t="s">
        <v>816</v>
      </c>
      <c r="I221" s="45" t="s">
        <v>291</v>
      </c>
      <c r="J221" s="95" t="s">
        <v>288</v>
      </c>
      <c r="K221" s="95">
        <v>0</v>
      </c>
      <c r="L221" s="58"/>
      <c r="M221" s="103"/>
      <c r="N221" s="59"/>
    </row>
    <row r="222" spans="1:14" s="75" customFormat="1" ht="12.6" x14ac:dyDescent="0.2">
      <c r="A222" s="51" t="s">
        <v>136</v>
      </c>
      <c r="B222" s="51" t="s">
        <v>1625</v>
      </c>
      <c r="C222" s="51" t="s">
        <v>1622</v>
      </c>
      <c r="D222" s="51" t="s">
        <v>241</v>
      </c>
      <c r="E222" s="44" t="s">
        <v>2162</v>
      </c>
      <c r="F222" s="44" t="s">
        <v>2163</v>
      </c>
      <c r="G222" s="88">
        <v>171.5</v>
      </c>
      <c r="H222" s="45" t="s">
        <v>816</v>
      </c>
      <c r="I222" s="45" t="s">
        <v>291</v>
      </c>
      <c r="J222" s="95" t="s">
        <v>288</v>
      </c>
      <c r="K222" s="95">
        <v>0</v>
      </c>
      <c r="L222" s="58"/>
      <c r="M222" s="103"/>
      <c r="N222" s="59"/>
    </row>
    <row r="223" spans="1:14" s="75" customFormat="1" ht="12.6" x14ac:dyDescent="0.2">
      <c r="A223" s="51" t="s">
        <v>136</v>
      </c>
      <c r="B223" s="51" t="s">
        <v>1625</v>
      </c>
      <c r="C223" s="51" t="s">
        <v>1622</v>
      </c>
      <c r="D223" s="51" t="s">
        <v>241</v>
      </c>
      <c r="E223" s="44" t="s">
        <v>2029</v>
      </c>
      <c r="F223" s="44" t="s">
        <v>2030</v>
      </c>
      <c r="G223" s="88">
        <v>167.5</v>
      </c>
      <c r="H223" s="45" t="s">
        <v>816</v>
      </c>
      <c r="I223" s="45" t="s">
        <v>291</v>
      </c>
      <c r="J223" s="95" t="s">
        <v>1317</v>
      </c>
      <c r="K223" s="95">
        <v>0</v>
      </c>
      <c r="L223" s="58"/>
      <c r="M223" s="103"/>
      <c r="N223" s="59"/>
    </row>
    <row r="224" spans="1:14" s="75" customFormat="1" ht="12.6" x14ac:dyDescent="0.2">
      <c r="A224" s="51" t="s">
        <v>136</v>
      </c>
      <c r="B224" s="51" t="s">
        <v>1625</v>
      </c>
      <c r="C224" s="51" t="s">
        <v>1622</v>
      </c>
      <c r="D224" s="51" t="s">
        <v>241</v>
      </c>
      <c r="E224" s="44" t="s">
        <v>2005</v>
      </c>
      <c r="F224" s="44" t="s">
        <v>2006</v>
      </c>
      <c r="G224" s="88">
        <v>162.6</v>
      </c>
      <c r="H224" s="45" t="s">
        <v>816</v>
      </c>
      <c r="I224" s="45" t="s">
        <v>291</v>
      </c>
      <c r="J224" s="95" t="s">
        <v>288</v>
      </c>
      <c r="K224" s="95">
        <v>0</v>
      </c>
      <c r="L224" s="58"/>
      <c r="M224" s="103"/>
      <c r="N224" s="59"/>
    </row>
    <row r="225" spans="1:14" s="75" customFormat="1" ht="12.6" x14ac:dyDescent="0.2">
      <c r="A225" s="51" t="s">
        <v>136</v>
      </c>
      <c r="B225" s="51" t="s">
        <v>1625</v>
      </c>
      <c r="C225" s="51" t="s">
        <v>1622</v>
      </c>
      <c r="D225" s="51" t="s">
        <v>241</v>
      </c>
      <c r="E225" s="44" t="s">
        <v>2122</v>
      </c>
      <c r="F225" s="44" t="s">
        <v>2123</v>
      </c>
      <c r="G225" s="88">
        <v>160.9</v>
      </c>
      <c r="H225" s="45" t="s">
        <v>816</v>
      </c>
      <c r="I225" s="45" t="s">
        <v>291</v>
      </c>
      <c r="J225" s="95" t="s">
        <v>288</v>
      </c>
      <c r="K225" s="95">
        <v>0</v>
      </c>
      <c r="L225" s="58"/>
      <c r="M225" s="103"/>
      <c r="N225" s="59"/>
    </row>
    <row r="226" spans="1:14" s="75" customFormat="1" ht="12.6" x14ac:dyDescent="0.2">
      <c r="A226" s="51" t="s">
        <v>136</v>
      </c>
      <c r="B226" s="51" t="s">
        <v>1625</v>
      </c>
      <c r="C226" s="51" t="s">
        <v>1622</v>
      </c>
      <c r="D226" s="51" t="s">
        <v>241</v>
      </c>
      <c r="E226" s="44" t="s">
        <v>2061</v>
      </c>
      <c r="F226" s="44" t="s">
        <v>2062</v>
      </c>
      <c r="G226" s="88">
        <v>152.6</v>
      </c>
      <c r="H226" s="45" t="s">
        <v>816</v>
      </c>
      <c r="I226" s="45" t="s">
        <v>155</v>
      </c>
      <c r="J226" s="95" t="s">
        <v>288</v>
      </c>
      <c r="K226" s="95">
        <v>0</v>
      </c>
      <c r="L226" s="58"/>
      <c r="M226" s="103"/>
      <c r="N226" s="59"/>
    </row>
    <row r="227" spans="1:14" s="75" customFormat="1" ht="12.6" x14ac:dyDescent="0.2">
      <c r="A227" s="51" t="s">
        <v>136</v>
      </c>
      <c r="B227" s="51" t="s">
        <v>1625</v>
      </c>
      <c r="C227" s="51" t="s">
        <v>1622</v>
      </c>
      <c r="D227" s="51" t="s">
        <v>241</v>
      </c>
      <c r="E227" s="44" t="s">
        <v>2132</v>
      </c>
      <c r="F227" s="44" t="s">
        <v>2133</v>
      </c>
      <c r="G227" s="88">
        <v>151.4</v>
      </c>
      <c r="H227" s="45" t="s">
        <v>816</v>
      </c>
      <c r="I227" s="45" t="s">
        <v>291</v>
      </c>
      <c r="J227" s="95" t="s">
        <v>288</v>
      </c>
      <c r="K227" s="95">
        <v>0</v>
      </c>
      <c r="L227" s="58"/>
      <c r="M227" s="103"/>
      <c r="N227" s="59"/>
    </row>
    <row r="228" spans="1:14" s="75" customFormat="1" ht="12.6" x14ac:dyDescent="0.2">
      <c r="A228" s="51" t="s">
        <v>136</v>
      </c>
      <c r="B228" s="51" t="s">
        <v>1625</v>
      </c>
      <c r="C228" s="51" t="s">
        <v>1622</v>
      </c>
      <c r="D228" s="51" t="s">
        <v>241</v>
      </c>
      <c r="E228" s="44" t="s">
        <v>2099</v>
      </c>
      <c r="F228" s="44" t="s">
        <v>2100</v>
      </c>
      <c r="G228" s="88">
        <v>150.30000000000001</v>
      </c>
      <c r="H228" s="45" t="s">
        <v>816</v>
      </c>
      <c r="I228" s="45" t="s">
        <v>291</v>
      </c>
      <c r="J228" s="95" t="s">
        <v>288</v>
      </c>
      <c r="K228" s="95">
        <v>0</v>
      </c>
      <c r="L228" s="58"/>
      <c r="M228" s="103"/>
      <c r="N228" s="59"/>
    </row>
    <row r="229" spans="1:14" s="75" customFormat="1" ht="12.6" x14ac:dyDescent="0.2">
      <c r="A229" s="51" t="s">
        <v>136</v>
      </c>
      <c r="B229" s="51" t="s">
        <v>1625</v>
      </c>
      <c r="C229" s="51" t="s">
        <v>1622</v>
      </c>
      <c r="D229" s="51" t="s">
        <v>241</v>
      </c>
      <c r="E229" s="44" t="s">
        <v>2101</v>
      </c>
      <c r="F229" s="44" t="s">
        <v>2102</v>
      </c>
      <c r="G229" s="88">
        <v>145.5</v>
      </c>
      <c r="H229" s="45" t="s">
        <v>816</v>
      </c>
      <c r="I229" s="45" t="s">
        <v>291</v>
      </c>
      <c r="J229" s="95" t="s">
        <v>288</v>
      </c>
      <c r="K229" s="95">
        <v>0</v>
      </c>
      <c r="L229" s="58" t="s">
        <v>2103</v>
      </c>
      <c r="M229" s="103" t="s">
        <v>234</v>
      </c>
      <c r="N229" s="59"/>
    </row>
    <row r="230" spans="1:14" s="75" customFormat="1" ht="12.6" x14ac:dyDescent="0.2">
      <c r="A230" s="51" t="s">
        <v>136</v>
      </c>
      <c r="B230" s="51" t="s">
        <v>1625</v>
      </c>
      <c r="C230" s="51" t="s">
        <v>1622</v>
      </c>
      <c r="D230" s="51" t="s">
        <v>241</v>
      </c>
      <c r="E230" s="44" t="s">
        <v>2126</v>
      </c>
      <c r="F230" s="44" t="s">
        <v>2127</v>
      </c>
      <c r="G230" s="88">
        <v>140.4</v>
      </c>
      <c r="H230" s="45" t="s">
        <v>816</v>
      </c>
      <c r="I230" s="45" t="s">
        <v>291</v>
      </c>
      <c r="J230" s="95" t="s">
        <v>288</v>
      </c>
      <c r="K230" s="95">
        <v>0</v>
      </c>
      <c r="L230" s="58"/>
      <c r="M230" s="103"/>
      <c r="N230" s="59"/>
    </row>
    <row r="231" spans="1:14" s="75" customFormat="1" ht="12.6" x14ac:dyDescent="0.2">
      <c r="A231" s="51" t="s">
        <v>136</v>
      </c>
      <c r="B231" s="51" t="s">
        <v>1625</v>
      </c>
      <c r="C231" s="51" t="s">
        <v>1622</v>
      </c>
      <c r="D231" s="51" t="s">
        <v>241</v>
      </c>
      <c r="E231" s="44" t="s">
        <v>2164</v>
      </c>
      <c r="F231" s="44" t="s">
        <v>2165</v>
      </c>
      <c r="G231" s="88">
        <v>131.5</v>
      </c>
      <c r="H231" s="45" t="s">
        <v>816</v>
      </c>
      <c r="I231" s="45" t="s">
        <v>291</v>
      </c>
      <c r="J231" s="95" t="s">
        <v>288</v>
      </c>
      <c r="K231" s="95">
        <v>0</v>
      </c>
      <c r="L231" s="58"/>
      <c r="M231" s="103"/>
      <c r="N231" s="59"/>
    </row>
    <row r="232" spans="1:14" s="75" customFormat="1" ht="12.6" x14ac:dyDescent="0.2">
      <c r="A232" s="51" t="s">
        <v>136</v>
      </c>
      <c r="B232" s="51" t="s">
        <v>1625</v>
      </c>
      <c r="C232" s="51" t="s">
        <v>1622</v>
      </c>
      <c r="D232" s="51" t="s">
        <v>241</v>
      </c>
      <c r="E232" s="44" t="s">
        <v>2009</v>
      </c>
      <c r="F232" s="44" t="s">
        <v>2010</v>
      </c>
      <c r="G232" s="88">
        <v>129.80000000000001</v>
      </c>
      <c r="H232" s="45" t="s">
        <v>816</v>
      </c>
      <c r="I232" s="45" t="s">
        <v>291</v>
      </c>
      <c r="J232" s="95" t="s">
        <v>288</v>
      </c>
      <c r="K232" s="95">
        <v>0</v>
      </c>
      <c r="L232" s="58"/>
      <c r="M232" s="103"/>
      <c r="N232" s="59"/>
    </row>
    <row r="233" spans="1:14" s="75" customFormat="1" ht="12.6" x14ac:dyDescent="0.2">
      <c r="A233" s="51" t="s">
        <v>136</v>
      </c>
      <c r="B233" s="51" t="s">
        <v>1625</v>
      </c>
      <c r="C233" s="51" t="s">
        <v>1622</v>
      </c>
      <c r="D233" s="51" t="s">
        <v>241</v>
      </c>
      <c r="E233" s="44" t="s">
        <v>2096</v>
      </c>
      <c r="F233" s="44" t="s">
        <v>2097</v>
      </c>
      <c r="G233" s="88">
        <v>126.1</v>
      </c>
      <c r="H233" s="45" t="s">
        <v>816</v>
      </c>
      <c r="I233" s="45" t="s">
        <v>291</v>
      </c>
      <c r="J233" s="95" t="s">
        <v>288</v>
      </c>
      <c r="K233" s="95">
        <v>0</v>
      </c>
      <c r="L233" s="58" t="s">
        <v>2098</v>
      </c>
      <c r="M233" s="103" t="s">
        <v>234</v>
      </c>
      <c r="N233" s="59"/>
    </row>
    <row r="234" spans="1:14" s="75" customFormat="1" ht="12.6" x14ac:dyDescent="0.2">
      <c r="A234" s="51" t="s">
        <v>136</v>
      </c>
      <c r="B234" s="51" t="s">
        <v>1625</v>
      </c>
      <c r="C234" s="51" t="s">
        <v>1622</v>
      </c>
      <c r="D234" s="51" t="s">
        <v>241</v>
      </c>
      <c r="E234" s="44" t="s">
        <v>2094</v>
      </c>
      <c r="F234" s="44" t="s">
        <v>2095</v>
      </c>
      <c r="G234" s="88">
        <v>121.4</v>
      </c>
      <c r="H234" s="45" t="s">
        <v>816</v>
      </c>
      <c r="I234" s="45" t="s">
        <v>149</v>
      </c>
      <c r="J234" s="95" t="s">
        <v>288</v>
      </c>
      <c r="K234" s="95">
        <v>0</v>
      </c>
      <c r="L234" s="58"/>
      <c r="M234" s="103"/>
      <c r="N234" s="59"/>
    </row>
    <row r="235" spans="1:14" s="75" customFormat="1" ht="12.6" x14ac:dyDescent="0.2">
      <c r="A235" s="51" t="s">
        <v>136</v>
      </c>
      <c r="B235" s="51" t="s">
        <v>1625</v>
      </c>
      <c r="C235" s="51" t="s">
        <v>1622</v>
      </c>
      <c r="D235" s="51" t="s">
        <v>241</v>
      </c>
      <c r="E235" s="44" t="s">
        <v>2065</v>
      </c>
      <c r="F235" s="44" t="s">
        <v>2066</v>
      </c>
      <c r="G235" s="88">
        <v>120</v>
      </c>
      <c r="H235" s="45" t="s">
        <v>816</v>
      </c>
      <c r="I235" s="45" t="s">
        <v>149</v>
      </c>
      <c r="J235" s="95" t="s">
        <v>288</v>
      </c>
      <c r="K235" s="95">
        <v>0</v>
      </c>
      <c r="L235" s="58"/>
      <c r="M235" s="103"/>
      <c r="N235" s="59"/>
    </row>
    <row r="236" spans="1:14" s="75" customFormat="1" ht="12.6" x14ac:dyDescent="0.2">
      <c r="A236" s="51" t="s">
        <v>136</v>
      </c>
      <c r="B236" s="51" t="s">
        <v>1625</v>
      </c>
      <c r="C236" s="51" t="s">
        <v>1622</v>
      </c>
      <c r="D236" s="51" t="s">
        <v>241</v>
      </c>
      <c r="E236" s="44" t="s">
        <v>2134</v>
      </c>
      <c r="F236" s="44" t="s">
        <v>2135</v>
      </c>
      <c r="G236" s="88">
        <v>118.8</v>
      </c>
      <c r="H236" s="45" t="s">
        <v>816</v>
      </c>
      <c r="I236" s="45" t="s">
        <v>149</v>
      </c>
      <c r="J236" s="95" t="s">
        <v>288</v>
      </c>
      <c r="K236" s="95">
        <v>0</v>
      </c>
      <c r="L236" s="58"/>
      <c r="M236" s="103"/>
      <c r="N236" s="59"/>
    </row>
    <row r="237" spans="1:14" s="75" customFormat="1" ht="12.6" x14ac:dyDescent="0.2">
      <c r="A237" s="51" t="s">
        <v>136</v>
      </c>
      <c r="B237" s="51" t="s">
        <v>1625</v>
      </c>
      <c r="C237" s="51" t="s">
        <v>1622</v>
      </c>
      <c r="D237" s="51" t="s">
        <v>241</v>
      </c>
      <c r="E237" s="44" t="s">
        <v>2166</v>
      </c>
      <c r="F237" s="44" t="s">
        <v>2167</v>
      </c>
      <c r="G237" s="88">
        <v>116</v>
      </c>
      <c r="H237" s="45" t="s">
        <v>816</v>
      </c>
      <c r="I237" s="45" t="s">
        <v>149</v>
      </c>
      <c r="J237" s="95" t="s">
        <v>288</v>
      </c>
      <c r="K237" s="95">
        <v>0</v>
      </c>
      <c r="L237" s="58"/>
      <c r="M237" s="103"/>
      <c r="N237" s="59"/>
    </row>
    <row r="238" spans="1:14" s="75" customFormat="1" ht="12.6" x14ac:dyDescent="0.2">
      <c r="A238" s="51" t="s">
        <v>136</v>
      </c>
      <c r="B238" s="51" t="s">
        <v>1625</v>
      </c>
      <c r="C238" s="51" t="s">
        <v>1622</v>
      </c>
      <c r="D238" s="51" t="s">
        <v>241</v>
      </c>
      <c r="E238" s="44" t="s">
        <v>2019</v>
      </c>
      <c r="F238" s="44" t="s">
        <v>2020</v>
      </c>
      <c r="G238" s="88">
        <v>114.2</v>
      </c>
      <c r="H238" s="45" t="s">
        <v>816</v>
      </c>
      <c r="I238" s="45" t="s">
        <v>291</v>
      </c>
      <c r="J238" s="95" t="s">
        <v>288</v>
      </c>
      <c r="K238" s="95">
        <v>0</v>
      </c>
      <c r="L238" s="58"/>
      <c r="M238" s="103"/>
      <c r="N238" s="59"/>
    </row>
    <row r="239" spans="1:14" s="75" customFormat="1" ht="12.6" x14ac:dyDescent="0.2">
      <c r="A239" s="51" t="s">
        <v>136</v>
      </c>
      <c r="B239" s="51" t="s">
        <v>1625</v>
      </c>
      <c r="C239" s="51" t="s">
        <v>1622</v>
      </c>
      <c r="D239" s="51" t="s">
        <v>241</v>
      </c>
      <c r="E239" s="44" t="s">
        <v>2035</v>
      </c>
      <c r="F239" s="44" t="s">
        <v>2036</v>
      </c>
      <c r="G239" s="88">
        <v>112.7</v>
      </c>
      <c r="H239" s="45" t="s">
        <v>816</v>
      </c>
      <c r="I239" s="45" t="s">
        <v>149</v>
      </c>
      <c r="J239" s="95" t="s">
        <v>288</v>
      </c>
      <c r="K239" s="95">
        <v>0</v>
      </c>
      <c r="L239" s="58"/>
      <c r="M239" s="103"/>
      <c r="N239" s="59"/>
    </row>
    <row r="240" spans="1:14" s="75" customFormat="1" ht="12.6" x14ac:dyDescent="0.2">
      <c r="A240" s="51" t="s">
        <v>136</v>
      </c>
      <c r="B240" s="51" t="s">
        <v>1625</v>
      </c>
      <c r="C240" s="51" t="s">
        <v>1622</v>
      </c>
      <c r="D240" s="51" t="s">
        <v>241</v>
      </c>
      <c r="E240" s="44" t="s">
        <v>2084</v>
      </c>
      <c r="F240" s="44" t="s">
        <v>2085</v>
      </c>
      <c r="G240" s="88">
        <v>109.7</v>
      </c>
      <c r="H240" s="45" t="s">
        <v>816</v>
      </c>
      <c r="I240" s="45" t="s">
        <v>149</v>
      </c>
      <c r="J240" s="95" t="s">
        <v>288</v>
      </c>
      <c r="K240" s="95">
        <v>0</v>
      </c>
      <c r="L240" s="58"/>
      <c r="M240" s="103"/>
      <c r="N240" s="59"/>
    </row>
    <row r="241" spans="1:14" s="75" customFormat="1" ht="12.6" x14ac:dyDescent="0.2">
      <c r="A241" s="51" t="s">
        <v>136</v>
      </c>
      <c r="B241" s="51" t="s">
        <v>1625</v>
      </c>
      <c r="C241" s="51" t="s">
        <v>1622</v>
      </c>
      <c r="D241" s="51" t="s">
        <v>241</v>
      </c>
      <c r="E241" s="44" t="s">
        <v>2039</v>
      </c>
      <c r="F241" s="44" t="s">
        <v>2040</v>
      </c>
      <c r="G241" s="88">
        <v>108.4</v>
      </c>
      <c r="H241" s="45" t="s">
        <v>816</v>
      </c>
      <c r="I241" s="45" t="s">
        <v>291</v>
      </c>
      <c r="J241" s="95" t="s">
        <v>288</v>
      </c>
      <c r="K241" s="95">
        <v>0</v>
      </c>
      <c r="L241" s="58"/>
      <c r="M241" s="103"/>
      <c r="N241" s="59"/>
    </row>
    <row r="242" spans="1:14" s="75" customFormat="1" ht="12.6" x14ac:dyDescent="0.2">
      <c r="A242" s="51" t="s">
        <v>136</v>
      </c>
      <c r="B242" s="51" t="s">
        <v>1625</v>
      </c>
      <c r="C242" s="51" t="s">
        <v>1622</v>
      </c>
      <c r="D242" s="51" t="s">
        <v>241</v>
      </c>
      <c r="E242" s="44" t="s">
        <v>2136</v>
      </c>
      <c r="F242" s="44" t="s">
        <v>2137</v>
      </c>
      <c r="G242" s="88">
        <v>106.5</v>
      </c>
      <c r="H242" s="45" t="s">
        <v>816</v>
      </c>
      <c r="I242" s="45" t="s">
        <v>149</v>
      </c>
      <c r="J242" s="95" t="s">
        <v>288</v>
      </c>
      <c r="K242" s="95">
        <v>0</v>
      </c>
      <c r="L242" s="58"/>
      <c r="M242" s="103"/>
      <c r="N242" s="59"/>
    </row>
    <row r="243" spans="1:14" s="75" customFormat="1" ht="12.6" x14ac:dyDescent="0.2">
      <c r="A243" s="51" t="s">
        <v>136</v>
      </c>
      <c r="B243" s="51" t="s">
        <v>1625</v>
      </c>
      <c r="C243" s="51" t="s">
        <v>1622</v>
      </c>
      <c r="D243" s="51" t="s">
        <v>241</v>
      </c>
      <c r="E243" s="44" t="s">
        <v>2063</v>
      </c>
      <c r="F243" s="44" t="s">
        <v>2064</v>
      </c>
      <c r="G243" s="88">
        <v>103.6</v>
      </c>
      <c r="H243" s="45" t="s">
        <v>816</v>
      </c>
      <c r="I243" s="45" t="s">
        <v>149</v>
      </c>
      <c r="J243" s="95" t="s">
        <v>288</v>
      </c>
      <c r="K243" s="95">
        <v>0</v>
      </c>
      <c r="L243" s="58"/>
      <c r="M243" s="103"/>
      <c r="N243" s="59"/>
    </row>
    <row r="244" spans="1:14" s="75" customFormat="1" ht="12.6" x14ac:dyDescent="0.2">
      <c r="A244" s="51" t="s">
        <v>136</v>
      </c>
      <c r="B244" s="51" t="s">
        <v>1625</v>
      </c>
      <c r="C244" s="51" t="s">
        <v>1622</v>
      </c>
      <c r="D244" s="51" t="s">
        <v>241</v>
      </c>
      <c r="E244" s="44" t="s">
        <v>2071</v>
      </c>
      <c r="F244" s="44" t="s">
        <v>2072</v>
      </c>
      <c r="G244" s="88">
        <v>100.9</v>
      </c>
      <c r="H244" s="45" t="s">
        <v>816</v>
      </c>
      <c r="I244" s="45" t="s">
        <v>291</v>
      </c>
      <c r="J244" s="95" t="s">
        <v>288</v>
      </c>
      <c r="K244" s="95">
        <v>0</v>
      </c>
      <c r="L244" s="58" t="s">
        <v>2073</v>
      </c>
      <c r="M244" s="103" t="s">
        <v>234</v>
      </c>
      <c r="N244" s="59"/>
    </row>
    <row r="245" spans="1:14" s="75" customFormat="1" ht="12.6" x14ac:dyDescent="0.2">
      <c r="A245" s="51" t="s">
        <v>136</v>
      </c>
      <c r="B245" s="51" t="s">
        <v>1625</v>
      </c>
      <c r="C245" s="51" t="s">
        <v>1622</v>
      </c>
      <c r="D245" s="51" t="s">
        <v>241</v>
      </c>
      <c r="E245" s="44" t="s">
        <v>2092</v>
      </c>
      <c r="F245" s="44" t="s">
        <v>2093</v>
      </c>
      <c r="G245" s="88">
        <v>100.7</v>
      </c>
      <c r="H245" s="45" t="s">
        <v>816</v>
      </c>
      <c r="I245" s="45" t="s">
        <v>149</v>
      </c>
      <c r="J245" s="95" t="s">
        <v>288</v>
      </c>
      <c r="K245" s="95">
        <v>0</v>
      </c>
      <c r="L245" s="58"/>
      <c r="M245" s="103"/>
      <c r="N245" s="59"/>
    </row>
    <row r="246" spans="1:14" s="75" customFormat="1" ht="12.6" x14ac:dyDescent="0.2">
      <c r="A246" s="51" t="s">
        <v>136</v>
      </c>
      <c r="B246" s="51" t="s">
        <v>1625</v>
      </c>
      <c r="C246" s="51" t="s">
        <v>1622</v>
      </c>
      <c r="D246" s="51" t="s">
        <v>241</v>
      </c>
      <c r="E246" s="44" t="s">
        <v>2001</v>
      </c>
      <c r="F246" s="44" t="s">
        <v>2002</v>
      </c>
      <c r="G246" s="88">
        <v>98.1</v>
      </c>
      <c r="H246" s="45" t="s">
        <v>816</v>
      </c>
      <c r="I246" s="45" t="s">
        <v>291</v>
      </c>
      <c r="J246" s="95" t="s">
        <v>288</v>
      </c>
      <c r="K246" s="95">
        <v>0</v>
      </c>
      <c r="L246" s="58"/>
      <c r="M246" s="103"/>
      <c r="N246" s="59"/>
    </row>
    <row r="247" spans="1:14" s="75" customFormat="1" ht="12.6" x14ac:dyDescent="0.2">
      <c r="A247" s="51" t="s">
        <v>136</v>
      </c>
      <c r="B247" s="51" t="s">
        <v>1625</v>
      </c>
      <c r="C247" s="51" t="s">
        <v>1622</v>
      </c>
      <c r="D247" s="51" t="s">
        <v>241</v>
      </c>
      <c r="E247" s="44" t="s">
        <v>2138</v>
      </c>
      <c r="F247" s="44" t="s">
        <v>2139</v>
      </c>
      <c r="G247" s="88">
        <v>97.9</v>
      </c>
      <c r="H247" s="45" t="s">
        <v>816</v>
      </c>
      <c r="I247" s="45" t="s">
        <v>149</v>
      </c>
      <c r="J247" s="95" t="s">
        <v>288</v>
      </c>
      <c r="K247" s="95">
        <v>0</v>
      </c>
      <c r="L247" s="58"/>
      <c r="M247" s="103"/>
      <c r="N247" s="59"/>
    </row>
    <row r="248" spans="1:14" s="75" customFormat="1" ht="12.6" x14ac:dyDescent="0.2">
      <c r="A248" s="51" t="s">
        <v>136</v>
      </c>
      <c r="B248" s="51" t="s">
        <v>1625</v>
      </c>
      <c r="C248" s="51" t="s">
        <v>1622</v>
      </c>
      <c r="D248" s="51" t="s">
        <v>241</v>
      </c>
      <c r="E248" s="44" t="s">
        <v>1993</v>
      </c>
      <c r="F248" s="44" t="s">
        <v>1994</v>
      </c>
      <c r="G248" s="88">
        <v>97.8</v>
      </c>
      <c r="H248" s="45" t="s">
        <v>816</v>
      </c>
      <c r="I248" s="45" t="s">
        <v>291</v>
      </c>
      <c r="J248" s="95" t="s">
        <v>288</v>
      </c>
      <c r="K248" s="95">
        <v>0</v>
      </c>
      <c r="L248" s="58"/>
      <c r="M248" s="103"/>
      <c r="N248" s="59"/>
    </row>
    <row r="249" spans="1:14" s="75" customFormat="1" ht="12.6" x14ac:dyDescent="0.2">
      <c r="A249" s="51" t="s">
        <v>136</v>
      </c>
      <c r="B249" s="51" t="s">
        <v>1625</v>
      </c>
      <c r="C249" s="51" t="s">
        <v>1622</v>
      </c>
      <c r="D249" s="51" t="s">
        <v>241</v>
      </c>
      <c r="E249" s="44" t="s">
        <v>2037</v>
      </c>
      <c r="F249" s="44" t="s">
        <v>2038</v>
      </c>
      <c r="G249" s="88">
        <v>96.6</v>
      </c>
      <c r="H249" s="45" t="s">
        <v>816</v>
      </c>
      <c r="I249" s="45" t="s">
        <v>149</v>
      </c>
      <c r="J249" s="95" t="s">
        <v>288</v>
      </c>
      <c r="K249" s="95">
        <v>0</v>
      </c>
      <c r="L249" s="58"/>
      <c r="M249" s="103"/>
      <c r="N249" s="59"/>
    </row>
    <row r="250" spans="1:14" s="75" customFormat="1" ht="12.6" x14ac:dyDescent="0.2">
      <c r="A250" s="51" t="s">
        <v>136</v>
      </c>
      <c r="B250" s="51" t="s">
        <v>1625</v>
      </c>
      <c r="C250" s="51" t="s">
        <v>1622</v>
      </c>
      <c r="D250" s="51" t="s">
        <v>241</v>
      </c>
      <c r="E250" s="44" t="s">
        <v>2140</v>
      </c>
      <c r="F250" s="44" t="s">
        <v>2141</v>
      </c>
      <c r="G250" s="88">
        <v>95.9</v>
      </c>
      <c r="H250" s="45" t="s">
        <v>816</v>
      </c>
      <c r="I250" s="45" t="s">
        <v>291</v>
      </c>
      <c r="J250" s="95" t="s">
        <v>288</v>
      </c>
      <c r="K250" s="95">
        <v>0</v>
      </c>
      <c r="L250" s="58"/>
      <c r="M250" s="103"/>
      <c r="N250" s="59"/>
    </row>
    <row r="251" spans="1:14" s="75" customFormat="1" ht="12.6" x14ac:dyDescent="0.2">
      <c r="A251" s="51" t="s">
        <v>136</v>
      </c>
      <c r="B251" s="51" t="s">
        <v>1625</v>
      </c>
      <c r="C251" s="51" t="s">
        <v>1622</v>
      </c>
      <c r="D251" s="51" t="s">
        <v>241</v>
      </c>
      <c r="E251" s="44" t="s">
        <v>2174</v>
      </c>
      <c r="F251" s="44" t="s">
        <v>2175</v>
      </c>
      <c r="G251" s="53">
        <v>95.5</v>
      </c>
      <c r="H251" s="45" t="s">
        <v>816</v>
      </c>
      <c r="I251" s="45" t="s">
        <v>291</v>
      </c>
      <c r="J251" s="95" t="s">
        <v>288</v>
      </c>
      <c r="K251" s="95">
        <v>0</v>
      </c>
      <c r="L251" s="58"/>
      <c r="M251" s="103"/>
      <c r="N251" s="59"/>
    </row>
    <row r="252" spans="1:14" s="75" customFormat="1" ht="12.6" x14ac:dyDescent="0.2">
      <c r="A252" s="51" t="s">
        <v>136</v>
      </c>
      <c r="B252" s="51" t="s">
        <v>1625</v>
      </c>
      <c r="C252" s="51" t="s">
        <v>1622</v>
      </c>
      <c r="D252" s="51" t="s">
        <v>241</v>
      </c>
      <c r="E252" s="44" t="s">
        <v>2067</v>
      </c>
      <c r="F252" s="44" t="s">
        <v>2068</v>
      </c>
      <c r="G252" s="53">
        <v>95</v>
      </c>
      <c r="H252" s="45" t="s">
        <v>816</v>
      </c>
      <c r="I252" s="45" t="s">
        <v>149</v>
      </c>
      <c r="J252" s="95" t="s">
        <v>288</v>
      </c>
      <c r="K252" s="95">
        <v>0</v>
      </c>
      <c r="L252" s="58"/>
      <c r="M252" s="103"/>
      <c r="N252" s="59"/>
    </row>
    <row r="253" spans="1:14" s="75" customFormat="1" ht="12.6" x14ac:dyDescent="0.2">
      <c r="A253" s="51" t="s">
        <v>136</v>
      </c>
      <c r="B253" s="51" t="s">
        <v>1625</v>
      </c>
      <c r="C253" s="51" t="s">
        <v>1622</v>
      </c>
      <c r="D253" s="51" t="s">
        <v>241</v>
      </c>
      <c r="E253" s="44" t="s">
        <v>2080</v>
      </c>
      <c r="F253" s="44" t="s">
        <v>2081</v>
      </c>
      <c r="G253" s="53">
        <v>93.8</v>
      </c>
      <c r="H253" s="45" t="s">
        <v>816</v>
      </c>
      <c r="I253" s="45" t="s">
        <v>149</v>
      </c>
      <c r="J253" s="95" t="s">
        <v>288</v>
      </c>
      <c r="K253" s="95">
        <v>0</v>
      </c>
      <c r="L253" s="58"/>
      <c r="M253" s="103"/>
      <c r="N253" s="59"/>
    </row>
    <row r="254" spans="1:14" s="75" customFormat="1" ht="12.6" x14ac:dyDescent="0.2">
      <c r="A254" s="51" t="s">
        <v>136</v>
      </c>
      <c r="B254" s="51" t="s">
        <v>1625</v>
      </c>
      <c r="C254" s="51" t="s">
        <v>1622</v>
      </c>
      <c r="D254" s="51" t="s">
        <v>241</v>
      </c>
      <c r="E254" s="44" t="s">
        <v>2043</v>
      </c>
      <c r="F254" s="44" t="s">
        <v>2044</v>
      </c>
      <c r="G254" s="53">
        <v>93.6</v>
      </c>
      <c r="H254" s="45" t="s">
        <v>816</v>
      </c>
      <c r="I254" s="45" t="s">
        <v>149</v>
      </c>
      <c r="J254" s="95" t="s">
        <v>288</v>
      </c>
      <c r="K254" s="95">
        <v>0</v>
      </c>
      <c r="L254" s="58"/>
      <c r="M254" s="103"/>
      <c r="N254" s="59"/>
    </row>
    <row r="255" spans="1:14" s="75" customFormat="1" ht="12.6" x14ac:dyDescent="0.2">
      <c r="A255" s="51" t="s">
        <v>136</v>
      </c>
      <c r="B255" s="51" t="s">
        <v>1625</v>
      </c>
      <c r="C255" s="51" t="s">
        <v>1622</v>
      </c>
      <c r="D255" s="51" t="s">
        <v>241</v>
      </c>
      <c r="E255" s="44" t="s">
        <v>2168</v>
      </c>
      <c r="F255" s="44" t="s">
        <v>2169</v>
      </c>
      <c r="G255" s="53">
        <v>89.9</v>
      </c>
      <c r="H255" s="45" t="s">
        <v>816</v>
      </c>
      <c r="I255" s="45" t="s">
        <v>291</v>
      </c>
      <c r="J255" s="95" t="s">
        <v>288</v>
      </c>
      <c r="K255" s="95">
        <v>0</v>
      </c>
      <c r="L255" s="58"/>
      <c r="M255" s="103"/>
      <c r="N255" s="59"/>
    </row>
    <row r="256" spans="1:14" s="75" customFormat="1" ht="12.6" x14ac:dyDescent="0.2">
      <c r="A256" s="51" t="s">
        <v>136</v>
      </c>
      <c r="B256" s="51" t="s">
        <v>1625</v>
      </c>
      <c r="C256" s="51" t="s">
        <v>1622</v>
      </c>
      <c r="D256" s="51" t="s">
        <v>241</v>
      </c>
      <c r="E256" s="44" t="s">
        <v>2142</v>
      </c>
      <c r="F256" s="44" t="s">
        <v>2143</v>
      </c>
      <c r="G256" s="53">
        <v>88.1</v>
      </c>
      <c r="H256" s="45" t="s">
        <v>816</v>
      </c>
      <c r="I256" s="45" t="s">
        <v>291</v>
      </c>
      <c r="J256" s="95" t="s">
        <v>288</v>
      </c>
      <c r="K256" s="95">
        <v>0</v>
      </c>
      <c r="L256" s="58"/>
      <c r="M256" s="103"/>
      <c r="N256" s="59"/>
    </row>
    <row r="257" spans="1:14" s="75" customFormat="1" ht="12.6" x14ac:dyDescent="0.2">
      <c r="A257" s="51" t="s">
        <v>136</v>
      </c>
      <c r="B257" s="51" t="s">
        <v>1625</v>
      </c>
      <c r="C257" s="51" t="s">
        <v>1622</v>
      </c>
      <c r="D257" s="51" t="s">
        <v>241</v>
      </c>
      <c r="E257" s="44" t="s">
        <v>2086</v>
      </c>
      <c r="F257" s="44" t="s">
        <v>2087</v>
      </c>
      <c r="G257" s="53">
        <v>87.9</v>
      </c>
      <c r="H257" s="45" t="s">
        <v>816</v>
      </c>
      <c r="I257" s="45" t="s">
        <v>149</v>
      </c>
      <c r="J257" s="95" t="s">
        <v>288</v>
      </c>
      <c r="K257" s="95">
        <v>0</v>
      </c>
      <c r="L257" s="58"/>
      <c r="M257" s="103"/>
      <c r="N257" s="59"/>
    </row>
    <row r="258" spans="1:14" s="75" customFormat="1" ht="12.6" x14ac:dyDescent="0.2">
      <c r="A258" s="51" t="s">
        <v>136</v>
      </c>
      <c r="B258" s="51" t="s">
        <v>1625</v>
      </c>
      <c r="C258" s="51" t="s">
        <v>1622</v>
      </c>
      <c r="D258" s="51" t="s">
        <v>241</v>
      </c>
      <c r="E258" s="44" t="s">
        <v>2144</v>
      </c>
      <c r="F258" s="44" t="s">
        <v>2145</v>
      </c>
      <c r="G258" s="53">
        <v>86.9</v>
      </c>
      <c r="H258" s="45" t="s">
        <v>816</v>
      </c>
      <c r="I258" s="45" t="s">
        <v>291</v>
      </c>
      <c r="J258" s="95" t="s">
        <v>288</v>
      </c>
      <c r="K258" s="95">
        <v>0</v>
      </c>
      <c r="L258" s="58"/>
      <c r="M258" s="103"/>
      <c r="N258" s="59"/>
    </row>
    <row r="259" spans="1:14" s="75" customFormat="1" ht="12.6" x14ac:dyDescent="0.2">
      <c r="A259" s="51" t="s">
        <v>136</v>
      </c>
      <c r="B259" s="51" t="s">
        <v>1625</v>
      </c>
      <c r="C259" s="51" t="s">
        <v>1622</v>
      </c>
      <c r="D259" s="51" t="s">
        <v>241</v>
      </c>
      <c r="E259" s="44" t="s">
        <v>2041</v>
      </c>
      <c r="F259" s="44" t="s">
        <v>2042</v>
      </c>
      <c r="G259" s="53">
        <v>85.4</v>
      </c>
      <c r="H259" s="45" t="s">
        <v>816</v>
      </c>
      <c r="I259" s="45" t="s">
        <v>291</v>
      </c>
      <c r="J259" s="95" t="s">
        <v>288</v>
      </c>
      <c r="K259" s="95">
        <v>0</v>
      </c>
      <c r="L259" s="58"/>
      <c r="M259" s="103"/>
      <c r="N259" s="59"/>
    </row>
    <row r="260" spans="1:14" s="75" customFormat="1" ht="12.6" x14ac:dyDescent="0.2">
      <c r="A260" s="51" t="s">
        <v>136</v>
      </c>
      <c r="B260" s="51" t="s">
        <v>1625</v>
      </c>
      <c r="C260" s="51" t="s">
        <v>1622</v>
      </c>
      <c r="D260" s="51" t="s">
        <v>241</v>
      </c>
      <c r="E260" s="44" t="s">
        <v>2013</v>
      </c>
      <c r="F260" s="44" t="s">
        <v>2014</v>
      </c>
      <c r="G260" s="53">
        <v>82.9</v>
      </c>
      <c r="H260" s="45" t="s">
        <v>816</v>
      </c>
      <c r="I260" s="45" t="s">
        <v>291</v>
      </c>
      <c r="J260" s="95" t="s">
        <v>288</v>
      </c>
      <c r="K260" s="95">
        <v>0</v>
      </c>
      <c r="L260" s="58"/>
      <c r="M260" s="103"/>
      <c r="N260" s="59"/>
    </row>
    <row r="261" spans="1:14" s="75" customFormat="1" ht="12.6" x14ac:dyDescent="0.2">
      <c r="A261" s="51" t="s">
        <v>136</v>
      </c>
      <c r="B261" s="51" t="s">
        <v>1625</v>
      </c>
      <c r="C261" s="51" t="s">
        <v>1622</v>
      </c>
      <c r="D261" s="51" t="s">
        <v>241</v>
      </c>
      <c r="E261" s="44" t="s">
        <v>2082</v>
      </c>
      <c r="F261" s="44" t="s">
        <v>2083</v>
      </c>
      <c r="G261" s="53">
        <v>82.7</v>
      </c>
      <c r="H261" s="45" t="s">
        <v>816</v>
      </c>
      <c r="I261" s="45" t="s">
        <v>149</v>
      </c>
      <c r="J261" s="95" t="s">
        <v>288</v>
      </c>
      <c r="K261" s="95">
        <v>0</v>
      </c>
      <c r="L261" s="58"/>
      <c r="M261" s="103"/>
      <c r="N261" s="59"/>
    </row>
    <row r="262" spans="1:14" s="75" customFormat="1" ht="12.6" x14ac:dyDescent="0.2">
      <c r="A262" s="51" t="s">
        <v>136</v>
      </c>
      <c r="B262" s="51" t="s">
        <v>1625</v>
      </c>
      <c r="C262" s="51" t="s">
        <v>1622</v>
      </c>
      <c r="D262" s="51" t="s">
        <v>241</v>
      </c>
      <c r="E262" s="44" t="s">
        <v>2078</v>
      </c>
      <c r="F262" s="44" t="s">
        <v>2079</v>
      </c>
      <c r="G262" s="53">
        <v>80.400000000000006</v>
      </c>
      <c r="H262" s="45" t="s">
        <v>816</v>
      </c>
      <c r="I262" s="45" t="s">
        <v>149</v>
      </c>
      <c r="J262" s="95" t="s">
        <v>288</v>
      </c>
      <c r="K262" s="95">
        <v>0</v>
      </c>
      <c r="L262" s="58"/>
      <c r="M262" s="103"/>
      <c r="N262" s="59"/>
    </row>
    <row r="263" spans="1:14" s="75" customFormat="1" ht="12.6" x14ac:dyDescent="0.2">
      <c r="A263" s="51" t="s">
        <v>136</v>
      </c>
      <c r="B263" s="51" t="s">
        <v>1625</v>
      </c>
      <c r="C263" s="51" t="s">
        <v>1622</v>
      </c>
      <c r="D263" s="51" t="s">
        <v>241</v>
      </c>
      <c r="E263" s="44" t="s">
        <v>2146</v>
      </c>
      <c r="F263" s="44" t="s">
        <v>2147</v>
      </c>
      <c r="G263" s="53">
        <v>75.900000000000006</v>
      </c>
      <c r="H263" s="45" t="s">
        <v>816</v>
      </c>
      <c r="I263" s="45" t="s">
        <v>149</v>
      </c>
      <c r="J263" s="95" t="s">
        <v>288</v>
      </c>
      <c r="K263" s="95">
        <v>0</v>
      </c>
      <c r="L263" s="58"/>
      <c r="M263" s="103"/>
      <c r="N263" s="59"/>
    </row>
    <row r="264" spans="1:14" s="75" customFormat="1" ht="12.6" x14ac:dyDescent="0.2">
      <c r="A264" s="51" t="s">
        <v>136</v>
      </c>
      <c r="B264" s="51" t="s">
        <v>1625</v>
      </c>
      <c r="C264" s="51" t="s">
        <v>1622</v>
      </c>
      <c r="D264" s="51" t="s">
        <v>241</v>
      </c>
      <c r="E264" s="44" t="s">
        <v>2170</v>
      </c>
      <c r="F264" s="44" t="s">
        <v>2171</v>
      </c>
      <c r="G264" s="53">
        <v>75.7</v>
      </c>
      <c r="H264" s="45" t="s">
        <v>816</v>
      </c>
      <c r="I264" s="45" t="s">
        <v>291</v>
      </c>
      <c r="J264" s="95" t="s">
        <v>288</v>
      </c>
      <c r="K264" s="95">
        <v>0</v>
      </c>
      <c r="L264" s="58"/>
      <c r="M264" s="103"/>
      <c r="N264" s="59"/>
    </row>
    <row r="265" spans="1:14" s="75" customFormat="1" ht="12.6" x14ac:dyDescent="0.2">
      <c r="A265" s="51" t="s">
        <v>136</v>
      </c>
      <c r="B265" s="51" t="s">
        <v>1625</v>
      </c>
      <c r="C265" s="51" t="s">
        <v>1622</v>
      </c>
      <c r="D265" s="51" t="s">
        <v>241</v>
      </c>
      <c r="E265" s="44" t="s">
        <v>2076</v>
      </c>
      <c r="F265" s="44" t="s">
        <v>2077</v>
      </c>
      <c r="G265" s="53">
        <v>75.2</v>
      </c>
      <c r="H265" s="45" t="s">
        <v>816</v>
      </c>
      <c r="I265" s="45" t="s">
        <v>291</v>
      </c>
      <c r="J265" s="95" t="s">
        <v>288</v>
      </c>
      <c r="K265" s="95">
        <v>0</v>
      </c>
      <c r="L265" s="58"/>
      <c r="M265" s="103"/>
      <c r="N265" s="59"/>
    </row>
    <row r="266" spans="1:14" s="75" customFormat="1" ht="12.6" x14ac:dyDescent="0.2">
      <c r="A266" s="51" t="s">
        <v>136</v>
      </c>
      <c r="B266" s="51" t="s">
        <v>1625</v>
      </c>
      <c r="C266" s="51" t="s">
        <v>1622</v>
      </c>
      <c r="D266" s="51" t="s">
        <v>241</v>
      </c>
      <c r="E266" s="44" t="s">
        <v>2172</v>
      </c>
      <c r="F266" s="44" t="s">
        <v>2173</v>
      </c>
      <c r="G266" s="53">
        <v>74.5</v>
      </c>
      <c r="H266" s="45" t="s">
        <v>816</v>
      </c>
      <c r="I266" s="45" t="s">
        <v>155</v>
      </c>
      <c r="J266" s="95" t="s">
        <v>288</v>
      </c>
      <c r="K266" s="95">
        <v>0</v>
      </c>
      <c r="L266" s="58"/>
      <c r="M266" s="103"/>
      <c r="N266" s="59"/>
    </row>
    <row r="267" spans="1:14" s="75" customFormat="1" ht="12.6" x14ac:dyDescent="0.2">
      <c r="A267" s="51" t="s">
        <v>136</v>
      </c>
      <c r="B267" s="51" t="s">
        <v>1625</v>
      </c>
      <c r="C267" s="51" t="s">
        <v>1622</v>
      </c>
      <c r="D267" s="51" t="s">
        <v>241</v>
      </c>
      <c r="E267" s="44" t="s">
        <v>1999</v>
      </c>
      <c r="F267" s="44" t="s">
        <v>2000</v>
      </c>
      <c r="G267" s="53">
        <v>71.3</v>
      </c>
      <c r="H267" s="45" t="s">
        <v>816</v>
      </c>
      <c r="I267" s="45" t="s">
        <v>149</v>
      </c>
      <c r="J267" s="95" t="s">
        <v>288</v>
      </c>
      <c r="K267" s="95">
        <v>0</v>
      </c>
      <c r="L267" s="58"/>
      <c r="M267" s="103"/>
      <c r="N267" s="59"/>
    </row>
    <row r="268" spans="1:14" s="75" customFormat="1" ht="12.6" x14ac:dyDescent="0.2">
      <c r="A268" s="51" t="s">
        <v>136</v>
      </c>
      <c r="B268" s="51" t="s">
        <v>1625</v>
      </c>
      <c r="C268" s="51" t="s">
        <v>1622</v>
      </c>
      <c r="D268" s="51" t="s">
        <v>241</v>
      </c>
      <c r="E268" s="44" t="s">
        <v>2047</v>
      </c>
      <c r="F268" s="44" t="s">
        <v>2048</v>
      </c>
      <c r="G268" s="53">
        <v>69.599999999999994</v>
      </c>
      <c r="H268" s="45" t="s">
        <v>816</v>
      </c>
      <c r="I268" s="45" t="s">
        <v>149</v>
      </c>
      <c r="J268" s="95" t="s">
        <v>288</v>
      </c>
      <c r="K268" s="95">
        <v>0</v>
      </c>
      <c r="L268" s="58"/>
      <c r="M268" s="103"/>
      <c r="N268" s="59"/>
    </row>
    <row r="269" spans="1:14" s="75" customFormat="1" ht="12.6" x14ac:dyDescent="0.2">
      <c r="A269" s="51" t="s">
        <v>136</v>
      </c>
      <c r="B269" s="51" t="s">
        <v>1625</v>
      </c>
      <c r="C269" s="51" t="s">
        <v>1622</v>
      </c>
      <c r="D269" s="51" t="s">
        <v>241</v>
      </c>
      <c r="E269" s="44" t="s">
        <v>2025</v>
      </c>
      <c r="F269" s="44" t="s">
        <v>2026</v>
      </c>
      <c r="G269" s="53">
        <v>69.5</v>
      </c>
      <c r="H269" s="45" t="s">
        <v>816</v>
      </c>
      <c r="I269" s="45" t="s">
        <v>149</v>
      </c>
      <c r="J269" s="95" t="s">
        <v>288</v>
      </c>
      <c r="K269" s="95">
        <v>0</v>
      </c>
      <c r="L269" s="58"/>
      <c r="M269" s="103"/>
      <c r="N269" s="59"/>
    </row>
    <row r="270" spans="1:14" s="75" customFormat="1" ht="12.6" x14ac:dyDescent="0.2">
      <c r="A270" s="51" t="s">
        <v>136</v>
      </c>
      <c r="B270" s="51" t="s">
        <v>1625</v>
      </c>
      <c r="C270" s="51" t="s">
        <v>1622</v>
      </c>
      <c r="D270" s="51" t="s">
        <v>241</v>
      </c>
      <c r="E270" s="44" t="s">
        <v>2148</v>
      </c>
      <c r="F270" s="44" t="s">
        <v>2149</v>
      </c>
      <c r="G270" s="53">
        <v>68</v>
      </c>
      <c r="H270" s="45" t="s">
        <v>816</v>
      </c>
      <c r="I270" s="45" t="s">
        <v>291</v>
      </c>
      <c r="J270" s="95" t="s">
        <v>288</v>
      </c>
      <c r="K270" s="95">
        <v>0</v>
      </c>
      <c r="L270" s="58"/>
      <c r="M270" s="103"/>
      <c r="N270" s="59"/>
    </row>
    <row r="271" spans="1:14" s="75" customFormat="1" ht="12.6" x14ac:dyDescent="0.2">
      <c r="A271" s="51" t="s">
        <v>136</v>
      </c>
      <c r="B271" s="51" t="s">
        <v>1625</v>
      </c>
      <c r="C271" s="51" t="s">
        <v>1622</v>
      </c>
      <c r="D271" s="51" t="s">
        <v>241</v>
      </c>
      <c r="E271" s="44" t="s">
        <v>2049</v>
      </c>
      <c r="F271" s="44" t="s">
        <v>2050</v>
      </c>
      <c r="G271" s="53">
        <v>66.5</v>
      </c>
      <c r="H271" s="45" t="s">
        <v>816</v>
      </c>
      <c r="I271" s="45" t="s">
        <v>291</v>
      </c>
      <c r="J271" s="95" t="s">
        <v>288</v>
      </c>
      <c r="K271" s="95">
        <v>0</v>
      </c>
      <c r="L271" s="58"/>
      <c r="M271" s="103"/>
      <c r="N271" s="59"/>
    </row>
    <row r="272" spans="1:14" s="75" customFormat="1" ht="12.6" x14ac:dyDescent="0.2">
      <c r="A272" s="51" t="s">
        <v>136</v>
      </c>
      <c r="B272" s="51" t="s">
        <v>1625</v>
      </c>
      <c r="C272" s="51" t="s">
        <v>1622</v>
      </c>
      <c r="D272" s="51" t="s">
        <v>241</v>
      </c>
      <c r="E272" s="44" t="s">
        <v>2003</v>
      </c>
      <c r="F272" s="44" t="s">
        <v>2004</v>
      </c>
      <c r="G272" s="53">
        <v>64.099999999999994</v>
      </c>
      <c r="H272" s="45" t="s">
        <v>816</v>
      </c>
      <c r="I272" s="45" t="s">
        <v>291</v>
      </c>
      <c r="J272" s="95" t="s">
        <v>288</v>
      </c>
      <c r="K272" s="95">
        <v>0</v>
      </c>
      <c r="L272" s="58"/>
      <c r="M272" s="103"/>
      <c r="N272" s="59"/>
    </row>
    <row r="273" spans="1:14" s="75" customFormat="1" ht="12.6" x14ac:dyDescent="0.2">
      <c r="A273" s="51" t="s">
        <v>136</v>
      </c>
      <c r="B273" s="51" t="s">
        <v>1625</v>
      </c>
      <c r="C273" s="51" t="s">
        <v>1622</v>
      </c>
      <c r="D273" s="51" t="s">
        <v>241</v>
      </c>
      <c r="E273" s="44" t="s">
        <v>2045</v>
      </c>
      <c r="F273" s="44" t="s">
        <v>2046</v>
      </c>
      <c r="G273" s="53">
        <v>63.2</v>
      </c>
      <c r="H273" s="45" t="s">
        <v>816</v>
      </c>
      <c r="I273" s="45" t="s">
        <v>291</v>
      </c>
      <c r="J273" s="95" t="s">
        <v>288</v>
      </c>
      <c r="K273" s="95">
        <v>0</v>
      </c>
      <c r="L273" s="58"/>
      <c r="M273" s="103"/>
      <c r="N273" s="59"/>
    </row>
    <row r="274" spans="1:14" s="75" customFormat="1" ht="12.6" x14ac:dyDescent="0.2">
      <c r="A274" s="51" t="s">
        <v>136</v>
      </c>
      <c r="B274" s="51" t="s">
        <v>1625</v>
      </c>
      <c r="C274" s="51" t="s">
        <v>1622</v>
      </c>
      <c r="D274" s="51" t="s">
        <v>241</v>
      </c>
      <c r="E274" s="44" t="s">
        <v>2152</v>
      </c>
      <c r="F274" s="44" t="s">
        <v>2153</v>
      </c>
      <c r="G274" s="53">
        <v>59.9</v>
      </c>
      <c r="H274" s="45" t="s">
        <v>816</v>
      </c>
      <c r="I274" s="45" t="s">
        <v>291</v>
      </c>
      <c r="J274" s="95" t="s">
        <v>288</v>
      </c>
      <c r="K274" s="95">
        <v>0</v>
      </c>
      <c r="L274" s="58"/>
      <c r="M274" s="103"/>
      <c r="N274" s="59"/>
    </row>
    <row r="275" spans="1:14" s="75" customFormat="1" ht="12.6" x14ac:dyDescent="0.2">
      <c r="A275" s="51" t="s">
        <v>136</v>
      </c>
      <c r="B275" s="51" t="s">
        <v>1625</v>
      </c>
      <c r="C275" s="51" t="s">
        <v>1622</v>
      </c>
      <c r="D275" s="51" t="s">
        <v>241</v>
      </c>
      <c r="E275" s="44" t="s">
        <v>2154</v>
      </c>
      <c r="F275" s="44" t="s">
        <v>2155</v>
      </c>
      <c r="G275" s="53">
        <v>59.3</v>
      </c>
      <c r="H275" s="45" t="s">
        <v>816</v>
      </c>
      <c r="I275" s="45" t="s">
        <v>291</v>
      </c>
      <c r="J275" s="95" t="s">
        <v>288</v>
      </c>
      <c r="K275" s="95">
        <v>0</v>
      </c>
      <c r="L275" s="58"/>
      <c r="M275" s="103"/>
      <c r="N275" s="59"/>
    </row>
    <row r="276" spans="1:14" s="75" customFormat="1" ht="12.6" x14ac:dyDescent="0.2">
      <c r="A276" s="51" t="s">
        <v>136</v>
      </c>
      <c r="B276" s="51" t="s">
        <v>1625</v>
      </c>
      <c r="C276" s="51" t="s">
        <v>1622</v>
      </c>
      <c r="D276" s="51" t="s">
        <v>241</v>
      </c>
      <c r="E276" s="44" t="s">
        <v>1995</v>
      </c>
      <c r="F276" s="44" t="s">
        <v>1996</v>
      </c>
      <c r="G276" s="53">
        <v>58.9</v>
      </c>
      <c r="H276" s="45" t="s">
        <v>816</v>
      </c>
      <c r="I276" s="45" t="s">
        <v>149</v>
      </c>
      <c r="J276" s="95" t="s">
        <v>288</v>
      </c>
      <c r="K276" s="95">
        <v>0</v>
      </c>
      <c r="L276" s="58"/>
      <c r="M276" s="103"/>
      <c r="N276" s="59"/>
    </row>
    <row r="277" spans="1:14" s="75" customFormat="1" ht="12.6" x14ac:dyDescent="0.2">
      <c r="A277" s="51" t="s">
        <v>136</v>
      </c>
      <c r="B277" s="51" t="s">
        <v>1625</v>
      </c>
      <c r="C277" s="51" t="s">
        <v>1622</v>
      </c>
      <c r="D277" s="51" t="s">
        <v>241</v>
      </c>
      <c r="E277" s="44" t="s">
        <v>2051</v>
      </c>
      <c r="F277" s="44" t="s">
        <v>2052</v>
      </c>
      <c r="G277" s="53">
        <v>58.8</v>
      </c>
      <c r="H277" s="45" t="s">
        <v>816</v>
      </c>
      <c r="I277" s="45" t="s">
        <v>291</v>
      </c>
      <c r="J277" s="95" t="s">
        <v>288</v>
      </c>
      <c r="K277" s="95">
        <v>0</v>
      </c>
      <c r="L277" s="58"/>
      <c r="M277" s="103"/>
      <c r="N277" s="59"/>
    </row>
    <row r="278" spans="1:14" s="75" customFormat="1" ht="12.6" x14ac:dyDescent="0.2">
      <c r="A278" s="51" t="s">
        <v>136</v>
      </c>
      <c r="B278" s="51" t="s">
        <v>1625</v>
      </c>
      <c r="C278" s="51" t="s">
        <v>1622</v>
      </c>
      <c r="D278" s="51" t="s">
        <v>241</v>
      </c>
      <c r="E278" s="44" t="s">
        <v>2007</v>
      </c>
      <c r="F278" s="44" t="s">
        <v>2008</v>
      </c>
      <c r="G278" s="53">
        <v>58.6</v>
      </c>
      <c r="H278" s="45" t="s">
        <v>816</v>
      </c>
      <c r="I278" s="45" t="s">
        <v>291</v>
      </c>
      <c r="J278" s="95" t="s">
        <v>288</v>
      </c>
      <c r="K278" s="95">
        <v>0</v>
      </c>
      <c r="L278" s="58"/>
      <c r="M278" s="103"/>
      <c r="N278" s="59"/>
    </row>
    <row r="279" spans="1:14" s="75" customFormat="1" ht="12.6" x14ac:dyDescent="0.2">
      <c r="A279" s="51" t="s">
        <v>136</v>
      </c>
      <c r="B279" s="51" t="s">
        <v>1625</v>
      </c>
      <c r="C279" s="51" t="s">
        <v>1622</v>
      </c>
      <c r="D279" s="51" t="s">
        <v>241</v>
      </c>
      <c r="E279" s="44" t="s">
        <v>2150</v>
      </c>
      <c r="F279" s="44" t="s">
        <v>2151</v>
      </c>
      <c r="G279" s="53">
        <v>56.9</v>
      </c>
      <c r="H279" s="45" t="s">
        <v>816</v>
      </c>
      <c r="I279" s="45" t="s">
        <v>149</v>
      </c>
      <c r="J279" s="95" t="s">
        <v>288</v>
      </c>
      <c r="K279" s="95">
        <v>0</v>
      </c>
      <c r="L279" s="58"/>
      <c r="M279" s="103"/>
      <c r="N279" s="59"/>
    </row>
    <row r="280" spans="1:14" s="75" customFormat="1" ht="12.6" x14ac:dyDescent="0.2">
      <c r="A280" s="51" t="s">
        <v>136</v>
      </c>
      <c r="B280" s="51" t="s">
        <v>1625</v>
      </c>
      <c r="C280" s="51" t="s">
        <v>1622</v>
      </c>
      <c r="D280" s="51" t="s">
        <v>241</v>
      </c>
      <c r="E280" s="44" t="s">
        <v>1989</v>
      </c>
      <c r="F280" s="44" t="s">
        <v>1990</v>
      </c>
      <c r="G280" s="53">
        <v>56.5</v>
      </c>
      <c r="H280" s="45" t="s">
        <v>816</v>
      </c>
      <c r="I280" s="45" t="s">
        <v>149</v>
      </c>
      <c r="J280" s="95" t="s">
        <v>288</v>
      </c>
      <c r="K280" s="95">
        <v>0</v>
      </c>
      <c r="L280" s="58"/>
      <c r="M280" s="103"/>
      <c r="N280" s="59"/>
    </row>
    <row r="281" spans="1:14" s="75" customFormat="1" ht="12.6" x14ac:dyDescent="0.2">
      <c r="A281" s="51" t="s">
        <v>136</v>
      </c>
      <c r="B281" s="51" t="s">
        <v>1625</v>
      </c>
      <c r="C281" s="51" t="s">
        <v>1622</v>
      </c>
      <c r="D281" s="51" t="s">
        <v>241</v>
      </c>
      <c r="E281" s="44" t="s">
        <v>2023</v>
      </c>
      <c r="F281" s="44" t="s">
        <v>2024</v>
      </c>
      <c r="G281" s="53">
        <v>56.3</v>
      </c>
      <c r="H281" s="45" t="s">
        <v>816</v>
      </c>
      <c r="I281" s="45" t="s">
        <v>291</v>
      </c>
      <c r="J281" s="95" t="s">
        <v>288</v>
      </c>
      <c r="K281" s="95">
        <v>0</v>
      </c>
      <c r="L281" s="58"/>
      <c r="M281" s="103"/>
      <c r="N281" s="59"/>
    </row>
    <row r="282" spans="1:14" s="75" customFormat="1" ht="12.6" x14ac:dyDescent="0.2">
      <c r="A282" s="51" t="s">
        <v>136</v>
      </c>
      <c r="B282" s="51" t="s">
        <v>1625</v>
      </c>
      <c r="C282" s="51" t="s">
        <v>1622</v>
      </c>
      <c r="D282" s="51" t="s">
        <v>241</v>
      </c>
      <c r="E282" s="44" t="s">
        <v>2017</v>
      </c>
      <c r="F282" s="44" t="s">
        <v>2018</v>
      </c>
      <c r="G282" s="53">
        <v>54.5</v>
      </c>
      <c r="H282" s="45" t="s">
        <v>816</v>
      </c>
      <c r="I282" s="45" t="s">
        <v>149</v>
      </c>
      <c r="J282" s="95" t="s">
        <v>288</v>
      </c>
      <c r="K282" s="95">
        <v>0</v>
      </c>
      <c r="L282" s="58"/>
      <c r="M282" s="103"/>
      <c r="N282" s="59"/>
    </row>
    <row r="283" spans="1:14" s="75" customFormat="1" ht="12.6" x14ac:dyDescent="0.2">
      <c r="A283" s="51" t="s">
        <v>136</v>
      </c>
      <c r="B283" s="51" t="s">
        <v>1625</v>
      </c>
      <c r="C283" s="51" t="s">
        <v>1622</v>
      </c>
      <c r="D283" s="51" t="s">
        <v>241</v>
      </c>
      <c r="E283" s="44" t="s">
        <v>1997</v>
      </c>
      <c r="F283" s="44" t="s">
        <v>1998</v>
      </c>
      <c r="G283" s="53">
        <v>53.9</v>
      </c>
      <c r="H283" s="45" t="s">
        <v>816</v>
      </c>
      <c r="I283" s="45" t="s">
        <v>149</v>
      </c>
      <c r="J283" s="95" t="s">
        <v>288</v>
      </c>
      <c r="K283" s="95">
        <v>0</v>
      </c>
      <c r="L283" s="58"/>
      <c r="M283" s="103"/>
      <c r="N283" s="59"/>
    </row>
    <row r="284" spans="1:14" s="75" customFormat="1" ht="12.6" x14ac:dyDescent="0.2">
      <c r="A284" s="51" t="s">
        <v>136</v>
      </c>
      <c r="B284" s="51" t="s">
        <v>1625</v>
      </c>
      <c r="C284" s="51" t="s">
        <v>1622</v>
      </c>
      <c r="D284" s="51" t="s">
        <v>241</v>
      </c>
      <c r="E284" s="44" t="s">
        <v>2055</v>
      </c>
      <c r="F284" s="44" t="s">
        <v>2056</v>
      </c>
      <c r="G284" s="53">
        <v>53.9</v>
      </c>
      <c r="H284" s="45" t="s">
        <v>816</v>
      </c>
      <c r="I284" s="45" t="s">
        <v>149</v>
      </c>
      <c r="J284" s="95" t="s">
        <v>288</v>
      </c>
      <c r="K284" s="95">
        <v>0</v>
      </c>
      <c r="L284" s="58"/>
      <c r="M284" s="103"/>
      <c r="N284" s="59"/>
    </row>
    <row r="285" spans="1:14" s="75" customFormat="1" ht="12.6" x14ac:dyDescent="0.2">
      <c r="A285" s="51" t="s">
        <v>136</v>
      </c>
      <c r="B285" s="51" t="s">
        <v>1625</v>
      </c>
      <c r="C285" s="51" t="s">
        <v>1622</v>
      </c>
      <c r="D285" s="51" t="s">
        <v>241</v>
      </c>
      <c r="E285" s="44" t="s">
        <v>2015</v>
      </c>
      <c r="F285" s="44" t="s">
        <v>2016</v>
      </c>
      <c r="G285" s="53">
        <v>52.9</v>
      </c>
      <c r="H285" s="45" t="s">
        <v>816</v>
      </c>
      <c r="I285" s="45" t="s">
        <v>155</v>
      </c>
      <c r="J285" s="95" t="s">
        <v>288</v>
      </c>
      <c r="K285" s="95">
        <v>0</v>
      </c>
      <c r="L285" s="58"/>
      <c r="M285" s="103"/>
      <c r="N285" s="59"/>
    </row>
    <row r="286" spans="1:14" s="75" customFormat="1" ht="12.6" x14ac:dyDescent="0.2">
      <c r="A286" s="51" t="s">
        <v>136</v>
      </c>
      <c r="B286" s="51" t="s">
        <v>1625</v>
      </c>
      <c r="C286" s="51" t="s">
        <v>1622</v>
      </c>
      <c r="D286" s="51" t="s">
        <v>241</v>
      </c>
      <c r="E286" s="44" t="s">
        <v>2156</v>
      </c>
      <c r="F286" s="44" t="s">
        <v>2157</v>
      </c>
      <c r="G286" s="53">
        <v>52.3</v>
      </c>
      <c r="H286" s="45" t="s">
        <v>816</v>
      </c>
      <c r="I286" s="45" t="s">
        <v>155</v>
      </c>
      <c r="J286" s="95" t="s">
        <v>288</v>
      </c>
      <c r="K286" s="95">
        <v>0</v>
      </c>
      <c r="L286" s="58"/>
      <c r="M286" s="103"/>
      <c r="N286" s="59"/>
    </row>
    <row r="287" spans="1:14" s="75" customFormat="1" ht="12.6" x14ac:dyDescent="0.2">
      <c r="A287" s="51" t="s">
        <v>136</v>
      </c>
      <c r="B287" s="51" t="s">
        <v>1625</v>
      </c>
      <c r="C287" s="51" t="s">
        <v>1622</v>
      </c>
      <c r="D287" s="51" t="s">
        <v>241</v>
      </c>
      <c r="E287" s="44" t="s">
        <v>2074</v>
      </c>
      <c r="F287" s="44" t="s">
        <v>2075</v>
      </c>
      <c r="G287" s="53">
        <v>52</v>
      </c>
      <c r="H287" s="45" t="s">
        <v>816</v>
      </c>
      <c r="I287" s="45" t="s">
        <v>149</v>
      </c>
      <c r="J287" s="95" t="s">
        <v>288</v>
      </c>
      <c r="K287" s="95">
        <v>0</v>
      </c>
      <c r="L287" s="58"/>
      <c r="M287" s="103"/>
      <c r="N287" s="59"/>
    </row>
    <row r="288" spans="1:14" s="75" customFormat="1" ht="12.6" x14ac:dyDescent="0.2">
      <c r="A288" s="51" t="s">
        <v>136</v>
      </c>
      <c r="B288" s="51" t="s">
        <v>1625</v>
      </c>
      <c r="C288" s="51" t="s">
        <v>1622</v>
      </c>
      <c r="D288" s="51" t="s">
        <v>241</v>
      </c>
      <c r="E288" s="44" t="s">
        <v>1991</v>
      </c>
      <c r="F288" s="44" t="s">
        <v>1992</v>
      </c>
      <c r="G288" s="53">
        <v>46.9</v>
      </c>
      <c r="H288" s="45" t="s">
        <v>816</v>
      </c>
      <c r="I288" s="45" t="s">
        <v>149</v>
      </c>
      <c r="J288" s="95" t="s">
        <v>288</v>
      </c>
      <c r="K288" s="95">
        <v>0</v>
      </c>
      <c r="L288" s="58"/>
      <c r="M288" s="103"/>
      <c r="N288" s="59"/>
    </row>
    <row r="289" spans="1:14" s="75" customFormat="1" ht="12.6" x14ac:dyDescent="0.2">
      <c r="A289" s="51" t="s">
        <v>136</v>
      </c>
      <c r="B289" s="51" t="s">
        <v>1625</v>
      </c>
      <c r="C289" s="51" t="s">
        <v>1622</v>
      </c>
      <c r="D289" s="51" t="s">
        <v>241</v>
      </c>
      <c r="E289" s="44" t="s">
        <v>2178</v>
      </c>
      <c r="F289" s="44" t="s">
        <v>2179</v>
      </c>
      <c r="G289" s="53">
        <v>44.9</v>
      </c>
      <c r="H289" s="45" t="s">
        <v>816</v>
      </c>
      <c r="I289" s="45" t="s">
        <v>291</v>
      </c>
      <c r="J289" s="95" t="s">
        <v>288</v>
      </c>
      <c r="K289" s="95">
        <v>0</v>
      </c>
      <c r="L289" s="58"/>
      <c r="M289" s="103"/>
      <c r="N289" s="59"/>
    </row>
    <row r="290" spans="1:14" s="75" customFormat="1" ht="12.6" x14ac:dyDescent="0.2">
      <c r="A290" s="51" t="s">
        <v>136</v>
      </c>
      <c r="B290" s="51" t="s">
        <v>1625</v>
      </c>
      <c r="C290" s="51" t="s">
        <v>1622</v>
      </c>
      <c r="D290" s="51" t="s">
        <v>241</v>
      </c>
      <c r="E290" s="44" t="s">
        <v>2158</v>
      </c>
      <c r="F290" s="44" t="s">
        <v>2159</v>
      </c>
      <c r="G290" s="53">
        <v>44</v>
      </c>
      <c r="H290" s="45" t="s">
        <v>816</v>
      </c>
      <c r="I290" s="45" t="s">
        <v>149</v>
      </c>
      <c r="J290" s="95" t="s">
        <v>288</v>
      </c>
      <c r="K290" s="95">
        <v>0</v>
      </c>
      <c r="L290" s="58"/>
      <c r="M290" s="103"/>
      <c r="N290" s="59"/>
    </row>
    <row r="291" spans="1:14" s="75" customFormat="1" ht="12.6" x14ac:dyDescent="0.2">
      <c r="A291" s="51" t="s">
        <v>136</v>
      </c>
      <c r="B291" s="51" t="s">
        <v>1625</v>
      </c>
      <c r="C291" s="51" t="s">
        <v>1622</v>
      </c>
      <c r="D291" s="51" t="s">
        <v>241</v>
      </c>
      <c r="E291" s="44" t="s">
        <v>2176</v>
      </c>
      <c r="F291" s="44" t="s">
        <v>2177</v>
      </c>
      <c r="G291" s="53">
        <v>42.7</v>
      </c>
      <c r="H291" s="45" t="s">
        <v>816</v>
      </c>
      <c r="I291" s="45" t="s">
        <v>291</v>
      </c>
      <c r="J291" s="95" t="s">
        <v>288</v>
      </c>
      <c r="K291" s="95">
        <v>0</v>
      </c>
      <c r="L291" s="58"/>
      <c r="M291" s="103"/>
      <c r="N291" s="59"/>
    </row>
    <row r="292" spans="1:14" s="75" customFormat="1" ht="12.6" x14ac:dyDescent="0.2">
      <c r="A292" s="51" t="s">
        <v>136</v>
      </c>
      <c r="B292" s="51" t="s">
        <v>1625</v>
      </c>
      <c r="C292" s="51" t="s">
        <v>1622</v>
      </c>
      <c r="D292" s="51" t="s">
        <v>241</v>
      </c>
      <c r="E292" s="44" t="s">
        <v>2021</v>
      </c>
      <c r="F292" s="44" t="s">
        <v>2022</v>
      </c>
      <c r="G292" s="53">
        <v>42.5</v>
      </c>
      <c r="H292" s="45" t="s">
        <v>816</v>
      </c>
      <c r="I292" s="45" t="s">
        <v>291</v>
      </c>
      <c r="J292" s="95" t="s">
        <v>288</v>
      </c>
      <c r="K292" s="95">
        <v>0</v>
      </c>
      <c r="L292" s="58"/>
      <c r="M292" s="103"/>
      <c r="N292" s="59"/>
    </row>
    <row r="293" spans="1:14" s="75" customFormat="1" ht="12.6" x14ac:dyDescent="0.2">
      <c r="A293" s="51" t="s">
        <v>136</v>
      </c>
      <c r="B293" s="51" t="s">
        <v>1625</v>
      </c>
      <c r="C293" s="51" t="s">
        <v>1622</v>
      </c>
      <c r="D293" s="51" t="s">
        <v>241</v>
      </c>
      <c r="E293" s="44" t="s">
        <v>2182</v>
      </c>
      <c r="F293" s="44" t="s">
        <v>2183</v>
      </c>
      <c r="G293" s="53">
        <v>41.6</v>
      </c>
      <c r="H293" s="45" t="s">
        <v>816</v>
      </c>
      <c r="I293" s="45" t="s">
        <v>291</v>
      </c>
      <c r="J293" s="95" t="s">
        <v>288</v>
      </c>
      <c r="K293" s="95">
        <v>0</v>
      </c>
      <c r="L293" s="58"/>
      <c r="M293" s="103"/>
      <c r="N293" s="59"/>
    </row>
    <row r="294" spans="1:14" s="75" customFormat="1" ht="12.6" x14ac:dyDescent="0.2">
      <c r="A294" s="51" t="s">
        <v>136</v>
      </c>
      <c r="B294" s="51" t="s">
        <v>1625</v>
      </c>
      <c r="C294" s="51" t="s">
        <v>1622</v>
      </c>
      <c r="D294" s="51" t="s">
        <v>241</v>
      </c>
      <c r="E294" s="44" t="s">
        <v>2011</v>
      </c>
      <c r="F294" s="44" t="s">
        <v>2012</v>
      </c>
      <c r="G294" s="53">
        <v>40.4</v>
      </c>
      <c r="H294" s="45" t="s">
        <v>816</v>
      </c>
      <c r="I294" s="45" t="s">
        <v>149</v>
      </c>
      <c r="J294" s="95" t="s">
        <v>288</v>
      </c>
      <c r="K294" s="95">
        <v>0</v>
      </c>
      <c r="L294" s="58"/>
      <c r="M294" s="103"/>
      <c r="N294" s="59"/>
    </row>
    <row r="295" spans="1:14" s="75" customFormat="1" ht="12.6" x14ac:dyDescent="0.2">
      <c r="A295" s="51" t="s">
        <v>136</v>
      </c>
      <c r="B295" s="51" t="s">
        <v>1625</v>
      </c>
      <c r="C295" s="51" t="s">
        <v>1622</v>
      </c>
      <c r="D295" s="51" t="s">
        <v>241</v>
      </c>
      <c r="E295" s="44" t="s">
        <v>2180</v>
      </c>
      <c r="F295" s="44" t="s">
        <v>2181</v>
      </c>
      <c r="G295" s="53">
        <v>33.9</v>
      </c>
      <c r="H295" s="45" t="s">
        <v>816</v>
      </c>
      <c r="I295" s="45" t="s">
        <v>149</v>
      </c>
      <c r="J295" s="95" t="s">
        <v>288</v>
      </c>
      <c r="K295" s="95">
        <v>0</v>
      </c>
      <c r="L295" s="58"/>
      <c r="M295" s="103"/>
      <c r="N295" s="59"/>
    </row>
    <row r="296" spans="1:14" s="75" customFormat="1" ht="12.6" x14ac:dyDescent="0.2">
      <c r="A296" s="51" t="s">
        <v>123</v>
      </c>
      <c r="B296" s="51" t="s">
        <v>123</v>
      </c>
      <c r="C296" s="51" t="s">
        <v>2184</v>
      </c>
      <c r="D296" s="51" t="s">
        <v>2185</v>
      </c>
      <c r="E296" s="44"/>
      <c r="F296" s="44" t="s">
        <v>2186</v>
      </c>
      <c r="G296" s="53" t="s">
        <v>123</v>
      </c>
      <c r="H296" s="45" t="s">
        <v>123</v>
      </c>
      <c r="I296" s="45" t="s">
        <v>149</v>
      </c>
      <c r="J296" s="95" t="s">
        <v>150</v>
      </c>
      <c r="K296" s="95" t="s">
        <v>123</v>
      </c>
      <c r="L296" s="58" t="s">
        <v>123</v>
      </c>
      <c r="M296" s="103"/>
      <c r="N296" s="59" t="s">
        <v>123</v>
      </c>
    </row>
    <row r="297" spans="1:14" s="75" customFormat="1" ht="12.6" x14ac:dyDescent="0.2">
      <c r="A297" s="51" t="s">
        <v>136</v>
      </c>
      <c r="B297" s="51" t="s">
        <v>1625</v>
      </c>
      <c r="C297" s="51" t="s">
        <v>2184</v>
      </c>
      <c r="D297" s="51" t="s">
        <v>2185</v>
      </c>
      <c r="E297" s="44" t="s">
        <v>2189</v>
      </c>
      <c r="F297" s="44" t="s">
        <v>2190</v>
      </c>
      <c r="G297" s="53">
        <v>331.8</v>
      </c>
      <c r="H297" s="45" t="s">
        <v>816</v>
      </c>
      <c r="I297" s="45" t="s">
        <v>291</v>
      </c>
      <c r="J297" s="95" t="s">
        <v>288</v>
      </c>
      <c r="K297" s="95">
        <v>0</v>
      </c>
      <c r="L297" s="58"/>
      <c r="M297" s="103"/>
      <c r="N297" s="59"/>
    </row>
    <row r="298" spans="1:14" s="75" customFormat="1" ht="12.6" x14ac:dyDescent="0.2">
      <c r="A298" s="51" t="s">
        <v>136</v>
      </c>
      <c r="B298" s="51" t="s">
        <v>1625</v>
      </c>
      <c r="C298" s="51" t="s">
        <v>2184</v>
      </c>
      <c r="D298" s="51" t="s">
        <v>2185</v>
      </c>
      <c r="E298" s="44" t="s">
        <v>2191</v>
      </c>
      <c r="F298" s="44" t="s">
        <v>2192</v>
      </c>
      <c r="G298" s="53">
        <v>244.9</v>
      </c>
      <c r="H298" s="45" t="s">
        <v>816</v>
      </c>
      <c r="I298" s="45" t="s">
        <v>291</v>
      </c>
      <c r="J298" s="95" t="s">
        <v>288</v>
      </c>
      <c r="K298" s="95">
        <v>0</v>
      </c>
      <c r="L298" s="58"/>
      <c r="M298" s="103"/>
      <c r="N298" s="59"/>
    </row>
    <row r="299" spans="1:14" s="75" customFormat="1" ht="12.6" x14ac:dyDescent="0.2">
      <c r="A299" s="51" t="s">
        <v>136</v>
      </c>
      <c r="B299" s="51" t="s">
        <v>1625</v>
      </c>
      <c r="C299" s="51" t="s">
        <v>2184</v>
      </c>
      <c r="D299" s="51" t="s">
        <v>2185</v>
      </c>
      <c r="E299" s="44" t="s">
        <v>2193</v>
      </c>
      <c r="F299" s="44" t="s">
        <v>2194</v>
      </c>
      <c r="G299" s="53">
        <v>222</v>
      </c>
      <c r="H299" s="45" t="s">
        <v>816</v>
      </c>
      <c r="I299" s="45" t="s">
        <v>291</v>
      </c>
      <c r="J299" s="95" t="s">
        <v>288</v>
      </c>
      <c r="K299" s="95">
        <v>0</v>
      </c>
      <c r="L299" s="58"/>
      <c r="M299" s="103"/>
      <c r="N299" s="59"/>
    </row>
    <row r="300" spans="1:14" s="75" customFormat="1" ht="12.6" x14ac:dyDescent="0.2">
      <c r="A300" s="51" t="s">
        <v>136</v>
      </c>
      <c r="B300" s="51" t="s">
        <v>1625</v>
      </c>
      <c r="C300" s="51" t="s">
        <v>2184</v>
      </c>
      <c r="D300" s="51" t="s">
        <v>2185</v>
      </c>
      <c r="E300" s="44" t="s">
        <v>2195</v>
      </c>
      <c r="F300" s="44" t="s">
        <v>2196</v>
      </c>
      <c r="G300" s="53">
        <v>209.8</v>
      </c>
      <c r="H300" s="45" t="s">
        <v>816</v>
      </c>
      <c r="I300" s="45" t="s">
        <v>291</v>
      </c>
      <c r="J300" s="95" t="s">
        <v>288</v>
      </c>
      <c r="K300" s="95">
        <v>0</v>
      </c>
      <c r="L300" s="58"/>
      <c r="M300" s="103"/>
      <c r="N300" s="59"/>
    </row>
    <row r="301" spans="1:14" s="75" customFormat="1" ht="12.6" x14ac:dyDescent="0.2">
      <c r="A301" s="51" t="s">
        <v>136</v>
      </c>
      <c r="B301" s="51" t="s">
        <v>1625</v>
      </c>
      <c r="C301" s="51" t="s">
        <v>2184</v>
      </c>
      <c r="D301" s="51" t="s">
        <v>2185</v>
      </c>
      <c r="E301" s="44" t="s">
        <v>2197</v>
      </c>
      <c r="F301" s="44" t="s">
        <v>2198</v>
      </c>
      <c r="G301" s="53">
        <v>209.8</v>
      </c>
      <c r="H301" s="45" t="s">
        <v>816</v>
      </c>
      <c r="I301" s="45" t="s">
        <v>291</v>
      </c>
      <c r="J301" s="95" t="s">
        <v>288</v>
      </c>
      <c r="K301" s="95">
        <v>0</v>
      </c>
      <c r="L301" s="58"/>
      <c r="M301" s="103"/>
      <c r="N301" s="59"/>
    </row>
    <row r="302" spans="1:14" s="75" customFormat="1" ht="12.6" x14ac:dyDescent="0.2">
      <c r="A302" s="51" t="s">
        <v>136</v>
      </c>
      <c r="B302" s="51" t="s">
        <v>1625</v>
      </c>
      <c r="C302" s="51" t="s">
        <v>2184</v>
      </c>
      <c r="D302" s="51" t="s">
        <v>2185</v>
      </c>
      <c r="E302" s="44" t="s">
        <v>2201</v>
      </c>
      <c r="F302" s="44" t="s">
        <v>2202</v>
      </c>
      <c r="G302" s="53">
        <v>187</v>
      </c>
      <c r="H302" s="45" t="s">
        <v>816</v>
      </c>
      <c r="I302" s="45" t="s">
        <v>291</v>
      </c>
      <c r="J302" s="95" t="s">
        <v>288</v>
      </c>
      <c r="K302" s="95">
        <v>0</v>
      </c>
      <c r="L302" s="58"/>
      <c r="M302" s="103"/>
      <c r="N302" s="59"/>
    </row>
    <row r="303" spans="1:14" s="75" customFormat="1" ht="12.6" x14ac:dyDescent="0.2">
      <c r="A303" s="51" t="s">
        <v>136</v>
      </c>
      <c r="B303" s="51" t="s">
        <v>1625</v>
      </c>
      <c r="C303" s="51" t="s">
        <v>2184</v>
      </c>
      <c r="D303" s="51" t="s">
        <v>2185</v>
      </c>
      <c r="E303" s="44" t="s">
        <v>2203</v>
      </c>
      <c r="F303" s="44" t="s">
        <v>2204</v>
      </c>
      <c r="G303" s="53">
        <v>154</v>
      </c>
      <c r="H303" s="45" t="s">
        <v>816</v>
      </c>
      <c r="I303" s="45" t="s">
        <v>291</v>
      </c>
      <c r="J303" s="95" t="s">
        <v>288</v>
      </c>
      <c r="K303" s="95">
        <v>0</v>
      </c>
      <c r="L303" s="58"/>
      <c r="M303" s="103"/>
      <c r="N303" s="59"/>
    </row>
    <row r="304" spans="1:14" s="75" customFormat="1" ht="12.6" x14ac:dyDescent="0.2">
      <c r="A304" s="51" t="s">
        <v>136</v>
      </c>
      <c r="B304" s="51" t="s">
        <v>1625</v>
      </c>
      <c r="C304" s="51" t="s">
        <v>2184</v>
      </c>
      <c r="D304" s="51" t="s">
        <v>2185</v>
      </c>
      <c r="E304" s="44" t="s">
        <v>2205</v>
      </c>
      <c r="F304" s="44" t="s">
        <v>2206</v>
      </c>
      <c r="G304" s="53">
        <v>153.9</v>
      </c>
      <c r="H304" s="45" t="s">
        <v>816</v>
      </c>
      <c r="I304" s="45" t="s">
        <v>291</v>
      </c>
      <c r="J304" s="95" t="s">
        <v>288</v>
      </c>
      <c r="K304" s="95">
        <v>0</v>
      </c>
      <c r="L304" s="58"/>
      <c r="M304" s="103"/>
      <c r="N304" s="59"/>
    </row>
    <row r="305" spans="1:14" s="75" customFormat="1" ht="12.6" x14ac:dyDescent="0.2">
      <c r="A305" s="51" t="s">
        <v>136</v>
      </c>
      <c r="B305" s="51" t="s">
        <v>1625</v>
      </c>
      <c r="C305" s="51" t="s">
        <v>2184</v>
      </c>
      <c r="D305" s="51" t="s">
        <v>2185</v>
      </c>
      <c r="E305" s="44" t="s">
        <v>2207</v>
      </c>
      <c r="F305" s="44" t="s">
        <v>2208</v>
      </c>
      <c r="G305" s="53">
        <v>142</v>
      </c>
      <c r="H305" s="45" t="s">
        <v>816</v>
      </c>
      <c r="I305" s="45" t="s">
        <v>291</v>
      </c>
      <c r="J305" s="95" t="s">
        <v>288</v>
      </c>
      <c r="K305" s="95">
        <v>0</v>
      </c>
      <c r="L305" s="58"/>
      <c r="M305" s="103"/>
      <c r="N305" s="59"/>
    </row>
    <row r="306" spans="1:14" s="75" customFormat="1" ht="12.6" x14ac:dyDescent="0.2">
      <c r="A306" s="51" t="s">
        <v>136</v>
      </c>
      <c r="B306" s="51" t="s">
        <v>1625</v>
      </c>
      <c r="C306" s="51" t="s">
        <v>2184</v>
      </c>
      <c r="D306" s="51" t="s">
        <v>2185</v>
      </c>
      <c r="E306" s="44" t="s">
        <v>2209</v>
      </c>
      <c r="F306" s="44" t="s">
        <v>2210</v>
      </c>
      <c r="G306" s="53">
        <v>133</v>
      </c>
      <c r="H306" s="45" t="s">
        <v>816</v>
      </c>
      <c r="I306" s="45" t="s">
        <v>291</v>
      </c>
      <c r="J306" s="95" t="s">
        <v>288</v>
      </c>
      <c r="K306" s="95">
        <v>0</v>
      </c>
      <c r="L306" s="58"/>
      <c r="M306" s="103"/>
      <c r="N306" s="59"/>
    </row>
    <row r="307" spans="1:14" s="75" customFormat="1" ht="12.6" x14ac:dyDescent="0.2">
      <c r="A307" s="51" t="s">
        <v>136</v>
      </c>
      <c r="B307" s="51" t="s">
        <v>1625</v>
      </c>
      <c r="C307" s="51" t="s">
        <v>2184</v>
      </c>
      <c r="D307" s="51" t="s">
        <v>2185</v>
      </c>
      <c r="E307" s="44" t="s">
        <v>2211</v>
      </c>
      <c r="F307" s="44" t="s">
        <v>2212</v>
      </c>
      <c r="G307" s="53">
        <v>132</v>
      </c>
      <c r="H307" s="45" t="s">
        <v>816</v>
      </c>
      <c r="I307" s="45" t="s">
        <v>291</v>
      </c>
      <c r="J307" s="95" t="s">
        <v>288</v>
      </c>
      <c r="K307" s="95">
        <v>0</v>
      </c>
      <c r="L307" s="58"/>
      <c r="M307" s="103"/>
      <c r="N307" s="59"/>
    </row>
    <row r="308" spans="1:14" s="75" customFormat="1" ht="12.6" x14ac:dyDescent="0.2">
      <c r="A308" s="51" t="s">
        <v>136</v>
      </c>
      <c r="B308" s="51" t="s">
        <v>1625</v>
      </c>
      <c r="C308" s="51" t="s">
        <v>2184</v>
      </c>
      <c r="D308" s="51" t="s">
        <v>2185</v>
      </c>
      <c r="E308" s="44" t="s">
        <v>2213</v>
      </c>
      <c r="F308" s="44" t="s">
        <v>2214</v>
      </c>
      <c r="G308" s="53">
        <v>132</v>
      </c>
      <c r="H308" s="45" t="s">
        <v>816</v>
      </c>
      <c r="I308" s="45" t="s">
        <v>291</v>
      </c>
      <c r="J308" s="95" t="s">
        <v>288</v>
      </c>
      <c r="K308" s="95">
        <v>0</v>
      </c>
      <c r="L308" s="58"/>
      <c r="M308" s="103"/>
      <c r="N308" s="59"/>
    </row>
    <row r="309" spans="1:14" s="75" customFormat="1" ht="12.6" x14ac:dyDescent="0.2">
      <c r="A309" s="51" t="s">
        <v>136</v>
      </c>
      <c r="B309" s="51" t="s">
        <v>1625</v>
      </c>
      <c r="C309" s="51" t="s">
        <v>2184</v>
      </c>
      <c r="D309" s="51" t="s">
        <v>2185</v>
      </c>
      <c r="E309" s="44" t="s">
        <v>2215</v>
      </c>
      <c r="F309" s="44" t="s">
        <v>2216</v>
      </c>
      <c r="G309" s="53">
        <v>131.5</v>
      </c>
      <c r="H309" s="45" t="s">
        <v>816</v>
      </c>
      <c r="I309" s="45" t="s">
        <v>291</v>
      </c>
      <c r="J309" s="95" t="s">
        <v>288</v>
      </c>
      <c r="K309" s="95">
        <v>0</v>
      </c>
      <c r="L309" s="58"/>
      <c r="M309" s="103"/>
      <c r="N309" s="59"/>
    </row>
    <row r="310" spans="1:14" s="75" customFormat="1" ht="12.6" x14ac:dyDescent="0.2">
      <c r="A310" s="51" t="s">
        <v>136</v>
      </c>
      <c r="B310" s="51" t="s">
        <v>1625</v>
      </c>
      <c r="C310" s="51" t="s">
        <v>2184</v>
      </c>
      <c r="D310" s="51" t="s">
        <v>2185</v>
      </c>
      <c r="E310" s="44" t="s">
        <v>2271</v>
      </c>
      <c r="F310" s="44" t="s">
        <v>2272</v>
      </c>
      <c r="G310" s="53">
        <v>121</v>
      </c>
      <c r="H310" s="45" t="s">
        <v>816</v>
      </c>
      <c r="I310" s="45" t="s">
        <v>291</v>
      </c>
      <c r="J310" s="95" t="s">
        <v>288</v>
      </c>
      <c r="K310" s="95">
        <v>0</v>
      </c>
      <c r="L310" s="58"/>
      <c r="M310" s="103"/>
      <c r="N310" s="59"/>
    </row>
    <row r="311" spans="1:14" s="75" customFormat="1" ht="12.6" x14ac:dyDescent="0.2">
      <c r="A311" s="51" t="s">
        <v>136</v>
      </c>
      <c r="B311" s="51" t="s">
        <v>1625</v>
      </c>
      <c r="C311" s="51" t="s">
        <v>2184</v>
      </c>
      <c r="D311" s="51" t="s">
        <v>2185</v>
      </c>
      <c r="E311" s="44" t="s">
        <v>2217</v>
      </c>
      <c r="F311" s="44" t="s">
        <v>2218</v>
      </c>
      <c r="G311" s="53">
        <v>110</v>
      </c>
      <c r="H311" s="45" t="s">
        <v>816</v>
      </c>
      <c r="I311" s="45" t="s">
        <v>291</v>
      </c>
      <c r="J311" s="95" t="s">
        <v>288</v>
      </c>
      <c r="K311" s="95">
        <v>0</v>
      </c>
      <c r="L311" s="58"/>
      <c r="M311" s="103"/>
      <c r="N311" s="59"/>
    </row>
    <row r="312" spans="1:14" s="75" customFormat="1" ht="12.6" x14ac:dyDescent="0.2">
      <c r="A312" s="51" t="s">
        <v>136</v>
      </c>
      <c r="B312" s="51" t="s">
        <v>1625</v>
      </c>
      <c r="C312" s="51" t="s">
        <v>2184</v>
      </c>
      <c r="D312" s="51" t="s">
        <v>2185</v>
      </c>
      <c r="E312" s="44" t="s">
        <v>2219</v>
      </c>
      <c r="F312" s="44" t="s">
        <v>2220</v>
      </c>
      <c r="G312" s="53">
        <v>107.9</v>
      </c>
      <c r="H312" s="45" t="s">
        <v>816</v>
      </c>
      <c r="I312" s="45" t="s">
        <v>291</v>
      </c>
      <c r="J312" s="95" t="s">
        <v>288</v>
      </c>
      <c r="K312" s="95">
        <v>0</v>
      </c>
      <c r="L312" s="58"/>
      <c r="M312" s="103"/>
      <c r="N312" s="59"/>
    </row>
    <row r="313" spans="1:14" s="75" customFormat="1" ht="12.6" x14ac:dyDescent="0.2">
      <c r="A313" s="51" t="s">
        <v>136</v>
      </c>
      <c r="B313" s="51" t="s">
        <v>1625</v>
      </c>
      <c r="C313" s="51" t="s">
        <v>2184</v>
      </c>
      <c r="D313" s="51" t="s">
        <v>2185</v>
      </c>
      <c r="E313" s="44" t="s">
        <v>2221</v>
      </c>
      <c r="F313" s="44" t="s">
        <v>2222</v>
      </c>
      <c r="G313" s="53">
        <v>102.2</v>
      </c>
      <c r="H313" s="45" t="s">
        <v>816</v>
      </c>
      <c r="I313" s="45" t="s">
        <v>291</v>
      </c>
      <c r="J313" s="95" t="s">
        <v>288</v>
      </c>
      <c r="K313" s="95">
        <v>0</v>
      </c>
      <c r="L313" s="58"/>
      <c r="M313" s="103"/>
      <c r="N313" s="59"/>
    </row>
    <row r="314" spans="1:14" s="75" customFormat="1" ht="12.6" x14ac:dyDescent="0.2">
      <c r="A314" s="51" t="s">
        <v>136</v>
      </c>
      <c r="B314" s="51" t="s">
        <v>1625</v>
      </c>
      <c r="C314" s="51" t="s">
        <v>2184</v>
      </c>
      <c r="D314" s="51" t="s">
        <v>2185</v>
      </c>
      <c r="E314" s="44" t="s">
        <v>2223</v>
      </c>
      <c r="F314" s="44" t="s">
        <v>2224</v>
      </c>
      <c r="G314" s="53">
        <v>99</v>
      </c>
      <c r="H314" s="45" t="s">
        <v>816</v>
      </c>
      <c r="I314" s="45" t="s">
        <v>291</v>
      </c>
      <c r="J314" s="95" t="s">
        <v>288</v>
      </c>
      <c r="K314" s="95">
        <v>0</v>
      </c>
      <c r="L314" s="58"/>
      <c r="M314" s="103"/>
      <c r="N314" s="59"/>
    </row>
    <row r="315" spans="1:14" s="75" customFormat="1" ht="12.6" x14ac:dyDescent="0.2">
      <c r="A315" s="51" t="s">
        <v>136</v>
      </c>
      <c r="B315" s="51" t="s">
        <v>1625</v>
      </c>
      <c r="C315" s="51" t="s">
        <v>2184</v>
      </c>
      <c r="D315" s="51" t="s">
        <v>2185</v>
      </c>
      <c r="E315" s="44" t="s">
        <v>2225</v>
      </c>
      <c r="F315" s="44" t="s">
        <v>2226</v>
      </c>
      <c r="G315" s="53">
        <v>99</v>
      </c>
      <c r="H315" s="45" t="s">
        <v>816</v>
      </c>
      <c r="I315" s="45" t="s">
        <v>291</v>
      </c>
      <c r="J315" s="95" t="s">
        <v>288</v>
      </c>
      <c r="K315" s="95">
        <v>0</v>
      </c>
      <c r="L315" s="58"/>
      <c r="M315" s="103"/>
      <c r="N315" s="59"/>
    </row>
    <row r="316" spans="1:14" s="75" customFormat="1" ht="12.6" x14ac:dyDescent="0.2">
      <c r="A316" s="51" t="s">
        <v>136</v>
      </c>
      <c r="B316" s="51" t="s">
        <v>1625</v>
      </c>
      <c r="C316" s="51" t="s">
        <v>2184</v>
      </c>
      <c r="D316" s="51" t="s">
        <v>2185</v>
      </c>
      <c r="E316" s="44" t="s">
        <v>2227</v>
      </c>
      <c r="F316" s="44" t="s">
        <v>2228</v>
      </c>
      <c r="G316" s="53">
        <v>98.9</v>
      </c>
      <c r="H316" s="45" t="s">
        <v>816</v>
      </c>
      <c r="I316" s="45" t="s">
        <v>291</v>
      </c>
      <c r="J316" s="95" t="s">
        <v>288</v>
      </c>
      <c r="K316" s="95">
        <v>0</v>
      </c>
      <c r="L316" s="58"/>
      <c r="M316" s="103"/>
      <c r="N316" s="59"/>
    </row>
    <row r="317" spans="1:14" s="75" customFormat="1" ht="12.6" x14ac:dyDescent="0.2">
      <c r="A317" s="51" t="s">
        <v>136</v>
      </c>
      <c r="B317" s="51" t="s">
        <v>1625</v>
      </c>
      <c r="C317" s="51" t="s">
        <v>2184</v>
      </c>
      <c r="D317" s="51" t="s">
        <v>2185</v>
      </c>
      <c r="E317" s="44" t="s">
        <v>2229</v>
      </c>
      <c r="F317" s="44" t="s">
        <v>2230</v>
      </c>
      <c r="G317" s="53">
        <v>87.8</v>
      </c>
      <c r="H317" s="45" t="s">
        <v>816</v>
      </c>
      <c r="I317" s="45" t="s">
        <v>291</v>
      </c>
      <c r="J317" s="95" t="s">
        <v>288</v>
      </c>
      <c r="K317" s="95">
        <v>0</v>
      </c>
      <c r="L317" s="58"/>
      <c r="M317" s="103"/>
      <c r="N317" s="59"/>
    </row>
    <row r="318" spans="1:14" s="75" customFormat="1" ht="12.6" x14ac:dyDescent="0.2">
      <c r="A318" s="51" t="s">
        <v>136</v>
      </c>
      <c r="B318" s="51" t="s">
        <v>1625</v>
      </c>
      <c r="C318" s="51" t="s">
        <v>2184</v>
      </c>
      <c r="D318" s="51" t="s">
        <v>2185</v>
      </c>
      <c r="E318" s="44" t="s">
        <v>2231</v>
      </c>
      <c r="F318" s="44" t="s">
        <v>2232</v>
      </c>
      <c r="G318" s="53">
        <v>77</v>
      </c>
      <c r="H318" s="45" t="s">
        <v>816</v>
      </c>
      <c r="I318" s="45" t="s">
        <v>291</v>
      </c>
      <c r="J318" s="95" t="s">
        <v>288</v>
      </c>
      <c r="K318" s="95">
        <v>0</v>
      </c>
      <c r="L318" s="58"/>
      <c r="M318" s="103"/>
      <c r="N318" s="59"/>
    </row>
    <row r="319" spans="1:14" s="75" customFormat="1" ht="12.6" x14ac:dyDescent="0.2">
      <c r="A319" s="51" t="s">
        <v>136</v>
      </c>
      <c r="B319" s="51" t="s">
        <v>1625</v>
      </c>
      <c r="C319" s="51" t="s">
        <v>2184</v>
      </c>
      <c r="D319" s="51" t="s">
        <v>2185</v>
      </c>
      <c r="E319" s="44" t="s">
        <v>2233</v>
      </c>
      <c r="F319" s="44" t="s">
        <v>2234</v>
      </c>
      <c r="G319" s="53">
        <v>75</v>
      </c>
      <c r="H319" s="45" t="s">
        <v>816</v>
      </c>
      <c r="I319" s="45" t="s">
        <v>149</v>
      </c>
      <c r="J319" s="95" t="s">
        <v>288</v>
      </c>
      <c r="K319" s="95">
        <v>0</v>
      </c>
      <c r="L319" s="58"/>
      <c r="M319" s="103"/>
      <c r="N319" s="59"/>
    </row>
    <row r="320" spans="1:14" s="75" customFormat="1" ht="12.6" x14ac:dyDescent="0.2">
      <c r="A320" s="51" t="s">
        <v>136</v>
      </c>
      <c r="B320" s="51" t="s">
        <v>1625</v>
      </c>
      <c r="C320" s="51" t="s">
        <v>2184</v>
      </c>
      <c r="D320" s="51" t="s">
        <v>2185</v>
      </c>
      <c r="E320" s="44" t="s">
        <v>2235</v>
      </c>
      <c r="F320" s="44" t="s">
        <v>2236</v>
      </c>
      <c r="G320" s="53">
        <v>73.900000000000006</v>
      </c>
      <c r="H320" s="45" t="s">
        <v>816</v>
      </c>
      <c r="I320" s="45" t="s">
        <v>291</v>
      </c>
      <c r="J320" s="95" t="s">
        <v>288</v>
      </c>
      <c r="K320" s="95">
        <v>0</v>
      </c>
      <c r="L320" s="58"/>
      <c r="M320" s="103"/>
      <c r="N320" s="59"/>
    </row>
    <row r="321" spans="1:14" s="75" customFormat="1" ht="12.6" x14ac:dyDescent="0.2">
      <c r="A321" s="51" t="s">
        <v>136</v>
      </c>
      <c r="B321" s="51" t="s">
        <v>1625</v>
      </c>
      <c r="C321" s="51" t="s">
        <v>2184</v>
      </c>
      <c r="D321" s="51" t="s">
        <v>2185</v>
      </c>
      <c r="E321" s="44" t="s">
        <v>2237</v>
      </c>
      <c r="F321" s="44" t="s">
        <v>2238</v>
      </c>
      <c r="G321" s="53">
        <v>73.900000000000006</v>
      </c>
      <c r="H321" s="45" t="s">
        <v>816</v>
      </c>
      <c r="I321" s="45" t="s">
        <v>291</v>
      </c>
      <c r="J321" s="95" t="s">
        <v>288</v>
      </c>
      <c r="K321" s="95">
        <v>0</v>
      </c>
      <c r="L321" s="58"/>
      <c r="M321" s="103"/>
      <c r="N321" s="59"/>
    </row>
    <row r="322" spans="1:14" s="75" customFormat="1" ht="12.6" x14ac:dyDescent="0.2">
      <c r="A322" s="51" t="s">
        <v>136</v>
      </c>
      <c r="B322" s="51" t="s">
        <v>1625</v>
      </c>
      <c r="C322" s="51" t="s">
        <v>2184</v>
      </c>
      <c r="D322" s="51" t="s">
        <v>2185</v>
      </c>
      <c r="E322" s="44" t="s">
        <v>2239</v>
      </c>
      <c r="F322" s="44" t="s">
        <v>2240</v>
      </c>
      <c r="G322" s="53">
        <v>73</v>
      </c>
      <c r="H322" s="45" t="s">
        <v>816</v>
      </c>
      <c r="I322" s="45" t="s">
        <v>291</v>
      </c>
      <c r="J322" s="95" t="s">
        <v>288</v>
      </c>
      <c r="K322" s="95">
        <v>0</v>
      </c>
      <c r="L322" s="58"/>
      <c r="M322" s="103"/>
      <c r="N322" s="59"/>
    </row>
    <row r="323" spans="1:14" s="75" customFormat="1" ht="12.6" x14ac:dyDescent="0.2">
      <c r="A323" s="51" t="s">
        <v>136</v>
      </c>
      <c r="B323" s="51" t="s">
        <v>1625</v>
      </c>
      <c r="C323" s="51" t="s">
        <v>2184</v>
      </c>
      <c r="D323" s="51" t="s">
        <v>2185</v>
      </c>
      <c r="E323" s="44" t="s">
        <v>2241</v>
      </c>
      <c r="F323" s="44" t="s">
        <v>2242</v>
      </c>
      <c r="G323" s="53">
        <v>62.9</v>
      </c>
      <c r="H323" s="45" t="s">
        <v>816</v>
      </c>
      <c r="I323" s="45" t="s">
        <v>291</v>
      </c>
      <c r="J323" s="95" t="s">
        <v>288</v>
      </c>
      <c r="K323" s="95">
        <v>0</v>
      </c>
      <c r="L323" s="58"/>
      <c r="M323" s="103"/>
      <c r="N323" s="59"/>
    </row>
    <row r="324" spans="1:14" s="75" customFormat="1" ht="12.6" x14ac:dyDescent="0.2">
      <c r="A324" s="51" t="s">
        <v>136</v>
      </c>
      <c r="B324" s="51" t="s">
        <v>1625</v>
      </c>
      <c r="C324" s="51" t="s">
        <v>2184</v>
      </c>
      <c r="D324" s="51" t="s">
        <v>2185</v>
      </c>
      <c r="E324" s="44" t="s">
        <v>2273</v>
      </c>
      <c r="F324" s="44" t="s">
        <v>2274</v>
      </c>
      <c r="G324" s="53">
        <v>60</v>
      </c>
      <c r="H324" s="45" t="s">
        <v>816</v>
      </c>
      <c r="I324" s="45" t="s">
        <v>291</v>
      </c>
      <c r="J324" s="95" t="s">
        <v>288</v>
      </c>
      <c r="K324" s="95">
        <v>0</v>
      </c>
      <c r="L324" s="58"/>
      <c r="M324" s="103"/>
      <c r="N324" s="59"/>
    </row>
    <row r="325" spans="1:14" s="75" customFormat="1" ht="12.6" x14ac:dyDescent="0.2">
      <c r="A325" s="51" t="s">
        <v>136</v>
      </c>
      <c r="B325" s="51" t="s">
        <v>1625</v>
      </c>
      <c r="C325" s="51" t="s">
        <v>2184</v>
      </c>
      <c r="D325" s="51" t="s">
        <v>2185</v>
      </c>
      <c r="E325" s="44" t="s">
        <v>2243</v>
      </c>
      <c r="F325" s="44" t="s">
        <v>2244</v>
      </c>
      <c r="G325" s="53">
        <v>54.4</v>
      </c>
      <c r="H325" s="45" t="s">
        <v>816</v>
      </c>
      <c r="I325" s="45" t="s">
        <v>291</v>
      </c>
      <c r="J325" s="95" t="s">
        <v>288</v>
      </c>
      <c r="K325" s="95">
        <v>0</v>
      </c>
      <c r="L325" s="58"/>
      <c r="M325" s="103"/>
      <c r="N325" s="59"/>
    </row>
    <row r="326" spans="1:14" s="75" customFormat="1" ht="12.6" x14ac:dyDescent="0.2">
      <c r="A326" s="51" t="s">
        <v>136</v>
      </c>
      <c r="B326" s="51" t="s">
        <v>1625</v>
      </c>
      <c r="C326" s="51" t="s">
        <v>2184</v>
      </c>
      <c r="D326" s="51" t="s">
        <v>2185</v>
      </c>
      <c r="E326" s="44" t="s">
        <v>2187</v>
      </c>
      <c r="F326" s="44" t="s">
        <v>2188</v>
      </c>
      <c r="G326" s="53">
        <v>50.9</v>
      </c>
      <c r="H326" s="45" t="s">
        <v>816</v>
      </c>
      <c r="I326" s="45" t="s">
        <v>291</v>
      </c>
      <c r="J326" s="95" t="s">
        <v>288</v>
      </c>
      <c r="K326" s="95">
        <v>0</v>
      </c>
      <c r="L326" s="58"/>
      <c r="M326" s="103"/>
      <c r="N326" s="59"/>
    </row>
    <row r="327" spans="1:14" s="75" customFormat="1" ht="12.6" x14ac:dyDescent="0.2">
      <c r="A327" s="51" t="s">
        <v>136</v>
      </c>
      <c r="B327" s="51" t="s">
        <v>1625</v>
      </c>
      <c r="C327" s="51" t="s">
        <v>2184</v>
      </c>
      <c r="D327" s="51" t="s">
        <v>2185</v>
      </c>
      <c r="E327" s="44" t="s">
        <v>2245</v>
      </c>
      <c r="F327" s="44" t="s">
        <v>2246</v>
      </c>
      <c r="G327" s="53">
        <v>49</v>
      </c>
      <c r="H327" s="45" t="s">
        <v>816</v>
      </c>
      <c r="I327" s="45" t="s">
        <v>149</v>
      </c>
      <c r="J327" s="95" t="s">
        <v>288</v>
      </c>
      <c r="K327" s="95">
        <v>0</v>
      </c>
      <c r="L327" s="58"/>
      <c r="M327" s="103"/>
      <c r="N327" s="59"/>
    </row>
    <row r="328" spans="1:14" s="75" customFormat="1" ht="12.6" x14ac:dyDescent="0.2">
      <c r="A328" s="51" t="s">
        <v>136</v>
      </c>
      <c r="B328" s="51" t="s">
        <v>1625</v>
      </c>
      <c r="C328" s="51" t="s">
        <v>2184</v>
      </c>
      <c r="D328" s="51" t="s">
        <v>2185</v>
      </c>
      <c r="E328" s="44" t="s">
        <v>2247</v>
      </c>
      <c r="F328" s="44" t="s">
        <v>2248</v>
      </c>
      <c r="G328" s="53">
        <v>49</v>
      </c>
      <c r="H328" s="45" t="s">
        <v>816</v>
      </c>
      <c r="I328" s="45" t="s">
        <v>291</v>
      </c>
      <c r="J328" s="95" t="s">
        <v>288</v>
      </c>
      <c r="K328" s="95">
        <v>0</v>
      </c>
      <c r="L328" s="58"/>
      <c r="M328" s="103"/>
      <c r="N328" s="59"/>
    </row>
    <row r="329" spans="1:14" s="75" customFormat="1" ht="12.6" x14ac:dyDescent="0.2">
      <c r="A329" s="51" t="s">
        <v>136</v>
      </c>
      <c r="B329" s="51" t="s">
        <v>1625</v>
      </c>
      <c r="C329" s="51" t="s">
        <v>2184</v>
      </c>
      <c r="D329" s="51" t="s">
        <v>2185</v>
      </c>
      <c r="E329" s="44" t="s">
        <v>2249</v>
      </c>
      <c r="F329" s="44" t="s">
        <v>2250</v>
      </c>
      <c r="G329" s="53">
        <v>43.8</v>
      </c>
      <c r="H329" s="45" t="s">
        <v>816</v>
      </c>
      <c r="I329" s="45" t="s">
        <v>291</v>
      </c>
      <c r="J329" s="95" t="s">
        <v>288</v>
      </c>
      <c r="K329" s="95">
        <v>0</v>
      </c>
      <c r="L329" s="58"/>
      <c r="M329" s="103"/>
      <c r="N329" s="59"/>
    </row>
    <row r="330" spans="1:14" s="75" customFormat="1" ht="12.6" x14ac:dyDescent="0.2">
      <c r="A330" s="51" t="s">
        <v>136</v>
      </c>
      <c r="B330" s="51" t="s">
        <v>1625</v>
      </c>
      <c r="C330" s="51" t="s">
        <v>2184</v>
      </c>
      <c r="D330" s="51" t="s">
        <v>2185</v>
      </c>
      <c r="E330" s="44" t="s">
        <v>2251</v>
      </c>
      <c r="F330" s="44" t="s">
        <v>2252</v>
      </c>
      <c r="G330" s="53">
        <v>39.9</v>
      </c>
      <c r="H330" s="45" t="s">
        <v>816</v>
      </c>
      <c r="I330" s="45" t="s">
        <v>291</v>
      </c>
      <c r="J330" s="95" t="s">
        <v>288</v>
      </c>
      <c r="K330" s="95">
        <v>0</v>
      </c>
      <c r="L330" s="58"/>
      <c r="M330" s="103"/>
      <c r="N330" s="59"/>
    </row>
    <row r="331" spans="1:14" s="75" customFormat="1" ht="12.6" x14ac:dyDescent="0.2">
      <c r="A331" s="51" t="s">
        <v>136</v>
      </c>
      <c r="B331" s="51" t="s">
        <v>1625</v>
      </c>
      <c r="C331" s="51" t="s">
        <v>2184</v>
      </c>
      <c r="D331" s="51" t="s">
        <v>2185</v>
      </c>
      <c r="E331" s="44" t="s">
        <v>2253</v>
      </c>
      <c r="F331" s="44" t="s">
        <v>2254</v>
      </c>
      <c r="G331" s="53">
        <v>39</v>
      </c>
      <c r="H331" s="45" t="s">
        <v>816</v>
      </c>
      <c r="I331" s="45" t="s">
        <v>291</v>
      </c>
      <c r="J331" s="95" t="s">
        <v>288</v>
      </c>
      <c r="K331" s="95">
        <v>0</v>
      </c>
      <c r="L331" s="58"/>
      <c r="M331" s="103"/>
      <c r="N331" s="59"/>
    </row>
    <row r="332" spans="1:14" s="75" customFormat="1" ht="12.6" x14ac:dyDescent="0.2">
      <c r="A332" s="51" t="s">
        <v>136</v>
      </c>
      <c r="B332" s="51" t="s">
        <v>1625</v>
      </c>
      <c r="C332" s="51" t="s">
        <v>2184</v>
      </c>
      <c r="D332" s="51" t="s">
        <v>2185</v>
      </c>
      <c r="E332" s="44" t="s">
        <v>2255</v>
      </c>
      <c r="F332" s="44" t="s">
        <v>2256</v>
      </c>
      <c r="G332" s="53">
        <v>36.6</v>
      </c>
      <c r="H332" s="45" t="s">
        <v>816</v>
      </c>
      <c r="I332" s="45" t="s">
        <v>291</v>
      </c>
      <c r="J332" s="95" t="s">
        <v>288</v>
      </c>
      <c r="K332" s="95">
        <v>0</v>
      </c>
      <c r="L332" s="58"/>
      <c r="M332" s="103"/>
      <c r="N332" s="59"/>
    </row>
    <row r="333" spans="1:14" s="75" customFormat="1" ht="12.6" x14ac:dyDescent="0.2">
      <c r="A333" s="51" t="s">
        <v>136</v>
      </c>
      <c r="B333" s="51" t="s">
        <v>1625</v>
      </c>
      <c r="C333" s="51" t="s">
        <v>2184</v>
      </c>
      <c r="D333" s="51" t="s">
        <v>2185</v>
      </c>
      <c r="E333" s="44" t="s">
        <v>2257</v>
      </c>
      <c r="F333" s="44" t="s">
        <v>2258</v>
      </c>
      <c r="G333" s="53">
        <v>33.300000000000011</v>
      </c>
      <c r="H333" s="45" t="s">
        <v>816</v>
      </c>
      <c r="I333" s="45" t="s">
        <v>291</v>
      </c>
      <c r="J333" s="95" t="s">
        <v>288</v>
      </c>
      <c r="K333" s="95">
        <v>0</v>
      </c>
      <c r="L333" s="58"/>
      <c r="M333" s="103"/>
      <c r="N333" s="59"/>
    </row>
    <row r="334" spans="1:14" s="75" customFormat="1" ht="12.6" x14ac:dyDescent="0.2">
      <c r="A334" s="51" t="s">
        <v>136</v>
      </c>
      <c r="B334" s="51" t="s">
        <v>1625</v>
      </c>
      <c r="C334" s="51" t="s">
        <v>2184</v>
      </c>
      <c r="D334" s="51" t="s">
        <v>2185</v>
      </c>
      <c r="E334" s="44" t="s">
        <v>2259</v>
      </c>
      <c r="F334" s="44" t="s">
        <v>2260</v>
      </c>
      <c r="G334" s="53">
        <v>32.5</v>
      </c>
      <c r="H334" s="45" t="s">
        <v>816</v>
      </c>
      <c r="I334" s="45" t="s">
        <v>291</v>
      </c>
      <c r="J334" s="95" t="s">
        <v>288</v>
      </c>
      <c r="K334" s="95">
        <v>0</v>
      </c>
      <c r="L334" s="58"/>
      <c r="M334" s="103"/>
      <c r="N334" s="59"/>
    </row>
    <row r="335" spans="1:14" s="75" customFormat="1" ht="12.6" x14ac:dyDescent="0.2">
      <c r="A335" s="51" t="s">
        <v>136</v>
      </c>
      <c r="B335" s="51" t="s">
        <v>1625</v>
      </c>
      <c r="C335" s="51" t="s">
        <v>2184</v>
      </c>
      <c r="D335" s="51" t="s">
        <v>2185</v>
      </c>
      <c r="E335" s="44" t="s">
        <v>2261</v>
      </c>
      <c r="F335" s="44" t="s">
        <v>2262</v>
      </c>
      <c r="G335" s="53">
        <v>30</v>
      </c>
      <c r="H335" s="45" t="s">
        <v>816</v>
      </c>
      <c r="I335" s="45" t="s">
        <v>149</v>
      </c>
      <c r="J335" s="95" t="s">
        <v>288</v>
      </c>
      <c r="K335" s="95">
        <v>0</v>
      </c>
      <c r="L335" s="58"/>
      <c r="M335" s="103"/>
      <c r="N335" s="59"/>
    </row>
    <row r="336" spans="1:14" s="75" customFormat="1" ht="12.6" x14ac:dyDescent="0.2">
      <c r="A336" s="51" t="s">
        <v>136</v>
      </c>
      <c r="B336" s="51" t="s">
        <v>1625</v>
      </c>
      <c r="C336" s="51" t="s">
        <v>2184</v>
      </c>
      <c r="D336" s="51" t="s">
        <v>2185</v>
      </c>
      <c r="E336" s="44" t="s">
        <v>2263</v>
      </c>
      <c r="F336" s="44" t="s">
        <v>2264</v>
      </c>
      <c r="G336" s="53">
        <v>30</v>
      </c>
      <c r="H336" s="45" t="s">
        <v>816</v>
      </c>
      <c r="I336" s="45" t="s">
        <v>291</v>
      </c>
      <c r="J336" s="95" t="s">
        <v>288</v>
      </c>
      <c r="K336" s="95">
        <v>0</v>
      </c>
      <c r="L336" s="58"/>
      <c r="M336" s="103"/>
      <c r="N336" s="59"/>
    </row>
    <row r="337" spans="1:14" s="75" customFormat="1" ht="12.6" x14ac:dyDescent="0.2">
      <c r="A337" s="51" t="s">
        <v>136</v>
      </c>
      <c r="B337" s="51" t="s">
        <v>1625</v>
      </c>
      <c r="C337" s="51" t="s">
        <v>2184</v>
      </c>
      <c r="D337" s="51" t="s">
        <v>2185</v>
      </c>
      <c r="E337" s="44" t="s">
        <v>2199</v>
      </c>
      <c r="F337" s="44" t="s">
        <v>2200</v>
      </c>
      <c r="G337" s="53">
        <v>29</v>
      </c>
      <c r="H337" s="45" t="s">
        <v>816</v>
      </c>
      <c r="I337" s="45" t="s">
        <v>149</v>
      </c>
      <c r="J337" s="95" t="s">
        <v>288</v>
      </c>
      <c r="K337" s="95">
        <v>0</v>
      </c>
      <c r="L337" s="58"/>
      <c r="M337" s="103"/>
      <c r="N337" s="59"/>
    </row>
    <row r="338" spans="1:14" s="75" customFormat="1" ht="12.6" x14ac:dyDescent="0.2">
      <c r="A338" s="51" t="s">
        <v>136</v>
      </c>
      <c r="B338" s="51" t="s">
        <v>1625</v>
      </c>
      <c r="C338" s="51" t="s">
        <v>2184</v>
      </c>
      <c r="D338" s="51" t="s">
        <v>2185</v>
      </c>
      <c r="E338" s="44" t="s">
        <v>2265</v>
      </c>
      <c r="F338" s="44" t="s">
        <v>2266</v>
      </c>
      <c r="G338" s="53">
        <v>28.9</v>
      </c>
      <c r="H338" s="45" t="s">
        <v>816</v>
      </c>
      <c r="I338" s="45" t="s">
        <v>291</v>
      </c>
      <c r="J338" s="95" t="s">
        <v>288</v>
      </c>
      <c r="K338" s="95">
        <v>0</v>
      </c>
      <c r="L338" s="58"/>
      <c r="M338" s="103"/>
      <c r="N338" s="59"/>
    </row>
    <row r="339" spans="1:14" s="75" customFormat="1" ht="12.6" x14ac:dyDescent="0.2">
      <c r="A339" s="51" t="s">
        <v>136</v>
      </c>
      <c r="B339" s="51" t="s">
        <v>1625</v>
      </c>
      <c r="C339" s="51" t="s">
        <v>2184</v>
      </c>
      <c r="D339" s="51" t="s">
        <v>2185</v>
      </c>
      <c r="E339" s="44" t="s">
        <v>2267</v>
      </c>
      <c r="F339" s="44" t="s">
        <v>2268</v>
      </c>
      <c r="G339" s="53">
        <v>27</v>
      </c>
      <c r="H339" s="45" t="s">
        <v>816</v>
      </c>
      <c r="I339" s="45" t="s">
        <v>291</v>
      </c>
      <c r="J339" s="95" t="s">
        <v>288</v>
      </c>
      <c r="K339" s="95">
        <v>0</v>
      </c>
      <c r="L339" s="58"/>
      <c r="M339" s="103"/>
      <c r="N339" s="59"/>
    </row>
    <row r="340" spans="1:14" s="75" customFormat="1" ht="12.6" x14ac:dyDescent="0.2">
      <c r="A340" s="51" t="s">
        <v>136</v>
      </c>
      <c r="B340" s="51" t="s">
        <v>1625</v>
      </c>
      <c r="C340" s="51" t="s">
        <v>2184</v>
      </c>
      <c r="D340" s="51" t="s">
        <v>2185</v>
      </c>
      <c r="E340" s="44" t="s">
        <v>2269</v>
      </c>
      <c r="F340" s="44" t="s">
        <v>2270</v>
      </c>
      <c r="G340" s="53">
        <v>25.9</v>
      </c>
      <c r="H340" s="45" t="s">
        <v>816</v>
      </c>
      <c r="I340" s="45" t="s">
        <v>291</v>
      </c>
      <c r="J340" s="95" t="s">
        <v>288</v>
      </c>
      <c r="K340" s="95">
        <v>0</v>
      </c>
      <c r="L340" s="58"/>
      <c r="M340" s="103"/>
      <c r="N340" s="59"/>
    </row>
    <row r="341" spans="1:14" s="75" customFormat="1" ht="12.6" x14ac:dyDescent="0.2">
      <c r="A341" s="51" t="s">
        <v>123</v>
      </c>
      <c r="B341" s="51" t="s">
        <v>123</v>
      </c>
      <c r="C341" s="51" t="s">
        <v>2184</v>
      </c>
      <c r="D341" s="51" t="s">
        <v>918</v>
      </c>
      <c r="E341" s="44"/>
      <c r="F341" s="44" t="s">
        <v>2275</v>
      </c>
      <c r="G341" s="53" t="s">
        <v>123</v>
      </c>
      <c r="H341" s="45" t="s">
        <v>123</v>
      </c>
      <c r="I341" s="45" t="s">
        <v>149</v>
      </c>
      <c r="J341" s="95" t="s">
        <v>150</v>
      </c>
      <c r="K341" s="95" t="s">
        <v>123</v>
      </c>
      <c r="L341" s="58" t="s">
        <v>123</v>
      </c>
      <c r="M341" s="103"/>
      <c r="N341" s="59" t="s">
        <v>123</v>
      </c>
    </row>
    <row r="342" spans="1:14" s="75" customFormat="1" ht="12.6" x14ac:dyDescent="0.2">
      <c r="A342" s="51" t="s">
        <v>136</v>
      </c>
      <c r="B342" s="51" t="s">
        <v>1625</v>
      </c>
      <c r="C342" s="51" t="s">
        <v>2184</v>
      </c>
      <c r="D342" s="51" t="s">
        <v>918</v>
      </c>
      <c r="E342" s="44" t="s">
        <v>2293</v>
      </c>
      <c r="F342" s="44" t="s">
        <v>2294</v>
      </c>
      <c r="G342" s="53">
        <v>1098.9000000000001</v>
      </c>
      <c r="H342" s="45" t="s">
        <v>816</v>
      </c>
      <c r="I342" s="45" t="s">
        <v>291</v>
      </c>
      <c r="J342" s="95" t="s">
        <v>288</v>
      </c>
      <c r="K342" s="95">
        <v>0</v>
      </c>
      <c r="L342" s="58"/>
      <c r="M342" s="103"/>
      <c r="N342" s="59"/>
    </row>
    <row r="343" spans="1:14" s="75" customFormat="1" ht="12.6" x14ac:dyDescent="0.2">
      <c r="A343" s="51" t="s">
        <v>136</v>
      </c>
      <c r="B343" s="51" t="s">
        <v>1625</v>
      </c>
      <c r="C343" s="51" t="s">
        <v>2184</v>
      </c>
      <c r="D343" s="51" t="s">
        <v>918</v>
      </c>
      <c r="E343" s="44" t="s">
        <v>2295</v>
      </c>
      <c r="F343" s="44" t="s">
        <v>2296</v>
      </c>
      <c r="G343" s="53">
        <v>1098.9000000000001</v>
      </c>
      <c r="H343" s="45" t="s">
        <v>816</v>
      </c>
      <c r="I343" s="45" t="s">
        <v>291</v>
      </c>
      <c r="J343" s="95" t="s">
        <v>288</v>
      </c>
      <c r="K343" s="95">
        <v>0</v>
      </c>
      <c r="L343" s="58"/>
      <c r="M343" s="103"/>
      <c r="N343" s="59"/>
    </row>
    <row r="344" spans="1:14" s="75" customFormat="1" ht="12.6" x14ac:dyDescent="0.2">
      <c r="A344" s="51" t="s">
        <v>136</v>
      </c>
      <c r="B344" s="51" t="s">
        <v>1625</v>
      </c>
      <c r="C344" s="51" t="s">
        <v>2184</v>
      </c>
      <c r="D344" s="51" t="s">
        <v>918</v>
      </c>
      <c r="E344" s="44" t="s">
        <v>2297</v>
      </c>
      <c r="F344" s="44" t="s">
        <v>2298</v>
      </c>
      <c r="G344" s="53">
        <v>617</v>
      </c>
      <c r="H344" s="45" t="s">
        <v>816</v>
      </c>
      <c r="I344" s="45" t="s">
        <v>291</v>
      </c>
      <c r="J344" s="95" t="s">
        <v>288</v>
      </c>
      <c r="K344" s="95">
        <v>0</v>
      </c>
      <c r="L344" s="58"/>
      <c r="M344" s="103"/>
      <c r="N344" s="59"/>
    </row>
    <row r="345" spans="1:14" s="75" customFormat="1" ht="12.6" x14ac:dyDescent="0.2">
      <c r="A345" s="51" t="s">
        <v>136</v>
      </c>
      <c r="B345" s="51" t="s">
        <v>1625</v>
      </c>
      <c r="C345" s="51" t="s">
        <v>2184</v>
      </c>
      <c r="D345" s="51" t="s">
        <v>918</v>
      </c>
      <c r="E345" s="44" t="s">
        <v>2299</v>
      </c>
      <c r="F345" s="44" t="s">
        <v>2300</v>
      </c>
      <c r="G345" s="53">
        <v>610.9</v>
      </c>
      <c r="H345" s="45" t="s">
        <v>816</v>
      </c>
      <c r="I345" s="45" t="s">
        <v>291</v>
      </c>
      <c r="J345" s="95" t="s">
        <v>288</v>
      </c>
      <c r="K345" s="95">
        <v>0</v>
      </c>
      <c r="L345" s="58"/>
      <c r="M345" s="103"/>
      <c r="N345" s="59"/>
    </row>
    <row r="346" spans="1:14" s="75" customFormat="1" ht="12.6" x14ac:dyDescent="0.2">
      <c r="A346" s="51" t="s">
        <v>136</v>
      </c>
      <c r="B346" s="51" t="s">
        <v>1625</v>
      </c>
      <c r="C346" s="51" t="s">
        <v>2184</v>
      </c>
      <c r="D346" s="51" t="s">
        <v>918</v>
      </c>
      <c r="E346" s="44" t="s">
        <v>2278</v>
      </c>
      <c r="F346" s="44" t="s">
        <v>2279</v>
      </c>
      <c r="G346" s="53">
        <v>397.9</v>
      </c>
      <c r="H346" s="45" t="s">
        <v>816</v>
      </c>
      <c r="I346" s="45" t="s">
        <v>291</v>
      </c>
      <c r="J346" s="95" t="s">
        <v>288</v>
      </c>
      <c r="K346" s="95">
        <v>0</v>
      </c>
      <c r="L346" s="58"/>
      <c r="M346" s="103"/>
      <c r="N346" s="59"/>
    </row>
    <row r="347" spans="1:14" s="75" customFormat="1" ht="12.6" x14ac:dyDescent="0.2">
      <c r="A347" s="51" t="s">
        <v>136</v>
      </c>
      <c r="B347" s="51" t="s">
        <v>1625</v>
      </c>
      <c r="C347" s="51" t="s">
        <v>2184</v>
      </c>
      <c r="D347" s="51" t="s">
        <v>918</v>
      </c>
      <c r="E347" s="44" t="s">
        <v>2301</v>
      </c>
      <c r="F347" s="44" t="s">
        <v>2302</v>
      </c>
      <c r="G347" s="53">
        <v>363.5</v>
      </c>
      <c r="H347" s="45" t="s">
        <v>816</v>
      </c>
      <c r="I347" s="45" t="s">
        <v>291</v>
      </c>
      <c r="J347" s="95" t="s">
        <v>288</v>
      </c>
      <c r="K347" s="95">
        <v>0</v>
      </c>
      <c r="L347" s="58"/>
      <c r="M347" s="103"/>
      <c r="N347" s="59"/>
    </row>
    <row r="348" spans="1:14" s="75" customFormat="1" ht="12.6" x14ac:dyDescent="0.2">
      <c r="A348" s="51" t="s">
        <v>136</v>
      </c>
      <c r="B348" s="51" t="s">
        <v>1625</v>
      </c>
      <c r="C348" s="51" t="s">
        <v>2184</v>
      </c>
      <c r="D348" s="51" t="s">
        <v>918</v>
      </c>
      <c r="E348" s="44" t="s">
        <v>2303</v>
      </c>
      <c r="F348" s="44" t="s">
        <v>2304</v>
      </c>
      <c r="G348" s="53">
        <v>362.9</v>
      </c>
      <c r="H348" s="45" t="s">
        <v>816</v>
      </c>
      <c r="I348" s="45" t="s">
        <v>291</v>
      </c>
      <c r="J348" s="95" t="s">
        <v>288</v>
      </c>
      <c r="K348" s="95">
        <v>0</v>
      </c>
      <c r="L348" s="58"/>
      <c r="M348" s="103"/>
      <c r="N348" s="59"/>
    </row>
    <row r="349" spans="1:14" s="75" customFormat="1" ht="12.6" x14ac:dyDescent="0.2">
      <c r="A349" s="51" t="s">
        <v>136</v>
      </c>
      <c r="B349" s="51" t="s">
        <v>1625</v>
      </c>
      <c r="C349" s="51" t="s">
        <v>2184</v>
      </c>
      <c r="D349" s="51" t="s">
        <v>918</v>
      </c>
      <c r="E349" s="44" t="s">
        <v>2291</v>
      </c>
      <c r="F349" s="44" t="s">
        <v>2292</v>
      </c>
      <c r="G349" s="53">
        <v>359.9</v>
      </c>
      <c r="H349" s="45" t="s">
        <v>816</v>
      </c>
      <c r="I349" s="45" t="s">
        <v>291</v>
      </c>
      <c r="J349" s="95" t="s">
        <v>288</v>
      </c>
      <c r="K349" s="95">
        <v>0</v>
      </c>
      <c r="L349" s="58"/>
      <c r="M349" s="103"/>
      <c r="N349" s="59"/>
    </row>
    <row r="350" spans="1:14" s="75" customFormat="1" ht="12.6" x14ac:dyDescent="0.2">
      <c r="A350" s="51" t="s">
        <v>136</v>
      </c>
      <c r="B350" s="51" t="s">
        <v>1625</v>
      </c>
      <c r="C350" s="51" t="s">
        <v>2184</v>
      </c>
      <c r="D350" s="51" t="s">
        <v>918</v>
      </c>
      <c r="E350" s="44" t="s">
        <v>2307</v>
      </c>
      <c r="F350" s="44" t="s">
        <v>2308</v>
      </c>
      <c r="G350" s="53">
        <v>356.3</v>
      </c>
      <c r="H350" s="45" t="s">
        <v>816</v>
      </c>
      <c r="I350" s="45" t="s">
        <v>291</v>
      </c>
      <c r="J350" s="95" t="s">
        <v>288</v>
      </c>
      <c r="K350" s="95">
        <v>0</v>
      </c>
      <c r="L350" s="58"/>
      <c r="M350" s="103"/>
      <c r="N350" s="59"/>
    </row>
    <row r="351" spans="1:14" s="75" customFormat="1" ht="12.6" x14ac:dyDescent="0.2">
      <c r="A351" s="51" t="s">
        <v>136</v>
      </c>
      <c r="B351" s="51" t="s">
        <v>1625</v>
      </c>
      <c r="C351" s="51" t="s">
        <v>2184</v>
      </c>
      <c r="D351" s="51" t="s">
        <v>918</v>
      </c>
      <c r="E351" s="44" t="s">
        <v>2372</v>
      </c>
      <c r="F351" s="44" t="s">
        <v>2373</v>
      </c>
      <c r="G351" s="53">
        <v>353</v>
      </c>
      <c r="H351" s="45" t="s">
        <v>816</v>
      </c>
      <c r="I351" s="45" t="s">
        <v>291</v>
      </c>
      <c r="J351" s="95" t="s">
        <v>288</v>
      </c>
      <c r="K351" s="95">
        <v>0</v>
      </c>
      <c r="L351" s="58"/>
      <c r="M351" s="103"/>
      <c r="N351" s="59"/>
    </row>
    <row r="352" spans="1:14" s="75" customFormat="1" ht="12.6" x14ac:dyDescent="0.2">
      <c r="A352" s="51" t="s">
        <v>136</v>
      </c>
      <c r="B352" s="51" t="s">
        <v>1625</v>
      </c>
      <c r="C352" s="51" t="s">
        <v>2184</v>
      </c>
      <c r="D352" s="51" t="s">
        <v>918</v>
      </c>
      <c r="E352" s="44" t="s">
        <v>2309</v>
      </c>
      <c r="F352" s="44" t="s">
        <v>2310</v>
      </c>
      <c r="G352" s="53">
        <v>344.9</v>
      </c>
      <c r="H352" s="45" t="s">
        <v>816</v>
      </c>
      <c r="I352" s="45" t="s">
        <v>291</v>
      </c>
      <c r="J352" s="95" t="s">
        <v>288</v>
      </c>
      <c r="K352" s="95">
        <v>0</v>
      </c>
      <c r="L352" s="58"/>
      <c r="M352" s="103"/>
      <c r="N352" s="59"/>
    </row>
    <row r="353" spans="1:14" s="75" customFormat="1" ht="12.6" x14ac:dyDescent="0.2">
      <c r="A353" s="51" t="s">
        <v>136</v>
      </c>
      <c r="B353" s="51" t="s">
        <v>1625</v>
      </c>
      <c r="C353" s="51" t="s">
        <v>2184</v>
      </c>
      <c r="D353" s="51" t="s">
        <v>918</v>
      </c>
      <c r="E353" s="44" t="s">
        <v>2311</v>
      </c>
      <c r="F353" s="44" t="s">
        <v>2312</v>
      </c>
      <c r="G353" s="53">
        <v>331.8</v>
      </c>
      <c r="H353" s="45" t="s">
        <v>816</v>
      </c>
      <c r="I353" s="45" t="s">
        <v>291</v>
      </c>
      <c r="J353" s="95" t="s">
        <v>288</v>
      </c>
      <c r="K353" s="95">
        <v>0</v>
      </c>
      <c r="L353" s="58"/>
      <c r="M353" s="103"/>
      <c r="N353" s="59"/>
    </row>
    <row r="354" spans="1:14" s="75" customFormat="1" ht="12.6" x14ac:dyDescent="0.2">
      <c r="A354" s="51" t="s">
        <v>136</v>
      </c>
      <c r="B354" s="51" t="s">
        <v>1625</v>
      </c>
      <c r="C354" s="51" t="s">
        <v>2184</v>
      </c>
      <c r="D354" s="51" t="s">
        <v>918</v>
      </c>
      <c r="E354" s="44" t="s">
        <v>2315</v>
      </c>
      <c r="F354" s="44" t="s">
        <v>2316</v>
      </c>
      <c r="G354" s="53">
        <v>325.7</v>
      </c>
      <c r="H354" s="45" t="s">
        <v>816</v>
      </c>
      <c r="I354" s="45" t="s">
        <v>149</v>
      </c>
      <c r="J354" s="95" t="s">
        <v>288</v>
      </c>
      <c r="K354" s="95">
        <v>0</v>
      </c>
      <c r="L354" s="58" t="s">
        <v>2317</v>
      </c>
      <c r="M354" s="103" t="s">
        <v>234</v>
      </c>
      <c r="N354" s="59"/>
    </row>
    <row r="355" spans="1:14" s="75" customFormat="1" ht="12.6" x14ac:dyDescent="0.2">
      <c r="A355" s="51" t="s">
        <v>136</v>
      </c>
      <c r="B355" s="51" t="s">
        <v>1625</v>
      </c>
      <c r="C355" s="51" t="s">
        <v>2184</v>
      </c>
      <c r="D355" s="51" t="s">
        <v>918</v>
      </c>
      <c r="E355" s="44" t="s">
        <v>2313</v>
      </c>
      <c r="F355" s="44" t="s">
        <v>2314</v>
      </c>
      <c r="G355" s="53">
        <v>324.10000000000002</v>
      </c>
      <c r="H355" s="45" t="s">
        <v>816</v>
      </c>
      <c r="I355" s="45" t="s">
        <v>291</v>
      </c>
      <c r="J355" s="95" t="s">
        <v>288</v>
      </c>
      <c r="K355" s="95">
        <v>0</v>
      </c>
      <c r="L355" s="58"/>
      <c r="M355" s="103"/>
      <c r="N355" s="59"/>
    </row>
    <row r="356" spans="1:14" s="75" customFormat="1" ht="12.6" x14ac:dyDescent="0.2">
      <c r="A356" s="51" t="s">
        <v>136</v>
      </c>
      <c r="B356" s="51" t="s">
        <v>1625</v>
      </c>
      <c r="C356" s="51" t="s">
        <v>2184</v>
      </c>
      <c r="D356" s="51" t="s">
        <v>918</v>
      </c>
      <c r="E356" s="44" t="s">
        <v>2305</v>
      </c>
      <c r="F356" s="44" t="s">
        <v>2306</v>
      </c>
      <c r="G356" s="53">
        <v>319</v>
      </c>
      <c r="H356" s="45" t="s">
        <v>816</v>
      </c>
      <c r="I356" s="45" t="s">
        <v>291</v>
      </c>
      <c r="J356" s="95" t="s">
        <v>288</v>
      </c>
      <c r="K356" s="95">
        <v>0</v>
      </c>
      <c r="L356" s="58"/>
      <c r="M356" s="103"/>
      <c r="N356" s="59"/>
    </row>
    <row r="357" spans="1:14" s="75" customFormat="1" ht="12.6" x14ac:dyDescent="0.2">
      <c r="A357" s="51" t="s">
        <v>136</v>
      </c>
      <c r="B357" s="51" t="s">
        <v>1625</v>
      </c>
      <c r="C357" s="51" t="s">
        <v>2184</v>
      </c>
      <c r="D357" s="51" t="s">
        <v>918</v>
      </c>
      <c r="E357" s="44" t="s">
        <v>2286</v>
      </c>
      <c r="F357" s="44" t="s">
        <v>2287</v>
      </c>
      <c r="G357" s="53">
        <v>254.9</v>
      </c>
      <c r="H357" s="45" t="s">
        <v>816</v>
      </c>
      <c r="I357" s="45" t="s">
        <v>291</v>
      </c>
      <c r="J357" s="95" t="s">
        <v>288</v>
      </c>
      <c r="K357" s="95">
        <v>0</v>
      </c>
      <c r="L357" s="58"/>
      <c r="M357" s="103"/>
      <c r="N357" s="59"/>
    </row>
    <row r="358" spans="1:14" s="75" customFormat="1" ht="12.6" x14ac:dyDescent="0.2">
      <c r="A358" s="51" t="s">
        <v>136</v>
      </c>
      <c r="B358" s="51" t="s">
        <v>1625</v>
      </c>
      <c r="C358" s="51" t="s">
        <v>2184</v>
      </c>
      <c r="D358" s="51" t="s">
        <v>918</v>
      </c>
      <c r="E358" s="44" t="s">
        <v>2318</v>
      </c>
      <c r="F358" s="44" t="s">
        <v>2319</v>
      </c>
      <c r="G358" s="53">
        <v>251.8</v>
      </c>
      <c r="H358" s="45" t="s">
        <v>816</v>
      </c>
      <c r="I358" s="45" t="s">
        <v>291</v>
      </c>
      <c r="J358" s="95" t="s">
        <v>288</v>
      </c>
      <c r="K358" s="95">
        <v>0</v>
      </c>
      <c r="L358" s="58"/>
      <c r="M358" s="103"/>
      <c r="N358" s="59"/>
    </row>
    <row r="359" spans="1:14" s="75" customFormat="1" ht="12.6" x14ac:dyDescent="0.2">
      <c r="A359" s="51" t="s">
        <v>136</v>
      </c>
      <c r="B359" s="51" t="s">
        <v>1625</v>
      </c>
      <c r="C359" s="51" t="s">
        <v>2184</v>
      </c>
      <c r="D359" s="51" t="s">
        <v>918</v>
      </c>
      <c r="E359" s="44" t="s">
        <v>2276</v>
      </c>
      <c r="F359" s="44" t="s">
        <v>2277</v>
      </c>
      <c r="G359" s="53">
        <v>247</v>
      </c>
      <c r="H359" s="45" t="s">
        <v>816</v>
      </c>
      <c r="I359" s="45" t="s">
        <v>149</v>
      </c>
      <c r="J359" s="95" t="s">
        <v>288</v>
      </c>
      <c r="K359" s="95">
        <v>0</v>
      </c>
      <c r="L359" s="58"/>
      <c r="M359" s="103"/>
      <c r="N359" s="59"/>
    </row>
    <row r="360" spans="1:14" s="75" customFormat="1" ht="12.6" x14ac:dyDescent="0.2">
      <c r="A360" s="51" t="s">
        <v>136</v>
      </c>
      <c r="B360" s="51" t="s">
        <v>1625</v>
      </c>
      <c r="C360" s="51" t="s">
        <v>2184</v>
      </c>
      <c r="D360" s="51" t="s">
        <v>918</v>
      </c>
      <c r="E360" s="44" t="s">
        <v>2320</v>
      </c>
      <c r="F360" s="44" t="s">
        <v>2321</v>
      </c>
      <c r="G360" s="53">
        <v>231.8</v>
      </c>
      <c r="H360" s="45" t="s">
        <v>816</v>
      </c>
      <c r="I360" s="45" t="s">
        <v>291</v>
      </c>
      <c r="J360" s="95" t="s">
        <v>288</v>
      </c>
      <c r="K360" s="95">
        <v>0</v>
      </c>
      <c r="L360" s="58"/>
      <c r="M360" s="103"/>
      <c r="N360" s="59"/>
    </row>
    <row r="361" spans="1:14" s="75" customFormat="1" ht="12.6" x14ac:dyDescent="0.2">
      <c r="A361" s="51" t="s">
        <v>136</v>
      </c>
      <c r="B361" s="51" t="s">
        <v>1625</v>
      </c>
      <c r="C361" s="51" t="s">
        <v>2184</v>
      </c>
      <c r="D361" s="51" t="s">
        <v>918</v>
      </c>
      <c r="E361" s="44" t="s">
        <v>2322</v>
      </c>
      <c r="F361" s="44" t="s">
        <v>2323</v>
      </c>
      <c r="G361" s="53">
        <v>230.7</v>
      </c>
      <c r="H361" s="45" t="s">
        <v>816</v>
      </c>
      <c r="I361" s="45" t="s">
        <v>291</v>
      </c>
      <c r="J361" s="95" t="s">
        <v>288</v>
      </c>
      <c r="K361" s="95">
        <v>0</v>
      </c>
      <c r="L361" s="58"/>
      <c r="M361" s="103"/>
      <c r="N361" s="59"/>
    </row>
    <row r="362" spans="1:14" s="75" customFormat="1" ht="12.6" x14ac:dyDescent="0.2">
      <c r="A362" s="51" t="s">
        <v>136</v>
      </c>
      <c r="B362" s="51" t="s">
        <v>1625</v>
      </c>
      <c r="C362" s="51" t="s">
        <v>2184</v>
      </c>
      <c r="D362" s="51" t="s">
        <v>918</v>
      </c>
      <c r="E362" s="44" t="s">
        <v>2324</v>
      </c>
      <c r="F362" s="44" t="s">
        <v>2325</v>
      </c>
      <c r="G362" s="53">
        <v>209.4</v>
      </c>
      <c r="H362" s="45" t="s">
        <v>816</v>
      </c>
      <c r="I362" s="45" t="s">
        <v>149</v>
      </c>
      <c r="J362" s="95" t="s">
        <v>288</v>
      </c>
      <c r="K362" s="95">
        <v>0</v>
      </c>
      <c r="L362" s="58"/>
      <c r="M362" s="103"/>
      <c r="N362" s="59"/>
    </row>
    <row r="363" spans="1:14" s="75" customFormat="1" ht="12.6" x14ac:dyDescent="0.2">
      <c r="A363" s="51" t="s">
        <v>136</v>
      </c>
      <c r="B363" s="51" t="s">
        <v>1625</v>
      </c>
      <c r="C363" s="51" t="s">
        <v>2184</v>
      </c>
      <c r="D363" s="51" t="s">
        <v>918</v>
      </c>
      <c r="E363" s="44" t="s">
        <v>2326</v>
      </c>
      <c r="F363" s="44" t="s">
        <v>2327</v>
      </c>
      <c r="G363" s="53">
        <v>208</v>
      </c>
      <c r="H363" s="45" t="s">
        <v>816</v>
      </c>
      <c r="I363" s="45" t="s">
        <v>149</v>
      </c>
      <c r="J363" s="95" t="s">
        <v>288</v>
      </c>
      <c r="K363" s="95">
        <v>0</v>
      </c>
      <c r="L363" s="58"/>
      <c r="M363" s="103"/>
      <c r="N363" s="59"/>
    </row>
    <row r="364" spans="1:14" s="75" customFormat="1" ht="12.6" x14ac:dyDescent="0.2">
      <c r="A364" s="51" t="s">
        <v>136</v>
      </c>
      <c r="B364" s="51" t="s">
        <v>1625</v>
      </c>
      <c r="C364" s="51" t="s">
        <v>2184</v>
      </c>
      <c r="D364" s="51" t="s">
        <v>918</v>
      </c>
      <c r="E364" s="44" t="s">
        <v>2282</v>
      </c>
      <c r="F364" s="44" t="s">
        <v>2283</v>
      </c>
      <c r="G364" s="53">
        <v>204.3</v>
      </c>
      <c r="H364" s="45" t="s">
        <v>816</v>
      </c>
      <c r="I364" s="45" t="s">
        <v>149</v>
      </c>
      <c r="J364" s="95" t="s">
        <v>288</v>
      </c>
      <c r="K364" s="95">
        <v>0</v>
      </c>
      <c r="L364" s="58"/>
      <c r="M364" s="103"/>
      <c r="N364" s="59"/>
    </row>
    <row r="365" spans="1:14" s="75" customFormat="1" ht="12.6" x14ac:dyDescent="0.2">
      <c r="A365" s="51" t="s">
        <v>136</v>
      </c>
      <c r="B365" s="51" t="s">
        <v>1625</v>
      </c>
      <c r="C365" s="51" t="s">
        <v>2184</v>
      </c>
      <c r="D365" s="51" t="s">
        <v>918</v>
      </c>
      <c r="E365" s="44" t="s">
        <v>2284</v>
      </c>
      <c r="F365" s="44" t="s">
        <v>2285</v>
      </c>
      <c r="G365" s="53">
        <v>200</v>
      </c>
      <c r="H365" s="45" t="s">
        <v>816</v>
      </c>
      <c r="I365" s="45" t="s">
        <v>291</v>
      </c>
      <c r="J365" s="95" t="s">
        <v>288</v>
      </c>
      <c r="K365" s="95">
        <v>0</v>
      </c>
      <c r="L365" s="58"/>
      <c r="M365" s="103"/>
      <c r="N365" s="59"/>
    </row>
    <row r="366" spans="1:14" s="75" customFormat="1" ht="12.6" x14ac:dyDescent="0.2">
      <c r="A366" s="51" t="s">
        <v>136</v>
      </c>
      <c r="B366" s="51" t="s">
        <v>1625</v>
      </c>
      <c r="C366" s="51" t="s">
        <v>2184</v>
      </c>
      <c r="D366" s="51" t="s">
        <v>918</v>
      </c>
      <c r="E366" s="44" t="s">
        <v>2328</v>
      </c>
      <c r="F366" s="44" t="s">
        <v>2329</v>
      </c>
      <c r="G366" s="53">
        <v>194.2</v>
      </c>
      <c r="H366" s="45" t="s">
        <v>816</v>
      </c>
      <c r="I366" s="45" t="s">
        <v>291</v>
      </c>
      <c r="J366" s="95" t="s">
        <v>288</v>
      </c>
      <c r="K366" s="95">
        <v>0</v>
      </c>
      <c r="L366" s="58"/>
      <c r="M366" s="103"/>
      <c r="N366" s="59"/>
    </row>
    <row r="367" spans="1:14" s="75" customFormat="1" ht="12.6" x14ac:dyDescent="0.2">
      <c r="A367" s="51" t="s">
        <v>136</v>
      </c>
      <c r="B367" s="51" t="s">
        <v>1625</v>
      </c>
      <c r="C367" s="51" t="s">
        <v>2184</v>
      </c>
      <c r="D367" s="51" t="s">
        <v>918</v>
      </c>
      <c r="E367" s="44" t="s">
        <v>2330</v>
      </c>
      <c r="F367" s="44" t="s">
        <v>2331</v>
      </c>
      <c r="G367" s="53">
        <v>189.9</v>
      </c>
      <c r="H367" s="45" t="s">
        <v>816</v>
      </c>
      <c r="I367" s="45" t="s">
        <v>149</v>
      </c>
      <c r="J367" s="95" t="s">
        <v>288</v>
      </c>
      <c r="K367" s="95">
        <v>0</v>
      </c>
      <c r="L367" s="58" t="s">
        <v>2332</v>
      </c>
      <c r="M367" s="103" t="s">
        <v>234</v>
      </c>
      <c r="N367" s="59"/>
    </row>
    <row r="368" spans="1:14" s="75" customFormat="1" ht="12.6" x14ac:dyDescent="0.2">
      <c r="A368" s="51" t="s">
        <v>136</v>
      </c>
      <c r="B368" s="51" t="s">
        <v>1625</v>
      </c>
      <c r="C368" s="51" t="s">
        <v>2184</v>
      </c>
      <c r="D368" s="51" t="s">
        <v>918</v>
      </c>
      <c r="E368" s="44" t="s">
        <v>2280</v>
      </c>
      <c r="F368" s="44" t="s">
        <v>2281</v>
      </c>
      <c r="G368" s="53">
        <v>188.7</v>
      </c>
      <c r="H368" s="45" t="s">
        <v>816</v>
      </c>
      <c r="I368" s="45" t="s">
        <v>149</v>
      </c>
      <c r="J368" s="95" t="s">
        <v>288</v>
      </c>
      <c r="K368" s="95">
        <v>0</v>
      </c>
      <c r="L368" s="58"/>
      <c r="M368" s="103"/>
      <c r="N368" s="59"/>
    </row>
    <row r="369" spans="1:14" s="75" customFormat="1" ht="12.6" x14ac:dyDescent="0.2">
      <c r="A369" s="51" t="s">
        <v>136</v>
      </c>
      <c r="B369" s="51" t="s">
        <v>1625</v>
      </c>
      <c r="C369" s="51" t="s">
        <v>2184</v>
      </c>
      <c r="D369" s="51" t="s">
        <v>918</v>
      </c>
      <c r="E369" s="44" t="s">
        <v>2335</v>
      </c>
      <c r="F369" s="44" t="s">
        <v>2336</v>
      </c>
      <c r="G369" s="53">
        <v>163.1</v>
      </c>
      <c r="H369" s="45" t="s">
        <v>816</v>
      </c>
      <c r="I369" s="45" t="s">
        <v>291</v>
      </c>
      <c r="J369" s="95" t="s">
        <v>288</v>
      </c>
      <c r="K369" s="95">
        <v>0</v>
      </c>
      <c r="L369" s="58"/>
      <c r="M369" s="103"/>
      <c r="N369" s="59"/>
    </row>
    <row r="370" spans="1:14" s="75" customFormat="1" ht="12.6" x14ac:dyDescent="0.2">
      <c r="A370" s="51" t="s">
        <v>136</v>
      </c>
      <c r="B370" s="51" t="s">
        <v>1625</v>
      </c>
      <c r="C370" s="51" t="s">
        <v>2184</v>
      </c>
      <c r="D370" s="51" t="s">
        <v>918</v>
      </c>
      <c r="E370" s="44" t="s">
        <v>2333</v>
      </c>
      <c r="F370" s="44" t="s">
        <v>2334</v>
      </c>
      <c r="G370" s="53">
        <v>152.19999999999999</v>
      </c>
      <c r="H370" s="45" t="s">
        <v>816</v>
      </c>
      <c r="I370" s="45" t="s">
        <v>149</v>
      </c>
      <c r="J370" s="95" t="s">
        <v>288</v>
      </c>
      <c r="K370" s="95">
        <v>0</v>
      </c>
      <c r="L370" s="58"/>
      <c r="M370" s="103"/>
      <c r="N370" s="59"/>
    </row>
    <row r="371" spans="1:14" s="75" customFormat="1" ht="12.6" x14ac:dyDescent="0.2">
      <c r="A371" s="51" t="s">
        <v>136</v>
      </c>
      <c r="B371" s="51" t="s">
        <v>1625</v>
      </c>
      <c r="C371" s="51" t="s">
        <v>2184</v>
      </c>
      <c r="D371" s="51" t="s">
        <v>918</v>
      </c>
      <c r="E371" s="44" t="s">
        <v>2337</v>
      </c>
      <c r="F371" s="44" t="s">
        <v>2338</v>
      </c>
      <c r="G371" s="53">
        <v>150.9</v>
      </c>
      <c r="H371" s="45" t="s">
        <v>816</v>
      </c>
      <c r="I371" s="45" t="s">
        <v>291</v>
      </c>
      <c r="J371" s="95" t="s">
        <v>288</v>
      </c>
      <c r="K371" s="95">
        <v>0</v>
      </c>
      <c r="L371" s="58"/>
      <c r="M371" s="103"/>
      <c r="N371" s="59"/>
    </row>
    <row r="372" spans="1:14" s="75" customFormat="1" ht="12.6" x14ac:dyDescent="0.2">
      <c r="A372" s="51" t="s">
        <v>136</v>
      </c>
      <c r="B372" s="51" t="s">
        <v>1625</v>
      </c>
      <c r="C372" s="51" t="s">
        <v>2184</v>
      </c>
      <c r="D372" s="51" t="s">
        <v>918</v>
      </c>
      <c r="E372" s="44" t="s">
        <v>2341</v>
      </c>
      <c r="F372" s="44" t="s">
        <v>2342</v>
      </c>
      <c r="G372" s="53">
        <v>121</v>
      </c>
      <c r="H372" s="45" t="s">
        <v>816</v>
      </c>
      <c r="I372" s="45" t="s">
        <v>291</v>
      </c>
      <c r="J372" s="95" t="s">
        <v>288</v>
      </c>
      <c r="K372" s="95">
        <v>0</v>
      </c>
      <c r="L372" s="58"/>
      <c r="M372" s="103"/>
      <c r="N372" s="59"/>
    </row>
    <row r="373" spans="1:14" s="75" customFormat="1" ht="12.6" x14ac:dyDescent="0.2">
      <c r="A373" s="51" t="s">
        <v>136</v>
      </c>
      <c r="B373" s="51" t="s">
        <v>1625</v>
      </c>
      <c r="C373" s="51" t="s">
        <v>2184</v>
      </c>
      <c r="D373" s="51" t="s">
        <v>918</v>
      </c>
      <c r="E373" s="44" t="s">
        <v>2343</v>
      </c>
      <c r="F373" s="44" t="s">
        <v>2344</v>
      </c>
      <c r="G373" s="53">
        <v>121</v>
      </c>
      <c r="H373" s="45" t="s">
        <v>816</v>
      </c>
      <c r="I373" s="45" t="s">
        <v>291</v>
      </c>
      <c r="J373" s="95" t="s">
        <v>288</v>
      </c>
      <c r="K373" s="95">
        <v>0</v>
      </c>
      <c r="L373" s="58"/>
      <c r="M373" s="103"/>
      <c r="N373" s="59"/>
    </row>
    <row r="374" spans="1:14" s="75" customFormat="1" ht="12.6" x14ac:dyDescent="0.2">
      <c r="A374" s="51" t="s">
        <v>136</v>
      </c>
      <c r="B374" s="51" t="s">
        <v>1625</v>
      </c>
      <c r="C374" s="51" t="s">
        <v>2184</v>
      </c>
      <c r="D374" s="51" t="s">
        <v>918</v>
      </c>
      <c r="E374" s="44" t="s">
        <v>2350</v>
      </c>
      <c r="F374" s="44" t="s">
        <v>2351</v>
      </c>
      <c r="G374" s="53">
        <v>121</v>
      </c>
      <c r="H374" s="45" t="s">
        <v>816</v>
      </c>
      <c r="I374" s="45" t="s">
        <v>291</v>
      </c>
      <c r="J374" s="95" t="s">
        <v>288</v>
      </c>
      <c r="K374" s="95">
        <v>0</v>
      </c>
      <c r="L374" s="58"/>
      <c r="M374" s="103"/>
      <c r="N374" s="59"/>
    </row>
    <row r="375" spans="1:14" s="75" customFormat="1" ht="12.6" x14ac:dyDescent="0.2">
      <c r="A375" s="51" t="s">
        <v>136</v>
      </c>
      <c r="B375" s="51" t="s">
        <v>1625</v>
      </c>
      <c r="C375" s="51" t="s">
        <v>2184</v>
      </c>
      <c r="D375" s="51" t="s">
        <v>918</v>
      </c>
      <c r="E375" s="44" t="s">
        <v>2339</v>
      </c>
      <c r="F375" s="44" t="s">
        <v>2340</v>
      </c>
      <c r="G375" s="53">
        <v>118.9</v>
      </c>
      <c r="H375" s="45" t="s">
        <v>816</v>
      </c>
      <c r="I375" s="45" t="s">
        <v>291</v>
      </c>
      <c r="J375" s="95" t="s">
        <v>288</v>
      </c>
      <c r="K375" s="95">
        <v>0</v>
      </c>
      <c r="L375" s="58"/>
      <c r="M375" s="103"/>
      <c r="N375" s="59"/>
    </row>
    <row r="376" spans="1:14" s="75" customFormat="1" ht="12.6" x14ac:dyDescent="0.2">
      <c r="A376" s="51" t="s">
        <v>136</v>
      </c>
      <c r="B376" s="51" t="s">
        <v>1625</v>
      </c>
      <c r="C376" s="51" t="s">
        <v>2184</v>
      </c>
      <c r="D376" s="51" t="s">
        <v>918</v>
      </c>
      <c r="E376" s="44" t="s">
        <v>2288</v>
      </c>
      <c r="F376" s="44" t="s">
        <v>2289</v>
      </c>
      <c r="G376" s="53">
        <v>116.2</v>
      </c>
      <c r="H376" s="45" t="s">
        <v>816</v>
      </c>
      <c r="I376" s="45" t="s">
        <v>149</v>
      </c>
      <c r="J376" s="95" t="s">
        <v>288</v>
      </c>
      <c r="K376" s="95">
        <v>0</v>
      </c>
      <c r="L376" s="58" t="s">
        <v>2290</v>
      </c>
      <c r="M376" s="103" t="s">
        <v>234</v>
      </c>
      <c r="N376" s="59"/>
    </row>
    <row r="377" spans="1:14" s="75" customFormat="1" ht="12.6" x14ac:dyDescent="0.2">
      <c r="A377" s="51" t="s">
        <v>136</v>
      </c>
      <c r="B377" s="51" t="s">
        <v>1625</v>
      </c>
      <c r="C377" s="51" t="s">
        <v>2184</v>
      </c>
      <c r="D377" s="51" t="s">
        <v>918</v>
      </c>
      <c r="E377" s="44" t="s">
        <v>2345</v>
      </c>
      <c r="F377" s="44" t="s">
        <v>2346</v>
      </c>
      <c r="G377" s="53">
        <v>109.9</v>
      </c>
      <c r="H377" s="45" t="s">
        <v>816</v>
      </c>
      <c r="I377" s="45" t="s">
        <v>291</v>
      </c>
      <c r="J377" s="95" t="s">
        <v>288</v>
      </c>
      <c r="K377" s="95">
        <v>0</v>
      </c>
      <c r="L377" s="58"/>
      <c r="M377" s="103"/>
      <c r="N377" s="59"/>
    </row>
    <row r="378" spans="1:14" s="75" customFormat="1" ht="12.6" x14ac:dyDescent="0.2">
      <c r="A378" s="51" t="s">
        <v>136</v>
      </c>
      <c r="B378" s="51" t="s">
        <v>1625</v>
      </c>
      <c r="C378" s="51" t="s">
        <v>2184</v>
      </c>
      <c r="D378" s="51" t="s">
        <v>918</v>
      </c>
      <c r="E378" s="44" t="s">
        <v>2352</v>
      </c>
      <c r="F378" s="44" t="s">
        <v>2353</v>
      </c>
      <c r="G378" s="53">
        <v>85</v>
      </c>
      <c r="H378" s="45" t="s">
        <v>816</v>
      </c>
      <c r="I378" s="45" t="s">
        <v>291</v>
      </c>
      <c r="J378" s="95" t="s">
        <v>288</v>
      </c>
      <c r="K378" s="95">
        <v>0</v>
      </c>
      <c r="L378" s="58"/>
      <c r="M378" s="103"/>
      <c r="N378" s="59"/>
    </row>
    <row r="379" spans="1:14" s="75" customFormat="1" ht="12.6" x14ac:dyDescent="0.2">
      <c r="A379" s="51" t="s">
        <v>136</v>
      </c>
      <c r="B379" s="51" t="s">
        <v>1625</v>
      </c>
      <c r="C379" s="51" t="s">
        <v>2184</v>
      </c>
      <c r="D379" s="51" t="s">
        <v>918</v>
      </c>
      <c r="E379" s="44" t="s">
        <v>2356</v>
      </c>
      <c r="F379" s="44" t="s">
        <v>2357</v>
      </c>
      <c r="G379" s="53">
        <v>79</v>
      </c>
      <c r="H379" s="45" t="s">
        <v>816</v>
      </c>
      <c r="I379" s="45" t="s">
        <v>291</v>
      </c>
      <c r="J379" s="95" t="s">
        <v>288</v>
      </c>
      <c r="K379" s="95">
        <v>0</v>
      </c>
      <c r="L379" s="58"/>
      <c r="M379" s="103"/>
      <c r="N379" s="59"/>
    </row>
    <row r="380" spans="1:14" s="75" customFormat="1" ht="12.6" x14ac:dyDescent="0.2">
      <c r="A380" s="51" t="s">
        <v>136</v>
      </c>
      <c r="B380" s="51" t="s">
        <v>1625</v>
      </c>
      <c r="C380" s="51" t="s">
        <v>2184</v>
      </c>
      <c r="D380" s="51" t="s">
        <v>918</v>
      </c>
      <c r="E380" s="44" t="s">
        <v>2358</v>
      </c>
      <c r="F380" s="44" t="s">
        <v>2359</v>
      </c>
      <c r="G380" s="53">
        <v>65.900000000000006</v>
      </c>
      <c r="H380" s="45" t="s">
        <v>816</v>
      </c>
      <c r="I380" s="45" t="s">
        <v>291</v>
      </c>
      <c r="J380" s="95" t="s">
        <v>288</v>
      </c>
      <c r="K380" s="95">
        <v>0</v>
      </c>
      <c r="L380" s="58"/>
      <c r="M380" s="103"/>
      <c r="N380" s="59"/>
    </row>
    <row r="381" spans="1:14" s="75" customFormat="1" ht="12.6" x14ac:dyDescent="0.2">
      <c r="A381" s="51" t="s">
        <v>136</v>
      </c>
      <c r="B381" s="51" t="s">
        <v>1625</v>
      </c>
      <c r="C381" s="51" t="s">
        <v>2184</v>
      </c>
      <c r="D381" s="51" t="s">
        <v>918</v>
      </c>
      <c r="E381" s="44" t="s">
        <v>2354</v>
      </c>
      <c r="F381" s="44" t="s">
        <v>2355</v>
      </c>
      <c r="G381" s="53">
        <v>65.7</v>
      </c>
      <c r="H381" s="45" t="s">
        <v>816</v>
      </c>
      <c r="I381" s="45" t="s">
        <v>149</v>
      </c>
      <c r="J381" s="95" t="s">
        <v>288</v>
      </c>
      <c r="K381" s="95">
        <v>0</v>
      </c>
      <c r="L381" s="58"/>
      <c r="M381" s="103"/>
      <c r="N381" s="59"/>
    </row>
    <row r="382" spans="1:14" s="75" customFormat="1" ht="12.6" x14ac:dyDescent="0.2">
      <c r="A382" s="51" t="s">
        <v>136</v>
      </c>
      <c r="B382" s="51" t="s">
        <v>1625</v>
      </c>
      <c r="C382" s="51" t="s">
        <v>2184</v>
      </c>
      <c r="D382" s="51" t="s">
        <v>918</v>
      </c>
      <c r="E382" s="44" t="s">
        <v>2347</v>
      </c>
      <c r="F382" s="44" t="s">
        <v>2348</v>
      </c>
      <c r="G382" s="53">
        <v>57</v>
      </c>
      <c r="H382" s="45" t="s">
        <v>816</v>
      </c>
      <c r="I382" s="45" t="s">
        <v>149</v>
      </c>
      <c r="J382" s="95" t="s">
        <v>288</v>
      </c>
      <c r="K382" s="95">
        <v>0</v>
      </c>
      <c r="L382" s="58" t="s">
        <v>2349</v>
      </c>
      <c r="M382" s="103" t="s">
        <v>160</v>
      </c>
      <c r="N382" s="59"/>
    </row>
    <row r="383" spans="1:14" s="75" customFormat="1" ht="12.6" x14ac:dyDescent="0.2">
      <c r="A383" s="51" t="s">
        <v>136</v>
      </c>
      <c r="B383" s="51" t="s">
        <v>1625</v>
      </c>
      <c r="C383" s="51" t="s">
        <v>2184</v>
      </c>
      <c r="D383" s="51" t="s">
        <v>918</v>
      </c>
      <c r="E383" s="44" t="s">
        <v>2364</v>
      </c>
      <c r="F383" s="44" t="s">
        <v>2365</v>
      </c>
      <c r="G383" s="53">
        <v>55.9</v>
      </c>
      <c r="H383" s="45" t="s">
        <v>816</v>
      </c>
      <c r="I383" s="45" t="s">
        <v>291</v>
      </c>
      <c r="J383" s="95" t="s">
        <v>288</v>
      </c>
      <c r="K383" s="95">
        <v>0</v>
      </c>
      <c r="L383" s="58"/>
      <c r="M383" s="103"/>
      <c r="N383" s="59"/>
    </row>
    <row r="384" spans="1:14" s="75" customFormat="1" ht="12.6" x14ac:dyDescent="0.2">
      <c r="A384" s="51" t="s">
        <v>136</v>
      </c>
      <c r="B384" s="51" t="s">
        <v>1625</v>
      </c>
      <c r="C384" s="51" t="s">
        <v>2184</v>
      </c>
      <c r="D384" s="51" t="s">
        <v>918</v>
      </c>
      <c r="E384" s="44" t="s">
        <v>2362</v>
      </c>
      <c r="F384" s="44" t="s">
        <v>2363</v>
      </c>
      <c r="G384" s="53">
        <v>55.5</v>
      </c>
      <c r="H384" s="45" t="s">
        <v>816</v>
      </c>
      <c r="I384" s="45" t="s">
        <v>149</v>
      </c>
      <c r="J384" s="95" t="s">
        <v>288</v>
      </c>
      <c r="K384" s="95">
        <v>0</v>
      </c>
      <c r="L384" s="58"/>
      <c r="M384" s="103"/>
      <c r="N384" s="59"/>
    </row>
    <row r="385" spans="1:14" s="75" customFormat="1" ht="12.6" x14ac:dyDescent="0.2">
      <c r="A385" s="51" t="s">
        <v>136</v>
      </c>
      <c r="B385" s="51" t="s">
        <v>1625</v>
      </c>
      <c r="C385" s="51" t="s">
        <v>2184</v>
      </c>
      <c r="D385" s="51" t="s">
        <v>918</v>
      </c>
      <c r="E385" s="44" t="s">
        <v>2366</v>
      </c>
      <c r="F385" s="44" t="s">
        <v>2367</v>
      </c>
      <c r="G385" s="53">
        <v>54.9</v>
      </c>
      <c r="H385" s="45" t="s">
        <v>816</v>
      </c>
      <c r="I385" s="45" t="s">
        <v>291</v>
      </c>
      <c r="J385" s="95" t="s">
        <v>288</v>
      </c>
      <c r="K385" s="95">
        <v>0</v>
      </c>
      <c r="L385" s="58"/>
      <c r="M385" s="103"/>
      <c r="N385" s="59"/>
    </row>
    <row r="386" spans="1:14" s="75" customFormat="1" ht="12.6" x14ac:dyDescent="0.2">
      <c r="A386" s="51" t="s">
        <v>136</v>
      </c>
      <c r="B386" s="51" t="s">
        <v>1625</v>
      </c>
      <c r="C386" s="51" t="s">
        <v>2184</v>
      </c>
      <c r="D386" s="51" t="s">
        <v>918</v>
      </c>
      <c r="E386" s="44" t="s">
        <v>2360</v>
      </c>
      <c r="F386" s="44" t="s">
        <v>2361</v>
      </c>
      <c r="G386" s="53">
        <v>54.5</v>
      </c>
      <c r="H386" s="45" t="s">
        <v>816</v>
      </c>
      <c r="I386" s="45" t="s">
        <v>291</v>
      </c>
      <c r="J386" s="95" t="s">
        <v>288</v>
      </c>
      <c r="K386" s="95">
        <v>0</v>
      </c>
      <c r="L386" s="58"/>
      <c r="M386" s="103"/>
      <c r="N386" s="59"/>
    </row>
    <row r="387" spans="1:14" s="75" customFormat="1" ht="12.6" x14ac:dyDescent="0.2">
      <c r="A387" s="51" t="s">
        <v>136</v>
      </c>
      <c r="B387" s="51" t="s">
        <v>1625</v>
      </c>
      <c r="C387" s="51" t="s">
        <v>2184</v>
      </c>
      <c r="D387" s="51" t="s">
        <v>918</v>
      </c>
      <c r="E387" s="44" t="s">
        <v>2368</v>
      </c>
      <c r="F387" s="44" t="s">
        <v>2369</v>
      </c>
      <c r="G387" s="53">
        <v>37</v>
      </c>
      <c r="H387" s="45" t="s">
        <v>816</v>
      </c>
      <c r="I387" s="45" t="s">
        <v>149</v>
      </c>
      <c r="J387" s="95" t="s">
        <v>288</v>
      </c>
      <c r="K387" s="95">
        <v>0</v>
      </c>
      <c r="L387" s="58"/>
      <c r="M387" s="103"/>
      <c r="N387" s="59"/>
    </row>
    <row r="388" spans="1:14" s="75" customFormat="1" ht="12.6" x14ac:dyDescent="0.2">
      <c r="A388" s="51" t="s">
        <v>136</v>
      </c>
      <c r="B388" s="51" t="s">
        <v>1625</v>
      </c>
      <c r="C388" s="51" t="s">
        <v>2184</v>
      </c>
      <c r="D388" s="51" t="s">
        <v>918</v>
      </c>
      <c r="E388" s="44" t="s">
        <v>2370</v>
      </c>
      <c r="F388" s="44" t="s">
        <v>2371</v>
      </c>
      <c r="G388" s="53">
        <v>36</v>
      </c>
      <c r="H388" s="45" t="s">
        <v>816</v>
      </c>
      <c r="I388" s="45" t="s">
        <v>149</v>
      </c>
      <c r="J388" s="95" t="s">
        <v>288</v>
      </c>
      <c r="K388" s="95">
        <v>0</v>
      </c>
      <c r="L388" s="58"/>
      <c r="M388" s="103"/>
      <c r="N388" s="59"/>
    </row>
    <row r="389" spans="1:14" s="75" customFormat="1" ht="12.6" x14ac:dyDescent="0.2">
      <c r="A389" s="51" t="s">
        <v>123</v>
      </c>
      <c r="B389" s="51" t="s">
        <v>123</v>
      </c>
      <c r="C389" s="51" t="s">
        <v>2374</v>
      </c>
      <c r="D389" s="51" t="s">
        <v>2375</v>
      </c>
      <c r="E389" s="44"/>
      <c r="F389" s="44" t="s">
        <v>2376</v>
      </c>
      <c r="G389" s="53" t="s">
        <v>123</v>
      </c>
      <c r="H389" s="45" t="s">
        <v>123</v>
      </c>
      <c r="I389" s="45" t="s">
        <v>149</v>
      </c>
      <c r="J389" s="95" t="s">
        <v>150</v>
      </c>
      <c r="K389" s="95" t="s">
        <v>123</v>
      </c>
      <c r="L389" s="58" t="s">
        <v>123</v>
      </c>
      <c r="M389" s="103"/>
      <c r="N389" s="59" t="s">
        <v>123</v>
      </c>
    </row>
    <row r="390" spans="1:14" s="75" customFormat="1" ht="12.6" x14ac:dyDescent="0.2">
      <c r="A390" s="51" t="s">
        <v>136</v>
      </c>
      <c r="B390" s="51" t="s">
        <v>1625</v>
      </c>
      <c r="C390" s="51" t="s">
        <v>2374</v>
      </c>
      <c r="D390" s="51" t="s">
        <v>2375</v>
      </c>
      <c r="E390" s="44" t="s">
        <v>2377</v>
      </c>
      <c r="F390" s="44" t="s">
        <v>2378</v>
      </c>
      <c r="G390" s="53">
        <v>199</v>
      </c>
      <c r="H390" s="45" t="s">
        <v>816</v>
      </c>
      <c r="I390" s="45" t="s">
        <v>155</v>
      </c>
      <c r="J390" s="95" t="s">
        <v>2379</v>
      </c>
      <c r="K390" s="95">
        <v>0</v>
      </c>
      <c r="L390" s="58"/>
      <c r="M390" s="103"/>
      <c r="N390" s="59"/>
    </row>
    <row r="391" spans="1:14" s="75" customFormat="1" ht="12.6" x14ac:dyDescent="0.2">
      <c r="A391" s="51" t="s">
        <v>136</v>
      </c>
      <c r="B391" s="51" t="s">
        <v>1625</v>
      </c>
      <c r="C391" s="51" t="s">
        <v>2374</v>
      </c>
      <c r="D391" s="51" t="s">
        <v>2375</v>
      </c>
      <c r="E391" s="44" t="s">
        <v>2396</v>
      </c>
      <c r="F391" s="44" t="s">
        <v>2397</v>
      </c>
      <c r="G391" s="53">
        <v>195.9</v>
      </c>
      <c r="H391" s="45" t="s">
        <v>816</v>
      </c>
      <c r="I391" s="45" t="s">
        <v>291</v>
      </c>
      <c r="J391" s="95" t="s">
        <v>2379</v>
      </c>
      <c r="K391" s="95">
        <v>0</v>
      </c>
      <c r="L391" s="58"/>
      <c r="M391" s="103"/>
      <c r="N391" s="59"/>
    </row>
    <row r="392" spans="1:14" s="75" customFormat="1" ht="12.6" x14ac:dyDescent="0.2">
      <c r="A392" s="51" t="s">
        <v>136</v>
      </c>
      <c r="B392" s="51" t="s">
        <v>1625</v>
      </c>
      <c r="C392" s="51" t="s">
        <v>2374</v>
      </c>
      <c r="D392" s="51" t="s">
        <v>2375</v>
      </c>
      <c r="E392" s="44" t="s">
        <v>2425</v>
      </c>
      <c r="F392" s="44" t="s">
        <v>2426</v>
      </c>
      <c r="G392" s="53">
        <v>179</v>
      </c>
      <c r="H392" s="45" t="s">
        <v>816</v>
      </c>
      <c r="I392" s="45" t="s">
        <v>149</v>
      </c>
      <c r="J392" s="95" t="s">
        <v>2379</v>
      </c>
      <c r="K392" s="95">
        <v>0</v>
      </c>
      <c r="L392" s="58"/>
      <c r="M392" s="103"/>
      <c r="N392" s="59"/>
    </row>
    <row r="393" spans="1:14" s="75" customFormat="1" ht="12.6" x14ac:dyDescent="0.2">
      <c r="A393" s="51" t="s">
        <v>136</v>
      </c>
      <c r="B393" s="51" t="s">
        <v>1625</v>
      </c>
      <c r="C393" s="51" t="s">
        <v>2374</v>
      </c>
      <c r="D393" s="51" t="s">
        <v>2375</v>
      </c>
      <c r="E393" s="44" t="s">
        <v>2427</v>
      </c>
      <c r="F393" s="44" t="s">
        <v>2428</v>
      </c>
      <c r="G393" s="53">
        <v>142</v>
      </c>
      <c r="H393" s="45" t="s">
        <v>816</v>
      </c>
      <c r="I393" s="45" t="s">
        <v>149</v>
      </c>
      <c r="J393" s="95" t="s">
        <v>2379</v>
      </c>
      <c r="K393" s="95">
        <v>0</v>
      </c>
      <c r="L393" s="58"/>
      <c r="M393" s="103"/>
      <c r="N393" s="59"/>
    </row>
    <row r="394" spans="1:14" s="75" customFormat="1" ht="12.6" x14ac:dyDescent="0.2">
      <c r="A394" s="51" t="s">
        <v>136</v>
      </c>
      <c r="B394" s="51" t="s">
        <v>1625</v>
      </c>
      <c r="C394" s="51" t="s">
        <v>2374</v>
      </c>
      <c r="D394" s="51" t="s">
        <v>2375</v>
      </c>
      <c r="E394" s="44" t="s">
        <v>2431</v>
      </c>
      <c r="F394" s="44" t="s">
        <v>2432</v>
      </c>
      <c r="G394" s="53">
        <v>139.9</v>
      </c>
      <c r="H394" s="45" t="s">
        <v>816</v>
      </c>
      <c r="I394" s="45" t="s">
        <v>291</v>
      </c>
      <c r="J394" s="95" t="s">
        <v>2379</v>
      </c>
      <c r="K394" s="95">
        <v>0</v>
      </c>
      <c r="L394" s="58"/>
      <c r="M394" s="103"/>
      <c r="N394" s="59"/>
    </row>
    <row r="395" spans="1:14" s="75" customFormat="1" ht="12.6" x14ac:dyDescent="0.2">
      <c r="A395" s="51" t="s">
        <v>136</v>
      </c>
      <c r="B395" s="51" t="s">
        <v>1625</v>
      </c>
      <c r="C395" s="51" t="s">
        <v>2374</v>
      </c>
      <c r="D395" s="51" t="s">
        <v>2375</v>
      </c>
      <c r="E395" s="44" t="s">
        <v>2410</v>
      </c>
      <c r="F395" s="44" t="s">
        <v>2411</v>
      </c>
      <c r="G395" s="53">
        <v>139</v>
      </c>
      <c r="H395" s="45" t="s">
        <v>816</v>
      </c>
      <c r="I395" s="45" t="s">
        <v>149</v>
      </c>
      <c r="J395" s="95" t="s">
        <v>2379</v>
      </c>
      <c r="K395" s="95">
        <v>0</v>
      </c>
      <c r="L395" s="58"/>
      <c r="M395" s="103"/>
      <c r="N395" s="59"/>
    </row>
    <row r="396" spans="1:14" s="75" customFormat="1" ht="12.6" x14ac:dyDescent="0.2">
      <c r="A396" s="51" t="s">
        <v>136</v>
      </c>
      <c r="B396" s="51" t="s">
        <v>1625</v>
      </c>
      <c r="C396" s="51" t="s">
        <v>2374</v>
      </c>
      <c r="D396" s="51" t="s">
        <v>2375</v>
      </c>
      <c r="E396" s="44" t="s">
        <v>2400</v>
      </c>
      <c r="F396" s="44" t="s">
        <v>2401</v>
      </c>
      <c r="G396" s="53">
        <v>115.89</v>
      </c>
      <c r="H396" s="45" t="s">
        <v>816</v>
      </c>
      <c r="I396" s="45" t="s">
        <v>291</v>
      </c>
      <c r="J396" s="95" t="s">
        <v>2379</v>
      </c>
      <c r="K396" s="95">
        <v>0</v>
      </c>
      <c r="L396" s="58"/>
      <c r="M396" s="103"/>
      <c r="N396" s="59"/>
    </row>
    <row r="397" spans="1:14" s="75" customFormat="1" ht="12.6" x14ac:dyDescent="0.2">
      <c r="A397" s="51" t="s">
        <v>136</v>
      </c>
      <c r="B397" s="51" t="s">
        <v>1625</v>
      </c>
      <c r="C397" s="51" t="s">
        <v>2374</v>
      </c>
      <c r="D397" s="51" t="s">
        <v>2375</v>
      </c>
      <c r="E397" s="44" t="s">
        <v>2392</v>
      </c>
      <c r="F397" s="44" t="s">
        <v>2393</v>
      </c>
      <c r="G397" s="53">
        <v>109.9</v>
      </c>
      <c r="H397" s="45" t="s">
        <v>816</v>
      </c>
      <c r="I397" s="45" t="s">
        <v>291</v>
      </c>
      <c r="J397" s="95" t="s">
        <v>2379</v>
      </c>
      <c r="K397" s="95">
        <v>0</v>
      </c>
      <c r="L397" s="58"/>
      <c r="M397" s="103"/>
      <c r="N397" s="59"/>
    </row>
    <row r="398" spans="1:14" s="75" customFormat="1" ht="12.6" x14ac:dyDescent="0.2">
      <c r="A398" s="51" t="s">
        <v>136</v>
      </c>
      <c r="B398" s="51" t="s">
        <v>1625</v>
      </c>
      <c r="C398" s="51" t="s">
        <v>2374</v>
      </c>
      <c r="D398" s="51" t="s">
        <v>2375</v>
      </c>
      <c r="E398" s="44" t="s">
        <v>2408</v>
      </c>
      <c r="F398" s="44" t="s">
        <v>2409</v>
      </c>
      <c r="G398" s="53">
        <v>109</v>
      </c>
      <c r="H398" s="45" t="s">
        <v>816</v>
      </c>
      <c r="I398" s="45" t="s">
        <v>149</v>
      </c>
      <c r="J398" s="95" t="s">
        <v>2379</v>
      </c>
      <c r="K398" s="95">
        <v>0</v>
      </c>
      <c r="L398" s="58"/>
      <c r="M398" s="103"/>
      <c r="N398" s="59"/>
    </row>
    <row r="399" spans="1:14" s="75" customFormat="1" ht="12.6" x14ac:dyDescent="0.2">
      <c r="A399" s="51" t="s">
        <v>136</v>
      </c>
      <c r="B399" s="51" t="s">
        <v>1625</v>
      </c>
      <c r="C399" s="51" t="s">
        <v>2374</v>
      </c>
      <c r="D399" s="51" t="s">
        <v>2375</v>
      </c>
      <c r="E399" s="44" t="s">
        <v>2423</v>
      </c>
      <c r="F399" s="44" t="s">
        <v>2424</v>
      </c>
      <c r="G399" s="53">
        <v>99.9</v>
      </c>
      <c r="H399" s="45" t="s">
        <v>816</v>
      </c>
      <c r="I399" s="45" t="s">
        <v>149</v>
      </c>
      <c r="J399" s="95" t="s">
        <v>2379</v>
      </c>
      <c r="K399" s="95">
        <v>0</v>
      </c>
      <c r="L399" s="58"/>
      <c r="M399" s="103"/>
      <c r="N399" s="59"/>
    </row>
    <row r="400" spans="1:14" s="75" customFormat="1" ht="12.6" x14ac:dyDescent="0.2">
      <c r="A400" s="51" t="s">
        <v>136</v>
      </c>
      <c r="B400" s="51" t="s">
        <v>1625</v>
      </c>
      <c r="C400" s="51" t="s">
        <v>2374</v>
      </c>
      <c r="D400" s="51" t="s">
        <v>2375</v>
      </c>
      <c r="E400" s="44" t="s">
        <v>2404</v>
      </c>
      <c r="F400" s="44" t="s">
        <v>2405</v>
      </c>
      <c r="G400" s="53">
        <v>99</v>
      </c>
      <c r="H400" s="45" t="s">
        <v>816</v>
      </c>
      <c r="I400" s="45" t="s">
        <v>291</v>
      </c>
      <c r="J400" s="95" t="s">
        <v>2379</v>
      </c>
      <c r="K400" s="95">
        <v>0</v>
      </c>
      <c r="L400" s="58"/>
      <c r="M400" s="103"/>
      <c r="N400" s="59"/>
    </row>
    <row r="401" spans="1:14" s="75" customFormat="1" ht="12.6" x14ac:dyDescent="0.2">
      <c r="A401" s="51" t="s">
        <v>136</v>
      </c>
      <c r="B401" s="51" t="s">
        <v>1625</v>
      </c>
      <c r="C401" s="51" t="s">
        <v>2374</v>
      </c>
      <c r="D401" s="51" t="s">
        <v>2375</v>
      </c>
      <c r="E401" s="44" t="s">
        <v>2406</v>
      </c>
      <c r="F401" s="44" t="s">
        <v>2407</v>
      </c>
      <c r="G401" s="53">
        <v>99</v>
      </c>
      <c r="H401" s="45" t="s">
        <v>816</v>
      </c>
      <c r="I401" s="45" t="s">
        <v>149</v>
      </c>
      <c r="J401" s="95" t="s">
        <v>2379</v>
      </c>
      <c r="K401" s="95">
        <v>0</v>
      </c>
      <c r="L401" s="58"/>
      <c r="M401" s="103"/>
      <c r="N401" s="59"/>
    </row>
    <row r="402" spans="1:14" s="75" customFormat="1" ht="12.6" x14ac:dyDescent="0.2">
      <c r="A402" s="51" t="s">
        <v>136</v>
      </c>
      <c r="B402" s="51" t="s">
        <v>1625</v>
      </c>
      <c r="C402" s="51" t="s">
        <v>2374</v>
      </c>
      <c r="D402" s="51" t="s">
        <v>2375</v>
      </c>
      <c r="E402" s="44" t="s">
        <v>2412</v>
      </c>
      <c r="F402" s="44" t="s">
        <v>2413</v>
      </c>
      <c r="G402" s="53">
        <v>99</v>
      </c>
      <c r="H402" s="45" t="s">
        <v>816</v>
      </c>
      <c r="I402" s="45" t="s">
        <v>149</v>
      </c>
      <c r="J402" s="95" t="s">
        <v>2379</v>
      </c>
      <c r="K402" s="95">
        <v>0</v>
      </c>
      <c r="L402" s="58"/>
      <c r="M402" s="103"/>
      <c r="N402" s="59"/>
    </row>
    <row r="403" spans="1:14" s="75" customFormat="1" ht="12.6" x14ac:dyDescent="0.2">
      <c r="A403" s="51" t="s">
        <v>136</v>
      </c>
      <c r="B403" s="51" t="s">
        <v>1625</v>
      </c>
      <c r="C403" s="51" t="s">
        <v>2374</v>
      </c>
      <c r="D403" s="51" t="s">
        <v>2375</v>
      </c>
      <c r="E403" s="44" t="s">
        <v>2382</v>
      </c>
      <c r="F403" s="44" t="s">
        <v>2383</v>
      </c>
      <c r="G403" s="53">
        <v>89.9</v>
      </c>
      <c r="H403" s="45" t="s">
        <v>816</v>
      </c>
      <c r="I403" s="45" t="s">
        <v>291</v>
      </c>
      <c r="J403" s="95" t="s">
        <v>2379</v>
      </c>
      <c r="K403" s="95">
        <v>0</v>
      </c>
      <c r="L403" s="58"/>
      <c r="M403" s="103"/>
      <c r="N403" s="59"/>
    </row>
    <row r="404" spans="1:14" s="75" customFormat="1" ht="12.6" x14ac:dyDescent="0.2">
      <c r="A404" s="51" t="s">
        <v>136</v>
      </c>
      <c r="B404" s="51" t="s">
        <v>1625</v>
      </c>
      <c r="C404" s="51" t="s">
        <v>2374</v>
      </c>
      <c r="D404" s="51" t="s">
        <v>2375</v>
      </c>
      <c r="E404" s="44" t="s">
        <v>2421</v>
      </c>
      <c r="F404" s="44" t="s">
        <v>2422</v>
      </c>
      <c r="G404" s="53">
        <v>89.9</v>
      </c>
      <c r="H404" s="45" t="s">
        <v>816</v>
      </c>
      <c r="I404" s="45" t="s">
        <v>149</v>
      </c>
      <c r="J404" s="95" t="s">
        <v>2379</v>
      </c>
      <c r="K404" s="95">
        <v>0</v>
      </c>
      <c r="L404" s="58"/>
      <c r="M404" s="103"/>
      <c r="N404" s="59"/>
    </row>
    <row r="405" spans="1:14" s="75" customFormat="1" ht="12.6" x14ac:dyDescent="0.2">
      <c r="A405" s="51" t="s">
        <v>136</v>
      </c>
      <c r="B405" s="51" t="s">
        <v>1625</v>
      </c>
      <c r="C405" s="51" t="s">
        <v>2374</v>
      </c>
      <c r="D405" s="51" t="s">
        <v>2375</v>
      </c>
      <c r="E405" s="44" t="s">
        <v>2438</v>
      </c>
      <c r="F405" s="44" t="s">
        <v>2439</v>
      </c>
      <c r="G405" s="53">
        <v>78.900000000000006</v>
      </c>
      <c r="H405" s="45" t="s">
        <v>816</v>
      </c>
      <c r="I405" s="45" t="s">
        <v>155</v>
      </c>
      <c r="J405" s="95" t="s">
        <v>2379</v>
      </c>
      <c r="K405" s="95">
        <v>0</v>
      </c>
      <c r="L405" s="58"/>
      <c r="M405" s="103"/>
      <c r="N405" s="59"/>
    </row>
    <row r="406" spans="1:14" s="75" customFormat="1" ht="12.6" x14ac:dyDescent="0.2">
      <c r="A406" s="51" t="s">
        <v>136</v>
      </c>
      <c r="B406" s="51" t="s">
        <v>1625</v>
      </c>
      <c r="C406" s="51" t="s">
        <v>2374</v>
      </c>
      <c r="D406" s="51" t="s">
        <v>2375</v>
      </c>
      <c r="E406" s="44" t="s">
        <v>2429</v>
      </c>
      <c r="F406" s="44" t="s">
        <v>2430</v>
      </c>
      <c r="G406" s="53">
        <v>72.900000000000006</v>
      </c>
      <c r="H406" s="45" t="s">
        <v>816</v>
      </c>
      <c r="I406" s="45" t="s">
        <v>291</v>
      </c>
      <c r="J406" s="95" t="s">
        <v>2379</v>
      </c>
      <c r="K406" s="95">
        <v>0</v>
      </c>
      <c r="L406" s="58"/>
      <c r="M406" s="103"/>
      <c r="N406" s="59"/>
    </row>
    <row r="407" spans="1:14" s="75" customFormat="1" ht="12.6" x14ac:dyDescent="0.2">
      <c r="A407" s="51" t="s">
        <v>136</v>
      </c>
      <c r="B407" s="51" t="s">
        <v>1625</v>
      </c>
      <c r="C407" s="51" t="s">
        <v>2374</v>
      </c>
      <c r="D407" s="51" t="s">
        <v>2375</v>
      </c>
      <c r="E407" s="44" t="s">
        <v>2380</v>
      </c>
      <c r="F407" s="44" t="s">
        <v>2381</v>
      </c>
      <c r="G407" s="53">
        <v>69</v>
      </c>
      <c r="H407" s="45" t="s">
        <v>816</v>
      </c>
      <c r="I407" s="45" t="s">
        <v>155</v>
      </c>
      <c r="J407" s="95" t="s">
        <v>2379</v>
      </c>
      <c r="K407" s="95">
        <v>0</v>
      </c>
      <c r="L407" s="58"/>
      <c r="M407" s="103"/>
      <c r="N407" s="59"/>
    </row>
    <row r="408" spans="1:14" s="75" customFormat="1" ht="12.6" x14ac:dyDescent="0.2">
      <c r="A408" s="51" t="s">
        <v>136</v>
      </c>
      <c r="B408" s="51" t="s">
        <v>1625</v>
      </c>
      <c r="C408" s="51" t="s">
        <v>2374</v>
      </c>
      <c r="D408" s="51" t="s">
        <v>2375</v>
      </c>
      <c r="E408" s="44" t="s">
        <v>2434</v>
      </c>
      <c r="F408" s="44" t="s">
        <v>2435</v>
      </c>
      <c r="G408" s="53">
        <v>67.900000000000006</v>
      </c>
      <c r="H408" s="45" t="s">
        <v>816</v>
      </c>
      <c r="I408" s="45" t="s">
        <v>291</v>
      </c>
      <c r="J408" s="95" t="s">
        <v>2379</v>
      </c>
      <c r="K408" s="95">
        <v>0</v>
      </c>
      <c r="L408" s="58"/>
      <c r="M408" s="103"/>
      <c r="N408" s="59"/>
    </row>
    <row r="409" spans="1:14" s="75" customFormat="1" ht="12.6" x14ac:dyDescent="0.2">
      <c r="A409" s="51" t="s">
        <v>136</v>
      </c>
      <c r="B409" s="51" t="s">
        <v>1625</v>
      </c>
      <c r="C409" s="51" t="s">
        <v>2374</v>
      </c>
      <c r="D409" s="51" t="s">
        <v>2375</v>
      </c>
      <c r="E409" s="44" t="s">
        <v>2446</v>
      </c>
      <c r="F409" s="44" t="s">
        <v>2447</v>
      </c>
      <c r="G409" s="53">
        <v>63.9</v>
      </c>
      <c r="H409" s="45" t="s">
        <v>816</v>
      </c>
      <c r="I409" s="45" t="s">
        <v>291</v>
      </c>
      <c r="J409" s="95" t="s">
        <v>2379</v>
      </c>
      <c r="K409" s="95">
        <v>0</v>
      </c>
      <c r="L409" s="58"/>
      <c r="M409" s="103"/>
      <c r="N409" s="59"/>
    </row>
    <row r="410" spans="1:14" s="75" customFormat="1" ht="12.6" x14ac:dyDescent="0.2">
      <c r="A410" s="51" t="s">
        <v>136</v>
      </c>
      <c r="B410" s="51" t="s">
        <v>1625</v>
      </c>
      <c r="C410" s="51" t="s">
        <v>2374</v>
      </c>
      <c r="D410" s="51" t="s">
        <v>2375</v>
      </c>
      <c r="E410" s="44" t="s">
        <v>2419</v>
      </c>
      <c r="F410" s="44" t="s">
        <v>2420</v>
      </c>
      <c r="G410" s="53">
        <v>51.9</v>
      </c>
      <c r="H410" s="45" t="s">
        <v>816</v>
      </c>
      <c r="I410" s="45" t="s">
        <v>291</v>
      </c>
      <c r="J410" s="95" t="s">
        <v>2379</v>
      </c>
      <c r="K410" s="95">
        <v>0</v>
      </c>
      <c r="L410" s="58"/>
      <c r="M410" s="103"/>
      <c r="N410" s="59"/>
    </row>
    <row r="411" spans="1:14" s="75" customFormat="1" ht="12.6" x14ac:dyDescent="0.2">
      <c r="A411" s="51" t="s">
        <v>136</v>
      </c>
      <c r="B411" s="51" t="s">
        <v>1625</v>
      </c>
      <c r="C411" s="51" t="s">
        <v>2374</v>
      </c>
      <c r="D411" s="51" t="s">
        <v>2375</v>
      </c>
      <c r="E411" s="44" t="s">
        <v>2390</v>
      </c>
      <c r="F411" s="44" t="s">
        <v>2391</v>
      </c>
      <c r="G411" s="53">
        <v>50.9</v>
      </c>
      <c r="H411" s="45" t="s">
        <v>816</v>
      </c>
      <c r="I411" s="45" t="s">
        <v>291</v>
      </c>
      <c r="J411" s="95" t="s">
        <v>2379</v>
      </c>
      <c r="K411" s="95">
        <v>0</v>
      </c>
      <c r="L411" s="58"/>
      <c r="M411" s="103"/>
      <c r="N411" s="59"/>
    </row>
    <row r="412" spans="1:14" s="75" customFormat="1" ht="12.6" x14ac:dyDescent="0.2">
      <c r="A412" s="51" t="s">
        <v>136</v>
      </c>
      <c r="B412" s="51" t="s">
        <v>1625</v>
      </c>
      <c r="C412" s="51" t="s">
        <v>2374</v>
      </c>
      <c r="D412" s="51" t="s">
        <v>2375</v>
      </c>
      <c r="E412" s="44" t="s">
        <v>2384</v>
      </c>
      <c r="F412" s="44" t="s">
        <v>2385</v>
      </c>
      <c r="G412" s="53">
        <v>49.9</v>
      </c>
      <c r="H412" s="45" t="s">
        <v>816</v>
      </c>
      <c r="I412" s="45" t="s">
        <v>149</v>
      </c>
      <c r="J412" s="95" t="s">
        <v>2379</v>
      </c>
      <c r="K412" s="95">
        <v>0</v>
      </c>
      <c r="L412" s="58"/>
      <c r="M412" s="103"/>
      <c r="N412" s="59"/>
    </row>
    <row r="413" spans="1:14" s="75" customFormat="1" ht="12.6" x14ac:dyDescent="0.2">
      <c r="A413" s="51" t="s">
        <v>136</v>
      </c>
      <c r="B413" s="51" t="s">
        <v>1625</v>
      </c>
      <c r="C413" s="51" t="s">
        <v>2374</v>
      </c>
      <c r="D413" s="51" t="s">
        <v>2375</v>
      </c>
      <c r="E413" s="44" t="s">
        <v>2398</v>
      </c>
      <c r="F413" s="44" t="s">
        <v>2399</v>
      </c>
      <c r="G413" s="53">
        <v>49.9</v>
      </c>
      <c r="H413" s="45" t="s">
        <v>816</v>
      </c>
      <c r="I413" s="45" t="s">
        <v>149</v>
      </c>
      <c r="J413" s="95" t="s">
        <v>2379</v>
      </c>
      <c r="K413" s="95">
        <v>0</v>
      </c>
      <c r="L413" s="58"/>
      <c r="M413" s="103"/>
      <c r="N413" s="59"/>
    </row>
    <row r="414" spans="1:14" s="75" customFormat="1" ht="12.6" x14ac:dyDescent="0.2">
      <c r="A414" s="51" t="s">
        <v>136</v>
      </c>
      <c r="B414" s="51" t="s">
        <v>1625</v>
      </c>
      <c r="C414" s="51" t="s">
        <v>2374</v>
      </c>
      <c r="D414" s="51" t="s">
        <v>2375</v>
      </c>
      <c r="E414" s="44" t="s">
        <v>2444</v>
      </c>
      <c r="F414" s="44" t="s">
        <v>2445</v>
      </c>
      <c r="G414" s="53">
        <v>49.8</v>
      </c>
      <c r="H414" s="45" t="s">
        <v>816</v>
      </c>
      <c r="I414" s="45" t="s">
        <v>291</v>
      </c>
      <c r="J414" s="95" t="s">
        <v>2379</v>
      </c>
      <c r="K414" s="95">
        <v>0</v>
      </c>
      <c r="L414" s="58"/>
      <c r="M414" s="103"/>
      <c r="N414" s="59"/>
    </row>
    <row r="415" spans="1:14" s="75" customFormat="1" ht="12.6" x14ac:dyDescent="0.2">
      <c r="A415" s="51" t="s">
        <v>136</v>
      </c>
      <c r="B415" s="51" t="s">
        <v>1625</v>
      </c>
      <c r="C415" s="51" t="s">
        <v>2374</v>
      </c>
      <c r="D415" s="51" t="s">
        <v>2375</v>
      </c>
      <c r="E415" s="44" t="s">
        <v>2442</v>
      </c>
      <c r="F415" s="44" t="s">
        <v>2443</v>
      </c>
      <c r="G415" s="53">
        <v>49.71</v>
      </c>
      <c r="H415" s="45" t="s">
        <v>816</v>
      </c>
      <c r="I415" s="45" t="s">
        <v>291</v>
      </c>
      <c r="J415" s="95" t="s">
        <v>2379</v>
      </c>
      <c r="K415" s="95">
        <v>0</v>
      </c>
      <c r="L415" s="58"/>
      <c r="M415" s="103"/>
      <c r="N415" s="59"/>
    </row>
    <row r="416" spans="1:14" s="75" customFormat="1" ht="12.6" x14ac:dyDescent="0.2">
      <c r="A416" s="51" t="s">
        <v>136</v>
      </c>
      <c r="B416" s="51" t="s">
        <v>1625</v>
      </c>
      <c r="C416" s="51" t="s">
        <v>2374</v>
      </c>
      <c r="D416" s="51" t="s">
        <v>2375</v>
      </c>
      <c r="E416" s="44" t="s">
        <v>2394</v>
      </c>
      <c r="F416" s="44" t="s">
        <v>2395</v>
      </c>
      <c r="G416" s="53">
        <v>43.9</v>
      </c>
      <c r="H416" s="45" t="s">
        <v>816</v>
      </c>
      <c r="I416" s="45" t="s">
        <v>291</v>
      </c>
      <c r="J416" s="95" t="s">
        <v>2379</v>
      </c>
      <c r="K416" s="95">
        <v>0</v>
      </c>
      <c r="L416" s="58"/>
      <c r="M416" s="103"/>
      <c r="N416" s="59"/>
    </row>
    <row r="417" spans="1:14" s="75" customFormat="1" ht="12.6" x14ac:dyDescent="0.2">
      <c r="A417" s="51" t="s">
        <v>136</v>
      </c>
      <c r="B417" s="51" t="s">
        <v>1625</v>
      </c>
      <c r="C417" s="51" t="s">
        <v>2374</v>
      </c>
      <c r="D417" s="51" t="s">
        <v>2375</v>
      </c>
      <c r="E417" s="44" t="s">
        <v>2417</v>
      </c>
      <c r="F417" s="44" t="s">
        <v>2418</v>
      </c>
      <c r="G417" s="53">
        <v>43.9</v>
      </c>
      <c r="H417" s="45" t="s">
        <v>816</v>
      </c>
      <c r="I417" s="45" t="s">
        <v>149</v>
      </c>
      <c r="J417" s="95" t="s">
        <v>2379</v>
      </c>
      <c r="K417" s="95">
        <v>0</v>
      </c>
      <c r="L417" s="58" t="s">
        <v>165</v>
      </c>
      <c r="M417" s="103" t="s">
        <v>160</v>
      </c>
      <c r="N417" s="59"/>
    </row>
    <row r="418" spans="1:14" s="75" customFormat="1" ht="12.6" x14ac:dyDescent="0.2">
      <c r="A418" s="51" t="s">
        <v>136</v>
      </c>
      <c r="B418" s="51" t="s">
        <v>1625</v>
      </c>
      <c r="C418" s="51" t="s">
        <v>2374</v>
      </c>
      <c r="D418" s="51" t="s">
        <v>2375</v>
      </c>
      <c r="E418" s="44" t="s">
        <v>2433</v>
      </c>
      <c r="F418" s="44" t="s">
        <v>2399</v>
      </c>
      <c r="G418" s="53">
        <v>38.9</v>
      </c>
      <c r="H418" s="45" t="s">
        <v>816</v>
      </c>
      <c r="I418" s="45" t="s">
        <v>291</v>
      </c>
      <c r="J418" s="95" t="s">
        <v>2379</v>
      </c>
      <c r="K418" s="95">
        <v>0</v>
      </c>
      <c r="L418" s="58"/>
      <c r="M418" s="103"/>
      <c r="N418" s="59"/>
    </row>
    <row r="419" spans="1:14" s="75" customFormat="1" ht="12.6" x14ac:dyDescent="0.2">
      <c r="A419" s="51" t="s">
        <v>136</v>
      </c>
      <c r="B419" s="51" t="s">
        <v>1625</v>
      </c>
      <c r="C419" s="51" t="s">
        <v>2374</v>
      </c>
      <c r="D419" s="51" t="s">
        <v>2375</v>
      </c>
      <c r="E419" s="44" t="s">
        <v>2436</v>
      </c>
      <c r="F419" s="44" t="s">
        <v>2437</v>
      </c>
      <c r="G419" s="53">
        <v>31.9</v>
      </c>
      <c r="H419" s="45" t="s">
        <v>816</v>
      </c>
      <c r="I419" s="45" t="s">
        <v>291</v>
      </c>
      <c r="J419" s="95" t="s">
        <v>2379</v>
      </c>
      <c r="K419" s="95">
        <v>0</v>
      </c>
      <c r="L419" s="58"/>
      <c r="M419" s="103"/>
      <c r="N419" s="59"/>
    </row>
    <row r="420" spans="1:14" s="75" customFormat="1" ht="12.6" x14ac:dyDescent="0.2">
      <c r="A420" s="51" t="s">
        <v>136</v>
      </c>
      <c r="B420" s="51" t="s">
        <v>1625</v>
      </c>
      <c r="C420" s="51" t="s">
        <v>2374</v>
      </c>
      <c r="D420" s="51" t="s">
        <v>2375</v>
      </c>
      <c r="E420" s="44" t="s">
        <v>2402</v>
      </c>
      <c r="F420" s="44" t="s">
        <v>2403</v>
      </c>
      <c r="G420" s="53">
        <v>26</v>
      </c>
      <c r="H420" s="45" t="s">
        <v>816</v>
      </c>
      <c r="I420" s="45" t="s">
        <v>291</v>
      </c>
      <c r="J420" s="95" t="s">
        <v>2379</v>
      </c>
      <c r="K420" s="95">
        <v>0</v>
      </c>
      <c r="L420" s="58"/>
      <c r="M420" s="103"/>
      <c r="N420" s="59"/>
    </row>
    <row r="421" spans="1:14" s="75" customFormat="1" ht="12.6" x14ac:dyDescent="0.2">
      <c r="A421" s="51" t="s">
        <v>136</v>
      </c>
      <c r="B421" s="51" t="s">
        <v>1625</v>
      </c>
      <c r="C421" s="51" t="s">
        <v>2374</v>
      </c>
      <c r="D421" s="51" t="s">
        <v>2375</v>
      </c>
      <c r="E421" s="44" t="s">
        <v>2388</v>
      </c>
      <c r="F421" s="44" t="s">
        <v>2389</v>
      </c>
      <c r="G421" s="53">
        <v>24.9</v>
      </c>
      <c r="H421" s="45" t="s">
        <v>816</v>
      </c>
      <c r="I421" s="45" t="s">
        <v>149</v>
      </c>
      <c r="J421" s="95" t="s">
        <v>2379</v>
      </c>
      <c r="K421" s="95">
        <v>0</v>
      </c>
      <c r="L421" s="58" t="s">
        <v>2103</v>
      </c>
      <c r="M421" s="103" t="s">
        <v>234</v>
      </c>
      <c r="N421" s="59"/>
    </row>
    <row r="422" spans="1:14" s="75" customFormat="1" ht="12.6" x14ac:dyDescent="0.2">
      <c r="A422" s="51" t="s">
        <v>136</v>
      </c>
      <c r="B422" s="51" t="s">
        <v>1625</v>
      </c>
      <c r="C422" s="51" t="s">
        <v>2374</v>
      </c>
      <c r="D422" s="51" t="s">
        <v>2375</v>
      </c>
      <c r="E422" s="44" t="s">
        <v>2414</v>
      </c>
      <c r="F422" s="44" t="s">
        <v>2415</v>
      </c>
      <c r="G422" s="53">
        <v>24.9</v>
      </c>
      <c r="H422" s="45" t="s">
        <v>816</v>
      </c>
      <c r="I422" s="45" t="s">
        <v>149</v>
      </c>
      <c r="J422" s="95" t="s">
        <v>2379</v>
      </c>
      <c r="K422" s="95">
        <v>0</v>
      </c>
      <c r="L422" s="58" t="s">
        <v>2416</v>
      </c>
      <c r="M422" s="103" t="s">
        <v>160</v>
      </c>
      <c r="N422" s="59"/>
    </row>
    <row r="423" spans="1:14" s="75" customFormat="1" ht="12.6" x14ac:dyDescent="0.2">
      <c r="A423" s="51" t="s">
        <v>136</v>
      </c>
      <c r="B423" s="51" t="s">
        <v>1625</v>
      </c>
      <c r="C423" s="51" t="s">
        <v>2374</v>
      </c>
      <c r="D423" s="51" t="s">
        <v>2375</v>
      </c>
      <c r="E423" s="44" t="s">
        <v>2440</v>
      </c>
      <c r="F423" s="44" t="s">
        <v>2441</v>
      </c>
      <c r="G423" s="53">
        <v>23.9</v>
      </c>
      <c r="H423" s="45" t="s">
        <v>816</v>
      </c>
      <c r="I423" s="45" t="s">
        <v>149</v>
      </c>
      <c r="J423" s="95" t="s">
        <v>2379</v>
      </c>
      <c r="K423" s="95">
        <v>0</v>
      </c>
      <c r="L423" s="58" t="s">
        <v>185</v>
      </c>
      <c r="M423" s="103" t="s">
        <v>160</v>
      </c>
      <c r="N423" s="59"/>
    </row>
    <row r="424" spans="1:14" s="75" customFormat="1" ht="12.6" x14ac:dyDescent="0.2">
      <c r="A424" s="51" t="s">
        <v>136</v>
      </c>
      <c r="B424" s="51" t="s">
        <v>1625</v>
      </c>
      <c r="C424" s="51" t="s">
        <v>2374</v>
      </c>
      <c r="D424" s="51" t="s">
        <v>2375</v>
      </c>
      <c r="E424" s="44" t="s">
        <v>2386</v>
      </c>
      <c r="F424" s="44" t="s">
        <v>2387</v>
      </c>
      <c r="G424" s="53">
        <v>22.9</v>
      </c>
      <c r="H424" s="45" t="s">
        <v>816</v>
      </c>
      <c r="I424" s="45" t="s">
        <v>291</v>
      </c>
      <c r="J424" s="95" t="s">
        <v>2379</v>
      </c>
      <c r="K424" s="95">
        <v>0</v>
      </c>
      <c r="L424" s="58"/>
      <c r="M424" s="103"/>
      <c r="N424" s="59"/>
    </row>
    <row r="425" spans="1:14" s="75" customFormat="1" ht="12.6" x14ac:dyDescent="0.2">
      <c r="A425" s="51" t="s">
        <v>123</v>
      </c>
      <c r="B425" s="51" t="s">
        <v>123</v>
      </c>
      <c r="C425" s="51" t="s">
        <v>2374</v>
      </c>
      <c r="D425" s="51" t="s">
        <v>2448</v>
      </c>
      <c r="E425" s="44"/>
      <c r="F425" s="44" t="s">
        <v>2449</v>
      </c>
      <c r="G425" s="53" t="s">
        <v>123</v>
      </c>
      <c r="H425" s="45" t="s">
        <v>123</v>
      </c>
      <c r="I425" s="45" t="s">
        <v>149</v>
      </c>
      <c r="J425" s="95" t="s">
        <v>150</v>
      </c>
      <c r="K425" s="95" t="s">
        <v>123</v>
      </c>
      <c r="L425" s="58" t="s">
        <v>123</v>
      </c>
      <c r="M425" s="103"/>
      <c r="N425" s="59" t="s">
        <v>123</v>
      </c>
    </row>
    <row r="426" spans="1:14" s="75" customFormat="1" ht="12.6" x14ac:dyDescent="0.2">
      <c r="A426" s="51" t="s">
        <v>136</v>
      </c>
      <c r="B426" s="51" t="s">
        <v>1625</v>
      </c>
      <c r="C426" s="51" t="s">
        <v>2374</v>
      </c>
      <c r="D426" s="51" t="s">
        <v>2448</v>
      </c>
      <c r="E426" s="44" t="s">
        <v>2524</v>
      </c>
      <c r="F426" s="44" t="s">
        <v>2525</v>
      </c>
      <c r="G426" s="53">
        <v>694</v>
      </c>
      <c r="H426" s="45" t="s">
        <v>816</v>
      </c>
      <c r="I426" s="45" t="s">
        <v>291</v>
      </c>
      <c r="J426" s="95" t="s">
        <v>2379</v>
      </c>
      <c r="K426" s="95">
        <v>0</v>
      </c>
      <c r="L426" s="58"/>
      <c r="M426" s="103"/>
      <c r="N426" s="59"/>
    </row>
    <row r="427" spans="1:14" s="75" customFormat="1" ht="12.6" x14ac:dyDescent="0.2">
      <c r="A427" s="51" t="s">
        <v>136</v>
      </c>
      <c r="B427" s="51" t="s">
        <v>1625</v>
      </c>
      <c r="C427" s="51" t="s">
        <v>2374</v>
      </c>
      <c r="D427" s="51" t="s">
        <v>2448</v>
      </c>
      <c r="E427" s="44" t="s">
        <v>2528</v>
      </c>
      <c r="F427" s="44" t="s">
        <v>2529</v>
      </c>
      <c r="G427" s="53">
        <v>609</v>
      </c>
      <c r="H427" s="45" t="s">
        <v>816</v>
      </c>
      <c r="I427" s="45" t="s">
        <v>291</v>
      </c>
      <c r="J427" s="95" t="s">
        <v>2379</v>
      </c>
      <c r="K427" s="95">
        <v>0</v>
      </c>
      <c r="L427" s="58"/>
      <c r="M427" s="103"/>
      <c r="N427" s="59"/>
    </row>
    <row r="428" spans="1:14" s="75" customFormat="1" ht="12.6" x14ac:dyDescent="0.2">
      <c r="A428" s="51" t="s">
        <v>136</v>
      </c>
      <c r="B428" s="51" t="s">
        <v>1625</v>
      </c>
      <c r="C428" s="51" t="s">
        <v>2374</v>
      </c>
      <c r="D428" s="51" t="s">
        <v>2448</v>
      </c>
      <c r="E428" s="44" t="s">
        <v>2452</v>
      </c>
      <c r="F428" s="44" t="s">
        <v>2453</v>
      </c>
      <c r="G428" s="53">
        <v>575</v>
      </c>
      <c r="H428" s="45" t="s">
        <v>816</v>
      </c>
      <c r="I428" s="45" t="s">
        <v>291</v>
      </c>
      <c r="J428" s="95" t="s">
        <v>2379</v>
      </c>
      <c r="K428" s="95">
        <v>0</v>
      </c>
      <c r="L428" s="58"/>
      <c r="M428" s="103"/>
      <c r="N428" s="59"/>
    </row>
    <row r="429" spans="1:14" s="75" customFormat="1" ht="12.6" x14ac:dyDescent="0.2">
      <c r="A429" s="51" t="s">
        <v>136</v>
      </c>
      <c r="B429" s="51" t="s">
        <v>1625</v>
      </c>
      <c r="C429" s="51" t="s">
        <v>2374</v>
      </c>
      <c r="D429" s="51" t="s">
        <v>2448</v>
      </c>
      <c r="E429" s="44" t="s">
        <v>2526</v>
      </c>
      <c r="F429" s="44" t="s">
        <v>2527</v>
      </c>
      <c r="G429" s="53">
        <v>403</v>
      </c>
      <c r="H429" s="45" t="s">
        <v>816</v>
      </c>
      <c r="I429" s="45" t="s">
        <v>291</v>
      </c>
      <c r="J429" s="95" t="s">
        <v>2379</v>
      </c>
      <c r="K429" s="95">
        <v>0</v>
      </c>
      <c r="L429" s="58"/>
      <c r="M429" s="103"/>
      <c r="N429" s="59"/>
    </row>
    <row r="430" spans="1:14" s="75" customFormat="1" ht="12.6" x14ac:dyDescent="0.2">
      <c r="A430" s="51" t="s">
        <v>136</v>
      </c>
      <c r="B430" s="51" t="s">
        <v>1625</v>
      </c>
      <c r="C430" s="51" t="s">
        <v>2374</v>
      </c>
      <c r="D430" s="51" t="s">
        <v>2448</v>
      </c>
      <c r="E430" s="44" t="s">
        <v>2530</v>
      </c>
      <c r="F430" s="44" t="s">
        <v>2531</v>
      </c>
      <c r="G430" s="53">
        <v>403</v>
      </c>
      <c r="H430" s="45" t="s">
        <v>816</v>
      </c>
      <c r="I430" s="45" t="s">
        <v>149</v>
      </c>
      <c r="J430" s="95" t="s">
        <v>2379</v>
      </c>
      <c r="K430" s="95">
        <v>0</v>
      </c>
      <c r="L430" s="58"/>
      <c r="M430" s="103"/>
      <c r="N430" s="59"/>
    </row>
    <row r="431" spans="1:14" s="75" customFormat="1" ht="12.6" x14ac:dyDescent="0.2">
      <c r="A431" s="51" t="s">
        <v>136</v>
      </c>
      <c r="B431" s="51" t="s">
        <v>1625</v>
      </c>
      <c r="C431" s="51" t="s">
        <v>2374</v>
      </c>
      <c r="D431" s="51" t="s">
        <v>2448</v>
      </c>
      <c r="E431" s="44" t="s">
        <v>2540</v>
      </c>
      <c r="F431" s="44" t="s">
        <v>2541</v>
      </c>
      <c r="G431" s="53">
        <v>362</v>
      </c>
      <c r="H431" s="45" t="s">
        <v>816</v>
      </c>
      <c r="I431" s="45" t="s">
        <v>291</v>
      </c>
      <c r="J431" s="95" t="s">
        <v>2379</v>
      </c>
      <c r="K431" s="95">
        <v>0</v>
      </c>
      <c r="L431" s="58"/>
      <c r="M431" s="103"/>
      <c r="N431" s="59"/>
    </row>
    <row r="432" spans="1:14" s="75" customFormat="1" ht="12.6" x14ac:dyDescent="0.2">
      <c r="A432" s="51" t="s">
        <v>136</v>
      </c>
      <c r="B432" s="51" t="s">
        <v>1625</v>
      </c>
      <c r="C432" s="51" t="s">
        <v>2374</v>
      </c>
      <c r="D432" s="51" t="s">
        <v>2448</v>
      </c>
      <c r="E432" s="44" t="s">
        <v>2532</v>
      </c>
      <c r="F432" s="44" t="s">
        <v>2533</v>
      </c>
      <c r="G432" s="53">
        <v>347</v>
      </c>
      <c r="H432" s="45" t="s">
        <v>816</v>
      </c>
      <c r="I432" s="45" t="s">
        <v>291</v>
      </c>
      <c r="J432" s="95" t="s">
        <v>2379</v>
      </c>
      <c r="K432" s="95">
        <v>0</v>
      </c>
      <c r="L432" s="58"/>
      <c r="M432" s="103"/>
      <c r="N432" s="59"/>
    </row>
    <row r="433" spans="1:14" s="75" customFormat="1" ht="12.6" x14ac:dyDescent="0.2">
      <c r="A433" s="51" t="s">
        <v>136</v>
      </c>
      <c r="B433" s="51" t="s">
        <v>1625</v>
      </c>
      <c r="C433" s="51" t="s">
        <v>2374</v>
      </c>
      <c r="D433" s="51" t="s">
        <v>2448</v>
      </c>
      <c r="E433" s="44" t="s">
        <v>2534</v>
      </c>
      <c r="F433" s="44" t="s">
        <v>2535</v>
      </c>
      <c r="G433" s="53">
        <v>338</v>
      </c>
      <c r="H433" s="45" t="s">
        <v>816</v>
      </c>
      <c r="I433" s="45" t="s">
        <v>291</v>
      </c>
      <c r="J433" s="95" t="s">
        <v>2379</v>
      </c>
      <c r="K433" s="95">
        <v>0</v>
      </c>
      <c r="L433" s="58"/>
      <c r="M433" s="103"/>
      <c r="N433" s="59"/>
    </row>
    <row r="434" spans="1:14" s="75" customFormat="1" ht="12.6" x14ac:dyDescent="0.2">
      <c r="A434" s="51" t="s">
        <v>136</v>
      </c>
      <c r="B434" s="51" t="s">
        <v>1625</v>
      </c>
      <c r="C434" s="51" t="s">
        <v>2374</v>
      </c>
      <c r="D434" s="51" t="s">
        <v>2448</v>
      </c>
      <c r="E434" s="44" t="s">
        <v>2536</v>
      </c>
      <c r="F434" s="44" t="s">
        <v>2537</v>
      </c>
      <c r="G434" s="53">
        <v>268</v>
      </c>
      <c r="H434" s="45" t="s">
        <v>816</v>
      </c>
      <c r="I434" s="45" t="s">
        <v>291</v>
      </c>
      <c r="J434" s="95" t="s">
        <v>2379</v>
      </c>
      <c r="K434" s="95">
        <v>0</v>
      </c>
      <c r="L434" s="58"/>
      <c r="M434" s="103"/>
      <c r="N434" s="59"/>
    </row>
    <row r="435" spans="1:14" s="75" customFormat="1" ht="12.6" x14ac:dyDescent="0.2">
      <c r="A435" s="51" t="s">
        <v>136</v>
      </c>
      <c r="B435" s="51" t="s">
        <v>1625</v>
      </c>
      <c r="C435" s="51" t="s">
        <v>2374</v>
      </c>
      <c r="D435" s="51" t="s">
        <v>2448</v>
      </c>
      <c r="E435" s="44" t="s">
        <v>2538</v>
      </c>
      <c r="F435" s="44" t="s">
        <v>2539</v>
      </c>
      <c r="G435" s="53">
        <v>263</v>
      </c>
      <c r="H435" s="45" t="s">
        <v>816</v>
      </c>
      <c r="I435" s="45" t="s">
        <v>291</v>
      </c>
      <c r="J435" s="95" t="s">
        <v>2379</v>
      </c>
      <c r="K435" s="95">
        <v>0</v>
      </c>
      <c r="L435" s="58"/>
      <c r="M435" s="103"/>
      <c r="N435" s="59"/>
    </row>
    <row r="436" spans="1:14" s="75" customFormat="1" ht="12.6" x14ac:dyDescent="0.2">
      <c r="A436" s="51" t="s">
        <v>136</v>
      </c>
      <c r="B436" s="51" t="s">
        <v>1625</v>
      </c>
      <c r="C436" s="51" t="s">
        <v>2374</v>
      </c>
      <c r="D436" s="51" t="s">
        <v>2448</v>
      </c>
      <c r="E436" s="44" t="s">
        <v>2542</v>
      </c>
      <c r="F436" s="44" t="s">
        <v>2543</v>
      </c>
      <c r="G436" s="53">
        <v>231</v>
      </c>
      <c r="H436" s="45" t="s">
        <v>816</v>
      </c>
      <c r="I436" s="45" t="s">
        <v>149</v>
      </c>
      <c r="J436" s="95" t="s">
        <v>2379</v>
      </c>
      <c r="K436" s="95">
        <v>0</v>
      </c>
      <c r="L436" s="58"/>
      <c r="M436" s="103"/>
      <c r="N436" s="59"/>
    </row>
    <row r="437" spans="1:14" s="75" customFormat="1" ht="12.6" x14ac:dyDescent="0.2">
      <c r="A437" s="51" t="s">
        <v>136</v>
      </c>
      <c r="B437" s="51" t="s">
        <v>1625</v>
      </c>
      <c r="C437" s="51" t="s">
        <v>2374</v>
      </c>
      <c r="D437" s="51" t="s">
        <v>2448</v>
      </c>
      <c r="E437" s="44" t="s">
        <v>2548</v>
      </c>
      <c r="F437" s="44" t="s">
        <v>2549</v>
      </c>
      <c r="G437" s="53">
        <v>223</v>
      </c>
      <c r="H437" s="45" t="s">
        <v>816</v>
      </c>
      <c r="I437" s="45" t="s">
        <v>291</v>
      </c>
      <c r="J437" s="95" t="s">
        <v>2379</v>
      </c>
      <c r="K437" s="95">
        <v>0</v>
      </c>
      <c r="L437" s="58"/>
      <c r="M437" s="103"/>
      <c r="N437" s="59"/>
    </row>
    <row r="438" spans="1:14" s="75" customFormat="1" ht="12.6" x14ac:dyDescent="0.2">
      <c r="A438" s="51" t="s">
        <v>136</v>
      </c>
      <c r="B438" s="51" t="s">
        <v>1625</v>
      </c>
      <c r="C438" s="51" t="s">
        <v>2374</v>
      </c>
      <c r="D438" s="51" t="s">
        <v>2448</v>
      </c>
      <c r="E438" s="44" t="s">
        <v>2550</v>
      </c>
      <c r="F438" s="44" t="s">
        <v>2551</v>
      </c>
      <c r="G438" s="53">
        <v>219</v>
      </c>
      <c r="H438" s="45" t="s">
        <v>816</v>
      </c>
      <c r="I438" s="45" t="s">
        <v>149</v>
      </c>
      <c r="J438" s="95" t="s">
        <v>2379</v>
      </c>
      <c r="K438" s="95">
        <v>0</v>
      </c>
      <c r="L438" s="58"/>
      <c r="M438" s="103"/>
      <c r="N438" s="59"/>
    </row>
    <row r="439" spans="1:14" s="75" customFormat="1" ht="12.6" x14ac:dyDescent="0.2">
      <c r="A439" s="51" t="s">
        <v>136</v>
      </c>
      <c r="B439" s="51" t="s">
        <v>1625</v>
      </c>
      <c r="C439" s="51" t="s">
        <v>2374</v>
      </c>
      <c r="D439" s="51" t="s">
        <v>2448</v>
      </c>
      <c r="E439" s="44" t="s">
        <v>2544</v>
      </c>
      <c r="F439" s="44" t="s">
        <v>2545</v>
      </c>
      <c r="G439" s="53">
        <v>206</v>
      </c>
      <c r="H439" s="45" t="s">
        <v>816</v>
      </c>
      <c r="I439" s="45" t="s">
        <v>291</v>
      </c>
      <c r="J439" s="95" t="s">
        <v>2379</v>
      </c>
      <c r="K439" s="95">
        <v>0</v>
      </c>
      <c r="L439" s="58"/>
      <c r="M439" s="103"/>
      <c r="N439" s="59"/>
    </row>
    <row r="440" spans="1:14" s="75" customFormat="1" ht="12.6" x14ac:dyDescent="0.2">
      <c r="A440" s="51" t="s">
        <v>136</v>
      </c>
      <c r="B440" s="51" t="s">
        <v>1625</v>
      </c>
      <c r="C440" s="51" t="s">
        <v>2374</v>
      </c>
      <c r="D440" s="51" t="s">
        <v>2448</v>
      </c>
      <c r="E440" s="44" t="s">
        <v>2546</v>
      </c>
      <c r="F440" s="44" t="s">
        <v>2547</v>
      </c>
      <c r="G440" s="53">
        <v>202</v>
      </c>
      <c r="H440" s="45" t="s">
        <v>816</v>
      </c>
      <c r="I440" s="45" t="s">
        <v>291</v>
      </c>
      <c r="J440" s="95" t="s">
        <v>2379</v>
      </c>
      <c r="K440" s="95">
        <v>0</v>
      </c>
      <c r="L440" s="58"/>
      <c r="M440" s="103"/>
      <c r="N440" s="59"/>
    </row>
    <row r="441" spans="1:14" s="75" customFormat="1" ht="12.6" x14ac:dyDescent="0.2">
      <c r="A441" s="51" t="s">
        <v>136</v>
      </c>
      <c r="B441" s="51" t="s">
        <v>1625</v>
      </c>
      <c r="C441" s="51" t="s">
        <v>2374</v>
      </c>
      <c r="D441" s="51" t="s">
        <v>2448</v>
      </c>
      <c r="E441" s="44" t="s">
        <v>2552</v>
      </c>
      <c r="F441" s="44" t="s">
        <v>2553</v>
      </c>
      <c r="G441" s="53">
        <v>192</v>
      </c>
      <c r="H441" s="45" t="s">
        <v>816</v>
      </c>
      <c r="I441" s="45" t="s">
        <v>155</v>
      </c>
      <c r="J441" s="95" t="s">
        <v>2379</v>
      </c>
      <c r="K441" s="95">
        <v>0</v>
      </c>
      <c r="L441" s="58"/>
      <c r="M441" s="103"/>
      <c r="N441" s="59"/>
    </row>
    <row r="442" spans="1:14" s="75" customFormat="1" ht="12.6" x14ac:dyDescent="0.2">
      <c r="A442" s="51" t="s">
        <v>136</v>
      </c>
      <c r="B442" s="51" t="s">
        <v>1625</v>
      </c>
      <c r="C442" s="51" t="s">
        <v>2374</v>
      </c>
      <c r="D442" s="51" t="s">
        <v>2448</v>
      </c>
      <c r="E442" s="44" t="s">
        <v>2556</v>
      </c>
      <c r="F442" s="44" t="s">
        <v>2557</v>
      </c>
      <c r="G442" s="53">
        <v>191</v>
      </c>
      <c r="H442" s="45" t="s">
        <v>816</v>
      </c>
      <c r="I442" s="45" t="s">
        <v>149</v>
      </c>
      <c r="J442" s="95" t="s">
        <v>2379</v>
      </c>
      <c r="K442" s="95">
        <v>0</v>
      </c>
      <c r="L442" s="58"/>
      <c r="M442" s="103"/>
      <c r="N442" s="59"/>
    </row>
    <row r="443" spans="1:14" s="75" customFormat="1" ht="12.6" x14ac:dyDescent="0.2">
      <c r="A443" s="51" t="s">
        <v>136</v>
      </c>
      <c r="B443" s="51" t="s">
        <v>1625</v>
      </c>
      <c r="C443" s="51" t="s">
        <v>2374</v>
      </c>
      <c r="D443" s="51" t="s">
        <v>2448</v>
      </c>
      <c r="E443" s="44" t="s">
        <v>2560</v>
      </c>
      <c r="F443" s="44" t="s">
        <v>2561</v>
      </c>
      <c r="G443" s="53">
        <v>187</v>
      </c>
      <c r="H443" s="45" t="s">
        <v>816</v>
      </c>
      <c r="I443" s="45" t="s">
        <v>149</v>
      </c>
      <c r="J443" s="95" t="s">
        <v>2379</v>
      </c>
      <c r="K443" s="95">
        <v>0</v>
      </c>
      <c r="L443" s="58"/>
      <c r="M443" s="103"/>
      <c r="N443" s="59"/>
    </row>
    <row r="444" spans="1:14" s="75" customFormat="1" ht="12.6" x14ac:dyDescent="0.2">
      <c r="A444" s="51" t="s">
        <v>136</v>
      </c>
      <c r="B444" s="51" t="s">
        <v>1625</v>
      </c>
      <c r="C444" s="51" t="s">
        <v>2374</v>
      </c>
      <c r="D444" s="51" t="s">
        <v>2448</v>
      </c>
      <c r="E444" s="44" t="s">
        <v>2554</v>
      </c>
      <c r="F444" s="44" t="s">
        <v>2555</v>
      </c>
      <c r="G444" s="53">
        <v>185</v>
      </c>
      <c r="H444" s="45" t="s">
        <v>816</v>
      </c>
      <c r="I444" s="45" t="s">
        <v>291</v>
      </c>
      <c r="J444" s="95" t="s">
        <v>2379</v>
      </c>
      <c r="K444" s="95">
        <v>0</v>
      </c>
      <c r="L444" s="58"/>
      <c r="M444" s="103"/>
      <c r="N444" s="59"/>
    </row>
    <row r="445" spans="1:14" s="75" customFormat="1" ht="12.6" x14ac:dyDescent="0.2">
      <c r="A445" s="51" t="s">
        <v>136</v>
      </c>
      <c r="B445" s="51" t="s">
        <v>1625</v>
      </c>
      <c r="C445" s="51" t="s">
        <v>2374</v>
      </c>
      <c r="D445" s="51" t="s">
        <v>2448</v>
      </c>
      <c r="E445" s="44" t="s">
        <v>2482</v>
      </c>
      <c r="F445" s="44" t="s">
        <v>2483</v>
      </c>
      <c r="G445" s="53">
        <v>181</v>
      </c>
      <c r="H445" s="45" t="s">
        <v>816</v>
      </c>
      <c r="I445" s="45" t="s">
        <v>291</v>
      </c>
      <c r="J445" s="95" t="s">
        <v>2379</v>
      </c>
      <c r="K445" s="95">
        <v>0</v>
      </c>
      <c r="L445" s="58"/>
      <c r="M445" s="103"/>
      <c r="N445" s="59"/>
    </row>
    <row r="446" spans="1:14" s="75" customFormat="1" ht="12.6" x14ac:dyDescent="0.2">
      <c r="A446" s="51" t="s">
        <v>136</v>
      </c>
      <c r="B446" s="51" t="s">
        <v>1625</v>
      </c>
      <c r="C446" s="51" t="s">
        <v>2374</v>
      </c>
      <c r="D446" s="51" t="s">
        <v>2448</v>
      </c>
      <c r="E446" s="44" t="s">
        <v>2562</v>
      </c>
      <c r="F446" s="44" t="s">
        <v>2563</v>
      </c>
      <c r="G446" s="53">
        <v>181</v>
      </c>
      <c r="H446" s="45" t="s">
        <v>816</v>
      </c>
      <c r="I446" s="45" t="s">
        <v>291</v>
      </c>
      <c r="J446" s="95" t="s">
        <v>2379</v>
      </c>
      <c r="K446" s="95">
        <v>0</v>
      </c>
      <c r="L446" s="58"/>
      <c r="M446" s="103"/>
      <c r="N446" s="59"/>
    </row>
    <row r="447" spans="1:14" s="75" customFormat="1" ht="12.6" x14ac:dyDescent="0.2">
      <c r="A447" s="51" t="s">
        <v>136</v>
      </c>
      <c r="B447" s="51" t="s">
        <v>1625</v>
      </c>
      <c r="C447" s="51" t="s">
        <v>2374</v>
      </c>
      <c r="D447" s="51" t="s">
        <v>2448</v>
      </c>
      <c r="E447" s="44" t="s">
        <v>2558</v>
      </c>
      <c r="F447" s="44" t="s">
        <v>2559</v>
      </c>
      <c r="G447" s="53">
        <v>180</v>
      </c>
      <c r="H447" s="45" t="s">
        <v>816</v>
      </c>
      <c r="I447" s="45" t="s">
        <v>155</v>
      </c>
      <c r="J447" s="95" t="s">
        <v>2379</v>
      </c>
      <c r="K447" s="95">
        <v>0</v>
      </c>
      <c r="L447" s="58"/>
      <c r="M447" s="103"/>
      <c r="N447" s="59"/>
    </row>
    <row r="448" spans="1:14" s="75" customFormat="1" ht="12.6" x14ac:dyDescent="0.2">
      <c r="A448" s="51" t="s">
        <v>136</v>
      </c>
      <c r="B448" s="51" t="s">
        <v>1625</v>
      </c>
      <c r="C448" s="51" t="s">
        <v>2374</v>
      </c>
      <c r="D448" s="51" t="s">
        <v>2448</v>
      </c>
      <c r="E448" s="44" t="s">
        <v>2516</v>
      </c>
      <c r="F448" s="44" t="s">
        <v>2517</v>
      </c>
      <c r="G448" s="53">
        <v>169</v>
      </c>
      <c r="H448" s="45" t="s">
        <v>816</v>
      </c>
      <c r="I448" s="45" t="s">
        <v>149</v>
      </c>
      <c r="J448" s="95" t="s">
        <v>2379</v>
      </c>
      <c r="K448" s="95">
        <v>0</v>
      </c>
      <c r="L448" s="58"/>
      <c r="M448" s="103"/>
      <c r="N448" s="59"/>
    </row>
    <row r="449" spans="1:14" s="75" customFormat="1" ht="12.6" x14ac:dyDescent="0.2">
      <c r="A449" s="51" t="s">
        <v>136</v>
      </c>
      <c r="B449" s="51" t="s">
        <v>1625</v>
      </c>
      <c r="C449" s="51" t="s">
        <v>2374</v>
      </c>
      <c r="D449" s="51" t="s">
        <v>2448</v>
      </c>
      <c r="E449" s="44" t="s">
        <v>2492</v>
      </c>
      <c r="F449" s="44" t="s">
        <v>2493</v>
      </c>
      <c r="G449" s="53">
        <v>156</v>
      </c>
      <c r="H449" s="45" t="s">
        <v>816</v>
      </c>
      <c r="I449" s="45" t="s">
        <v>291</v>
      </c>
      <c r="J449" s="95" t="s">
        <v>2379</v>
      </c>
      <c r="K449" s="95">
        <v>0</v>
      </c>
      <c r="L449" s="58"/>
      <c r="M449" s="103"/>
      <c r="N449" s="59"/>
    </row>
    <row r="450" spans="1:14" s="75" customFormat="1" ht="12.6" x14ac:dyDescent="0.2">
      <c r="A450" s="51" t="s">
        <v>136</v>
      </c>
      <c r="B450" s="51" t="s">
        <v>1625</v>
      </c>
      <c r="C450" s="51" t="s">
        <v>2374</v>
      </c>
      <c r="D450" s="51" t="s">
        <v>2448</v>
      </c>
      <c r="E450" s="44" t="s">
        <v>2564</v>
      </c>
      <c r="F450" s="44" t="s">
        <v>2565</v>
      </c>
      <c r="G450" s="53">
        <v>152</v>
      </c>
      <c r="H450" s="45" t="s">
        <v>816</v>
      </c>
      <c r="I450" s="45" t="s">
        <v>149</v>
      </c>
      <c r="J450" s="95" t="s">
        <v>2379</v>
      </c>
      <c r="K450" s="95">
        <v>0</v>
      </c>
      <c r="L450" s="58"/>
      <c r="M450" s="103"/>
      <c r="N450" s="59"/>
    </row>
    <row r="451" spans="1:14" s="75" customFormat="1" ht="12.6" x14ac:dyDescent="0.2">
      <c r="A451" s="51" t="s">
        <v>136</v>
      </c>
      <c r="B451" s="51" t="s">
        <v>1625</v>
      </c>
      <c r="C451" s="51" t="s">
        <v>2374</v>
      </c>
      <c r="D451" s="51" t="s">
        <v>2448</v>
      </c>
      <c r="E451" s="44" t="s">
        <v>2496</v>
      </c>
      <c r="F451" s="44" t="s">
        <v>2497</v>
      </c>
      <c r="G451" s="53">
        <v>151.5</v>
      </c>
      <c r="H451" s="45" t="s">
        <v>816</v>
      </c>
      <c r="I451" s="45" t="s">
        <v>291</v>
      </c>
      <c r="J451" s="95" t="s">
        <v>2379</v>
      </c>
      <c r="K451" s="95">
        <v>0</v>
      </c>
      <c r="L451" s="58"/>
      <c r="M451" s="103"/>
      <c r="N451" s="59"/>
    </row>
    <row r="452" spans="1:14" s="75" customFormat="1" ht="12.6" x14ac:dyDescent="0.2">
      <c r="A452" s="51" t="s">
        <v>136</v>
      </c>
      <c r="B452" s="51" t="s">
        <v>1625</v>
      </c>
      <c r="C452" s="51" t="s">
        <v>2374</v>
      </c>
      <c r="D452" s="51" t="s">
        <v>2448</v>
      </c>
      <c r="E452" s="44" t="s">
        <v>2566</v>
      </c>
      <c r="F452" s="44" t="s">
        <v>2567</v>
      </c>
      <c r="G452" s="53">
        <v>149</v>
      </c>
      <c r="H452" s="45" t="s">
        <v>816</v>
      </c>
      <c r="I452" s="45" t="s">
        <v>291</v>
      </c>
      <c r="J452" s="95" t="s">
        <v>2379</v>
      </c>
      <c r="K452" s="95">
        <v>0</v>
      </c>
      <c r="L452" s="58"/>
      <c r="M452" s="103"/>
      <c r="N452" s="59"/>
    </row>
    <row r="453" spans="1:14" s="75" customFormat="1" ht="12.6" x14ac:dyDescent="0.2">
      <c r="A453" s="51" t="s">
        <v>136</v>
      </c>
      <c r="B453" s="51" t="s">
        <v>1625</v>
      </c>
      <c r="C453" s="51" t="s">
        <v>2374</v>
      </c>
      <c r="D453" s="51" t="s">
        <v>2448</v>
      </c>
      <c r="E453" s="44" t="s">
        <v>2568</v>
      </c>
      <c r="F453" s="44" t="s">
        <v>2569</v>
      </c>
      <c r="G453" s="53">
        <v>127</v>
      </c>
      <c r="H453" s="45" t="s">
        <v>816</v>
      </c>
      <c r="I453" s="45" t="s">
        <v>291</v>
      </c>
      <c r="J453" s="95" t="s">
        <v>2379</v>
      </c>
      <c r="K453" s="95">
        <v>0</v>
      </c>
      <c r="L453" s="58"/>
      <c r="M453" s="103"/>
      <c r="N453" s="59"/>
    </row>
    <row r="454" spans="1:14" s="75" customFormat="1" ht="12.6" x14ac:dyDescent="0.2">
      <c r="A454" s="51" t="s">
        <v>136</v>
      </c>
      <c r="B454" s="51" t="s">
        <v>1625</v>
      </c>
      <c r="C454" s="51" t="s">
        <v>2374</v>
      </c>
      <c r="D454" s="51" t="s">
        <v>2448</v>
      </c>
      <c r="E454" s="44" t="s">
        <v>2502</v>
      </c>
      <c r="F454" s="44" t="s">
        <v>2503</v>
      </c>
      <c r="G454" s="53">
        <v>120</v>
      </c>
      <c r="H454" s="45" t="s">
        <v>816</v>
      </c>
      <c r="I454" s="45" t="s">
        <v>291</v>
      </c>
      <c r="J454" s="95" t="s">
        <v>2379</v>
      </c>
      <c r="K454" s="95">
        <v>0</v>
      </c>
      <c r="L454" s="58"/>
      <c r="M454" s="103"/>
      <c r="N454" s="59"/>
    </row>
    <row r="455" spans="1:14" s="75" customFormat="1" ht="12.6" x14ac:dyDescent="0.2">
      <c r="A455" s="51" t="s">
        <v>136</v>
      </c>
      <c r="B455" s="51" t="s">
        <v>1625</v>
      </c>
      <c r="C455" s="51" t="s">
        <v>2374</v>
      </c>
      <c r="D455" s="51" t="s">
        <v>2448</v>
      </c>
      <c r="E455" s="44" t="s">
        <v>2466</v>
      </c>
      <c r="F455" s="44" t="s">
        <v>2467</v>
      </c>
      <c r="G455" s="53">
        <v>116.5</v>
      </c>
      <c r="H455" s="45" t="s">
        <v>816</v>
      </c>
      <c r="I455" s="45" t="s">
        <v>291</v>
      </c>
      <c r="J455" s="95" t="s">
        <v>2379</v>
      </c>
      <c r="K455" s="95">
        <v>0</v>
      </c>
      <c r="L455" s="58"/>
      <c r="M455" s="103"/>
      <c r="N455" s="59"/>
    </row>
    <row r="456" spans="1:14" s="75" customFormat="1" ht="12.6" x14ac:dyDescent="0.2">
      <c r="A456" s="51" t="s">
        <v>136</v>
      </c>
      <c r="B456" s="51" t="s">
        <v>1625</v>
      </c>
      <c r="C456" s="51" t="s">
        <v>2374</v>
      </c>
      <c r="D456" s="51" t="s">
        <v>2448</v>
      </c>
      <c r="E456" s="44" t="s">
        <v>2570</v>
      </c>
      <c r="F456" s="44" t="s">
        <v>2571</v>
      </c>
      <c r="G456" s="53">
        <v>116</v>
      </c>
      <c r="H456" s="45" t="s">
        <v>816</v>
      </c>
      <c r="I456" s="45" t="s">
        <v>291</v>
      </c>
      <c r="J456" s="95" t="s">
        <v>2379</v>
      </c>
      <c r="K456" s="95">
        <v>0</v>
      </c>
      <c r="L456" s="58"/>
      <c r="M456" s="103"/>
      <c r="N456" s="59"/>
    </row>
    <row r="457" spans="1:14" s="75" customFormat="1" ht="12.6" x14ac:dyDescent="0.2">
      <c r="A457" s="51" t="s">
        <v>136</v>
      </c>
      <c r="B457" s="51" t="s">
        <v>1625</v>
      </c>
      <c r="C457" s="51" t="s">
        <v>2374</v>
      </c>
      <c r="D457" s="51" t="s">
        <v>2448</v>
      </c>
      <c r="E457" s="44" t="s">
        <v>2572</v>
      </c>
      <c r="F457" s="44" t="s">
        <v>2573</v>
      </c>
      <c r="G457" s="53">
        <v>113</v>
      </c>
      <c r="H457" s="45" t="s">
        <v>816</v>
      </c>
      <c r="I457" s="45" t="s">
        <v>291</v>
      </c>
      <c r="J457" s="95" t="s">
        <v>2379</v>
      </c>
      <c r="K457" s="95">
        <v>0</v>
      </c>
      <c r="L457" s="58"/>
      <c r="M457" s="103"/>
      <c r="N457" s="59"/>
    </row>
    <row r="458" spans="1:14" s="75" customFormat="1" ht="12.6" x14ac:dyDescent="0.2">
      <c r="A458" s="51" t="s">
        <v>136</v>
      </c>
      <c r="B458" s="51" t="s">
        <v>1625</v>
      </c>
      <c r="C458" s="51" t="s">
        <v>2374</v>
      </c>
      <c r="D458" s="51" t="s">
        <v>2448</v>
      </c>
      <c r="E458" s="44" t="s">
        <v>2576</v>
      </c>
      <c r="F458" s="44" t="s">
        <v>2577</v>
      </c>
      <c r="G458" s="53">
        <v>112</v>
      </c>
      <c r="H458" s="45" t="s">
        <v>816</v>
      </c>
      <c r="I458" s="45" t="s">
        <v>149</v>
      </c>
      <c r="J458" s="95" t="s">
        <v>2379</v>
      </c>
      <c r="K458" s="95">
        <v>0</v>
      </c>
      <c r="L458" s="58"/>
      <c r="M458" s="103"/>
      <c r="N458" s="59"/>
    </row>
    <row r="459" spans="1:14" s="75" customFormat="1" ht="12.6" x14ac:dyDescent="0.2">
      <c r="A459" s="51" t="s">
        <v>136</v>
      </c>
      <c r="B459" s="51" t="s">
        <v>1625</v>
      </c>
      <c r="C459" s="51" t="s">
        <v>2374</v>
      </c>
      <c r="D459" s="51" t="s">
        <v>2448</v>
      </c>
      <c r="E459" s="44" t="s">
        <v>2582</v>
      </c>
      <c r="F459" s="44" t="s">
        <v>2583</v>
      </c>
      <c r="G459" s="53">
        <v>112</v>
      </c>
      <c r="H459" s="45" t="s">
        <v>816</v>
      </c>
      <c r="I459" s="45" t="s">
        <v>155</v>
      </c>
      <c r="J459" s="95" t="s">
        <v>2379</v>
      </c>
      <c r="K459" s="95">
        <v>0</v>
      </c>
      <c r="L459" s="58"/>
      <c r="M459" s="103"/>
      <c r="N459" s="59"/>
    </row>
    <row r="460" spans="1:14" s="75" customFormat="1" ht="12.6" x14ac:dyDescent="0.2">
      <c r="A460" s="51" t="s">
        <v>136</v>
      </c>
      <c r="B460" s="51" t="s">
        <v>1625</v>
      </c>
      <c r="C460" s="51" t="s">
        <v>2374</v>
      </c>
      <c r="D460" s="51" t="s">
        <v>2448</v>
      </c>
      <c r="E460" s="44" t="s">
        <v>2596</v>
      </c>
      <c r="F460" s="44" t="s">
        <v>2597</v>
      </c>
      <c r="G460" s="53">
        <v>110</v>
      </c>
      <c r="H460" s="45" t="s">
        <v>816</v>
      </c>
      <c r="I460" s="45" t="s">
        <v>149</v>
      </c>
      <c r="J460" s="95" t="s">
        <v>2379</v>
      </c>
      <c r="K460" s="95">
        <v>0</v>
      </c>
      <c r="L460" s="58"/>
      <c r="M460" s="103"/>
      <c r="N460" s="59"/>
    </row>
    <row r="461" spans="1:14" s="75" customFormat="1" ht="12.6" x14ac:dyDescent="0.2">
      <c r="A461" s="51" t="s">
        <v>136</v>
      </c>
      <c r="B461" s="51" t="s">
        <v>1625</v>
      </c>
      <c r="C461" s="51" t="s">
        <v>2374</v>
      </c>
      <c r="D461" s="51" t="s">
        <v>2448</v>
      </c>
      <c r="E461" s="44" t="s">
        <v>2450</v>
      </c>
      <c r="F461" s="44" t="s">
        <v>2451</v>
      </c>
      <c r="G461" s="53">
        <v>103</v>
      </c>
      <c r="H461" s="45" t="s">
        <v>816</v>
      </c>
      <c r="I461" s="45" t="s">
        <v>149</v>
      </c>
      <c r="J461" s="95" t="s">
        <v>2379</v>
      </c>
      <c r="K461" s="95">
        <v>0</v>
      </c>
      <c r="L461" s="58" t="s">
        <v>165</v>
      </c>
      <c r="M461" s="103" t="s">
        <v>160</v>
      </c>
      <c r="N461" s="59"/>
    </row>
    <row r="462" spans="1:14" s="75" customFormat="1" ht="12.6" x14ac:dyDescent="0.2">
      <c r="A462" s="51" t="s">
        <v>136</v>
      </c>
      <c r="B462" s="51" t="s">
        <v>1625</v>
      </c>
      <c r="C462" s="51" t="s">
        <v>2374</v>
      </c>
      <c r="D462" s="51" t="s">
        <v>2448</v>
      </c>
      <c r="E462" s="44" t="s">
        <v>2470</v>
      </c>
      <c r="F462" s="44" t="s">
        <v>2471</v>
      </c>
      <c r="G462" s="53">
        <v>103</v>
      </c>
      <c r="H462" s="45" t="s">
        <v>816</v>
      </c>
      <c r="I462" s="45" t="s">
        <v>155</v>
      </c>
      <c r="J462" s="95" t="s">
        <v>2379</v>
      </c>
      <c r="K462" s="95">
        <v>0</v>
      </c>
      <c r="L462" s="58"/>
      <c r="M462" s="103"/>
      <c r="N462" s="59"/>
    </row>
    <row r="463" spans="1:14" s="75" customFormat="1" ht="12.6" x14ac:dyDescent="0.2">
      <c r="A463" s="51" t="s">
        <v>136</v>
      </c>
      <c r="B463" s="51" t="s">
        <v>1625</v>
      </c>
      <c r="C463" s="51" t="s">
        <v>2374</v>
      </c>
      <c r="D463" s="51" t="s">
        <v>2448</v>
      </c>
      <c r="E463" s="44" t="s">
        <v>2707</v>
      </c>
      <c r="F463" s="44" t="s">
        <v>2708</v>
      </c>
      <c r="G463" s="53">
        <v>100.6</v>
      </c>
      <c r="H463" s="45" t="s">
        <v>816</v>
      </c>
      <c r="I463" s="45" t="s">
        <v>291</v>
      </c>
      <c r="J463" s="95" t="s">
        <v>2379</v>
      </c>
      <c r="K463" s="95">
        <v>0</v>
      </c>
      <c r="L463" s="58"/>
      <c r="M463" s="103"/>
      <c r="N463" s="59"/>
    </row>
    <row r="464" spans="1:14" s="75" customFormat="1" ht="12.6" x14ac:dyDescent="0.2">
      <c r="A464" s="51" t="s">
        <v>136</v>
      </c>
      <c r="B464" s="51" t="s">
        <v>1625</v>
      </c>
      <c r="C464" s="51" t="s">
        <v>2374</v>
      </c>
      <c r="D464" s="51" t="s">
        <v>2448</v>
      </c>
      <c r="E464" s="44" t="s">
        <v>2574</v>
      </c>
      <c r="F464" s="44" t="s">
        <v>2575</v>
      </c>
      <c r="G464" s="53">
        <v>99</v>
      </c>
      <c r="H464" s="45" t="s">
        <v>816</v>
      </c>
      <c r="I464" s="45" t="s">
        <v>291</v>
      </c>
      <c r="J464" s="95" t="s">
        <v>2379</v>
      </c>
      <c r="K464" s="95">
        <v>0</v>
      </c>
      <c r="L464" s="58"/>
      <c r="M464" s="103"/>
      <c r="N464" s="59"/>
    </row>
    <row r="465" spans="1:14" s="75" customFormat="1" ht="12.6" x14ac:dyDescent="0.2">
      <c r="A465" s="51" t="s">
        <v>136</v>
      </c>
      <c r="B465" s="51" t="s">
        <v>1625</v>
      </c>
      <c r="C465" s="51" t="s">
        <v>2374</v>
      </c>
      <c r="D465" s="51" t="s">
        <v>2448</v>
      </c>
      <c r="E465" s="44" t="s">
        <v>2488</v>
      </c>
      <c r="F465" s="44" t="s">
        <v>2489</v>
      </c>
      <c r="G465" s="53">
        <v>97</v>
      </c>
      <c r="H465" s="45" t="s">
        <v>816</v>
      </c>
      <c r="I465" s="45" t="s">
        <v>291</v>
      </c>
      <c r="J465" s="95" t="s">
        <v>2379</v>
      </c>
      <c r="K465" s="95">
        <v>0</v>
      </c>
      <c r="L465" s="58"/>
      <c r="M465" s="103"/>
      <c r="N465" s="59"/>
    </row>
    <row r="466" spans="1:14" s="75" customFormat="1" ht="12.6" x14ac:dyDescent="0.2">
      <c r="A466" s="51" t="s">
        <v>136</v>
      </c>
      <c r="B466" s="51" t="s">
        <v>1625</v>
      </c>
      <c r="C466" s="51" t="s">
        <v>2374</v>
      </c>
      <c r="D466" s="51" t="s">
        <v>2448</v>
      </c>
      <c r="E466" s="44" t="s">
        <v>2578</v>
      </c>
      <c r="F466" s="44" t="s">
        <v>2579</v>
      </c>
      <c r="G466" s="53">
        <v>96</v>
      </c>
      <c r="H466" s="45" t="s">
        <v>816</v>
      </c>
      <c r="I466" s="45" t="s">
        <v>155</v>
      </c>
      <c r="J466" s="95" t="s">
        <v>2379</v>
      </c>
      <c r="K466" s="95">
        <v>0</v>
      </c>
      <c r="L466" s="58"/>
      <c r="M466" s="103"/>
      <c r="N466" s="59"/>
    </row>
    <row r="467" spans="1:14" s="75" customFormat="1" ht="12.6" x14ac:dyDescent="0.2">
      <c r="A467" s="51" t="s">
        <v>136</v>
      </c>
      <c r="B467" s="51" t="s">
        <v>1625</v>
      </c>
      <c r="C467" s="51" t="s">
        <v>2374</v>
      </c>
      <c r="D467" s="51" t="s">
        <v>2448</v>
      </c>
      <c r="E467" s="44" t="s">
        <v>2580</v>
      </c>
      <c r="F467" s="44" t="s">
        <v>2581</v>
      </c>
      <c r="G467" s="53">
        <v>93</v>
      </c>
      <c r="H467" s="45" t="s">
        <v>816</v>
      </c>
      <c r="I467" s="45" t="s">
        <v>291</v>
      </c>
      <c r="J467" s="95" t="s">
        <v>2379</v>
      </c>
      <c r="K467" s="95">
        <v>0</v>
      </c>
      <c r="L467" s="58"/>
      <c r="M467" s="103"/>
      <c r="N467" s="59"/>
    </row>
    <row r="468" spans="1:14" s="75" customFormat="1" ht="12.6" x14ac:dyDescent="0.2">
      <c r="A468" s="51" t="s">
        <v>136</v>
      </c>
      <c r="B468" s="51" t="s">
        <v>1625</v>
      </c>
      <c r="C468" s="51" t="s">
        <v>2374</v>
      </c>
      <c r="D468" s="51" t="s">
        <v>2448</v>
      </c>
      <c r="E468" s="44" t="s">
        <v>2490</v>
      </c>
      <c r="F468" s="44" t="s">
        <v>2491</v>
      </c>
      <c r="G468" s="53">
        <v>91</v>
      </c>
      <c r="H468" s="45" t="s">
        <v>816</v>
      </c>
      <c r="I468" s="45" t="s">
        <v>149</v>
      </c>
      <c r="J468" s="95" t="s">
        <v>2379</v>
      </c>
      <c r="K468" s="95">
        <v>0</v>
      </c>
      <c r="L468" s="58"/>
      <c r="M468" s="103"/>
      <c r="N468" s="59"/>
    </row>
    <row r="469" spans="1:14" s="75" customFormat="1" ht="12.6" x14ac:dyDescent="0.2">
      <c r="A469" s="51" t="s">
        <v>136</v>
      </c>
      <c r="B469" s="51" t="s">
        <v>1625</v>
      </c>
      <c r="C469" s="51" t="s">
        <v>2374</v>
      </c>
      <c r="D469" s="51" t="s">
        <v>2448</v>
      </c>
      <c r="E469" s="44" t="s">
        <v>2600</v>
      </c>
      <c r="F469" s="44" t="s">
        <v>2601</v>
      </c>
      <c r="G469" s="53">
        <v>91</v>
      </c>
      <c r="H469" s="45" t="s">
        <v>816</v>
      </c>
      <c r="I469" s="45" t="s">
        <v>155</v>
      </c>
      <c r="J469" s="95" t="s">
        <v>2379</v>
      </c>
      <c r="K469" s="95">
        <v>0</v>
      </c>
      <c r="L469" s="58"/>
      <c r="M469" s="103"/>
      <c r="N469" s="59"/>
    </row>
    <row r="470" spans="1:14" s="75" customFormat="1" ht="12.6" x14ac:dyDescent="0.2">
      <c r="A470" s="51" t="s">
        <v>136</v>
      </c>
      <c r="B470" s="51" t="s">
        <v>1625</v>
      </c>
      <c r="C470" s="51" t="s">
        <v>2374</v>
      </c>
      <c r="D470" s="51" t="s">
        <v>2448</v>
      </c>
      <c r="E470" s="44" t="s">
        <v>2598</v>
      </c>
      <c r="F470" s="44" t="s">
        <v>2599</v>
      </c>
      <c r="G470" s="53">
        <v>90</v>
      </c>
      <c r="H470" s="45" t="s">
        <v>816</v>
      </c>
      <c r="I470" s="45" t="s">
        <v>155</v>
      </c>
      <c r="J470" s="95" t="s">
        <v>2379</v>
      </c>
      <c r="K470" s="95">
        <v>0</v>
      </c>
      <c r="L470" s="58"/>
      <c r="M470" s="103"/>
      <c r="N470" s="59"/>
    </row>
    <row r="471" spans="1:14" s="75" customFormat="1" ht="12.6" x14ac:dyDescent="0.2">
      <c r="A471" s="51" t="s">
        <v>136</v>
      </c>
      <c r="B471" s="51" t="s">
        <v>1625</v>
      </c>
      <c r="C471" s="51" t="s">
        <v>2374</v>
      </c>
      <c r="D471" s="51" t="s">
        <v>2448</v>
      </c>
      <c r="E471" s="44" t="s">
        <v>2584</v>
      </c>
      <c r="F471" s="44" t="s">
        <v>2585</v>
      </c>
      <c r="G471" s="53">
        <v>85</v>
      </c>
      <c r="H471" s="45" t="s">
        <v>816</v>
      </c>
      <c r="I471" s="45" t="s">
        <v>155</v>
      </c>
      <c r="J471" s="95" t="s">
        <v>2379</v>
      </c>
      <c r="K471" s="95">
        <v>0</v>
      </c>
      <c r="L471" s="58"/>
      <c r="M471" s="103"/>
      <c r="N471" s="59"/>
    </row>
    <row r="472" spans="1:14" s="75" customFormat="1" ht="12.6" x14ac:dyDescent="0.2">
      <c r="A472" s="51" t="s">
        <v>136</v>
      </c>
      <c r="B472" s="51" t="s">
        <v>1625</v>
      </c>
      <c r="C472" s="51" t="s">
        <v>2374</v>
      </c>
      <c r="D472" s="51" t="s">
        <v>2448</v>
      </c>
      <c r="E472" s="44" t="s">
        <v>2586</v>
      </c>
      <c r="F472" s="44" t="s">
        <v>2587</v>
      </c>
      <c r="G472" s="53">
        <v>85</v>
      </c>
      <c r="H472" s="45" t="s">
        <v>816</v>
      </c>
      <c r="I472" s="45" t="s">
        <v>155</v>
      </c>
      <c r="J472" s="95" t="s">
        <v>2379</v>
      </c>
      <c r="K472" s="95">
        <v>0</v>
      </c>
      <c r="L472" s="58"/>
      <c r="M472" s="103"/>
      <c r="N472" s="59"/>
    </row>
    <row r="473" spans="1:14" s="75" customFormat="1" ht="12.6" x14ac:dyDescent="0.2">
      <c r="A473" s="51" t="s">
        <v>136</v>
      </c>
      <c r="B473" s="51" t="s">
        <v>1625</v>
      </c>
      <c r="C473" s="51" t="s">
        <v>2374</v>
      </c>
      <c r="D473" s="51" t="s">
        <v>2448</v>
      </c>
      <c r="E473" s="44" t="s">
        <v>2588</v>
      </c>
      <c r="F473" s="44" t="s">
        <v>2589</v>
      </c>
      <c r="G473" s="53">
        <v>85</v>
      </c>
      <c r="H473" s="45" t="s">
        <v>816</v>
      </c>
      <c r="I473" s="45" t="s">
        <v>155</v>
      </c>
      <c r="J473" s="95" t="s">
        <v>2379</v>
      </c>
      <c r="K473" s="95">
        <v>0</v>
      </c>
      <c r="L473" s="58"/>
      <c r="M473" s="103"/>
      <c r="N473" s="59"/>
    </row>
    <row r="474" spans="1:14" s="75" customFormat="1" ht="12.6" x14ac:dyDescent="0.2">
      <c r="A474" s="51" t="s">
        <v>136</v>
      </c>
      <c r="B474" s="51" t="s">
        <v>1625</v>
      </c>
      <c r="C474" s="51" t="s">
        <v>2374</v>
      </c>
      <c r="D474" s="51" t="s">
        <v>2448</v>
      </c>
      <c r="E474" s="44" t="s">
        <v>2590</v>
      </c>
      <c r="F474" s="44" t="s">
        <v>2591</v>
      </c>
      <c r="G474" s="53">
        <v>85</v>
      </c>
      <c r="H474" s="45" t="s">
        <v>816</v>
      </c>
      <c r="I474" s="45" t="s">
        <v>155</v>
      </c>
      <c r="J474" s="95" t="s">
        <v>2379</v>
      </c>
      <c r="K474" s="95">
        <v>0</v>
      </c>
      <c r="L474" s="58"/>
      <c r="M474" s="103"/>
      <c r="N474" s="59"/>
    </row>
    <row r="475" spans="1:14" s="75" customFormat="1" ht="12.6" x14ac:dyDescent="0.2">
      <c r="A475" s="51" t="s">
        <v>136</v>
      </c>
      <c r="B475" s="51" t="s">
        <v>1625</v>
      </c>
      <c r="C475" s="51" t="s">
        <v>2374</v>
      </c>
      <c r="D475" s="51" t="s">
        <v>2448</v>
      </c>
      <c r="E475" s="44" t="s">
        <v>2592</v>
      </c>
      <c r="F475" s="44" t="s">
        <v>2593</v>
      </c>
      <c r="G475" s="53">
        <v>85</v>
      </c>
      <c r="H475" s="45" t="s">
        <v>816</v>
      </c>
      <c r="I475" s="45" t="s">
        <v>149</v>
      </c>
      <c r="J475" s="95" t="s">
        <v>2379</v>
      </c>
      <c r="K475" s="95">
        <v>0</v>
      </c>
      <c r="L475" s="58"/>
      <c r="M475" s="103"/>
      <c r="N475" s="59"/>
    </row>
    <row r="476" spans="1:14" s="75" customFormat="1" ht="12.6" x14ac:dyDescent="0.2">
      <c r="A476" s="51" t="s">
        <v>136</v>
      </c>
      <c r="B476" s="51" t="s">
        <v>1625</v>
      </c>
      <c r="C476" s="51" t="s">
        <v>2374</v>
      </c>
      <c r="D476" s="51" t="s">
        <v>2448</v>
      </c>
      <c r="E476" s="44" t="s">
        <v>2594</v>
      </c>
      <c r="F476" s="44" t="s">
        <v>2595</v>
      </c>
      <c r="G476" s="53">
        <v>85</v>
      </c>
      <c r="H476" s="45" t="s">
        <v>816</v>
      </c>
      <c r="I476" s="45" t="s">
        <v>149</v>
      </c>
      <c r="J476" s="95" t="s">
        <v>2379</v>
      </c>
      <c r="K476" s="95">
        <v>0</v>
      </c>
      <c r="L476" s="58"/>
      <c r="M476" s="103"/>
      <c r="N476" s="59"/>
    </row>
    <row r="477" spans="1:14" s="75" customFormat="1" ht="12.6" x14ac:dyDescent="0.2">
      <c r="A477" s="51" t="s">
        <v>136</v>
      </c>
      <c r="B477" s="51" t="s">
        <v>1625</v>
      </c>
      <c r="C477" s="51" t="s">
        <v>2374</v>
      </c>
      <c r="D477" s="51" t="s">
        <v>2448</v>
      </c>
      <c r="E477" s="44" t="s">
        <v>2602</v>
      </c>
      <c r="F477" s="44" t="s">
        <v>2603</v>
      </c>
      <c r="G477" s="53">
        <v>85</v>
      </c>
      <c r="H477" s="45" t="s">
        <v>816</v>
      </c>
      <c r="I477" s="45" t="s">
        <v>155</v>
      </c>
      <c r="J477" s="95" t="s">
        <v>2379</v>
      </c>
      <c r="K477" s="95">
        <v>0</v>
      </c>
      <c r="L477" s="58"/>
      <c r="M477" s="103"/>
      <c r="N477" s="59"/>
    </row>
    <row r="478" spans="1:14" s="75" customFormat="1" ht="12.6" x14ac:dyDescent="0.2">
      <c r="A478" s="51" t="s">
        <v>136</v>
      </c>
      <c r="B478" s="51" t="s">
        <v>1625</v>
      </c>
      <c r="C478" s="51" t="s">
        <v>2374</v>
      </c>
      <c r="D478" s="51" t="s">
        <v>2448</v>
      </c>
      <c r="E478" s="44" t="s">
        <v>2604</v>
      </c>
      <c r="F478" s="44" t="s">
        <v>2605</v>
      </c>
      <c r="G478" s="53">
        <v>85</v>
      </c>
      <c r="H478" s="45" t="s">
        <v>816</v>
      </c>
      <c r="I478" s="45" t="s">
        <v>155</v>
      </c>
      <c r="J478" s="95" t="s">
        <v>2379</v>
      </c>
      <c r="K478" s="95">
        <v>0</v>
      </c>
      <c r="L478" s="58"/>
      <c r="M478" s="103"/>
      <c r="N478" s="59"/>
    </row>
    <row r="479" spans="1:14" s="75" customFormat="1" ht="12.6" x14ac:dyDescent="0.2">
      <c r="A479" s="51" t="s">
        <v>136</v>
      </c>
      <c r="B479" s="51" t="s">
        <v>1625</v>
      </c>
      <c r="C479" s="51" t="s">
        <v>2374</v>
      </c>
      <c r="D479" s="51" t="s">
        <v>2448</v>
      </c>
      <c r="E479" s="44" t="s">
        <v>2460</v>
      </c>
      <c r="F479" s="44" t="s">
        <v>2461</v>
      </c>
      <c r="G479" s="53">
        <v>83</v>
      </c>
      <c r="H479" s="45" t="s">
        <v>816</v>
      </c>
      <c r="I479" s="45" t="s">
        <v>149</v>
      </c>
      <c r="J479" s="95" t="s">
        <v>2379</v>
      </c>
      <c r="K479" s="95">
        <v>0</v>
      </c>
      <c r="L479" s="58" t="s">
        <v>402</v>
      </c>
      <c r="M479" s="103" t="s">
        <v>160</v>
      </c>
      <c r="N479" s="59"/>
    </row>
    <row r="480" spans="1:14" s="75" customFormat="1" ht="12.6" x14ac:dyDescent="0.2">
      <c r="A480" s="51" t="s">
        <v>136</v>
      </c>
      <c r="B480" s="51" t="s">
        <v>1625</v>
      </c>
      <c r="C480" s="51" t="s">
        <v>2374</v>
      </c>
      <c r="D480" s="51" t="s">
        <v>2448</v>
      </c>
      <c r="E480" s="44" t="s">
        <v>2518</v>
      </c>
      <c r="F480" s="44" t="s">
        <v>2519</v>
      </c>
      <c r="G480" s="53">
        <v>81.3</v>
      </c>
      <c r="H480" s="45" t="s">
        <v>816</v>
      </c>
      <c r="I480" s="45" t="s">
        <v>291</v>
      </c>
      <c r="J480" s="95" t="s">
        <v>2379</v>
      </c>
      <c r="K480" s="95">
        <v>0</v>
      </c>
      <c r="L480" s="58"/>
      <c r="M480" s="103"/>
      <c r="N480" s="59"/>
    </row>
    <row r="481" spans="1:14" s="75" customFormat="1" ht="12.6" x14ac:dyDescent="0.2">
      <c r="A481" s="51" t="s">
        <v>136</v>
      </c>
      <c r="B481" s="51" t="s">
        <v>1625</v>
      </c>
      <c r="C481" s="51" t="s">
        <v>2374</v>
      </c>
      <c r="D481" s="51" t="s">
        <v>2448</v>
      </c>
      <c r="E481" s="44" t="s">
        <v>2494</v>
      </c>
      <c r="F481" s="44" t="s">
        <v>2495</v>
      </c>
      <c r="G481" s="53">
        <v>77.8</v>
      </c>
      <c r="H481" s="45" t="s">
        <v>816</v>
      </c>
      <c r="I481" s="45" t="s">
        <v>155</v>
      </c>
      <c r="J481" s="95" t="s">
        <v>2379</v>
      </c>
      <c r="K481" s="95">
        <v>0</v>
      </c>
      <c r="L481" s="58"/>
      <c r="M481" s="103"/>
      <c r="N481" s="59"/>
    </row>
    <row r="482" spans="1:14" s="75" customFormat="1" ht="12.6" x14ac:dyDescent="0.2">
      <c r="A482" s="51" t="s">
        <v>136</v>
      </c>
      <c r="B482" s="51" t="s">
        <v>1625</v>
      </c>
      <c r="C482" s="51" t="s">
        <v>2374</v>
      </c>
      <c r="D482" s="51" t="s">
        <v>2448</v>
      </c>
      <c r="E482" s="44" t="s">
        <v>2498</v>
      </c>
      <c r="F482" s="44" t="s">
        <v>2499</v>
      </c>
      <c r="G482" s="53">
        <v>76</v>
      </c>
      <c r="H482" s="45" t="s">
        <v>816</v>
      </c>
      <c r="I482" s="45" t="s">
        <v>155</v>
      </c>
      <c r="J482" s="95" t="s">
        <v>2379</v>
      </c>
      <c r="K482" s="95">
        <v>0</v>
      </c>
      <c r="L482" s="58"/>
      <c r="M482" s="103"/>
      <c r="N482" s="59"/>
    </row>
    <row r="483" spans="1:14" s="75" customFormat="1" ht="12.6" x14ac:dyDescent="0.2">
      <c r="A483" s="51" t="s">
        <v>136</v>
      </c>
      <c r="B483" s="51" t="s">
        <v>1625</v>
      </c>
      <c r="C483" s="51" t="s">
        <v>2374</v>
      </c>
      <c r="D483" s="51" t="s">
        <v>2448</v>
      </c>
      <c r="E483" s="44" t="s">
        <v>2606</v>
      </c>
      <c r="F483" s="44" t="s">
        <v>2607</v>
      </c>
      <c r="G483" s="53">
        <v>70</v>
      </c>
      <c r="H483" s="45" t="s">
        <v>816</v>
      </c>
      <c r="I483" s="45" t="s">
        <v>291</v>
      </c>
      <c r="J483" s="95" t="s">
        <v>2379</v>
      </c>
      <c r="K483" s="95">
        <v>0</v>
      </c>
      <c r="L483" s="58"/>
      <c r="M483" s="103"/>
      <c r="N483" s="59"/>
    </row>
    <row r="484" spans="1:14" s="75" customFormat="1" ht="12.6" x14ac:dyDescent="0.2">
      <c r="A484" s="51" t="s">
        <v>136</v>
      </c>
      <c r="B484" s="51" t="s">
        <v>1625</v>
      </c>
      <c r="C484" s="51" t="s">
        <v>2374</v>
      </c>
      <c r="D484" s="51" t="s">
        <v>2448</v>
      </c>
      <c r="E484" s="44" t="s">
        <v>2506</v>
      </c>
      <c r="F484" s="44" t="s">
        <v>2507</v>
      </c>
      <c r="G484" s="53">
        <v>66</v>
      </c>
      <c r="H484" s="45" t="s">
        <v>816</v>
      </c>
      <c r="I484" s="45" t="s">
        <v>291</v>
      </c>
      <c r="J484" s="95" t="s">
        <v>2379</v>
      </c>
      <c r="K484" s="95">
        <v>0</v>
      </c>
      <c r="L484" s="58"/>
      <c r="M484" s="103"/>
      <c r="N484" s="59"/>
    </row>
    <row r="485" spans="1:14" s="75" customFormat="1" ht="12.6" x14ac:dyDescent="0.2">
      <c r="A485" s="51" t="s">
        <v>136</v>
      </c>
      <c r="B485" s="51" t="s">
        <v>1625</v>
      </c>
      <c r="C485" s="51" t="s">
        <v>2374</v>
      </c>
      <c r="D485" s="51" t="s">
        <v>2448</v>
      </c>
      <c r="E485" s="44" t="s">
        <v>2468</v>
      </c>
      <c r="F485" s="44" t="s">
        <v>2469</v>
      </c>
      <c r="G485" s="53">
        <v>64.2</v>
      </c>
      <c r="H485" s="45" t="s">
        <v>816</v>
      </c>
      <c r="I485" s="45" t="s">
        <v>291</v>
      </c>
      <c r="J485" s="95" t="s">
        <v>2379</v>
      </c>
      <c r="K485" s="95">
        <v>0</v>
      </c>
      <c r="L485" s="58"/>
      <c r="M485" s="103"/>
      <c r="N485" s="59"/>
    </row>
    <row r="486" spans="1:14" s="75" customFormat="1" ht="12.6" x14ac:dyDescent="0.2">
      <c r="A486" s="51" t="s">
        <v>136</v>
      </c>
      <c r="B486" s="51" t="s">
        <v>1625</v>
      </c>
      <c r="C486" s="51" t="s">
        <v>2374</v>
      </c>
      <c r="D486" s="51" t="s">
        <v>2448</v>
      </c>
      <c r="E486" s="44" t="s">
        <v>2610</v>
      </c>
      <c r="F486" s="44" t="s">
        <v>2611</v>
      </c>
      <c r="G486" s="53">
        <v>63</v>
      </c>
      <c r="H486" s="45" t="s">
        <v>816</v>
      </c>
      <c r="I486" s="45" t="s">
        <v>291</v>
      </c>
      <c r="J486" s="95" t="s">
        <v>2379</v>
      </c>
      <c r="K486" s="95">
        <v>0</v>
      </c>
      <c r="L486" s="58"/>
      <c r="M486" s="103"/>
      <c r="N486" s="59"/>
    </row>
    <row r="487" spans="1:14" s="75" customFormat="1" ht="12.6" x14ac:dyDescent="0.2">
      <c r="A487" s="51" t="s">
        <v>136</v>
      </c>
      <c r="B487" s="51" t="s">
        <v>1625</v>
      </c>
      <c r="C487" s="51" t="s">
        <v>2374</v>
      </c>
      <c r="D487" s="51" t="s">
        <v>2448</v>
      </c>
      <c r="E487" s="44" t="s">
        <v>2620</v>
      </c>
      <c r="F487" s="44" t="s">
        <v>2621</v>
      </c>
      <c r="G487" s="53">
        <v>62</v>
      </c>
      <c r="H487" s="45" t="s">
        <v>816</v>
      </c>
      <c r="I487" s="45" t="s">
        <v>291</v>
      </c>
      <c r="J487" s="95" t="s">
        <v>2379</v>
      </c>
      <c r="K487" s="95">
        <v>0</v>
      </c>
      <c r="L487" s="58"/>
      <c r="M487" s="103"/>
      <c r="N487" s="59"/>
    </row>
    <row r="488" spans="1:14" s="75" customFormat="1" ht="12.6" x14ac:dyDescent="0.2">
      <c r="A488" s="51" t="s">
        <v>136</v>
      </c>
      <c r="B488" s="51" t="s">
        <v>1625</v>
      </c>
      <c r="C488" s="51" t="s">
        <v>2374</v>
      </c>
      <c r="D488" s="51" t="s">
        <v>2448</v>
      </c>
      <c r="E488" s="44" t="s">
        <v>2608</v>
      </c>
      <c r="F488" s="44" t="s">
        <v>2609</v>
      </c>
      <c r="G488" s="53">
        <v>61.5</v>
      </c>
      <c r="H488" s="45" t="s">
        <v>816</v>
      </c>
      <c r="I488" s="45" t="s">
        <v>155</v>
      </c>
      <c r="J488" s="95" t="s">
        <v>2379</v>
      </c>
      <c r="K488" s="95">
        <v>0</v>
      </c>
      <c r="L488" s="58"/>
      <c r="M488" s="103"/>
      <c r="N488" s="59"/>
    </row>
    <row r="489" spans="1:14" s="75" customFormat="1" ht="12.6" x14ac:dyDescent="0.2">
      <c r="A489" s="51" t="s">
        <v>136</v>
      </c>
      <c r="B489" s="51" t="s">
        <v>1625</v>
      </c>
      <c r="C489" s="51" t="s">
        <v>2374</v>
      </c>
      <c r="D489" s="51" t="s">
        <v>2448</v>
      </c>
      <c r="E489" s="44" t="s">
        <v>2504</v>
      </c>
      <c r="F489" s="44" t="s">
        <v>2505</v>
      </c>
      <c r="G489" s="53">
        <v>60</v>
      </c>
      <c r="H489" s="45" t="s">
        <v>816</v>
      </c>
      <c r="I489" s="45" t="s">
        <v>149</v>
      </c>
      <c r="J489" s="95" t="s">
        <v>2379</v>
      </c>
      <c r="K489" s="95">
        <v>0</v>
      </c>
      <c r="L489" s="58"/>
      <c r="M489" s="103"/>
      <c r="N489" s="59"/>
    </row>
    <row r="490" spans="1:14" s="75" customFormat="1" ht="12.6" x14ac:dyDescent="0.2">
      <c r="A490" s="51" t="s">
        <v>136</v>
      </c>
      <c r="B490" s="51" t="s">
        <v>1625</v>
      </c>
      <c r="C490" s="51" t="s">
        <v>2374</v>
      </c>
      <c r="D490" s="51" t="s">
        <v>2448</v>
      </c>
      <c r="E490" s="44" t="s">
        <v>2508</v>
      </c>
      <c r="F490" s="44" t="s">
        <v>2509</v>
      </c>
      <c r="G490" s="53">
        <v>59</v>
      </c>
      <c r="H490" s="45" t="s">
        <v>816</v>
      </c>
      <c r="I490" s="45" t="s">
        <v>291</v>
      </c>
      <c r="J490" s="95" t="s">
        <v>2379</v>
      </c>
      <c r="K490" s="95">
        <v>0</v>
      </c>
      <c r="L490" s="58"/>
      <c r="M490" s="103"/>
      <c r="N490" s="59"/>
    </row>
    <row r="491" spans="1:14" s="75" customFormat="1" ht="12.6" x14ac:dyDescent="0.2">
      <c r="A491" s="51" t="s">
        <v>136</v>
      </c>
      <c r="B491" s="51" t="s">
        <v>1625</v>
      </c>
      <c r="C491" s="51" t="s">
        <v>2374</v>
      </c>
      <c r="D491" s="51" t="s">
        <v>2448</v>
      </c>
      <c r="E491" s="44" t="s">
        <v>2464</v>
      </c>
      <c r="F491" s="44" t="s">
        <v>2465</v>
      </c>
      <c r="G491" s="53">
        <v>58.3</v>
      </c>
      <c r="H491" s="45" t="s">
        <v>816</v>
      </c>
      <c r="I491" s="45" t="s">
        <v>291</v>
      </c>
      <c r="J491" s="95" t="s">
        <v>2379</v>
      </c>
      <c r="K491" s="95">
        <v>0</v>
      </c>
      <c r="L491" s="58"/>
      <c r="M491" s="103"/>
      <c r="N491" s="59"/>
    </row>
    <row r="492" spans="1:14" s="75" customFormat="1" ht="12.6" x14ac:dyDescent="0.2">
      <c r="A492" s="51" t="s">
        <v>136</v>
      </c>
      <c r="B492" s="51" t="s">
        <v>1625</v>
      </c>
      <c r="C492" s="51" t="s">
        <v>2374</v>
      </c>
      <c r="D492" s="51" t="s">
        <v>2448</v>
      </c>
      <c r="E492" s="44" t="s">
        <v>2480</v>
      </c>
      <c r="F492" s="44" t="s">
        <v>2481</v>
      </c>
      <c r="G492" s="53">
        <v>57.5</v>
      </c>
      <c r="H492" s="45" t="s">
        <v>816</v>
      </c>
      <c r="I492" s="45" t="s">
        <v>149</v>
      </c>
      <c r="J492" s="95" t="s">
        <v>2379</v>
      </c>
      <c r="K492" s="95">
        <v>0</v>
      </c>
      <c r="L492" s="58" t="s">
        <v>402</v>
      </c>
      <c r="M492" s="103" t="s">
        <v>160</v>
      </c>
      <c r="N492" s="59"/>
    </row>
    <row r="493" spans="1:14" s="75" customFormat="1" ht="12.6" x14ac:dyDescent="0.2">
      <c r="A493" s="51" t="s">
        <v>136</v>
      </c>
      <c r="B493" s="51" t="s">
        <v>1625</v>
      </c>
      <c r="C493" s="51" t="s">
        <v>2374</v>
      </c>
      <c r="D493" s="51" t="s">
        <v>2448</v>
      </c>
      <c r="E493" s="44" t="s">
        <v>2484</v>
      </c>
      <c r="F493" s="44" t="s">
        <v>2485</v>
      </c>
      <c r="G493" s="53">
        <v>56.3</v>
      </c>
      <c r="H493" s="45" t="s">
        <v>816</v>
      </c>
      <c r="I493" s="45" t="s">
        <v>149</v>
      </c>
      <c r="J493" s="95" t="s">
        <v>2379</v>
      </c>
      <c r="K493" s="95">
        <v>0</v>
      </c>
      <c r="L493" s="58"/>
      <c r="M493" s="103"/>
      <c r="N493" s="59"/>
    </row>
    <row r="494" spans="1:14" s="75" customFormat="1" ht="12.6" x14ac:dyDescent="0.2">
      <c r="A494" s="51" t="s">
        <v>136</v>
      </c>
      <c r="B494" s="51" t="s">
        <v>1625</v>
      </c>
      <c r="C494" s="51" t="s">
        <v>2374</v>
      </c>
      <c r="D494" s="51" t="s">
        <v>2448</v>
      </c>
      <c r="E494" s="44" t="s">
        <v>2616</v>
      </c>
      <c r="F494" s="44" t="s">
        <v>2617</v>
      </c>
      <c r="G494" s="53">
        <v>55.5</v>
      </c>
      <c r="H494" s="45" t="s">
        <v>816</v>
      </c>
      <c r="I494" s="45" t="s">
        <v>291</v>
      </c>
      <c r="J494" s="95" t="s">
        <v>2379</v>
      </c>
      <c r="K494" s="95">
        <v>0</v>
      </c>
      <c r="L494" s="58"/>
      <c r="M494" s="103"/>
      <c r="N494" s="59"/>
    </row>
    <row r="495" spans="1:14" s="75" customFormat="1" ht="12.6" x14ac:dyDescent="0.2">
      <c r="A495" s="51" t="s">
        <v>136</v>
      </c>
      <c r="B495" s="51" t="s">
        <v>1625</v>
      </c>
      <c r="C495" s="51" t="s">
        <v>2374</v>
      </c>
      <c r="D495" s="51" t="s">
        <v>2448</v>
      </c>
      <c r="E495" s="44" t="s">
        <v>2711</v>
      </c>
      <c r="F495" s="44" t="s">
        <v>2712</v>
      </c>
      <c r="G495" s="53">
        <v>55.5</v>
      </c>
      <c r="H495" s="45" t="s">
        <v>816</v>
      </c>
      <c r="I495" s="45" t="s">
        <v>291</v>
      </c>
      <c r="J495" s="95" t="s">
        <v>2379</v>
      </c>
      <c r="K495" s="95">
        <v>0</v>
      </c>
      <c r="L495" s="58"/>
      <c r="M495" s="103"/>
      <c r="N495" s="59"/>
    </row>
    <row r="496" spans="1:14" s="75" customFormat="1" ht="12.6" x14ac:dyDescent="0.2">
      <c r="A496" s="51" t="s">
        <v>136</v>
      </c>
      <c r="B496" s="51" t="s">
        <v>1625</v>
      </c>
      <c r="C496" s="51" t="s">
        <v>2374</v>
      </c>
      <c r="D496" s="51" t="s">
        <v>2448</v>
      </c>
      <c r="E496" s="44" t="s">
        <v>2614</v>
      </c>
      <c r="F496" s="44" t="s">
        <v>2615</v>
      </c>
      <c r="G496" s="53">
        <v>54.5</v>
      </c>
      <c r="H496" s="45" t="s">
        <v>816</v>
      </c>
      <c r="I496" s="45" t="s">
        <v>291</v>
      </c>
      <c r="J496" s="95" t="s">
        <v>2379</v>
      </c>
      <c r="K496" s="95">
        <v>0</v>
      </c>
      <c r="L496" s="58"/>
      <c r="M496" s="103"/>
      <c r="N496" s="59"/>
    </row>
    <row r="497" spans="1:14" s="75" customFormat="1" ht="12.6" x14ac:dyDescent="0.2">
      <c r="A497" s="51" t="s">
        <v>136</v>
      </c>
      <c r="B497" s="51" t="s">
        <v>1625</v>
      </c>
      <c r="C497" s="51" t="s">
        <v>2374</v>
      </c>
      <c r="D497" s="51" t="s">
        <v>2448</v>
      </c>
      <c r="E497" s="44" t="s">
        <v>2618</v>
      </c>
      <c r="F497" s="44" t="s">
        <v>2619</v>
      </c>
      <c r="G497" s="53">
        <v>54.5</v>
      </c>
      <c r="H497" s="45" t="s">
        <v>816</v>
      </c>
      <c r="I497" s="45" t="s">
        <v>291</v>
      </c>
      <c r="J497" s="95" t="s">
        <v>2379</v>
      </c>
      <c r="K497" s="95">
        <v>0</v>
      </c>
      <c r="L497" s="58"/>
      <c r="M497" s="103"/>
      <c r="N497" s="59"/>
    </row>
    <row r="498" spans="1:14" s="75" customFormat="1" ht="12.6" x14ac:dyDescent="0.2">
      <c r="A498" s="51" t="s">
        <v>136</v>
      </c>
      <c r="B498" s="51" t="s">
        <v>1625</v>
      </c>
      <c r="C498" s="51" t="s">
        <v>2374</v>
      </c>
      <c r="D498" s="51" t="s">
        <v>2448</v>
      </c>
      <c r="E498" s="44" t="s">
        <v>2622</v>
      </c>
      <c r="F498" s="44" t="s">
        <v>2623</v>
      </c>
      <c r="G498" s="53">
        <v>52.5</v>
      </c>
      <c r="H498" s="45" t="s">
        <v>816</v>
      </c>
      <c r="I498" s="45" t="s">
        <v>149</v>
      </c>
      <c r="J498" s="95" t="s">
        <v>2379</v>
      </c>
      <c r="K498" s="95">
        <v>0</v>
      </c>
      <c r="L498" s="58"/>
      <c r="M498" s="103"/>
      <c r="N498" s="59"/>
    </row>
    <row r="499" spans="1:14" s="75" customFormat="1" ht="12.6" x14ac:dyDescent="0.2">
      <c r="A499" s="51" t="s">
        <v>136</v>
      </c>
      <c r="B499" s="51" t="s">
        <v>1625</v>
      </c>
      <c r="C499" s="51" t="s">
        <v>2374</v>
      </c>
      <c r="D499" s="51" t="s">
        <v>2448</v>
      </c>
      <c r="E499" s="44" t="s">
        <v>2478</v>
      </c>
      <c r="F499" s="44" t="s">
        <v>2479</v>
      </c>
      <c r="G499" s="53">
        <v>52</v>
      </c>
      <c r="H499" s="45" t="s">
        <v>816</v>
      </c>
      <c r="I499" s="45" t="s">
        <v>149</v>
      </c>
      <c r="J499" s="95" t="s">
        <v>2379</v>
      </c>
      <c r="K499" s="95">
        <v>0</v>
      </c>
      <c r="L499" s="58"/>
      <c r="M499" s="103"/>
      <c r="N499" s="59"/>
    </row>
    <row r="500" spans="1:14" s="75" customFormat="1" ht="12.6" x14ac:dyDescent="0.2">
      <c r="A500" s="51" t="s">
        <v>136</v>
      </c>
      <c r="B500" s="51" t="s">
        <v>1625</v>
      </c>
      <c r="C500" s="51" t="s">
        <v>2374</v>
      </c>
      <c r="D500" s="51" t="s">
        <v>2448</v>
      </c>
      <c r="E500" s="44" t="s">
        <v>2612</v>
      </c>
      <c r="F500" s="44" t="s">
        <v>2613</v>
      </c>
      <c r="G500" s="53">
        <v>51</v>
      </c>
      <c r="H500" s="45" t="s">
        <v>816</v>
      </c>
      <c r="I500" s="45" t="s">
        <v>155</v>
      </c>
      <c r="J500" s="95" t="s">
        <v>2379</v>
      </c>
      <c r="K500" s="95">
        <v>0</v>
      </c>
      <c r="L500" s="58"/>
      <c r="M500" s="103"/>
      <c r="N500" s="59"/>
    </row>
    <row r="501" spans="1:14" s="75" customFormat="1" ht="12.6" x14ac:dyDescent="0.2">
      <c r="A501" s="51" t="s">
        <v>136</v>
      </c>
      <c r="B501" s="51" t="s">
        <v>1625</v>
      </c>
      <c r="C501" s="51" t="s">
        <v>2374</v>
      </c>
      <c r="D501" s="51" t="s">
        <v>2448</v>
      </c>
      <c r="E501" s="44" t="s">
        <v>2709</v>
      </c>
      <c r="F501" s="44" t="s">
        <v>2710</v>
      </c>
      <c r="G501" s="53">
        <v>50.3</v>
      </c>
      <c r="H501" s="45" t="s">
        <v>816</v>
      </c>
      <c r="I501" s="45" t="s">
        <v>291</v>
      </c>
      <c r="J501" s="95" t="s">
        <v>2379</v>
      </c>
      <c r="K501" s="95">
        <v>0</v>
      </c>
      <c r="L501" s="58"/>
      <c r="M501" s="103"/>
      <c r="N501" s="59"/>
    </row>
    <row r="502" spans="1:14" s="75" customFormat="1" ht="12.6" x14ac:dyDescent="0.2">
      <c r="A502" s="51" t="s">
        <v>136</v>
      </c>
      <c r="B502" s="51" t="s">
        <v>1625</v>
      </c>
      <c r="C502" s="51" t="s">
        <v>2374</v>
      </c>
      <c r="D502" s="51" t="s">
        <v>2448</v>
      </c>
      <c r="E502" s="44" t="s">
        <v>2640</v>
      </c>
      <c r="F502" s="44" t="s">
        <v>2641</v>
      </c>
      <c r="G502" s="53">
        <v>50</v>
      </c>
      <c r="H502" s="45" t="s">
        <v>816</v>
      </c>
      <c r="I502" s="45" t="s">
        <v>149</v>
      </c>
      <c r="J502" s="95" t="s">
        <v>2379</v>
      </c>
      <c r="K502" s="95">
        <v>0</v>
      </c>
      <c r="L502" s="58"/>
      <c r="M502" s="103"/>
      <c r="N502" s="59"/>
    </row>
    <row r="503" spans="1:14" s="75" customFormat="1" ht="12.6" x14ac:dyDescent="0.2">
      <c r="A503" s="51" t="s">
        <v>136</v>
      </c>
      <c r="B503" s="51" t="s">
        <v>1625</v>
      </c>
      <c r="C503" s="51" t="s">
        <v>2374</v>
      </c>
      <c r="D503" s="51" t="s">
        <v>2448</v>
      </c>
      <c r="E503" s="44" t="s">
        <v>2642</v>
      </c>
      <c r="F503" s="44" t="s">
        <v>2643</v>
      </c>
      <c r="G503" s="53">
        <v>50</v>
      </c>
      <c r="H503" s="45" t="s">
        <v>816</v>
      </c>
      <c r="I503" s="45" t="s">
        <v>155</v>
      </c>
      <c r="J503" s="95" t="s">
        <v>2379</v>
      </c>
      <c r="K503" s="95">
        <v>0</v>
      </c>
      <c r="L503" s="58"/>
      <c r="M503" s="103"/>
      <c r="N503" s="59"/>
    </row>
    <row r="504" spans="1:14" s="75" customFormat="1" ht="12.6" x14ac:dyDescent="0.2">
      <c r="A504" s="51" t="s">
        <v>136</v>
      </c>
      <c r="B504" s="51" t="s">
        <v>1625</v>
      </c>
      <c r="C504" s="51" t="s">
        <v>2374</v>
      </c>
      <c r="D504" s="51" t="s">
        <v>2448</v>
      </c>
      <c r="E504" s="44" t="s">
        <v>2472</v>
      </c>
      <c r="F504" s="44" t="s">
        <v>2473</v>
      </c>
      <c r="G504" s="53">
        <v>47</v>
      </c>
      <c r="H504" s="45" t="s">
        <v>816</v>
      </c>
      <c r="I504" s="45" t="s">
        <v>149</v>
      </c>
      <c r="J504" s="95" t="s">
        <v>2379</v>
      </c>
      <c r="K504" s="95">
        <v>0</v>
      </c>
      <c r="L504" s="58"/>
      <c r="M504" s="103"/>
      <c r="N504" s="59"/>
    </row>
    <row r="505" spans="1:14" s="75" customFormat="1" ht="12.6" x14ac:dyDescent="0.2">
      <c r="A505" s="51" t="s">
        <v>136</v>
      </c>
      <c r="B505" s="51" t="s">
        <v>1625</v>
      </c>
      <c r="C505" s="51" t="s">
        <v>2374</v>
      </c>
      <c r="D505" s="51" t="s">
        <v>2448</v>
      </c>
      <c r="E505" s="44" t="s">
        <v>2638</v>
      </c>
      <c r="F505" s="44" t="s">
        <v>2639</v>
      </c>
      <c r="G505" s="53">
        <v>46.5</v>
      </c>
      <c r="H505" s="45" t="s">
        <v>816</v>
      </c>
      <c r="I505" s="45" t="s">
        <v>155</v>
      </c>
      <c r="J505" s="95" t="s">
        <v>2379</v>
      </c>
      <c r="K505" s="95">
        <v>0</v>
      </c>
      <c r="L505" s="58"/>
      <c r="M505" s="103"/>
      <c r="N505" s="59"/>
    </row>
    <row r="506" spans="1:14" s="75" customFormat="1" ht="12.6" x14ac:dyDescent="0.2">
      <c r="A506" s="51" t="s">
        <v>136</v>
      </c>
      <c r="B506" s="51" t="s">
        <v>1625</v>
      </c>
      <c r="C506" s="51" t="s">
        <v>2374</v>
      </c>
      <c r="D506" s="51" t="s">
        <v>2448</v>
      </c>
      <c r="E506" s="44" t="s">
        <v>2624</v>
      </c>
      <c r="F506" s="44" t="s">
        <v>2625</v>
      </c>
      <c r="G506" s="53">
        <v>46</v>
      </c>
      <c r="H506" s="45" t="s">
        <v>816</v>
      </c>
      <c r="I506" s="45" t="s">
        <v>291</v>
      </c>
      <c r="J506" s="95" t="s">
        <v>2379</v>
      </c>
      <c r="K506" s="95">
        <v>0</v>
      </c>
      <c r="L506" s="58"/>
      <c r="M506" s="103"/>
      <c r="N506" s="59"/>
    </row>
    <row r="507" spans="1:14" s="75" customFormat="1" ht="12.6" x14ac:dyDescent="0.2">
      <c r="A507" s="51" t="s">
        <v>136</v>
      </c>
      <c r="B507" s="51" t="s">
        <v>1625</v>
      </c>
      <c r="C507" s="51" t="s">
        <v>2374</v>
      </c>
      <c r="D507" s="51" t="s">
        <v>2448</v>
      </c>
      <c r="E507" s="44" t="s">
        <v>2626</v>
      </c>
      <c r="F507" s="44" t="s">
        <v>2627</v>
      </c>
      <c r="G507" s="53">
        <v>46</v>
      </c>
      <c r="H507" s="45" t="s">
        <v>816</v>
      </c>
      <c r="I507" s="45" t="s">
        <v>155</v>
      </c>
      <c r="J507" s="95" t="s">
        <v>2379</v>
      </c>
      <c r="K507" s="95">
        <v>0</v>
      </c>
      <c r="L507" s="58"/>
      <c r="M507" s="103"/>
      <c r="N507" s="59"/>
    </row>
    <row r="508" spans="1:14" s="75" customFormat="1" ht="12.6" x14ac:dyDescent="0.2">
      <c r="A508" s="51" t="s">
        <v>136</v>
      </c>
      <c r="B508" s="51" t="s">
        <v>1625</v>
      </c>
      <c r="C508" s="51" t="s">
        <v>2374</v>
      </c>
      <c r="D508" s="51" t="s">
        <v>2448</v>
      </c>
      <c r="E508" s="44" t="s">
        <v>2628</v>
      </c>
      <c r="F508" s="44" t="s">
        <v>2629</v>
      </c>
      <c r="G508" s="53">
        <v>46</v>
      </c>
      <c r="H508" s="45" t="s">
        <v>816</v>
      </c>
      <c r="I508" s="45" t="s">
        <v>291</v>
      </c>
      <c r="J508" s="95" t="s">
        <v>2379</v>
      </c>
      <c r="K508" s="95">
        <v>0</v>
      </c>
      <c r="L508" s="58"/>
      <c r="M508" s="103"/>
      <c r="N508" s="59"/>
    </row>
    <row r="509" spans="1:14" s="75" customFormat="1" ht="12.6" x14ac:dyDescent="0.2">
      <c r="A509" s="51" t="s">
        <v>136</v>
      </c>
      <c r="B509" s="51" t="s">
        <v>1625</v>
      </c>
      <c r="C509" s="51" t="s">
        <v>2374</v>
      </c>
      <c r="D509" s="51" t="s">
        <v>2448</v>
      </c>
      <c r="E509" s="44" t="s">
        <v>2630</v>
      </c>
      <c r="F509" s="44" t="s">
        <v>2631</v>
      </c>
      <c r="G509" s="53">
        <v>46</v>
      </c>
      <c r="H509" s="45" t="s">
        <v>816</v>
      </c>
      <c r="I509" s="45" t="s">
        <v>155</v>
      </c>
      <c r="J509" s="95" t="s">
        <v>2379</v>
      </c>
      <c r="K509" s="95">
        <v>0</v>
      </c>
      <c r="L509" s="58"/>
      <c r="M509" s="103"/>
      <c r="N509" s="59"/>
    </row>
    <row r="510" spans="1:14" s="75" customFormat="1" ht="12.6" x14ac:dyDescent="0.2">
      <c r="A510" s="51" t="s">
        <v>136</v>
      </c>
      <c r="B510" s="51" t="s">
        <v>1625</v>
      </c>
      <c r="C510" s="51" t="s">
        <v>2374</v>
      </c>
      <c r="D510" s="51" t="s">
        <v>2448</v>
      </c>
      <c r="E510" s="44" t="s">
        <v>2632</v>
      </c>
      <c r="F510" s="44" t="s">
        <v>2633</v>
      </c>
      <c r="G510" s="53">
        <v>46</v>
      </c>
      <c r="H510" s="45" t="s">
        <v>816</v>
      </c>
      <c r="I510" s="45" t="s">
        <v>155</v>
      </c>
      <c r="J510" s="95" t="s">
        <v>2379</v>
      </c>
      <c r="K510" s="95">
        <v>0</v>
      </c>
      <c r="L510" s="58"/>
      <c r="M510" s="103"/>
      <c r="N510" s="59"/>
    </row>
    <row r="511" spans="1:14" s="75" customFormat="1" ht="12.6" x14ac:dyDescent="0.2">
      <c r="A511" s="51" t="s">
        <v>136</v>
      </c>
      <c r="B511" s="51" t="s">
        <v>1625</v>
      </c>
      <c r="C511" s="51" t="s">
        <v>2374</v>
      </c>
      <c r="D511" s="51" t="s">
        <v>2448</v>
      </c>
      <c r="E511" s="44" t="s">
        <v>2634</v>
      </c>
      <c r="F511" s="44" t="s">
        <v>2635</v>
      </c>
      <c r="G511" s="53">
        <v>46</v>
      </c>
      <c r="H511" s="45" t="s">
        <v>816</v>
      </c>
      <c r="I511" s="45" t="s">
        <v>291</v>
      </c>
      <c r="J511" s="95" t="s">
        <v>2379</v>
      </c>
      <c r="K511" s="95">
        <v>0</v>
      </c>
      <c r="L511" s="58"/>
      <c r="M511" s="103"/>
      <c r="N511" s="59"/>
    </row>
    <row r="512" spans="1:14" s="75" customFormat="1" ht="12.6" x14ac:dyDescent="0.2">
      <c r="A512" s="51" t="s">
        <v>136</v>
      </c>
      <c r="B512" s="51" t="s">
        <v>1625</v>
      </c>
      <c r="C512" s="51" t="s">
        <v>2374</v>
      </c>
      <c r="D512" s="51" t="s">
        <v>2448</v>
      </c>
      <c r="E512" s="44" t="s">
        <v>2636</v>
      </c>
      <c r="F512" s="44" t="s">
        <v>2637</v>
      </c>
      <c r="G512" s="53">
        <v>46</v>
      </c>
      <c r="H512" s="45" t="s">
        <v>816</v>
      </c>
      <c r="I512" s="45" t="s">
        <v>149</v>
      </c>
      <c r="J512" s="95" t="s">
        <v>2379</v>
      </c>
      <c r="K512" s="95">
        <v>0</v>
      </c>
      <c r="L512" s="58"/>
      <c r="M512" s="103"/>
      <c r="N512" s="59"/>
    </row>
    <row r="513" spans="1:14" s="75" customFormat="1" ht="12.6" x14ac:dyDescent="0.2">
      <c r="A513" s="51" t="s">
        <v>136</v>
      </c>
      <c r="B513" s="51" t="s">
        <v>1625</v>
      </c>
      <c r="C513" s="51" t="s">
        <v>2374</v>
      </c>
      <c r="D513" s="51" t="s">
        <v>2448</v>
      </c>
      <c r="E513" s="44" t="s">
        <v>2644</v>
      </c>
      <c r="F513" s="44" t="s">
        <v>2645</v>
      </c>
      <c r="G513" s="53">
        <v>46</v>
      </c>
      <c r="H513" s="45" t="s">
        <v>816</v>
      </c>
      <c r="I513" s="45" t="s">
        <v>155</v>
      </c>
      <c r="J513" s="95" t="s">
        <v>2379</v>
      </c>
      <c r="K513" s="95">
        <v>0</v>
      </c>
      <c r="L513" s="58"/>
      <c r="M513" s="103"/>
      <c r="N513" s="59"/>
    </row>
    <row r="514" spans="1:14" s="75" customFormat="1" ht="12.6" x14ac:dyDescent="0.2">
      <c r="A514" s="51" t="s">
        <v>136</v>
      </c>
      <c r="B514" s="51" t="s">
        <v>1625</v>
      </c>
      <c r="C514" s="51" t="s">
        <v>2374</v>
      </c>
      <c r="D514" s="51" t="s">
        <v>2448</v>
      </c>
      <c r="E514" s="44" t="s">
        <v>2662</v>
      </c>
      <c r="F514" s="44" t="s">
        <v>2663</v>
      </c>
      <c r="G514" s="53">
        <v>45</v>
      </c>
      <c r="H514" s="45" t="s">
        <v>816</v>
      </c>
      <c r="I514" s="45" t="s">
        <v>291</v>
      </c>
      <c r="J514" s="95" t="s">
        <v>2379</v>
      </c>
      <c r="K514" s="95">
        <v>0</v>
      </c>
      <c r="L514" s="58"/>
      <c r="M514" s="103"/>
      <c r="N514" s="59"/>
    </row>
    <row r="515" spans="1:14" s="75" customFormat="1" ht="12.6" x14ac:dyDescent="0.2">
      <c r="A515" s="51" t="s">
        <v>136</v>
      </c>
      <c r="B515" s="51" t="s">
        <v>1625</v>
      </c>
      <c r="C515" s="51" t="s">
        <v>2374</v>
      </c>
      <c r="D515" s="51" t="s">
        <v>2448</v>
      </c>
      <c r="E515" s="44" t="s">
        <v>2520</v>
      </c>
      <c r="F515" s="44" t="s">
        <v>2521</v>
      </c>
      <c r="G515" s="53">
        <v>42.5</v>
      </c>
      <c r="H515" s="45" t="s">
        <v>816</v>
      </c>
      <c r="I515" s="45" t="s">
        <v>149</v>
      </c>
      <c r="J515" s="95" t="s">
        <v>2379</v>
      </c>
      <c r="K515" s="95">
        <v>0</v>
      </c>
      <c r="L515" s="58"/>
      <c r="M515" s="103"/>
      <c r="N515" s="59"/>
    </row>
    <row r="516" spans="1:14" s="75" customFormat="1" ht="12.6" x14ac:dyDescent="0.2">
      <c r="A516" s="51" t="s">
        <v>136</v>
      </c>
      <c r="B516" s="51" t="s">
        <v>1625</v>
      </c>
      <c r="C516" s="51" t="s">
        <v>2374</v>
      </c>
      <c r="D516" s="51" t="s">
        <v>2448</v>
      </c>
      <c r="E516" s="44" t="s">
        <v>2646</v>
      </c>
      <c r="F516" s="44" t="s">
        <v>2647</v>
      </c>
      <c r="G516" s="53">
        <v>42.5</v>
      </c>
      <c r="H516" s="45" t="s">
        <v>816</v>
      </c>
      <c r="I516" s="45" t="s">
        <v>149</v>
      </c>
      <c r="J516" s="95" t="s">
        <v>2379</v>
      </c>
      <c r="K516" s="95">
        <v>0</v>
      </c>
      <c r="L516" s="58"/>
      <c r="M516" s="103"/>
      <c r="N516" s="59"/>
    </row>
    <row r="517" spans="1:14" s="75" customFormat="1" ht="12.6" x14ac:dyDescent="0.2">
      <c r="A517" s="51" t="s">
        <v>136</v>
      </c>
      <c r="B517" s="51" t="s">
        <v>1625</v>
      </c>
      <c r="C517" s="51" t="s">
        <v>2374</v>
      </c>
      <c r="D517" s="51" t="s">
        <v>2448</v>
      </c>
      <c r="E517" s="44" t="s">
        <v>2648</v>
      </c>
      <c r="F517" s="44" t="s">
        <v>2649</v>
      </c>
      <c r="G517" s="53">
        <v>42.5</v>
      </c>
      <c r="H517" s="45" t="s">
        <v>816</v>
      </c>
      <c r="I517" s="45" t="s">
        <v>155</v>
      </c>
      <c r="J517" s="95" t="s">
        <v>2379</v>
      </c>
      <c r="K517" s="95">
        <v>0</v>
      </c>
      <c r="L517" s="58"/>
      <c r="M517" s="103"/>
      <c r="N517" s="59"/>
    </row>
    <row r="518" spans="1:14" s="75" customFormat="1" ht="12.6" x14ac:dyDescent="0.2">
      <c r="A518" s="51" t="s">
        <v>136</v>
      </c>
      <c r="B518" s="51" t="s">
        <v>1625</v>
      </c>
      <c r="C518" s="51" t="s">
        <v>2374</v>
      </c>
      <c r="D518" s="51" t="s">
        <v>2448</v>
      </c>
      <c r="E518" s="44" t="s">
        <v>2650</v>
      </c>
      <c r="F518" s="44" t="s">
        <v>2651</v>
      </c>
      <c r="G518" s="53">
        <v>42.5</v>
      </c>
      <c r="H518" s="45" t="s">
        <v>816</v>
      </c>
      <c r="I518" s="45" t="s">
        <v>155</v>
      </c>
      <c r="J518" s="95" t="s">
        <v>2379</v>
      </c>
      <c r="K518" s="95">
        <v>0</v>
      </c>
      <c r="L518" s="58"/>
      <c r="M518" s="103"/>
      <c r="N518" s="59"/>
    </row>
    <row r="519" spans="1:14" s="75" customFormat="1" ht="12.6" x14ac:dyDescent="0.2">
      <c r="A519" s="51" t="s">
        <v>136</v>
      </c>
      <c r="B519" s="51" t="s">
        <v>1625</v>
      </c>
      <c r="C519" s="51" t="s">
        <v>2374</v>
      </c>
      <c r="D519" s="51" t="s">
        <v>2448</v>
      </c>
      <c r="E519" s="44" t="s">
        <v>2652</v>
      </c>
      <c r="F519" s="44" t="s">
        <v>2653</v>
      </c>
      <c r="G519" s="53">
        <v>42.5</v>
      </c>
      <c r="H519" s="45" t="s">
        <v>816</v>
      </c>
      <c r="I519" s="45" t="s">
        <v>155</v>
      </c>
      <c r="J519" s="95" t="s">
        <v>2379</v>
      </c>
      <c r="K519" s="95">
        <v>0</v>
      </c>
      <c r="L519" s="58"/>
      <c r="M519" s="103"/>
      <c r="N519" s="59"/>
    </row>
    <row r="520" spans="1:14" s="75" customFormat="1" ht="12.6" x14ac:dyDescent="0.2">
      <c r="A520" s="51" t="s">
        <v>136</v>
      </c>
      <c r="B520" s="51" t="s">
        <v>1625</v>
      </c>
      <c r="C520" s="51" t="s">
        <v>2374</v>
      </c>
      <c r="D520" s="51" t="s">
        <v>2448</v>
      </c>
      <c r="E520" s="44" t="s">
        <v>2654</v>
      </c>
      <c r="F520" s="44" t="s">
        <v>2655</v>
      </c>
      <c r="G520" s="53">
        <v>42.5</v>
      </c>
      <c r="H520" s="45" t="s">
        <v>816</v>
      </c>
      <c r="I520" s="45" t="s">
        <v>155</v>
      </c>
      <c r="J520" s="95" t="s">
        <v>2379</v>
      </c>
      <c r="K520" s="95">
        <v>0</v>
      </c>
      <c r="L520" s="58"/>
      <c r="M520" s="103"/>
      <c r="N520" s="59"/>
    </row>
    <row r="521" spans="1:14" s="75" customFormat="1" ht="12.6" x14ac:dyDescent="0.2">
      <c r="A521" s="51" t="s">
        <v>136</v>
      </c>
      <c r="B521" s="51" t="s">
        <v>1625</v>
      </c>
      <c r="C521" s="51" t="s">
        <v>2374</v>
      </c>
      <c r="D521" s="51" t="s">
        <v>2448</v>
      </c>
      <c r="E521" s="44" t="s">
        <v>2656</v>
      </c>
      <c r="F521" s="44" t="s">
        <v>2657</v>
      </c>
      <c r="G521" s="53">
        <v>42.5</v>
      </c>
      <c r="H521" s="45" t="s">
        <v>816</v>
      </c>
      <c r="I521" s="45" t="s">
        <v>149</v>
      </c>
      <c r="J521" s="95" t="s">
        <v>2379</v>
      </c>
      <c r="K521" s="95">
        <v>0</v>
      </c>
      <c r="L521" s="58"/>
      <c r="M521" s="103"/>
      <c r="N521" s="59"/>
    </row>
    <row r="522" spans="1:14" s="75" customFormat="1" ht="12.6" x14ac:dyDescent="0.2">
      <c r="A522" s="51" t="s">
        <v>136</v>
      </c>
      <c r="B522" s="51" t="s">
        <v>1625</v>
      </c>
      <c r="C522" s="51" t="s">
        <v>2374</v>
      </c>
      <c r="D522" s="51" t="s">
        <v>2448</v>
      </c>
      <c r="E522" s="44" t="s">
        <v>2658</v>
      </c>
      <c r="F522" s="44" t="s">
        <v>2659</v>
      </c>
      <c r="G522" s="53">
        <v>42.5</v>
      </c>
      <c r="H522" s="45" t="s">
        <v>816</v>
      </c>
      <c r="I522" s="45" t="s">
        <v>291</v>
      </c>
      <c r="J522" s="95" t="s">
        <v>2379</v>
      </c>
      <c r="K522" s="95">
        <v>0</v>
      </c>
      <c r="L522" s="58"/>
      <c r="M522" s="103"/>
      <c r="N522" s="59"/>
    </row>
    <row r="523" spans="1:14" s="75" customFormat="1" ht="12.6" x14ac:dyDescent="0.2">
      <c r="A523" s="51" t="s">
        <v>136</v>
      </c>
      <c r="B523" s="51" t="s">
        <v>1625</v>
      </c>
      <c r="C523" s="51" t="s">
        <v>2374</v>
      </c>
      <c r="D523" s="51" t="s">
        <v>2448</v>
      </c>
      <c r="E523" s="44" t="s">
        <v>2660</v>
      </c>
      <c r="F523" s="44" t="s">
        <v>2661</v>
      </c>
      <c r="G523" s="53">
        <v>42.5</v>
      </c>
      <c r="H523" s="45" t="s">
        <v>816</v>
      </c>
      <c r="I523" s="45" t="s">
        <v>291</v>
      </c>
      <c r="J523" s="95" t="s">
        <v>2379</v>
      </c>
      <c r="K523" s="95">
        <v>0</v>
      </c>
      <c r="L523" s="58"/>
      <c r="M523" s="103"/>
      <c r="N523" s="59"/>
    </row>
    <row r="524" spans="1:14" s="75" customFormat="1" ht="12.6" x14ac:dyDescent="0.2">
      <c r="A524" s="51" t="s">
        <v>136</v>
      </c>
      <c r="B524" s="51" t="s">
        <v>1625</v>
      </c>
      <c r="C524" s="51" t="s">
        <v>2374</v>
      </c>
      <c r="D524" s="51" t="s">
        <v>2448</v>
      </c>
      <c r="E524" s="44" t="s">
        <v>2664</v>
      </c>
      <c r="F524" s="44" t="s">
        <v>2665</v>
      </c>
      <c r="G524" s="53">
        <v>42.5</v>
      </c>
      <c r="H524" s="45" t="s">
        <v>816</v>
      </c>
      <c r="I524" s="45" t="s">
        <v>155</v>
      </c>
      <c r="J524" s="95" t="s">
        <v>2379</v>
      </c>
      <c r="K524" s="95">
        <v>0</v>
      </c>
      <c r="L524" s="58"/>
      <c r="M524" s="103"/>
      <c r="N524" s="59"/>
    </row>
    <row r="525" spans="1:14" s="75" customFormat="1" ht="12.6" x14ac:dyDescent="0.2">
      <c r="A525" s="51" t="s">
        <v>136</v>
      </c>
      <c r="B525" s="51" t="s">
        <v>1625</v>
      </c>
      <c r="C525" s="51" t="s">
        <v>2374</v>
      </c>
      <c r="D525" s="51" t="s">
        <v>2448</v>
      </c>
      <c r="E525" s="44" t="s">
        <v>2500</v>
      </c>
      <c r="F525" s="44" t="s">
        <v>2501</v>
      </c>
      <c r="G525" s="53">
        <v>41.5</v>
      </c>
      <c r="H525" s="45" t="s">
        <v>816</v>
      </c>
      <c r="I525" s="45" t="s">
        <v>291</v>
      </c>
      <c r="J525" s="95" t="s">
        <v>2379</v>
      </c>
      <c r="K525" s="95">
        <v>0</v>
      </c>
      <c r="L525" s="58"/>
      <c r="M525" s="103"/>
      <c r="N525" s="59"/>
    </row>
    <row r="526" spans="1:14" s="75" customFormat="1" ht="12.6" x14ac:dyDescent="0.2">
      <c r="A526" s="51" t="s">
        <v>136</v>
      </c>
      <c r="B526" s="51" t="s">
        <v>1625</v>
      </c>
      <c r="C526" s="51" t="s">
        <v>2374</v>
      </c>
      <c r="D526" s="51" t="s">
        <v>2448</v>
      </c>
      <c r="E526" s="44" t="s">
        <v>2666</v>
      </c>
      <c r="F526" s="44" t="s">
        <v>2667</v>
      </c>
      <c r="G526" s="53">
        <v>40.5</v>
      </c>
      <c r="H526" s="45" t="s">
        <v>816</v>
      </c>
      <c r="I526" s="45" t="s">
        <v>155</v>
      </c>
      <c r="J526" s="95" t="s">
        <v>2379</v>
      </c>
      <c r="K526" s="95">
        <v>0</v>
      </c>
      <c r="L526" s="58"/>
      <c r="M526" s="103"/>
      <c r="N526" s="59"/>
    </row>
    <row r="527" spans="1:14" s="75" customFormat="1" ht="12.6" x14ac:dyDescent="0.2">
      <c r="A527" s="51" t="s">
        <v>136</v>
      </c>
      <c r="B527" s="51" t="s">
        <v>1625</v>
      </c>
      <c r="C527" s="51" t="s">
        <v>2374</v>
      </c>
      <c r="D527" s="51" t="s">
        <v>2448</v>
      </c>
      <c r="E527" s="44" t="s">
        <v>2668</v>
      </c>
      <c r="F527" s="44" t="s">
        <v>2669</v>
      </c>
      <c r="G527" s="53">
        <v>40.5</v>
      </c>
      <c r="H527" s="45" t="s">
        <v>816</v>
      </c>
      <c r="I527" s="45" t="s">
        <v>149</v>
      </c>
      <c r="J527" s="95" t="s">
        <v>2379</v>
      </c>
      <c r="K527" s="95">
        <v>0</v>
      </c>
      <c r="L527" s="58"/>
      <c r="M527" s="103"/>
      <c r="N527" s="59"/>
    </row>
    <row r="528" spans="1:14" s="75" customFormat="1" ht="12.6" x14ac:dyDescent="0.2">
      <c r="A528" s="51" t="s">
        <v>136</v>
      </c>
      <c r="B528" s="51" t="s">
        <v>1625</v>
      </c>
      <c r="C528" s="51" t="s">
        <v>2374</v>
      </c>
      <c r="D528" s="51" t="s">
        <v>2448</v>
      </c>
      <c r="E528" s="44" t="s">
        <v>2510</v>
      </c>
      <c r="F528" s="44" t="s">
        <v>2511</v>
      </c>
      <c r="G528" s="53">
        <v>33</v>
      </c>
      <c r="H528" s="45" t="s">
        <v>816</v>
      </c>
      <c r="I528" s="45" t="s">
        <v>291</v>
      </c>
      <c r="J528" s="95" t="s">
        <v>2379</v>
      </c>
      <c r="K528" s="95">
        <v>0</v>
      </c>
      <c r="L528" s="58"/>
      <c r="M528" s="103"/>
      <c r="N528" s="59"/>
    </row>
    <row r="529" spans="1:14" s="75" customFormat="1" ht="12.6" x14ac:dyDescent="0.2">
      <c r="A529" s="51" t="s">
        <v>136</v>
      </c>
      <c r="B529" s="51" t="s">
        <v>1625</v>
      </c>
      <c r="C529" s="51" t="s">
        <v>2374</v>
      </c>
      <c r="D529" s="51" t="s">
        <v>2448</v>
      </c>
      <c r="E529" s="44" t="s">
        <v>2462</v>
      </c>
      <c r="F529" s="44" t="s">
        <v>2463</v>
      </c>
      <c r="G529" s="53">
        <v>32.1</v>
      </c>
      <c r="H529" s="45" t="s">
        <v>816</v>
      </c>
      <c r="I529" s="45" t="s">
        <v>291</v>
      </c>
      <c r="J529" s="95" t="s">
        <v>2379</v>
      </c>
      <c r="K529" s="95">
        <v>0</v>
      </c>
      <c r="L529" s="58"/>
      <c r="M529" s="103"/>
      <c r="N529" s="59"/>
    </row>
    <row r="530" spans="1:14" s="75" customFormat="1" ht="12.6" x14ac:dyDescent="0.2">
      <c r="A530" s="51" t="s">
        <v>136</v>
      </c>
      <c r="B530" s="51" t="s">
        <v>1625</v>
      </c>
      <c r="C530" s="51" t="s">
        <v>2374</v>
      </c>
      <c r="D530" s="51" t="s">
        <v>2448</v>
      </c>
      <c r="E530" s="44" t="s">
        <v>2670</v>
      </c>
      <c r="F530" s="44" t="s">
        <v>2671</v>
      </c>
      <c r="G530" s="53">
        <v>29.5</v>
      </c>
      <c r="H530" s="45" t="s">
        <v>816</v>
      </c>
      <c r="I530" s="45" t="s">
        <v>291</v>
      </c>
      <c r="J530" s="95" t="s">
        <v>2379</v>
      </c>
      <c r="K530" s="95">
        <v>0</v>
      </c>
      <c r="L530" s="58"/>
      <c r="M530" s="103"/>
      <c r="N530" s="59"/>
    </row>
    <row r="531" spans="1:14" s="75" customFormat="1" ht="12.6" x14ac:dyDescent="0.2">
      <c r="A531" s="51" t="s">
        <v>136</v>
      </c>
      <c r="B531" s="51" t="s">
        <v>1625</v>
      </c>
      <c r="C531" s="51" t="s">
        <v>2374</v>
      </c>
      <c r="D531" s="51" t="s">
        <v>2448</v>
      </c>
      <c r="E531" s="44" t="s">
        <v>2476</v>
      </c>
      <c r="F531" s="44" t="s">
        <v>2477</v>
      </c>
      <c r="G531" s="53">
        <v>29</v>
      </c>
      <c r="H531" s="45" t="s">
        <v>816</v>
      </c>
      <c r="I531" s="45" t="s">
        <v>155</v>
      </c>
      <c r="J531" s="95" t="s">
        <v>2379</v>
      </c>
      <c r="K531" s="95">
        <v>0</v>
      </c>
      <c r="L531" s="58"/>
      <c r="M531" s="103"/>
      <c r="N531" s="59"/>
    </row>
    <row r="532" spans="1:14" s="75" customFormat="1" ht="12.6" x14ac:dyDescent="0.2">
      <c r="A532" s="51" t="s">
        <v>136</v>
      </c>
      <c r="B532" s="51" t="s">
        <v>1625</v>
      </c>
      <c r="C532" s="51" t="s">
        <v>2374</v>
      </c>
      <c r="D532" s="51" t="s">
        <v>2448</v>
      </c>
      <c r="E532" s="44" t="s">
        <v>2486</v>
      </c>
      <c r="F532" s="44" t="s">
        <v>2487</v>
      </c>
      <c r="G532" s="53">
        <v>28.3</v>
      </c>
      <c r="H532" s="45" t="s">
        <v>816</v>
      </c>
      <c r="I532" s="45" t="s">
        <v>291</v>
      </c>
      <c r="J532" s="95" t="s">
        <v>2379</v>
      </c>
      <c r="K532" s="95">
        <v>0</v>
      </c>
      <c r="L532" s="58"/>
      <c r="M532" s="103"/>
      <c r="N532" s="59"/>
    </row>
    <row r="533" spans="1:14" s="75" customFormat="1" ht="12.6" x14ac:dyDescent="0.2">
      <c r="A533" s="51" t="s">
        <v>136</v>
      </c>
      <c r="B533" s="51" t="s">
        <v>1625</v>
      </c>
      <c r="C533" s="51" t="s">
        <v>2374</v>
      </c>
      <c r="D533" s="51" t="s">
        <v>2448</v>
      </c>
      <c r="E533" s="44" t="s">
        <v>2522</v>
      </c>
      <c r="F533" s="44" t="s">
        <v>2523</v>
      </c>
      <c r="G533" s="53">
        <v>27.7</v>
      </c>
      <c r="H533" s="45" t="s">
        <v>816</v>
      </c>
      <c r="I533" s="45" t="s">
        <v>291</v>
      </c>
      <c r="J533" s="95" t="s">
        <v>2379</v>
      </c>
      <c r="K533" s="95">
        <v>0</v>
      </c>
      <c r="L533" s="58"/>
      <c r="M533" s="103"/>
      <c r="N533" s="59"/>
    </row>
    <row r="534" spans="1:14" s="75" customFormat="1" ht="12.6" x14ac:dyDescent="0.2">
      <c r="A534" s="51" t="s">
        <v>136</v>
      </c>
      <c r="B534" s="51" t="s">
        <v>1625</v>
      </c>
      <c r="C534" s="51" t="s">
        <v>2374</v>
      </c>
      <c r="D534" s="51" t="s">
        <v>2448</v>
      </c>
      <c r="E534" s="44" t="s">
        <v>2695</v>
      </c>
      <c r="F534" s="44" t="s">
        <v>2523</v>
      </c>
      <c r="G534" s="53">
        <v>27.5</v>
      </c>
      <c r="H534" s="45" t="s">
        <v>816</v>
      </c>
      <c r="I534" s="45" t="s">
        <v>155</v>
      </c>
      <c r="J534" s="95" t="s">
        <v>2379</v>
      </c>
      <c r="K534" s="95">
        <v>0</v>
      </c>
      <c r="L534" s="58"/>
      <c r="M534" s="103"/>
      <c r="N534" s="59"/>
    </row>
    <row r="535" spans="1:14" s="75" customFormat="1" ht="12.6" x14ac:dyDescent="0.2">
      <c r="A535" s="51" t="s">
        <v>136</v>
      </c>
      <c r="B535" s="51" t="s">
        <v>1625</v>
      </c>
      <c r="C535" s="51" t="s">
        <v>2374</v>
      </c>
      <c r="D535" s="51" t="s">
        <v>2448</v>
      </c>
      <c r="E535" s="44" t="s">
        <v>2705</v>
      </c>
      <c r="F535" s="44" t="s">
        <v>2706</v>
      </c>
      <c r="G535" s="53">
        <v>27.4</v>
      </c>
      <c r="H535" s="45" t="s">
        <v>816</v>
      </c>
      <c r="I535" s="45" t="s">
        <v>291</v>
      </c>
      <c r="J535" s="95" t="s">
        <v>2379</v>
      </c>
      <c r="K535" s="95">
        <v>0</v>
      </c>
      <c r="L535" s="58"/>
      <c r="M535" s="103"/>
      <c r="N535" s="59"/>
    </row>
    <row r="536" spans="1:14" s="75" customFormat="1" ht="12.6" x14ac:dyDescent="0.2">
      <c r="A536" s="51" t="s">
        <v>136</v>
      </c>
      <c r="B536" s="51" t="s">
        <v>1625</v>
      </c>
      <c r="C536" s="51" t="s">
        <v>2374</v>
      </c>
      <c r="D536" s="51" t="s">
        <v>2448</v>
      </c>
      <c r="E536" s="44" t="s">
        <v>2474</v>
      </c>
      <c r="F536" s="44" t="s">
        <v>2475</v>
      </c>
      <c r="G536" s="53">
        <v>26</v>
      </c>
      <c r="H536" s="45" t="s">
        <v>816</v>
      </c>
      <c r="I536" s="45" t="s">
        <v>291</v>
      </c>
      <c r="J536" s="95" t="s">
        <v>2379</v>
      </c>
      <c r="K536" s="95">
        <v>0</v>
      </c>
      <c r="L536" s="58"/>
      <c r="M536" s="103"/>
      <c r="N536" s="59"/>
    </row>
    <row r="537" spans="1:14" s="75" customFormat="1" ht="12.6" x14ac:dyDescent="0.2">
      <c r="A537" s="51" t="s">
        <v>136</v>
      </c>
      <c r="B537" s="51" t="s">
        <v>1625</v>
      </c>
      <c r="C537" s="51" t="s">
        <v>2374</v>
      </c>
      <c r="D537" s="51" t="s">
        <v>2448</v>
      </c>
      <c r="E537" s="44" t="s">
        <v>2689</v>
      </c>
      <c r="F537" s="44" t="s">
        <v>2690</v>
      </c>
      <c r="G537" s="88">
        <v>25.3</v>
      </c>
      <c r="H537" s="45" t="s">
        <v>816</v>
      </c>
      <c r="I537" s="45" t="s">
        <v>155</v>
      </c>
      <c r="J537" s="95" t="s">
        <v>2379</v>
      </c>
      <c r="K537" s="95">
        <v>0</v>
      </c>
      <c r="L537" s="58"/>
      <c r="M537" s="103"/>
      <c r="N537" s="59"/>
    </row>
    <row r="538" spans="1:14" s="75" customFormat="1" ht="12.6" x14ac:dyDescent="0.2">
      <c r="A538" s="51" t="s">
        <v>136</v>
      </c>
      <c r="B538" s="51" t="s">
        <v>1625</v>
      </c>
      <c r="C538" s="51" t="s">
        <v>2374</v>
      </c>
      <c r="D538" s="51" t="s">
        <v>2448</v>
      </c>
      <c r="E538" s="44" t="s">
        <v>2687</v>
      </c>
      <c r="F538" s="44" t="s">
        <v>2688</v>
      </c>
      <c r="G538" s="88">
        <v>25</v>
      </c>
      <c r="H538" s="45" t="s">
        <v>816</v>
      </c>
      <c r="I538" s="45" t="s">
        <v>155</v>
      </c>
      <c r="J538" s="95" t="s">
        <v>2379</v>
      </c>
      <c r="K538" s="95">
        <v>0</v>
      </c>
      <c r="L538" s="58"/>
      <c r="M538" s="103"/>
      <c r="N538" s="59"/>
    </row>
    <row r="539" spans="1:14" s="75" customFormat="1" ht="12.6" x14ac:dyDescent="0.2">
      <c r="A539" s="51" t="s">
        <v>136</v>
      </c>
      <c r="B539" s="51" t="s">
        <v>1625</v>
      </c>
      <c r="C539" s="51" t="s">
        <v>2374</v>
      </c>
      <c r="D539" s="51" t="s">
        <v>2448</v>
      </c>
      <c r="E539" s="44" t="s">
        <v>2672</v>
      </c>
      <c r="F539" s="44" t="s">
        <v>2673</v>
      </c>
      <c r="G539" s="88">
        <v>23</v>
      </c>
      <c r="H539" s="45" t="s">
        <v>816</v>
      </c>
      <c r="I539" s="45" t="s">
        <v>149</v>
      </c>
      <c r="J539" s="95" t="s">
        <v>2379</v>
      </c>
      <c r="K539" s="95">
        <v>0</v>
      </c>
      <c r="L539" s="58"/>
      <c r="M539" s="103"/>
      <c r="N539" s="59"/>
    </row>
    <row r="540" spans="1:14" s="75" customFormat="1" ht="12.6" x14ac:dyDescent="0.2">
      <c r="A540" s="51" t="s">
        <v>136</v>
      </c>
      <c r="B540" s="51" t="s">
        <v>1625</v>
      </c>
      <c r="C540" s="51" t="s">
        <v>2374</v>
      </c>
      <c r="D540" s="51" t="s">
        <v>2448</v>
      </c>
      <c r="E540" s="44" t="s">
        <v>2674</v>
      </c>
      <c r="F540" s="44" t="s">
        <v>2675</v>
      </c>
      <c r="G540" s="88">
        <v>23</v>
      </c>
      <c r="H540" s="45" t="s">
        <v>816</v>
      </c>
      <c r="I540" s="45" t="s">
        <v>155</v>
      </c>
      <c r="J540" s="95" t="s">
        <v>2379</v>
      </c>
      <c r="K540" s="95">
        <v>0</v>
      </c>
      <c r="L540" s="58"/>
      <c r="M540" s="103"/>
      <c r="N540" s="59"/>
    </row>
    <row r="541" spans="1:14" s="75" customFormat="1" ht="12.6" x14ac:dyDescent="0.2">
      <c r="A541" s="51" t="s">
        <v>136</v>
      </c>
      <c r="B541" s="51" t="s">
        <v>1625</v>
      </c>
      <c r="C541" s="51" t="s">
        <v>2374</v>
      </c>
      <c r="D541" s="51" t="s">
        <v>2448</v>
      </c>
      <c r="E541" s="44" t="s">
        <v>2676</v>
      </c>
      <c r="F541" s="44" t="s">
        <v>2677</v>
      </c>
      <c r="G541" s="88">
        <v>23</v>
      </c>
      <c r="H541" s="45" t="s">
        <v>816</v>
      </c>
      <c r="I541" s="45" t="s">
        <v>155</v>
      </c>
      <c r="J541" s="95" t="s">
        <v>2379</v>
      </c>
      <c r="K541" s="95">
        <v>0</v>
      </c>
      <c r="L541" s="58"/>
      <c r="M541" s="103"/>
      <c r="N541" s="59"/>
    </row>
    <row r="542" spans="1:14" s="75" customFormat="1" ht="12.6" x14ac:dyDescent="0.2">
      <c r="A542" s="51" t="s">
        <v>136</v>
      </c>
      <c r="B542" s="51" t="s">
        <v>1625</v>
      </c>
      <c r="C542" s="51" t="s">
        <v>2374</v>
      </c>
      <c r="D542" s="51" t="s">
        <v>2448</v>
      </c>
      <c r="E542" s="44" t="s">
        <v>2678</v>
      </c>
      <c r="F542" s="44" t="s">
        <v>2679</v>
      </c>
      <c r="G542" s="88">
        <v>23</v>
      </c>
      <c r="H542" s="45" t="s">
        <v>816</v>
      </c>
      <c r="I542" s="45" t="s">
        <v>291</v>
      </c>
      <c r="J542" s="95" t="s">
        <v>2379</v>
      </c>
      <c r="K542" s="95">
        <v>0</v>
      </c>
      <c r="L542" s="58"/>
      <c r="M542" s="103"/>
      <c r="N542" s="59"/>
    </row>
    <row r="543" spans="1:14" s="75" customFormat="1" ht="12.6" x14ac:dyDescent="0.2">
      <c r="A543" s="51" t="s">
        <v>136</v>
      </c>
      <c r="B543" s="51" t="s">
        <v>1625</v>
      </c>
      <c r="C543" s="51" t="s">
        <v>2374</v>
      </c>
      <c r="D543" s="51" t="s">
        <v>2448</v>
      </c>
      <c r="E543" s="44" t="s">
        <v>2680</v>
      </c>
      <c r="F543" s="44" t="s">
        <v>2681</v>
      </c>
      <c r="G543" s="88">
        <v>23</v>
      </c>
      <c r="H543" s="45" t="s">
        <v>816</v>
      </c>
      <c r="I543" s="45" t="s">
        <v>291</v>
      </c>
      <c r="J543" s="95" t="s">
        <v>2379</v>
      </c>
      <c r="K543" s="95">
        <v>0</v>
      </c>
      <c r="L543" s="58"/>
      <c r="M543" s="103"/>
      <c r="N543" s="59"/>
    </row>
    <row r="544" spans="1:14" s="75" customFormat="1" ht="12.6" x14ac:dyDescent="0.2">
      <c r="A544" s="51" t="s">
        <v>136</v>
      </c>
      <c r="B544" s="51" t="s">
        <v>1625</v>
      </c>
      <c r="C544" s="51" t="s">
        <v>2374</v>
      </c>
      <c r="D544" s="51" t="s">
        <v>2448</v>
      </c>
      <c r="E544" s="44" t="s">
        <v>2682</v>
      </c>
      <c r="F544" s="44" t="s">
        <v>2683</v>
      </c>
      <c r="G544" s="88">
        <v>23</v>
      </c>
      <c r="H544" s="45" t="s">
        <v>816</v>
      </c>
      <c r="I544" s="45" t="s">
        <v>149</v>
      </c>
      <c r="J544" s="95" t="s">
        <v>2379</v>
      </c>
      <c r="K544" s="95">
        <v>0</v>
      </c>
      <c r="L544" s="58"/>
      <c r="M544" s="103"/>
      <c r="N544" s="59"/>
    </row>
    <row r="545" spans="1:14" s="75" customFormat="1" ht="12.6" x14ac:dyDescent="0.2">
      <c r="A545" s="51" t="s">
        <v>136</v>
      </c>
      <c r="B545" s="51" t="s">
        <v>1625</v>
      </c>
      <c r="C545" s="51" t="s">
        <v>2374</v>
      </c>
      <c r="D545" s="51" t="s">
        <v>2448</v>
      </c>
      <c r="E545" s="44" t="s">
        <v>2684</v>
      </c>
      <c r="F545" s="44" t="s">
        <v>2683</v>
      </c>
      <c r="G545" s="88">
        <v>23</v>
      </c>
      <c r="H545" s="45" t="s">
        <v>816</v>
      </c>
      <c r="I545" s="45" t="s">
        <v>149</v>
      </c>
      <c r="J545" s="95" t="s">
        <v>2379</v>
      </c>
      <c r="K545" s="95">
        <v>0</v>
      </c>
      <c r="L545" s="58"/>
      <c r="M545" s="103"/>
      <c r="N545" s="59"/>
    </row>
    <row r="546" spans="1:14" s="75" customFormat="1" ht="12.6" x14ac:dyDescent="0.2">
      <c r="A546" s="51" t="s">
        <v>136</v>
      </c>
      <c r="B546" s="51" t="s">
        <v>1625</v>
      </c>
      <c r="C546" s="51" t="s">
        <v>2374</v>
      </c>
      <c r="D546" s="51" t="s">
        <v>2448</v>
      </c>
      <c r="E546" s="44" t="s">
        <v>2685</v>
      </c>
      <c r="F546" s="44" t="s">
        <v>2686</v>
      </c>
      <c r="G546" s="88">
        <v>23</v>
      </c>
      <c r="H546" s="45" t="s">
        <v>816</v>
      </c>
      <c r="I546" s="45" t="s">
        <v>291</v>
      </c>
      <c r="J546" s="95" t="s">
        <v>2379</v>
      </c>
      <c r="K546" s="95">
        <v>0</v>
      </c>
      <c r="L546" s="58"/>
      <c r="M546" s="103"/>
      <c r="N546" s="59"/>
    </row>
    <row r="547" spans="1:14" s="75" customFormat="1" ht="12.6" x14ac:dyDescent="0.2">
      <c r="A547" s="51" t="s">
        <v>136</v>
      </c>
      <c r="B547" s="51" t="s">
        <v>1625</v>
      </c>
      <c r="C547" s="51" t="s">
        <v>2374</v>
      </c>
      <c r="D547" s="51" t="s">
        <v>2448</v>
      </c>
      <c r="E547" s="44" t="s">
        <v>2691</v>
      </c>
      <c r="F547" s="44" t="s">
        <v>2681</v>
      </c>
      <c r="G547" s="88">
        <v>23</v>
      </c>
      <c r="H547" s="45" t="s">
        <v>816</v>
      </c>
      <c r="I547" s="45" t="s">
        <v>155</v>
      </c>
      <c r="J547" s="95" t="s">
        <v>2379</v>
      </c>
      <c r="K547" s="95">
        <v>0</v>
      </c>
      <c r="L547" s="58"/>
      <c r="M547" s="103"/>
      <c r="N547" s="59"/>
    </row>
    <row r="548" spans="1:14" s="75" customFormat="1" ht="12.6" x14ac:dyDescent="0.2">
      <c r="A548" s="51" t="s">
        <v>136</v>
      </c>
      <c r="B548" s="51" t="s">
        <v>1625</v>
      </c>
      <c r="C548" s="51" t="s">
        <v>2374</v>
      </c>
      <c r="D548" s="51" t="s">
        <v>2448</v>
      </c>
      <c r="E548" s="44" t="s">
        <v>2454</v>
      </c>
      <c r="F548" s="44" t="s">
        <v>2455</v>
      </c>
      <c r="G548" s="88">
        <v>22.4</v>
      </c>
      <c r="H548" s="45" t="s">
        <v>816</v>
      </c>
      <c r="I548" s="45" t="s">
        <v>149</v>
      </c>
      <c r="J548" s="95" t="s">
        <v>2379</v>
      </c>
      <c r="K548" s="95">
        <v>0</v>
      </c>
      <c r="L548" s="58"/>
      <c r="M548" s="103"/>
      <c r="N548" s="59"/>
    </row>
    <row r="549" spans="1:14" s="75" customFormat="1" ht="12.6" x14ac:dyDescent="0.2">
      <c r="A549" s="51" t="s">
        <v>136</v>
      </c>
      <c r="B549" s="51" t="s">
        <v>1625</v>
      </c>
      <c r="C549" s="51" t="s">
        <v>2374</v>
      </c>
      <c r="D549" s="51" t="s">
        <v>2448</v>
      </c>
      <c r="E549" s="44" t="s">
        <v>2456</v>
      </c>
      <c r="F549" s="44" t="s">
        <v>2457</v>
      </c>
      <c r="G549" s="88">
        <v>22.4</v>
      </c>
      <c r="H549" s="45" t="s">
        <v>816</v>
      </c>
      <c r="I549" s="45" t="s">
        <v>149</v>
      </c>
      <c r="J549" s="95" t="s">
        <v>2379</v>
      </c>
      <c r="K549" s="95">
        <v>0</v>
      </c>
      <c r="L549" s="58"/>
      <c r="M549" s="103"/>
      <c r="N549" s="59"/>
    </row>
    <row r="550" spans="1:14" s="75" customFormat="1" ht="12.6" x14ac:dyDescent="0.2">
      <c r="A550" s="51" t="s">
        <v>136</v>
      </c>
      <c r="B550" s="51" t="s">
        <v>1625</v>
      </c>
      <c r="C550" s="51" t="s">
        <v>2374</v>
      </c>
      <c r="D550" s="51" t="s">
        <v>2448</v>
      </c>
      <c r="E550" s="44" t="s">
        <v>2458</v>
      </c>
      <c r="F550" s="44" t="s">
        <v>2459</v>
      </c>
      <c r="G550" s="88">
        <v>22.4</v>
      </c>
      <c r="H550" s="45" t="s">
        <v>816</v>
      </c>
      <c r="I550" s="45" t="s">
        <v>291</v>
      </c>
      <c r="J550" s="95" t="s">
        <v>2379</v>
      </c>
      <c r="K550" s="95">
        <v>0</v>
      </c>
      <c r="L550" s="58"/>
      <c r="M550" s="103"/>
      <c r="N550" s="59"/>
    </row>
    <row r="551" spans="1:14" s="75" customFormat="1" ht="12.6" x14ac:dyDescent="0.2">
      <c r="A551" s="51" t="s">
        <v>136</v>
      </c>
      <c r="B551" s="51" t="s">
        <v>1625</v>
      </c>
      <c r="C551" s="51" t="s">
        <v>2374</v>
      </c>
      <c r="D551" s="51" t="s">
        <v>2448</v>
      </c>
      <c r="E551" s="44" t="s">
        <v>2512</v>
      </c>
      <c r="F551" s="44" t="s">
        <v>2513</v>
      </c>
      <c r="G551" s="88">
        <v>21.3</v>
      </c>
      <c r="H551" s="45" t="s">
        <v>816</v>
      </c>
      <c r="I551" s="45" t="s">
        <v>149</v>
      </c>
      <c r="J551" s="95" t="s">
        <v>2379</v>
      </c>
      <c r="K551" s="95">
        <v>0</v>
      </c>
      <c r="L551" s="58"/>
      <c r="M551" s="103"/>
      <c r="N551" s="59"/>
    </row>
    <row r="552" spans="1:14" s="75" customFormat="1" ht="12.6" x14ac:dyDescent="0.2">
      <c r="A552" s="51" t="s">
        <v>136</v>
      </c>
      <c r="B552" s="51" t="s">
        <v>1625</v>
      </c>
      <c r="C552" s="51" t="s">
        <v>2374</v>
      </c>
      <c r="D552" s="51" t="s">
        <v>2448</v>
      </c>
      <c r="E552" s="44" t="s">
        <v>2692</v>
      </c>
      <c r="F552" s="44" t="s">
        <v>2521</v>
      </c>
      <c r="G552" s="88">
        <v>21.3</v>
      </c>
      <c r="H552" s="45" t="s">
        <v>816</v>
      </c>
      <c r="I552" s="45" t="s">
        <v>155</v>
      </c>
      <c r="J552" s="95" t="s">
        <v>2379</v>
      </c>
      <c r="K552" s="95">
        <v>0</v>
      </c>
      <c r="L552" s="58"/>
      <c r="M552" s="103"/>
      <c r="N552" s="59"/>
    </row>
    <row r="553" spans="1:14" s="75" customFormat="1" ht="12.6" x14ac:dyDescent="0.2">
      <c r="A553" s="51" t="s">
        <v>136</v>
      </c>
      <c r="B553" s="51" t="s">
        <v>1625</v>
      </c>
      <c r="C553" s="51" t="s">
        <v>2374</v>
      </c>
      <c r="D553" s="51" t="s">
        <v>2448</v>
      </c>
      <c r="E553" s="44" t="s">
        <v>2693</v>
      </c>
      <c r="F553" s="44" t="s">
        <v>2694</v>
      </c>
      <c r="G553" s="88">
        <v>21.3</v>
      </c>
      <c r="H553" s="45" t="s">
        <v>816</v>
      </c>
      <c r="I553" s="45" t="s">
        <v>155</v>
      </c>
      <c r="J553" s="95" t="s">
        <v>2379</v>
      </c>
      <c r="K553" s="95">
        <v>0</v>
      </c>
      <c r="L553" s="58"/>
      <c r="M553" s="103"/>
      <c r="N553" s="59"/>
    </row>
    <row r="554" spans="1:14" s="75" customFormat="1" ht="12.6" x14ac:dyDescent="0.2">
      <c r="A554" s="51" t="s">
        <v>136</v>
      </c>
      <c r="B554" s="51" t="s">
        <v>1625</v>
      </c>
      <c r="C554" s="51" t="s">
        <v>2374</v>
      </c>
      <c r="D554" s="51" t="s">
        <v>2448</v>
      </c>
      <c r="E554" s="44" t="s">
        <v>2701</v>
      </c>
      <c r="F554" s="44" t="s">
        <v>2702</v>
      </c>
      <c r="G554" s="88">
        <v>14.9</v>
      </c>
      <c r="H554" s="45" t="s">
        <v>816</v>
      </c>
      <c r="I554" s="45" t="s">
        <v>291</v>
      </c>
      <c r="J554" s="95" t="s">
        <v>2379</v>
      </c>
      <c r="K554" s="95">
        <v>0</v>
      </c>
      <c r="L554" s="58"/>
      <c r="M554" s="103"/>
      <c r="N554" s="59"/>
    </row>
    <row r="555" spans="1:14" s="75" customFormat="1" ht="12.6" x14ac:dyDescent="0.2">
      <c r="A555" s="51" t="s">
        <v>136</v>
      </c>
      <c r="B555" s="51" t="s">
        <v>1625</v>
      </c>
      <c r="C555" s="51" t="s">
        <v>2374</v>
      </c>
      <c r="D555" s="51" t="s">
        <v>2448</v>
      </c>
      <c r="E555" s="44" t="s">
        <v>2703</v>
      </c>
      <c r="F555" s="44" t="s">
        <v>2704</v>
      </c>
      <c r="G555" s="88">
        <v>14.9</v>
      </c>
      <c r="H555" s="45" t="s">
        <v>816</v>
      </c>
      <c r="I555" s="45" t="s">
        <v>291</v>
      </c>
      <c r="J555" s="95" t="s">
        <v>2379</v>
      </c>
      <c r="K555" s="95">
        <v>0</v>
      </c>
      <c r="L555" s="58"/>
      <c r="M555" s="103"/>
      <c r="N555" s="59"/>
    </row>
    <row r="556" spans="1:14" s="75" customFormat="1" ht="12.6" x14ac:dyDescent="0.2">
      <c r="A556" s="51" t="s">
        <v>136</v>
      </c>
      <c r="B556" s="51" t="s">
        <v>1625</v>
      </c>
      <c r="C556" s="51" t="s">
        <v>2374</v>
      </c>
      <c r="D556" s="51" t="s">
        <v>2448</v>
      </c>
      <c r="E556" s="44" t="s">
        <v>2514</v>
      </c>
      <c r="F556" s="44" t="s">
        <v>2515</v>
      </c>
      <c r="G556" s="88">
        <v>12.5</v>
      </c>
      <c r="H556" s="45" t="s">
        <v>816</v>
      </c>
      <c r="I556" s="45" t="s">
        <v>291</v>
      </c>
      <c r="J556" s="95" t="s">
        <v>2379</v>
      </c>
      <c r="K556" s="95">
        <v>0</v>
      </c>
      <c r="L556" s="58"/>
      <c r="M556" s="103"/>
      <c r="N556" s="59"/>
    </row>
    <row r="557" spans="1:14" s="75" customFormat="1" ht="12.6" x14ac:dyDescent="0.2">
      <c r="A557" s="51" t="s">
        <v>136</v>
      </c>
      <c r="B557" s="51" t="s">
        <v>1625</v>
      </c>
      <c r="C557" s="51" t="s">
        <v>2374</v>
      </c>
      <c r="D557" s="51" t="s">
        <v>2448</v>
      </c>
      <c r="E557" s="44" t="s">
        <v>2696</v>
      </c>
      <c r="F557" s="44" t="s">
        <v>2697</v>
      </c>
      <c r="G557" s="88">
        <v>12.5</v>
      </c>
      <c r="H557" s="45" t="s">
        <v>816</v>
      </c>
      <c r="I557" s="45" t="s">
        <v>155</v>
      </c>
      <c r="J557" s="95" t="s">
        <v>2379</v>
      </c>
      <c r="K557" s="95">
        <v>0</v>
      </c>
      <c r="L557" s="58"/>
      <c r="M557" s="103"/>
      <c r="N557" s="59"/>
    </row>
    <row r="558" spans="1:14" s="75" customFormat="1" ht="12.6" x14ac:dyDescent="0.2">
      <c r="A558" s="51" t="s">
        <v>136</v>
      </c>
      <c r="B558" s="51" t="s">
        <v>1625</v>
      </c>
      <c r="C558" s="51" t="s">
        <v>2374</v>
      </c>
      <c r="D558" s="51" t="s">
        <v>2448</v>
      </c>
      <c r="E558" s="44" t="s">
        <v>2698</v>
      </c>
      <c r="F558" s="44" t="s">
        <v>2697</v>
      </c>
      <c r="G558" s="88">
        <v>12.5</v>
      </c>
      <c r="H558" s="45" t="s">
        <v>816</v>
      </c>
      <c r="I558" s="45" t="s">
        <v>291</v>
      </c>
      <c r="J558" s="95" t="s">
        <v>2379</v>
      </c>
      <c r="K558" s="95">
        <v>0</v>
      </c>
      <c r="L558" s="58"/>
      <c r="M558" s="103"/>
      <c r="N558" s="59"/>
    </row>
    <row r="559" spans="1:14" s="75" customFormat="1" ht="12.6" x14ac:dyDescent="0.2">
      <c r="A559" s="51" t="s">
        <v>136</v>
      </c>
      <c r="B559" s="51" t="s">
        <v>1625</v>
      </c>
      <c r="C559" s="51" t="s">
        <v>2374</v>
      </c>
      <c r="D559" s="51" t="s">
        <v>2448</v>
      </c>
      <c r="E559" s="44" t="s">
        <v>2699</v>
      </c>
      <c r="F559" s="44" t="s">
        <v>2700</v>
      </c>
      <c r="G559" s="88">
        <v>12.5</v>
      </c>
      <c r="H559" s="45" t="s">
        <v>816</v>
      </c>
      <c r="I559" s="45" t="s">
        <v>291</v>
      </c>
      <c r="J559" s="95" t="s">
        <v>2379</v>
      </c>
      <c r="K559" s="95">
        <v>0</v>
      </c>
      <c r="L559" s="58"/>
      <c r="M559" s="103"/>
      <c r="N559" s="59"/>
    </row>
    <row r="560" spans="1:14" s="75" customFormat="1" ht="12.6" x14ac:dyDescent="0.2">
      <c r="A560" s="51" t="s">
        <v>123</v>
      </c>
      <c r="B560" s="51" t="s">
        <v>123</v>
      </c>
      <c r="C560" s="51" t="s">
        <v>2374</v>
      </c>
      <c r="D560" s="51" t="s">
        <v>2713</v>
      </c>
      <c r="E560" s="44"/>
      <c r="F560" s="44" t="s">
        <v>2714</v>
      </c>
      <c r="G560" s="88" t="s">
        <v>123</v>
      </c>
      <c r="H560" s="45" t="s">
        <v>123</v>
      </c>
      <c r="I560" s="45" t="s">
        <v>149</v>
      </c>
      <c r="J560" s="95" t="s">
        <v>150</v>
      </c>
      <c r="K560" s="95" t="s">
        <v>123</v>
      </c>
      <c r="L560" s="58" t="s">
        <v>123</v>
      </c>
      <c r="M560" s="103"/>
      <c r="N560" s="59" t="s">
        <v>123</v>
      </c>
    </row>
    <row r="561" spans="1:14" s="75" customFormat="1" ht="12.6" x14ac:dyDescent="0.2">
      <c r="A561" s="51" t="s">
        <v>136</v>
      </c>
      <c r="B561" s="51" t="s">
        <v>1625</v>
      </c>
      <c r="C561" s="51" t="s">
        <v>2374</v>
      </c>
      <c r="D561" s="51" t="s">
        <v>2713</v>
      </c>
      <c r="E561" s="44" t="s">
        <v>2718</v>
      </c>
      <c r="F561" s="44" t="s">
        <v>2719</v>
      </c>
      <c r="G561" s="88">
        <v>358</v>
      </c>
      <c r="H561" s="45" t="s">
        <v>816</v>
      </c>
      <c r="I561" s="45" t="s">
        <v>291</v>
      </c>
      <c r="J561" s="95" t="s">
        <v>2717</v>
      </c>
      <c r="K561" s="95">
        <v>0</v>
      </c>
      <c r="L561" s="58"/>
      <c r="M561" s="103"/>
      <c r="N561" s="59"/>
    </row>
    <row r="562" spans="1:14" s="75" customFormat="1" ht="12.6" x14ac:dyDescent="0.2">
      <c r="A562" s="51" t="s">
        <v>136</v>
      </c>
      <c r="B562" s="51" t="s">
        <v>1625</v>
      </c>
      <c r="C562" s="51" t="s">
        <v>2374</v>
      </c>
      <c r="D562" s="51" t="s">
        <v>2713</v>
      </c>
      <c r="E562" s="44" t="s">
        <v>2732</v>
      </c>
      <c r="F562" s="44" t="s">
        <v>2733</v>
      </c>
      <c r="G562" s="88">
        <v>199</v>
      </c>
      <c r="H562" s="45" t="s">
        <v>816</v>
      </c>
      <c r="I562" s="45" t="s">
        <v>291</v>
      </c>
      <c r="J562" s="95" t="s">
        <v>2717</v>
      </c>
      <c r="K562" s="95">
        <v>0</v>
      </c>
      <c r="L562" s="58"/>
      <c r="M562" s="103"/>
      <c r="N562" s="59"/>
    </row>
    <row r="563" spans="1:14" s="75" customFormat="1" ht="12.6" x14ac:dyDescent="0.2">
      <c r="A563" s="51" t="s">
        <v>136</v>
      </c>
      <c r="B563" s="51" t="s">
        <v>1625</v>
      </c>
      <c r="C563" s="51" t="s">
        <v>2374</v>
      </c>
      <c r="D563" s="51" t="s">
        <v>2713</v>
      </c>
      <c r="E563" s="44" t="s">
        <v>2730</v>
      </c>
      <c r="F563" s="44" t="s">
        <v>2731</v>
      </c>
      <c r="G563" s="88">
        <v>169</v>
      </c>
      <c r="H563" s="45" t="s">
        <v>816</v>
      </c>
      <c r="I563" s="45" t="s">
        <v>291</v>
      </c>
      <c r="J563" s="95" t="s">
        <v>2717</v>
      </c>
      <c r="K563" s="95">
        <v>0</v>
      </c>
      <c r="L563" s="58"/>
      <c r="M563" s="103"/>
      <c r="N563" s="59"/>
    </row>
    <row r="564" spans="1:14" s="75" customFormat="1" ht="12.6" x14ac:dyDescent="0.2">
      <c r="A564" s="51" t="s">
        <v>136</v>
      </c>
      <c r="B564" s="51" t="s">
        <v>1625</v>
      </c>
      <c r="C564" s="51" t="s">
        <v>2374</v>
      </c>
      <c r="D564" s="51" t="s">
        <v>2713</v>
      </c>
      <c r="E564" s="44" t="s">
        <v>2734</v>
      </c>
      <c r="F564" s="44" t="s">
        <v>2735</v>
      </c>
      <c r="G564" s="88">
        <v>109</v>
      </c>
      <c r="H564" s="45" t="s">
        <v>816</v>
      </c>
      <c r="I564" s="45" t="s">
        <v>291</v>
      </c>
      <c r="J564" s="95" t="s">
        <v>2717</v>
      </c>
      <c r="K564" s="95">
        <v>0</v>
      </c>
      <c r="L564" s="58"/>
      <c r="M564" s="103"/>
      <c r="N564" s="59"/>
    </row>
    <row r="565" spans="1:14" s="75" customFormat="1" ht="12.6" x14ac:dyDescent="0.2">
      <c r="A565" s="51" t="s">
        <v>136</v>
      </c>
      <c r="B565" s="51" t="s">
        <v>1625</v>
      </c>
      <c r="C565" s="51" t="s">
        <v>2374</v>
      </c>
      <c r="D565" s="51" t="s">
        <v>2713</v>
      </c>
      <c r="E565" s="44" t="s">
        <v>2736</v>
      </c>
      <c r="F565" s="44" t="s">
        <v>2737</v>
      </c>
      <c r="G565" s="88">
        <v>109</v>
      </c>
      <c r="H565" s="45" t="s">
        <v>816</v>
      </c>
      <c r="I565" s="45" t="s">
        <v>291</v>
      </c>
      <c r="J565" s="95" t="s">
        <v>2717</v>
      </c>
      <c r="K565" s="95">
        <v>0</v>
      </c>
      <c r="L565" s="58"/>
      <c r="M565" s="103"/>
      <c r="N565" s="59"/>
    </row>
    <row r="566" spans="1:14" s="75" customFormat="1" ht="12.6" x14ac:dyDescent="0.2">
      <c r="A566" s="51" t="s">
        <v>136</v>
      </c>
      <c r="B566" s="51" t="s">
        <v>1625</v>
      </c>
      <c r="C566" s="51" t="s">
        <v>2374</v>
      </c>
      <c r="D566" s="51" t="s">
        <v>2713</v>
      </c>
      <c r="E566" s="44" t="s">
        <v>2738</v>
      </c>
      <c r="F566" s="44" t="s">
        <v>2739</v>
      </c>
      <c r="G566" s="88">
        <v>109</v>
      </c>
      <c r="H566" s="45" t="s">
        <v>816</v>
      </c>
      <c r="I566" s="45" t="s">
        <v>291</v>
      </c>
      <c r="J566" s="95" t="s">
        <v>2717</v>
      </c>
      <c r="K566" s="95">
        <v>0</v>
      </c>
      <c r="L566" s="58"/>
      <c r="M566" s="103"/>
      <c r="N566" s="59"/>
    </row>
    <row r="567" spans="1:14" s="75" customFormat="1" ht="12.6" x14ac:dyDescent="0.2">
      <c r="A567" s="51" t="s">
        <v>136</v>
      </c>
      <c r="B567" s="51" t="s">
        <v>1625</v>
      </c>
      <c r="C567" s="51" t="s">
        <v>2374</v>
      </c>
      <c r="D567" s="51" t="s">
        <v>2713</v>
      </c>
      <c r="E567" s="44" t="s">
        <v>2742</v>
      </c>
      <c r="F567" s="44" t="s">
        <v>2743</v>
      </c>
      <c r="G567" s="88">
        <v>109</v>
      </c>
      <c r="H567" s="45" t="s">
        <v>816</v>
      </c>
      <c r="I567" s="45" t="s">
        <v>291</v>
      </c>
      <c r="J567" s="95" t="s">
        <v>2717</v>
      </c>
      <c r="K567" s="95">
        <v>0</v>
      </c>
      <c r="L567" s="58"/>
      <c r="M567" s="103"/>
      <c r="N567" s="59"/>
    </row>
    <row r="568" spans="1:14" s="75" customFormat="1" ht="12.6" x14ac:dyDescent="0.2">
      <c r="A568" s="51" t="s">
        <v>136</v>
      </c>
      <c r="B568" s="51" t="s">
        <v>1625</v>
      </c>
      <c r="C568" s="51" t="s">
        <v>2374</v>
      </c>
      <c r="D568" s="51" t="s">
        <v>2713</v>
      </c>
      <c r="E568" s="44" t="s">
        <v>2744</v>
      </c>
      <c r="F568" s="44" t="s">
        <v>2745</v>
      </c>
      <c r="G568" s="88">
        <v>109</v>
      </c>
      <c r="H568" s="45" t="s">
        <v>816</v>
      </c>
      <c r="I568" s="45" t="s">
        <v>291</v>
      </c>
      <c r="J568" s="95" t="s">
        <v>2717</v>
      </c>
      <c r="K568" s="95">
        <v>0</v>
      </c>
      <c r="L568" s="58"/>
      <c r="M568" s="103"/>
      <c r="N568" s="59"/>
    </row>
    <row r="569" spans="1:14" s="75" customFormat="1" ht="12.6" x14ac:dyDescent="0.2">
      <c r="A569" s="51" t="s">
        <v>136</v>
      </c>
      <c r="B569" s="51" t="s">
        <v>1625</v>
      </c>
      <c r="C569" s="51" t="s">
        <v>2374</v>
      </c>
      <c r="D569" s="51" t="s">
        <v>2713</v>
      </c>
      <c r="E569" s="44" t="s">
        <v>2746</v>
      </c>
      <c r="F569" s="44" t="s">
        <v>2747</v>
      </c>
      <c r="G569" s="88">
        <v>109</v>
      </c>
      <c r="H569" s="45" t="s">
        <v>816</v>
      </c>
      <c r="I569" s="45" t="s">
        <v>291</v>
      </c>
      <c r="J569" s="95" t="s">
        <v>2717</v>
      </c>
      <c r="K569" s="95">
        <v>0</v>
      </c>
      <c r="L569" s="58"/>
      <c r="M569" s="103"/>
      <c r="N569" s="59"/>
    </row>
    <row r="570" spans="1:14" s="75" customFormat="1" ht="12.6" x14ac:dyDescent="0.2">
      <c r="A570" s="51" t="s">
        <v>136</v>
      </c>
      <c r="B570" s="51" t="s">
        <v>1625</v>
      </c>
      <c r="C570" s="51" t="s">
        <v>2374</v>
      </c>
      <c r="D570" s="51" t="s">
        <v>2713</v>
      </c>
      <c r="E570" s="44" t="s">
        <v>2748</v>
      </c>
      <c r="F570" s="44" t="s">
        <v>2749</v>
      </c>
      <c r="G570" s="88">
        <v>109</v>
      </c>
      <c r="H570" s="45" t="s">
        <v>816</v>
      </c>
      <c r="I570" s="45" t="s">
        <v>291</v>
      </c>
      <c r="J570" s="95" t="s">
        <v>2717</v>
      </c>
      <c r="K570" s="95">
        <v>0</v>
      </c>
      <c r="L570" s="58"/>
      <c r="M570" s="103"/>
      <c r="N570" s="59"/>
    </row>
    <row r="571" spans="1:14" s="75" customFormat="1" ht="12.6" x14ac:dyDescent="0.2">
      <c r="A571" s="51" t="s">
        <v>136</v>
      </c>
      <c r="B571" s="51" t="s">
        <v>1625</v>
      </c>
      <c r="C571" s="51" t="s">
        <v>2374</v>
      </c>
      <c r="D571" s="51" t="s">
        <v>2713</v>
      </c>
      <c r="E571" s="44" t="s">
        <v>2722</v>
      </c>
      <c r="F571" s="44" t="s">
        <v>2723</v>
      </c>
      <c r="G571" s="88">
        <v>105</v>
      </c>
      <c r="H571" s="45" t="s">
        <v>816</v>
      </c>
      <c r="I571" s="45" t="s">
        <v>291</v>
      </c>
      <c r="J571" s="95" t="s">
        <v>2717</v>
      </c>
      <c r="K571" s="95">
        <v>0</v>
      </c>
      <c r="L571" s="58"/>
      <c r="M571" s="103"/>
      <c r="N571" s="59"/>
    </row>
    <row r="572" spans="1:14" s="75" customFormat="1" ht="12.6" x14ac:dyDescent="0.2">
      <c r="A572" s="51" t="s">
        <v>136</v>
      </c>
      <c r="B572" s="51" t="s">
        <v>1625</v>
      </c>
      <c r="C572" s="51" t="s">
        <v>2374</v>
      </c>
      <c r="D572" s="51" t="s">
        <v>2713</v>
      </c>
      <c r="E572" s="44" t="s">
        <v>2740</v>
      </c>
      <c r="F572" s="44" t="s">
        <v>2741</v>
      </c>
      <c r="G572" s="88">
        <v>94</v>
      </c>
      <c r="H572" s="45" t="s">
        <v>816</v>
      </c>
      <c r="I572" s="45" t="s">
        <v>291</v>
      </c>
      <c r="J572" s="95" t="s">
        <v>2717</v>
      </c>
      <c r="K572" s="95">
        <v>0</v>
      </c>
      <c r="L572" s="58"/>
      <c r="M572" s="103"/>
      <c r="N572" s="59"/>
    </row>
    <row r="573" spans="1:14" s="75" customFormat="1" ht="12.6" x14ac:dyDescent="0.2">
      <c r="A573" s="51" t="s">
        <v>136</v>
      </c>
      <c r="B573" s="51" t="s">
        <v>1625</v>
      </c>
      <c r="C573" s="51" t="s">
        <v>2374</v>
      </c>
      <c r="D573" s="51" t="s">
        <v>2713</v>
      </c>
      <c r="E573" s="44" t="s">
        <v>2752</v>
      </c>
      <c r="F573" s="44" t="s">
        <v>2753</v>
      </c>
      <c r="G573" s="88">
        <v>85</v>
      </c>
      <c r="H573" s="45" t="s">
        <v>816</v>
      </c>
      <c r="I573" s="45" t="s">
        <v>291</v>
      </c>
      <c r="J573" s="95" t="s">
        <v>2717</v>
      </c>
      <c r="K573" s="95">
        <v>0</v>
      </c>
      <c r="L573" s="58"/>
      <c r="M573" s="103"/>
      <c r="N573" s="59"/>
    </row>
    <row r="574" spans="1:14" s="75" customFormat="1" ht="12.6" x14ac:dyDescent="0.2">
      <c r="A574" s="51" t="s">
        <v>136</v>
      </c>
      <c r="B574" s="51" t="s">
        <v>1625</v>
      </c>
      <c r="C574" s="51" t="s">
        <v>2374</v>
      </c>
      <c r="D574" s="51" t="s">
        <v>2713</v>
      </c>
      <c r="E574" s="44" t="s">
        <v>2720</v>
      </c>
      <c r="F574" s="44" t="s">
        <v>2721</v>
      </c>
      <c r="G574" s="88">
        <v>59.5</v>
      </c>
      <c r="H574" s="45" t="s">
        <v>816</v>
      </c>
      <c r="I574" s="45" t="s">
        <v>291</v>
      </c>
      <c r="J574" s="95" t="s">
        <v>2717</v>
      </c>
      <c r="K574" s="95">
        <v>0</v>
      </c>
      <c r="L574" s="58"/>
      <c r="M574" s="103"/>
      <c r="N574" s="59"/>
    </row>
    <row r="575" spans="1:14" s="75" customFormat="1" ht="12.6" x14ac:dyDescent="0.2">
      <c r="A575" s="51" t="s">
        <v>136</v>
      </c>
      <c r="B575" s="51" t="s">
        <v>1625</v>
      </c>
      <c r="C575" s="51" t="s">
        <v>2374</v>
      </c>
      <c r="D575" s="51" t="s">
        <v>2713</v>
      </c>
      <c r="E575" s="44" t="s">
        <v>2756</v>
      </c>
      <c r="F575" s="44" t="s">
        <v>2757</v>
      </c>
      <c r="G575" s="88">
        <v>57</v>
      </c>
      <c r="H575" s="45" t="s">
        <v>816</v>
      </c>
      <c r="I575" s="45" t="s">
        <v>291</v>
      </c>
      <c r="J575" s="95" t="s">
        <v>2717</v>
      </c>
      <c r="K575" s="95">
        <v>0</v>
      </c>
      <c r="L575" s="58"/>
      <c r="M575" s="103"/>
      <c r="N575" s="59"/>
    </row>
    <row r="576" spans="1:14" s="75" customFormat="1" ht="12.6" x14ac:dyDescent="0.2">
      <c r="A576" s="51" t="s">
        <v>136</v>
      </c>
      <c r="B576" s="51" t="s">
        <v>1625</v>
      </c>
      <c r="C576" s="51" t="s">
        <v>2374</v>
      </c>
      <c r="D576" s="51" t="s">
        <v>2713</v>
      </c>
      <c r="E576" s="44" t="s">
        <v>2754</v>
      </c>
      <c r="F576" s="44" t="s">
        <v>2755</v>
      </c>
      <c r="G576" s="88">
        <v>52.9</v>
      </c>
      <c r="H576" s="45" t="s">
        <v>816</v>
      </c>
      <c r="I576" s="45" t="s">
        <v>291</v>
      </c>
      <c r="J576" s="95" t="s">
        <v>2717</v>
      </c>
      <c r="K576" s="95">
        <v>0</v>
      </c>
      <c r="L576" s="58"/>
      <c r="M576" s="103"/>
      <c r="N576" s="59"/>
    </row>
    <row r="577" spans="1:14" s="75" customFormat="1" ht="12.6" x14ac:dyDescent="0.2">
      <c r="A577" s="51" t="s">
        <v>136</v>
      </c>
      <c r="B577" s="51" t="s">
        <v>1625</v>
      </c>
      <c r="C577" s="51" t="s">
        <v>2374</v>
      </c>
      <c r="D577" s="51" t="s">
        <v>2713</v>
      </c>
      <c r="E577" s="44" t="s">
        <v>2726</v>
      </c>
      <c r="F577" s="44" t="s">
        <v>2727</v>
      </c>
      <c r="G577" s="88">
        <v>52</v>
      </c>
      <c r="H577" s="45" t="s">
        <v>816</v>
      </c>
      <c r="I577" s="45" t="s">
        <v>291</v>
      </c>
      <c r="J577" s="95" t="s">
        <v>2717</v>
      </c>
      <c r="K577" s="95">
        <v>0</v>
      </c>
      <c r="L577" s="58"/>
      <c r="M577" s="103"/>
      <c r="N577" s="59"/>
    </row>
    <row r="578" spans="1:14" s="75" customFormat="1" ht="12.6" x14ac:dyDescent="0.2">
      <c r="A578" s="51" t="s">
        <v>136</v>
      </c>
      <c r="B578" s="51" t="s">
        <v>1625</v>
      </c>
      <c r="C578" s="51" t="s">
        <v>2374</v>
      </c>
      <c r="D578" s="51" t="s">
        <v>2713</v>
      </c>
      <c r="E578" s="44" t="s">
        <v>2715</v>
      </c>
      <c r="F578" s="44" t="s">
        <v>2716</v>
      </c>
      <c r="G578" s="88">
        <v>44.8</v>
      </c>
      <c r="H578" s="45" t="s">
        <v>816</v>
      </c>
      <c r="I578" s="45" t="s">
        <v>291</v>
      </c>
      <c r="J578" s="95" t="s">
        <v>2717</v>
      </c>
      <c r="K578" s="95">
        <v>0</v>
      </c>
      <c r="L578" s="58"/>
      <c r="M578" s="103"/>
      <c r="N578" s="59"/>
    </row>
    <row r="579" spans="1:14" s="75" customFormat="1" ht="12.6" x14ac:dyDescent="0.2">
      <c r="A579" s="51" t="s">
        <v>136</v>
      </c>
      <c r="B579" s="51" t="s">
        <v>1625</v>
      </c>
      <c r="C579" s="51" t="s">
        <v>2374</v>
      </c>
      <c r="D579" s="51" t="s">
        <v>2713</v>
      </c>
      <c r="E579" s="44" t="s">
        <v>2724</v>
      </c>
      <c r="F579" s="44" t="s">
        <v>2725</v>
      </c>
      <c r="G579" s="88">
        <v>26.5</v>
      </c>
      <c r="H579" s="45" t="s">
        <v>816</v>
      </c>
      <c r="I579" s="45" t="s">
        <v>291</v>
      </c>
      <c r="J579" s="95" t="s">
        <v>2717</v>
      </c>
      <c r="K579" s="95">
        <v>0</v>
      </c>
      <c r="L579" s="58"/>
      <c r="M579" s="103"/>
      <c r="N579" s="59"/>
    </row>
    <row r="580" spans="1:14" s="75" customFormat="1" ht="12.6" x14ac:dyDescent="0.2">
      <c r="A580" s="51" t="s">
        <v>136</v>
      </c>
      <c r="B580" s="51" t="s">
        <v>1625</v>
      </c>
      <c r="C580" s="51" t="s">
        <v>2374</v>
      </c>
      <c r="D580" s="51" t="s">
        <v>2713</v>
      </c>
      <c r="E580" s="44" t="s">
        <v>2758</v>
      </c>
      <c r="F580" s="44" t="s">
        <v>2759</v>
      </c>
      <c r="G580" s="88">
        <v>26.5</v>
      </c>
      <c r="H580" s="45" t="s">
        <v>816</v>
      </c>
      <c r="I580" s="45" t="s">
        <v>291</v>
      </c>
      <c r="J580" s="95" t="s">
        <v>2717</v>
      </c>
      <c r="K580" s="95">
        <v>0</v>
      </c>
      <c r="L580" s="58"/>
      <c r="M580" s="103"/>
      <c r="N580" s="59"/>
    </row>
    <row r="581" spans="1:14" s="75" customFormat="1" ht="12.6" x14ac:dyDescent="0.2">
      <c r="A581" s="51" t="s">
        <v>136</v>
      </c>
      <c r="B581" s="51" t="s">
        <v>1625</v>
      </c>
      <c r="C581" s="51" t="s">
        <v>2374</v>
      </c>
      <c r="D581" s="51" t="s">
        <v>2713</v>
      </c>
      <c r="E581" s="44" t="s">
        <v>2760</v>
      </c>
      <c r="F581" s="44" t="s">
        <v>2761</v>
      </c>
      <c r="G581" s="88">
        <v>26.3</v>
      </c>
      <c r="H581" s="45" t="s">
        <v>816</v>
      </c>
      <c r="I581" s="45" t="s">
        <v>291</v>
      </c>
      <c r="J581" s="95" t="s">
        <v>2717</v>
      </c>
      <c r="K581" s="95">
        <v>0</v>
      </c>
      <c r="L581" s="58"/>
      <c r="M581" s="103"/>
      <c r="N581" s="59"/>
    </row>
    <row r="582" spans="1:14" s="75" customFormat="1" ht="12.6" x14ac:dyDescent="0.2">
      <c r="A582" s="51" t="s">
        <v>136</v>
      </c>
      <c r="B582" s="51" t="s">
        <v>1625</v>
      </c>
      <c r="C582" s="51" t="s">
        <v>2374</v>
      </c>
      <c r="D582" s="51" t="s">
        <v>2713</v>
      </c>
      <c r="E582" s="44" t="s">
        <v>2750</v>
      </c>
      <c r="F582" s="44" t="s">
        <v>2751</v>
      </c>
      <c r="G582" s="88">
        <v>18.2</v>
      </c>
      <c r="H582" s="45" t="s">
        <v>816</v>
      </c>
      <c r="I582" s="45" t="s">
        <v>291</v>
      </c>
      <c r="J582" s="95" t="s">
        <v>2717</v>
      </c>
      <c r="K582" s="95">
        <v>0</v>
      </c>
      <c r="L582" s="58"/>
      <c r="M582" s="103"/>
      <c r="N582" s="59"/>
    </row>
    <row r="583" spans="1:14" s="75" customFormat="1" ht="12.6" x14ac:dyDescent="0.2">
      <c r="A583" s="51" t="s">
        <v>136</v>
      </c>
      <c r="B583" s="51" t="s">
        <v>1625</v>
      </c>
      <c r="C583" s="51" t="s">
        <v>2374</v>
      </c>
      <c r="D583" s="51" t="s">
        <v>2713</v>
      </c>
      <c r="E583" s="44" t="s">
        <v>2728</v>
      </c>
      <c r="F583" s="44" t="s">
        <v>2729</v>
      </c>
      <c r="G583" s="88">
        <v>13.5</v>
      </c>
      <c r="H583" s="45" t="s">
        <v>816</v>
      </c>
      <c r="I583" s="45" t="s">
        <v>291</v>
      </c>
      <c r="J583" s="95" t="s">
        <v>2717</v>
      </c>
      <c r="K583" s="95">
        <v>0</v>
      </c>
      <c r="L583" s="58"/>
      <c r="M583" s="103"/>
      <c r="N583" s="59"/>
    </row>
    <row r="584" spans="1:14" s="75" customFormat="1" ht="12.6" x14ac:dyDescent="0.2">
      <c r="A584" s="51" t="s">
        <v>136</v>
      </c>
      <c r="B584" s="51" t="s">
        <v>1625</v>
      </c>
      <c r="C584" s="51" t="s">
        <v>2374</v>
      </c>
      <c r="D584" s="51" t="s">
        <v>2713</v>
      </c>
      <c r="E584" s="44" t="s">
        <v>2762</v>
      </c>
      <c r="F584" s="44" t="s">
        <v>2729</v>
      </c>
      <c r="G584" s="88">
        <v>12.5</v>
      </c>
      <c r="H584" s="45" t="s">
        <v>816</v>
      </c>
      <c r="I584" s="45" t="s">
        <v>291</v>
      </c>
      <c r="J584" s="95" t="s">
        <v>2717</v>
      </c>
      <c r="K584" s="95">
        <v>0</v>
      </c>
      <c r="L584" s="58"/>
      <c r="M584" s="103"/>
      <c r="N584" s="59"/>
    </row>
    <row r="585" spans="1:14" s="75" customFormat="1" ht="12.6" x14ac:dyDescent="0.2">
      <c r="A585" s="51" t="s">
        <v>123</v>
      </c>
      <c r="B585" s="51" t="s">
        <v>123</v>
      </c>
      <c r="C585" s="51" t="s">
        <v>2374</v>
      </c>
      <c r="D585" s="51" t="s">
        <v>2763</v>
      </c>
      <c r="E585" s="44"/>
      <c r="F585" s="44" t="s">
        <v>2764</v>
      </c>
      <c r="G585" s="88" t="s">
        <v>123</v>
      </c>
      <c r="H585" s="45" t="s">
        <v>123</v>
      </c>
      <c r="I585" s="45" t="s">
        <v>149</v>
      </c>
      <c r="J585" s="95" t="s">
        <v>150</v>
      </c>
      <c r="K585" s="95" t="s">
        <v>123</v>
      </c>
      <c r="L585" s="58" t="s">
        <v>123</v>
      </c>
      <c r="M585" s="103"/>
      <c r="N585" s="59" t="s">
        <v>123</v>
      </c>
    </row>
    <row r="586" spans="1:14" s="75" customFormat="1" ht="12.6" x14ac:dyDescent="0.2">
      <c r="A586" s="51" t="s">
        <v>136</v>
      </c>
      <c r="B586" s="51" t="s">
        <v>1625</v>
      </c>
      <c r="C586" s="51" t="s">
        <v>2374</v>
      </c>
      <c r="D586" s="51" t="s">
        <v>2763</v>
      </c>
      <c r="E586" s="44" t="s">
        <v>2769</v>
      </c>
      <c r="F586" s="44" t="s">
        <v>2770</v>
      </c>
      <c r="G586" s="88">
        <v>118.9</v>
      </c>
      <c r="H586" s="45" t="s">
        <v>816</v>
      </c>
      <c r="I586" s="45" t="s">
        <v>291</v>
      </c>
      <c r="J586" s="95" t="s">
        <v>1317</v>
      </c>
      <c r="K586" s="95">
        <v>0</v>
      </c>
      <c r="L586" s="58"/>
      <c r="M586" s="103"/>
      <c r="N586" s="59"/>
    </row>
    <row r="587" spans="1:14" s="75" customFormat="1" ht="12.6" x14ac:dyDescent="0.2">
      <c r="A587" s="51" t="s">
        <v>136</v>
      </c>
      <c r="B587" s="51" t="s">
        <v>1625</v>
      </c>
      <c r="C587" s="51" t="s">
        <v>2374</v>
      </c>
      <c r="D587" s="51" t="s">
        <v>2763</v>
      </c>
      <c r="E587" s="44" t="s">
        <v>2771</v>
      </c>
      <c r="F587" s="44" t="s">
        <v>2770</v>
      </c>
      <c r="G587" s="88">
        <v>117</v>
      </c>
      <c r="H587" s="45" t="s">
        <v>816</v>
      </c>
      <c r="I587" s="45" t="s">
        <v>291</v>
      </c>
      <c r="J587" s="95" t="s">
        <v>1317</v>
      </c>
      <c r="K587" s="95">
        <v>0</v>
      </c>
      <c r="L587" s="58"/>
      <c r="M587" s="103"/>
      <c r="N587" s="59"/>
    </row>
    <row r="588" spans="1:14" s="75" customFormat="1" ht="12.6" x14ac:dyDescent="0.2">
      <c r="A588" s="51" t="s">
        <v>136</v>
      </c>
      <c r="B588" s="51" t="s">
        <v>1625</v>
      </c>
      <c r="C588" s="51" t="s">
        <v>2374</v>
      </c>
      <c r="D588" s="51" t="s">
        <v>2763</v>
      </c>
      <c r="E588" s="44" t="s">
        <v>2772</v>
      </c>
      <c r="F588" s="44" t="s">
        <v>2773</v>
      </c>
      <c r="G588" s="88">
        <v>69.900000000000006</v>
      </c>
      <c r="H588" s="45" t="s">
        <v>816</v>
      </c>
      <c r="I588" s="45" t="s">
        <v>291</v>
      </c>
      <c r="J588" s="95" t="s">
        <v>1317</v>
      </c>
      <c r="K588" s="95">
        <v>0</v>
      </c>
      <c r="L588" s="58"/>
      <c r="M588" s="103"/>
      <c r="N588" s="59"/>
    </row>
    <row r="589" spans="1:14" s="75" customFormat="1" ht="12.6" x14ac:dyDescent="0.2">
      <c r="A589" s="51" t="s">
        <v>136</v>
      </c>
      <c r="B589" s="51" t="s">
        <v>1625</v>
      </c>
      <c r="C589" s="51" t="s">
        <v>2374</v>
      </c>
      <c r="D589" s="51" t="s">
        <v>2763</v>
      </c>
      <c r="E589" s="44" t="s">
        <v>2774</v>
      </c>
      <c r="F589" s="44" t="s">
        <v>2775</v>
      </c>
      <c r="G589" s="88">
        <v>68.900000000000006</v>
      </c>
      <c r="H589" s="45" t="s">
        <v>816</v>
      </c>
      <c r="I589" s="45" t="s">
        <v>291</v>
      </c>
      <c r="J589" s="95" t="s">
        <v>1317</v>
      </c>
      <c r="K589" s="95">
        <v>0</v>
      </c>
      <c r="L589" s="58"/>
      <c r="M589" s="103"/>
      <c r="N589" s="59"/>
    </row>
    <row r="590" spans="1:14" s="75" customFormat="1" ht="12.6" x14ac:dyDescent="0.2">
      <c r="A590" s="51" t="s">
        <v>136</v>
      </c>
      <c r="B590" s="51" t="s">
        <v>1625</v>
      </c>
      <c r="C590" s="51" t="s">
        <v>2374</v>
      </c>
      <c r="D590" s="51" t="s">
        <v>2763</v>
      </c>
      <c r="E590" s="44" t="s">
        <v>2776</v>
      </c>
      <c r="F590" s="44" t="s">
        <v>2777</v>
      </c>
      <c r="G590" s="88">
        <v>67</v>
      </c>
      <c r="H590" s="45" t="s">
        <v>816</v>
      </c>
      <c r="I590" s="45" t="s">
        <v>291</v>
      </c>
      <c r="J590" s="95" t="s">
        <v>1317</v>
      </c>
      <c r="K590" s="95">
        <v>0</v>
      </c>
      <c r="L590" s="58"/>
      <c r="M590" s="103"/>
      <c r="N590" s="59"/>
    </row>
    <row r="591" spans="1:14" s="75" customFormat="1" ht="12.6" x14ac:dyDescent="0.2">
      <c r="A591" s="51" t="s">
        <v>136</v>
      </c>
      <c r="B591" s="51" t="s">
        <v>1625</v>
      </c>
      <c r="C591" s="51" t="s">
        <v>2374</v>
      </c>
      <c r="D591" s="51" t="s">
        <v>2763</v>
      </c>
      <c r="E591" s="44" t="s">
        <v>2778</v>
      </c>
      <c r="F591" s="44" t="s">
        <v>2779</v>
      </c>
      <c r="G591" s="88">
        <v>65</v>
      </c>
      <c r="H591" s="45" t="s">
        <v>816</v>
      </c>
      <c r="I591" s="45" t="s">
        <v>291</v>
      </c>
      <c r="J591" s="95" t="s">
        <v>1317</v>
      </c>
      <c r="K591" s="95">
        <v>0</v>
      </c>
      <c r="L591" s="58"/>
      <c r="M591" s="103"/>
      <c r="N591" s="59"/>
    </row>
    <row r="592" spans="1:14" s="75" customFormat="1" ht="12.6" x14ac:dyDescent="0.2">
      <c r="A592" s="51" t="s">
        <v>136</v>
      </c>
      <c r="B592" s="51" t="s">
        <v>1625</v>
      </c>
      <c r="C592" s="51" t="s">
        <v>2374</v>
      </c>
      <c r="D592" s="51" t="s">
        <v>2763</v>
      </c>
      <c r="E592" s="44" t="s">
        <v>2780</v>
      </c>
      <c r="F592" s="44" t="s">
        <v>2781</v>
      </c>
      <c r="G592" s="88">
        <v>59.9</v>
      </c>
      <c r="H592" s="45" t="s">
        <v>816</v>
      </c>
      <c r="I592" s="45" t="s">
        <v>291</v>
      </c>
      <c r="J592" s="95" t="s">
        <v>1317</v>
      </c>
      <c r="K592" s="95">
        <v>0</v>
      </c>
      <c r="L592" s="58"/>
      <c r="M592" s="103"/>
      <c r="N592" s="59"/>
    </row>
    <row r="593" spans="1:14" s="75" customFormat="1" ht="12.6" x14ac:dyDescent="0.2">
      <c r="A593" s="51" t="s">
        <v>136</v>
      </c>
      <c r="B593" s="51" t="s">
        <v>1625</v>
      </c>
      <c r="C593" s="51" t="s">
        <v>2374</v>
      </c>
      <c r="D593" s="51" t="s">
        <v>2763</v>
      </c>
      <c r="E593" s="44" t="s">
        <v>2782</v>
      </c>
      <c r="F593" s="44" t="s">
        <v>2783</v>
      </c>
      <c r="G593" s="88">
        <v>35</v>
      </c>
      <c r="H593" s="45" t="s">
        <v>816</v>
      </c>
      <c r="I593" s="45" t="s">
        <v>291</v>
      </c>
      <c r="J593" s="95" t="s">
        <v>1317</v>
      </c>
      <c r="K593" s="95">
        <v>0</v>
      </c>
      <c r="L593" s="58"/>
      <c r="M593" s="103"/>
      <c r="N593" s="59"/>
    </row>
    <row r="594" spans="1:14" s="75" customFormat="1" ht="12.6" x14ac:dyDescent="0.2">
      <c r="A594" s="51" t="s">
        <v>136</v>
      </c>
      <c r="B594" s="51" t="s">
        <v>1625</v>
      </c>
      <c r="C594" s="51" t="s">
        <v>2374</v>
      </c>
      <c r="D594" s="51" t="s">
        <v>2763</v>
      </c>
      <c r="E594" s="44" t="s">
        <v>2784</v>
      </c>
      <c r="F594" s="44" t="s">
        <v>2785</v>
      </c>
      <c r="G594" s="88">
        <v>34.5</v>
      </c>
      <c r="H594" s="45" t="s">
        <v>816</v>
      </c>
      <c r="I594" s="45" t="s">
        <v>291</v>
      </c>
      <c r="J594" s="95" t="s">
        <v>1317</v>
      </c>
      <c r="K594" s="95">
        <v>0</v>
      </c>
      <c r="L594" s="58"/>
      <c r="M594" s="103"/>
      <c r="N594" s="59"/>
    </row>
    <row r="595" spans="1:14" s="75" customFormat="1" ht="12.6" x14ac:dyDescent="0.2">
      <c r="A595" s="51" t="s">
        <v>136</v>
      </c>
      <c r="B595" s="51" t="s">
        <v>1625</v>
      </c>
      <c r="C595" s="51" t="s">
        <v>2374</v>
      </c>
      <c r="D595" s="51" t="s">
        <v>2763</v>
      </c>
      <c r="E595" s="44" t="s">
        <v>2786</v>
      </c>
      <c r="F595" s="44" t="s">
        <v>2768</v>
      </c>
      <c r="G595" s="88">
        <v>33.9</v>
      </c>
      <c r="H595" s="45" t="s">
        <v>816</v>
      </c>
      <c r="I595" s="45" t="s">
        <v>291</v>
      </c>
      <c r="J595" s="95" t="s">
        <v>1317</v>
      </c>
      <c r="K595" s="95">
        <v>0</v>
      </c>
      <c r="L595" s="58"/>
      <c r="M595" s="103"/>
      <c r="N595" s="59"/>
    </row>
    <row r="596" spans="1:14" s="75" customFormat="1" ht="12.6" x14ac:dyDescent="0.2">
      <c r="A596" s="51" t="s">
        <v>136</v>
      </c>
      <c r="B596" s="51" t="s">
        <v>1625</v>
      </c>
      <c r="C596" s="51" t="s">
        <v>2374</v>
      </c>
      <c r="D596" s="51" t="s">
        <v>2763</v>
      </c>
      <c r="E596" s="44" t="s">
        <v>2787</v>
      </c>
      <c r="F596" s="44" t="s">
        <v>2768</v>
      </c>
      <c r="G596" s="88">
        <v>33.9</v>
      </c>
      <c r="H596" s="45" t="s">
        <v>816</v>
      </c>
      <c r="I596" s="45" t="s">
        <v>291</v>
      </c>
      <c r="J596" s="95" t="s">
        <v>1317</v>
      </c>
      <c r="K596" s="95">
        <v>0</v>
      </c>
      <c r="L596" s="58"/>
      <c r="M596" s="103"/>
      <c r="N596" s="59"/>
    </row>
    <row r="597" spans="1:14" s="75" customFormat="1" ht="12.6" x14ac:dyDescent="0.2">
      <c r="A597" s="51" t="s">
        <v>136</v>
      </c>
      <c r="B597" s="51" t="s">
        <v>1625</v>
      </c>
      <c r="C597" s="51" t="s">
        <v>2374</v>
      </c>
      <c r="D597" s="51" t="s">
        <v>2763</v>
      </c>
      <c r="E597" s="44" t="s">
        <v>2807</v>
      </c>
      <c r="F597" s="44" t="s">
        <v>2808</v>
      </c>
      <c r="G597" s="88">
        <v>31.5</v>
      </c>
      <c r="H597" s="45" t="s">
        <v>816</v>
      </c>
      <c r="I597" s="45" t="s">
        <v>291</v>
      </c>
      <c r="J597" s="95" t="s">
        <v>1317</v>
      </c>
      <c r="K597" s="95">
        <v>0</v>
      </c>
      <c r="L597" s="58"/>
      <c r="M597" s="103"/>
      <c r="N597" s="59"/>
    </row>
    <row r="598" spans="1:14" s="75" customFormat="1" ht="12.6" x14ac:dyDescent="0.2">
      <c r="A598" s="51" t="s">
        <v>136</v>
      </c>
      <c r="B598" s="51" t="s">
        <v>1625</v>
      </c>
      <c r="C598" s="51" t="s">
        <v>2374</v>
      </c>
      <c r="D598" s="51" t="s">
        <v>2763</v>
      </c>
      <c r="E598" s="44" t="s">
        <v>2809</v>
      </c>
      <c r="F598" s="44" t="s">
        <v>2808</v>
      </c>
      <c r="G598" s="88">
        <v>31.5</v>
      </c>
      <c r="H598" s="45" t="s">
        <v>816</v>
      </c>
      <c r="I598" s="45" t="s">
        <v>291</v>
      </c>
      <c r="J598" s="95" t="s">
        <v>1317</v>
      </c>
      <c r="K598" s="95">
        <v>0</v>
      </c>
      <c r="L598" s="58"/>
      <c r="M598" s="103"/>
      <c r="N598" s="59"/>
    </row>
    <row r="599" spans="1:14" s="75" customFormat="1" ht="12.6" x14ac:dyDescent="0.2">
      <c r="A599" s="51" t="s">
        <v>136</v>
      </c>
      <c r="B599" s="51" t="s">
        <v>1625</v>
      </c>
      <c r="C599" s="51" t="s">
        <v>2374</v>
      </c>
      <c r="D599" s="51" t="s">
        <v>2763</v>
      </c>
      <c r="E599" s="44" t="s">
        <v>2810</v>
      </c>
      <c r="F599" s="44" t="s">
        <v>2808</v>
      </c>
      <c r="G599" s="88">
        <v>31.5</v>
      </c>
      <c r="H599" s="45" t="s">
        <v>816</v>
      </c>
      <c r="I599" s="45" t="s">
        <v>291</v>
      </c>
      <c r="J599" s="95" t="s">
        <v>1317</v>
      </c>
      <c r="K599" s="95">
        <v>0</v>
      </c>
      <c r="L599" s="58"/>
      <c r="M599" s="103"/>
      <c r="N599" s="59"/>
    </row>
    <row r="600" spans="1:14" s="75" customFormat="1" ht="12.6" x14ac:dyDescent="0.2">
      <c r="A600" s="51" t="s">
        <v>136</v>
      </c>
      <c r="B600" s="51" t="s">
        <v>1625</v>
      </c>
      <c r="C600" s="51" t="s">
        <v>2374</v>
      </c>
      <c r="D600" s="51" t="s">
        <v>2763</v>
      </c>
      <c r="E600" s="44" t="s">
        <v>2788</v>
      </c>
      <c r="F600" s="44" t="s">
        <v>2789</v>
      </c>
      <c r="G600" s="88">
        <v>30.4</v>
      </c>
      <c r="H600" s="45" t="s">
        <v>816</v>
      </c>
      <c r="I600" s="45" t="s">
        <v>291</v>
      </c>
      <c r="J600" s="95" t="s">
        <v>1317</v>
      </c>
      <c r="K600" s="95">
        <v>0</v>
      </c>
      <c r="L600" s="58"/>
      <c r="M600" s="103"/>
      <c r="N600" s="59"/>
    </row>
    <row r="601" spans="1:14" s="75" customFormat="1" ht="12.6" x14ac:dyDescent="0.2">
      <c r="A601" s="51" t="s">
        <v>136</v>
      </c>
      <c r="B601" s="51" t="s">
        <v>1625</v>
      </c>
      <c r="C601" s="51" t="s">
        <v>2374</v>
      </c>
      <c r="D601" s="51" t="s">
        <v>2763</v>
      </c>
      <c r="E601" s="44" t="s">
        <v>2790</v>
      </c>
      <c r="F601" s="44" t="s">
        <v>2791</v>
      </c>
      <c r="G601" s="88">
        <v>29.9</v>
      </c>
      <c r="H601" s="45" t="s">
        <v>816</v>
      </c>
      <c r="I601" s="45" t="s">
        <v>291</v>
      </c>
      <c r="J601" s="95" t="s">
        <v>1317</v>
      </c>
      <c r="K601" s="95">
        <v>0</v>
      </c>
      <c r="L601" s="58"/>
      <c r="M601" s="103"/>
      <c r="N601" s="59"/>
    </row>
    <row r="602" spans="1:14" s="75" customFormat="1" ht="12.6" x14ac:dyDescent="0.2">
      <c r="A602" s="51" t="s">
        <v>136</v>
      </c>
      <c r="B602" s="51" t="s">
        <v>1625</v>
      </c>
      <c r="C602" s="51" t="s">
        <v>2374</v>
      </c>
      <c r="D602" s="51" t="s">
        <v>2763</v>
      </c>
      <c r="E602" s="44" t="s">
        <v>2765</v>
      </c>
      <c r="F602" s="44" t="s">
        <v>2766</v>
      </c>
      <c r="G602" s="88">
        <v>27.4</v>
      </c>
      <c r="H602" s="45" t="s">
        <v>816</v>
      </c>
      <c r="I602" s="45" t="s">
        <v>291</v>
      </c>
      <c r="J602" s="95" t="s">
        <v>1317</v>
      </c>
      <c r="K602" s="95">
        <v>0</v>
      </c>
      <c r="L602" s="58"/>
      <c r="M602" s="103"/>
      <c r="N602" s="59"/>
    </row>
    <row r="603" spans="1:14" s="75" customFormat="1" ht="12.6" x14ac:dyDescent="0.2">
      <c r="A603" s="51" t="s">
        <v>136</v>
      </c>
      <c r="B603" s="51" t="s">
        <v>1625</v>
      </c>
      <c r="C603" s="51" t="s">
        <v>2374</v>
      </c>
      <c r="D603" s="51" t="s">
        <v>2763</v>
      </c>
      <c r="E603" s="44" t="s">
        <v>2767</v>
      </c>
      <c r="F603" s="44" t="s">
        <v>2768</v>
      </c>
      <c r="G603" s="88">
        <v>27.4</v>
      </c>
      <c r="H603" s="45" t="s">
        <v>816</v>
      </c>
      <c r="I603" s="45" t="s">
        <v>291</v>
      </c>
      <c r="J603" s="95" t="s">
        <v>1317</v>
      </c>
      <c r="K603" s="95">
        <v>0</v>
      </c>
      <c r="L603" s="58"/>
      <c r="M603" s="103"/>
      <c r="N603" s="59"/>
    </row>
    <row r="604" spans="1:14" s="75" customFormat="1" ht="12.6" x14ac:dyDescent="0.2">
      <c r="A604" s="51" t="s">
        <v>136</v>
      </c>
      <c r="B604" s="51" t="s">
        <v>1625</v>
      </c>
      <c r="C604" s="51" t="s">
        <v>2374</v>
      </c>
      <c r="D604" s="51" t="s">
        <v>2763</v>
      </c>
      <c r="E604" s="44" t="s">
        <v>2792</v>
      </c>
      <c r="F604" s="44" t="s">
        <v>2793</v>
      </c>
      <c r="G604" s="88">
        <v>22.9</v>
      </c>
      <c r="H604" s="45" t="s">
        <v>816</v>
      </c>
      <c r="I604" s="45" t="s">
        <v>291</v>
      </c>
      <c r="J604" s="95" t="s">
        <v>1317</v>
      </c>
      <c r="K604" s="95">
        <v>0</v>
      </c>
      <c r="L604" s="58"/>
      <c r="M604" s="103"/>
      <c r="N604" s="59"/>
    </row>
    <row r="605" spans="1:14" s="75" customFormat="1" ht="12.6" x14ac:dyDescent="0.2">
      <c r="A605" s="51" t="s">
        <v>136</v>
      </c>
      <c r="B605" s="51" t="s">
        <v>1625</v>
      </c>
      <c r="C605" s="51" t="s">
        <v>2374</v>
      </c>
      <c r="D605" s="51" t="s">
        <v>2763</v>
      </c>
      <c r="E605" s="44" t="s">
        <v>2794</v>
      </c>
      <c r="F605" s="44" t="s">
        <v>2795</v>
      </c>
      <c r="G605" s="88">
        <v>19.899999999999999</v>
      </c>
      <c r="H605" s="45" t="s">
        <v>816</v>
      </c>
      <c r="I605" s="45" t="s">
        <v>291</v>
      </c>
      <c r="J605" s="95" t="s">
        <v>1317</v>
      </c>
      <c r="K605" s="95">
        <v>0</v>
      </c>
      <c r="L605" s="58"/>
      <c r="M605" s="103"/>
      <c r="N605" s="59"/>
    </row>
    <row r="606" spans="1:14" s="75" customFormat="1" ht="12.6" x14ac:dyDescent="0.2">
      <c r="A606" s="51" t="s">
        <v>136</v>
      </c>
      <c r="B606" s="51" t="s">
        <v>1625</v>
      </c>
      <c r="C606" s="51" t="s">
        <v>2374</v>
      </c>
      <c r="D606" s="51" t="s">
        <v>2763</v>
      </c>
      <c r="E606" s="44" t="s">
        <v>2796</v>
      </c>
      <c r="F606" s="44" t="s">
        <v>2797</v>
      </c>
      <c r="G606" s="88">
        <v>19.899999999999999</v>
      </c>
      <c r="H606" s="45" t="s">
        <v>816</v>
      </c>
      <c r="I606" s="45" t="s">
        <v>291</v>
      </c>
      <c r="J606" s="95" t="s">
        <v>1317</v>
      </c>
      <c r="K606" s="95">
        <v>0</v>
      </c>
      <c r="L606" s="58"/>
      <c r="M606" s="103"/>
      <c r="N606" s="59"/>
    </row>
    <row r="607" spans="1:14" s="75" customFormat="1" ht="12.6" x14ac:dyDescent="0.2">
      <c r="A607" s="51" t="s">
        <v>136</v>
      </c>
      <c r="B607" s="51" t="s">
        <v>1625</v>
      </c>
      <c r="C607" s="51" t="s">
        <v>2374</v>
      </c>
      <c r="D607" s="51" t="s">
        <v>2763</v>
      </c>
      <c r="E607" s="44" t="s">
        <v>2806</v>
      </c>
      <c r="F607" s="44" t="s">
        <v>2795</v>
      </c>
      <c r="G607" s="88">
        <v>19.899999999999999</v>
      </c>
      <c r="H607" s="45" t="s">
        <v>816</v>
      </c>
      <c r="I607" s="45" t="s">
        <v>291</v>
      </c>
      <c r="J607" s="95" t="s">
        <v>1317</v>
      </c>
      <c r="K607" s="95">
        <v>0</v>
      </c>
      <c r="L607" s="58"/>
      <c r="M607" s="103"/>
      <c r="N607" s="59"/>
    </row>
    <row r="608" spans="1:14" s="75" customFormat="1" ht="12.6" x14ac:dyDescent="0.2">
      <c r="A608" s="51" t="s">
        <v>136</v>
      </c>
      <c r="B608" s="51" t="s">
        <v>1625</v>
      </c>
      <c r="C608" s="51" t="s">
        <v>2374</v>
      </c>
      <c r="D608" s="51" t="s">
        <v>2763</v>
      </c>
      <c r="E608" s="44" t="s">
        <v>2798</v>
      </c>
      <c r="F608" s="44" t="s">
        <v>2799</v>
      </c>
      <c r="G608" s="88">
        <v>18.899999999999999</v>
      </c>
      <c r="H608" s="45" t="s">
        <v>816</v>
      </c>
      <c r="I608" s="45" t="s">
        <v>291</v>
      </c>
      <c r="J608" s="95" t="s">
        <v>1317</v>
      </c>
      <c r="K608" s="95">
        <v>0</v>
      </c>
      <c r="L608" s="58"/>
      <c r="M608" s="103"/>
      <c r="N608" s="59"/>
    </row>
    <row r="609" spans="1:14" s="75" customFormat="1" ht="12.6" x14ac:dyDescent="0.2">
      <c r="A609" s="51" t="s">
        <v>136</v>
      </c>
      <c r="B609" s="51" t="s">
        <v>1625</v>
      </c>
      <c r="C609" s="51" t="s">
        <v>2374</v>
      </c>
      <c r="D609" s="51" t="s">
        <v>2763</v>
      </c>
      <c r="E609" s="44" t="s">
        <v>2800</v>
      </c>
      <c r="F609" s="44" t="s">
        <v>2801</v>
      </c>
      <c r="G609" s="88">
        <v>17.899999999999999</v>
      </c>
      <c r="H609" s="45" t="s">
        <v>816</v>
      </c>
      <c r="I609" s="45" t="s">
        <v>291</v>
      </c>
      <c r="J609" s="95" t="s">
        <v>1317</v>
      </c>
      <c r="K609" s="95">
        <v>0</v>
      </c>
      <c r="L609" s="58"/>
      <c r="M609" s="103"/>
      <c r="N609" s="59"/>
    </row>
    <row r="610" spans="1:14" s="75" customFormat="1" ht="12.6" x14ac:dyDescent="0.2">
      <c r="A610" s="51" t="s">
        <v>136</v>
      </c>
      <c r="B610" s="51" t="s">
        <v>1625</v>
      </c>
      <c r="C610" s="51" t="s">
        <v>2374</v>
      </c>
      <c r="D610" s="51" t="s">
        <v>2763</v>
      </c>
      <c r="E610" s="44" t="s">
        <v>2802</v>
      </c>
      <c r="F610" s="44" t="s">
        <v>2803</v>
      </c>
      <c r="G610" s="88">
        <v>11.5</v>
      </c>
      <c r="H610" s="45" t="s">
        <v>816</v>
      </c>
      <c r="I610" s="45" t="s">
        <v>291</v>
      </c>
      <c r="J610" s="95" t="s">
        <v>1317</v>
      </c>
      <c r="K610" s="95">
        <v>0</v>
      </c>
      <c r="L610" s="58"/>
      <c r="M610" s="103"/>
      <c r="N610" s="59"/>
    </row>
    <row r="611" spans="1:14" s="75" customFormat="1" ht="12.6" x14ac:dyDescent="0.2">
      <c r="A611" s="51" t="s">
        <v>136</v>
      </c>
      <c r="B611" s="51" t="s">
        <v>1625</v>
      </c>
      <c r="C611" s="51" t="s">
        <v>2374</v>
      </c>
      <c r="D611" s="51" t="s">
        <v>2763</v>
      </c>
      <c r="E611" s="44" t="s">
        <v>2804</v>
      </c>
      <c r="F611" s="44" t="s">
        <v>2805</v>
      </c>
      <c r="G611" s="88">
        <v>9</v>
      </c>
      <c r="H611" s="45" t="s">
        <v>816</v>
      </c>
      <c r="I611" s="45" t="s">
        <v>291</v>
      </c>
      <c r="J611" s="95" t="s">
        <v>1317</v>
      </c>
      <c r="K611" s="95">
        <v>0</v>
      </c>
      <c r="L611" s="58"/>
      <c r="M611" s="103"/>
      <c r="N611" s="59"/>
    </row>
    <row r="612" spans="1:14" s="75" customFormat="1" ht="12.6" x14ac:dyDescent="0.2">
      <c r="A612" s="51" t="s">
        <v>123</v>
      </c>
      <c r="B612" s="51" t="s">
        <v>123</v>
      </c>
      <c r="C612" s="51" t="s">
        <v>2374</v>
      </c>
      <c r="D612" s="51" t="s">
        <v>2811</v>
      </c>
      <c r="E612" s="44"/>
      <c r="F612" s="44" t="s">
        <v>2812</v>
      </c>
      <c r="G612" s="88" t="s">
        <v>123</v>
      </c>
      <c r="H612" s="45" t="s">
        <v>123</v>
      </c>
      <c r="I612" s="45" t="s">
        <v>149</v>
      </c>
      <c r="J612" s="95" t="s">
        <v>150</v>
      </c>
      <c r="K612" s="95" t="s">
        <v>123</v>
      </c>
      <c r="L612" s="58" t="s">
        <v>123</v>
      </c>
      <c r="M612" s="103"/>
      <c r="N612" s="59" t="s">
        <v>123</v>
      </c>
    </row>
    <row r="613" spans="1:14" s="75" customFormat="1" ht="12.6" x14ac:dyDescent="0.2">
      <c r="A613" s="51" t="s">
        <v>136</v>
      </c>
      <c r="B613" s="51" t="s">
        <v>1625</v>
      </c>
      <c r="C613" s="51" t="s">
        <v>2374</v>
      </c>
      <c r="D613" s="51" t="s">
        <v>2811</v>
      </c>
      <c r="E613" s="44" t="s">
        <v>2813</v>
      </c>
      <c r="F613" s="44" t="s">
        <v>2814</v>
      </c>
      <c r="G613" s="88">
        <v>129</v>
      </c>
      <c r="H613" s="45" t="s">
        <v>816</v>
      </c>
      <c r="I613" s="45" t="s">
        <v>291</v>
      </c>
      <c r="J613" s="95" t="s">
        <v>2379</v>
      </c>
      <c r="K613" s="95">
        <v>0</v>
      </c>
      <c r="L613" s="58"/>
      <c r="M613" s="103"/>
      <c r="N613" s="59"/>
    </row>
    <row r="614" spans="1:14" s="75" customFormat="1" ht="12.6" x14ac:dyDescent="0.2">
      <c r="A614" s="51" t="s">
        <v>136</v>
      </c>
      <c r="B614" s="51" t="s">
        <v>1625</v>
      </c>
      <c r="C614" s="51" t="s">
        <v>2374</v>
      </c>
      <c r="D614" s="51" t="s">
        <v>2811</v>
      </c>
      <c r="E614" s="44" t="s">
        <v>2815</v>
      </c>
      <c r="F614" s="44" t="s">
        <v>2816</v>
      </c>
      <c r="G614" s="88">
        <v>129</v>
      </c>
      <c r="H614" s="45" t="s">
        <v>816</v>
      </c>
      <c r="I614" s="45" t="s">
        <v>291</v>
      </c>
      <c r="J614" s="95" t="s">
        <v>2379</v>
      </c>
      <c r="K614" s="95">
        <v>0</v>
      </c>
      <c r="L614" s="58"/>
      <c r="M614" s="103"/>
      <c r="N614" s="59"/>
    </row>
    <row r="615" spans="1:14" s="75" customFormat="1" ht="12.6" x14ac:dyDescent="0.2">
      <c r="A615" s="51" t="s">
        <v>136</v>
      </c>
      <c r="B615" s="51" t="s">
        <v>1625</v>
      </c>
      <c r="C615" s="51" t="s">
        <v>2374</v>
      </c>
      <c r="D615" s="51" t="s">
        <v>2811</v>
      </c>
      <c r="E615" s="44" t="s">
        <v>2817</v>
      </c>
      <c r="F615" s="44" t="s">
        <v>2818</v>
      </c>
      <c r="G615" s="88">
        <v>129</v>
      </c>
      <c r="H615" s="45" t="s">
        <v>816</v>
      </c>
      <c r="I615" s="45" t="s">
        <v>291</v>
      </c>
      <c r="J615" s="95" t="s">
        <v>2379</v>
      </c>
      <c r="K615" s="95">
        <v>0</v>
      </c>
      <c r="L615" s="58"/>
      <c r="M615" s="103"/>
      <c r="N615" s="59"/>
    </row>
    <row r="616" spans="1:14" s="75" customFormat="1" ht="12.6" x14ac:dyDescent="0.2">
      <c r="A616" s="51" t="s">
        <v>136</v>
      </c>
      <c r="B616" s="51" t="s">
        <v>1625</v>
      </c>
      <c r="C616" s="51" t="s">
        <v>2374</v>
      </c>
      <c r="D616" s="51" t="s">
        <v>2811</v>
      </c>
      <c r="E616" s="44" t="s">
        <v>2821</v>
      </c>
      <c r="F616" s="44" t="s">
        <v>2822</v>
      </c>
      <c r="G616" s="88">
        <v>75</v>
      </c>
      <c r="H616" s="45" t="s">
        <v>816</v>
      </c>
      <c r="I616" s="45" t="s">
        <v>291</v>
      </c>
      <c r="J616" s="95" t="s">
        <v>2379</v>
      </c>
      <c r="K616" s="95">
        <v>0</v>
      </c>
      <c r="L616" s="58"/>
      <c r="M616" s="103"/>
      <c r="N616" s="59"/>
    </row>
    <row r="617" spans="1:14" s="75" customFormat="1" ht="12.6" x14ac:dyDescent="0.2">
      <c r="A617" s="51" t="s">
        <v>136</v>
      </c>
      <c r="B617" s="51" t="s">
        <v>1625</v>
      </c>
      <c r="C617" s="51" t="s">
        <v>2374</v>
      </c>
      <c r="D617" s="51" t="s">
        <v>2811</v>
      </c>
      <c r="E617" s="44" t="s">
        <v>2823</v>
      </c>
      <c r="F617" s="44" t="s">
        <v>2824</v>
      </c>
      <c r="G617" s="88">
        <v>75</v>
      </c>
      <c r="H617" s="45" t="s">
        <v>816</v>
      </c>
      <c r="I617" s="45" t="s">
        <v>149</v>
      </c>
      <c r="J617" s="95" t="s">
        <v>2379</v>
      </c>
      <c r="K617" s="95">
        <v>0</v>
      </c>
      <c r="L617" s="58"/>
      <c r="M617" s="103"/>
      <c r="N617" s="59"/>
    </row>
    <row r="618" spans="1:14" s="75" customFormat="1" ht="12.6" x14ac:dyDescent="0.2">
      <c r="A618" s="51" t="s">
        <v>136</v>
      </c>
      <c r="B618" s="51" t="s">
        <v>1625</v>
      </c>
      <c r="C618" s="51" t="s">
        <v>2374</v>
      </c>
      <c r="D618" s="51" t="s">
        <v>2811</v>
      </c>
      <c r="E618" s="44" t="s">
        <v>2819</v>
      </c>
      <c r="F618" s="44" t="s">
        <v>2820</v>
      </c>
      <c r="G618" s="88">
        <v>69.900000000000006</v>
      </c>
      <c r="H618" s="45" t="s">
        <v>816</v>
      </c>
      <c r="I618" s="45" t="s">
        <v>291</v>
      </c>
      <c r="J618" s="95" t="s">
        <v>2379</v>
      </c>
      <c r="K618" s="95">
        <v>0</v>
      </c>
      <c r="L618" s="58"/>
      <c r="M618" s="103"/>
      <c r="N618" s="59"/>
    </row>
    <row r="619" spans="1:14" s="75" customFormat="1" ht="12.6" x14ac:dyDescent="0.2">
      <c r="A619" s="51" t="s">
        <v>123</v>
      </c>
      <c r="B619" s="51" t="s">
        <v>123</v>
      </c>
      <c r="C619" s="51" t="s">
        <v>2374</v>
      </c>
      <c r="D619" s="51" t="s">
        <v>2825</v>
      </c>
      <c r="E619" s="44"/>
      <c r="F619" s="44" t="s">
        <v>2826</v>
      </c>
      <c r="G619" s="88" t="s">
        <v>123</v>
      </c>
      <c r="H619" s="45" t="s">
        <v>123</v>
      </c>
      <c r="I619" s="45" t="s">
        <v>149</v>
      </c>
      <c r="J619" s="95" t="s">
        <v>150</v>
      </c>
      <c r="K619" s="95" t="s">
        <v>123</v>
      </c>
      <c r="L619" s="58" t="s">
        <v>123</v>
      </c>
      <c r="M619" s="103"/>
      <c r="N619" s="59" t="s">
        <v>123</v>
      </c>
    </row>
    <row r="620" spans="1:14" s="75" customFormat="1" ht="12.6" x14ac:dyDescent="0.2">
      <c r="A620" s="51" t="s">
        <v>136</v>
      </c>
      <c r="B620" s="51" t="s">
        <v>1625</v>
      </c>
      <c r="C620" s="51" t="s">
        <v>2374</v>
      </c>
      <c r="D620" s="51" t="s">
        <v>2825</v>
      </c>
      <c r="E620" s="44" t="s">
        <v>2827</v>
      </c>
      <c r="F620" s="44" t="s">
        <v>2828</v>
      </c>
      <c r="G620" s="88">
        <v>59</v>
      </c>
      <c r="H620" s="45" t="s">
        <v>816</v>
      </c>
      <c r="I620" s="45" t="s">
        <v>149</v>
      </c>
      <c r="J620" s="95" t="s">
        <v>1317</v>
      </c>
      <c r="K620" s="95">
        <v>0</v>
      </c>
      <c r="L620" s="58"/>
      <c r="M620" s="103"/>
      <c r="N620" s="59"/>
    </row>
    <row r="621" spans="1:14" s="75" customFormat="1" ht="12.6" x14ac:dyDescent="0.2">
      <c r="A621" s="51" t="s">
        <v>136</v>
      </c>
      <c r="B621" s="51" t="s">
        <v>1625</v>
      </c>
      <c r="C621" s="51" t="s">
        <v>2374</v>
      </c>
      <c r="D621" s="51" t="s">
        <v>2825</v>
      </c>
      <c r="E621" s="44" t="s">
        <v>2833</v>
      </c>
      <c r="F621" s="44" t="s">
        <v>2834</v>
      </c>
      <c r="G621" s="88">
        <v>33.9</v>
      </c>
      <c r="H621" s="45" t="s">
        <v>816</v>
      </c>
      <c r="I621" s="45" t="s">
        <v>291</v>
      </c>
      <c r="J621" s="95" t="s">
        <v>1317</v>
      </c>
      <c r="K621" s="95">
        <v>0</v>
      </c>
      <c r="L621" s="58"/>
      <c r="M621" s="103"/>
      <c r="N621" s="59"/>
    </row>
    <row r="622" spans="1:14" s="75" customFormat="1" ht="12.6" x14ac:dyDescent="0.2">
      <c r="A622" s="51" t="s">
        <v>136</v>
      </c>
      <c r="B622" s="51" t="s">
        <v>1625</v>
      </c>
      <c r="C622" s="51" t="s">
        <v>2374</v>
      </c>
      <c r="D622" s="51" t="s">
        <v>2825</v>
      </c>
      <c r="E622" s="44" t="s">
        <v>2836</v>
      </c>
      <c r="F622" s="44" t="s">
        <v>2837</v>
      </c>
      <c r="G622" s="88">
        <v>33.800000000000011</v>
      </c>
      <c r="H622" s="45" t="s">
        <v>816</v>
      </c>
      <c r="I622" s="45" t="s">
        <v>291</v>
      </c>
      <c r="J622" s="95" t="s">
        <v>1317</v>
      </c>
      <c r="K622" s="95">
        <v>0</v>
      </c>
      <c r="L622" s="58"/>
      <c r="M622" s="103"/>
      <c r="N622" s="59"/>
    </row>
    <row r="623" spans="1:14" s="75" customFormat="1" ht="12.6" x14ac:dyDescent="0.2">
      <c r="A623" s="51" t="s">
        <v>136</v>
      </c>
      <c r="B623" s="51" t="s">
        <v>1625</v>
      </c>
      <c r="C623" s="51" t="s">
        <v>2374</v>
      </c>
      <c r="D623" s="51" t="s">
        <v>2825</v>
      </c>
      <c r="E623" s="44" t="s">
        <v>2838</v>
      </c>
      <c r="F623" s="44" t="s">
        <v>2839</v>
      </c>
      <c r="G623" s="88">
        <v>30.9</v>
      </c>
      <c r="H623" s="45" t="s">
        <v>816</v>
      </c>
      <c r="I623" s="45" t="s">
        <v>291</v>
      </c>
      <c r="J623" s="95" t="s">
        <v>1317</v>
      </c>
      <c r="K623" s="95">
        <v>0</v>
      </c>
      <c r="L623" s="58"/>
      <c r="M623" s="103"/>
      <c r="N623" s="59"/>
    </row>
    <row r="624" spans="1:14" s="75" customFormat="1" ht="12.6" x14ac:dyDescent="0.2">
      <c r="A624" s="51" t="s">
        <v>136</v>
      </c>
      <c r="B624" s="51" t="s">
        <v>1625</v>
      </c>
      <c r="C624" s="51" t="s">
        <v>2374</v>
      </c>
      <c r="D624" s="51" t="s">
        <v>2825</v>
      </c>
      <c r="E624" s="44" t="s">
        <v>2835</v>
      </c>
      <c r="F624" s="44" t="s">
        <v>2834</v>
      </c>
      <c r="G624" s="88">
        <v>29</v>
      </c>
      <c r="H624" s="45" t="s">
        <v>816</v>
      </c>
      <c r="I624" s="45" t="s">
        <v>291</v>
      </c>
      <c r="J624" s="95" t="s">
        <v>1317</v>
      </c>
      <c r="K624" s="95">
        <v>0</v>
      </c>
      <c r="L624" s="58"/>
      <c r="M624" s="103"/>
      <c r="N624" s="59"/>
    </row>
    <row r="625" spans="1:14" s="75" customFormat="1" ht="12.6" x14ac:dyDescent="0.2">
      <c r="A625" s="51" t="s">
        <v>136</v>
      </c>
      <c r="B625" s="51" t="s">
        <v>1625</v>
      </c>
      <c r="C625" s="51" t="s">
        <v>2374</v>
      </c>
      <c r="D625" s="51" t="s">
        <v>2825</v>
      </c>
      <c r="E625" s="44" t="s">
        <v>2829</v>
      </c>
      <c r="F625" s="44" t="s">
        <v>2830</v>
      </c>
      <c r="G625" s="88">
        <v>27</v>
      </c>
      <c r="H625" s="45" t="s">
        <v>816</v>
      </c>
      <c r="I625" s="45" t="s">
        <v>291</v>
      </c>
      <c r="J625" s="95" t="s">
        <v>1317</v>
      </c>
      <c r="K625" s="95">
        <v>0</v>
      </c>
      <c r="L625" s="58"/>
      <c r="M625" s="103"/>
      <c r="N625" s="59"/>
    </row>
    <row r="626" spans="1:14" s="75" customFormat="1" ht="12.6" x14ac:dyDescent="0.2">
      <c r="A626" s="51" t="s">
        <v>136</v>
      </c>
      <c r="B626" s="51" t="s">
        <v>1625</v>
      </c>
      <c r="C626" s="51" t="s">
        <v>2374</v>
      </c>
      <c r="D626" s="51" t="s">
        <v>2825</v>
      </c>
      <c r="E626" s="44" t="s">
        <v>2840</v>
      </c>
      <c r="F626" s="44" t="s">
        <v>2841</v>
      </c>
      <c r="G626" s="88">
        <v>22.9</v>
      </c>
      <c r="H626" s="45" t="s">
        <v>816</v>
      </c>
      <c r="I626" s="45" t="s">
        <v>291</v>
      </c>
      <c r="J626" s="95" t="s">
        <v>1317</v>
      </c>
      <c r="K626" s="95">
        <v>0</v>
      </c>
      <c r="L626" s="58"/>
      <c r="M626" s="103"/>
      <c r="N626" s="59"/>
    </row>
    <row r="627" spans="1:14" s="75" customFormat="1" ht="12.6" x14ac:dyDescent="0.2">
      <c r="A627" s="51" t="s">
        <v>136</v>
      </c>
      <c r="B627" s="51" t="s">
        <v>1625</v>
      </c>
      <c r="C627" s="51" t="s">
        <v>2374</v>
      </c>
      <c r="D627" s="51" t="s">
        <v>2825</v>
      </c>
      <c r="E627" s="44" t="s">
        <v>2842</v>
      </c>
      <c r="F627" s="44" t="s">
        <v>2843</v>
      </c>
      <c r="G627" s="88">
        <v>21.9</v>
      </c>
      <c r="H627" s="45" t="s">
        <v>816</v>
      </c>
      <c r="I627" s="45" t="s">
        <v>291</v>
      </c>
      <c r="J627" s="95" t="s">
        <v>1317</v>
      </c>
      <c r="K627" s="95">
        <v>0</v>
      </c>
      <c r="L627" s="58"/>
      <c r="M627" s="103"/>
      <c r="N627" s="59"/>
    </row>
    <row r="628" spans="1:14" s="75" customFormat="1" ht="12.6" x14ac:dyDescent="0.2">
      <c r="A628" s="51" t="s">
        <v>136</v>
      </c>
      <c r="B628" s="51" t="s">
        <v>1625</v>
      </c>
      <c r="C628" s="51" t="s">
        <v>2374</v>
      </c>
      <c r="D628" s="51" t="s">
        <v>2825</v>
      </c>
      <c r="E628" s="44" t="s">
        <v>2844</v>
      </c>
      <c r="F628" s="44" t="s">
        <v>2845</v>
      </c>
      <c r="G628" s="88">
        <v>16.899999999999999</v>
      </c>
      <c r="H628" s="45" t="s">
        <v>816</v>
      </c>
      <c r="I628" s="45" t="s">
        <v>291</v>
      </c>
      <c r="J628" s="95" t="s">
        <v>1317</v>
      </c>
      <c r="K628" s="95">
        <v>0</v>
      </c>
      <c r="L628" s="58"/>
      <c r="M628" s="103"/>
      <c r="N628" s="59"/>
    </row>
    <row r="629" spans="1:14" s="75" customFormat="1" ht="12.6" x14ac:dyDescent="0.2">
      <c r="A629" s="51" t="s">
        <v>136</v>
      </c>
      <c r="B629" s="51" t="s">
        <v>1625</v>
      </c>
      <c r="C629" s="51" t="s">
        <v>2374</v>
      </c>
      <c r="D629" s="51" t="s">
        <v>2825</v>
      </c>
      <c r="E629" s="44" t="s">
        <v>2831</v>
      </c>
      <c r="F629" s="44" t="s">
        <v>2832</v>
      </c>
      <c r="G629" s="88">
        <v>16.5</v>
      </c>
      <c r="H629" s="45" t="s">
        <v>816</v>
      </c>
      <c r="I629" s="45" t="s">
        <v>291</v>
      </c>
      <c r="J629" s="95" t="s">
        <v>1317</v>
      </c>
      <c r="K629" s="95">
        <v>0</v>
      </c>
      <c r="L629" s="58"/>
      <c r="M629" s="103"/>
      <c r="N629" s="59"/>
    </row>
    <row r="630" spans="1:14" s="75" customFormat="1" ht="12.6" x14ac:dyDescent="0.2">
      <c r="A630" s="51" t="s">
        <v>136</v>
      </c>
      <c r="B630" s="51" t="s">
        <v>1625</v>
      </c>
      <c r="C630" s="51" t="s">
        <v>2374</v>
      </c>
      <c r="D630" s="51" t="s">
        <v>2825</v>
      </c>
      <c r="E630" s="44" t="s">
        <v>2846</v>
      </c>
      <c r="F630" s="44" t="s">
        <v>2847</v>
      </c>
      <c r="G630" s="88">
        <v>13.8</v>
      </c>
      <c r="H630" s="45" t="s">
        <v>816</v>
      </c>
      <c r="I630" s="45" t="s">
        <v>291</v>
      </c>
      <c r="J630" s="95" t="s">
        <v>1317</v>
      </c>
      <c r="K630" s="95">
        <v>0</v>
      </c>
      <c r="L630" s="58"/>
      <c r="M630" s="103"/>
      <c r="N630" s="59"/>
    </row>
    <row r="631" spans="1:14" s="75" customFormat="1" ht="12.6" x14ac:dyDescent="0.2">
      <c r="A631" s="51" t="s">
        <v>136</v>
      </c>
      <c r="B631" s="51" t="s">
        <v>1625</v>
      </c>
      <c r="C631" s="51" t="s">
        <v>2374</v>
      </c>
      <c r="D631" s="51" t="s">
        <v>2825</v>
      </c>
      <c r="E631" s="44" t="s">
        <v>2848</v>
      </c>
      <c r="F631" s="44" t="s">
        <v>2849</v>
      </c>
      <c r="G631" s="88">
        <v>12.4</v>
      </c>
      <c r="H631" s="45" t="s">
        <v>816</v>
      </c>
      <c r="I631" s="45" t="s">
        <v>291</v>
      </c>
      <c r="J631" s="95" t="s">
        <v>1317</v>
      </c>
      <c r="K631" s="95">
        <v>0</v>
      </c>
      <c r="L631" s="58"/>
      <c r="M631" s="103"/>
      <c r="N631" s="59"/>
    </row>
    <row r="632" spans="1:14" s="75" customFormat="1" ht="12.6" x14ac:dyDescent="0.2">
      <c r="A632" s="51" t="s">
        <v>123</v>
      </c>
      <c r="B632" s="51" t="s">
        <v>123</v>
      </c>
      <c r="C632" s="51" t="s">
        <v>2374</v>
      </c>
      <c r="D632" s="51" t="s">
        <v>2850</v>
      </c>
      <c r="E632" s="44"/>
      <c r="F632" s="44" t="s">
        <v>2851</v>
      </c>
      <c r="G632" s="88" t="s">
        <v>123</v>
      </c>
      <c r="H632" s="45" t="s">
        <v>123</v>
      </c>
      <c r="I632" s="45" t="s">
        <v>149</v>
      </c>
      <c r="J632" s="95" t="s">
        <v>150</v>
      </c>
      <c r="K632" s="95" t="s">
        <v>123</v>
      </c>
      <c r="L632" s="58" t="s">
        <v>123</v>
      </c>
      <c r="M632" s="103"/>
      <c r="N632" s="59" t="s">
        <v>123</v>
      </c>
    </row>
    <row r="633" spans="1:14" s="75" customFormat="1" ht="12.6" x14ac:dyDescent="0.2">
      <c r="A633" s="51" t="s">
        <v>136</v>
      </c>
      <c r="B633" s="51" t="s">
        <v>1625</v>
      </c>
      <c r="C633" s="51" t="s">
        <v>2374</v>
      </c>
      <c r="D633" s="51" t="s">
        <v>2850</v>
      </c>
      <c r="E633" s="44" t="s">
        <v>2856</v>
      </c>
      <c r="F633" s="44" t="s">
        <v>2857</v>
      </c>
      <c r="G633" s="88">
        <v>102.5</v>
      </c>
      <c r="H633" s="45" t="s">
        <v>816</v>
      </c>
      <c r="I633" s="45" t="s">
        <v>149</v>
      </c>
      <c r="J633" s="95" t="s">
        <v>2379</v>
      </c>
      <c r="K633" s="95">
        <v>0</v>
      </c>
      <c r="L633" s="58"/>
      <c r="M633" s="103"/>
      <c r="N633" s="59"/>
    </row>
    <row r="634" spans="1:14" s="75" customFormat="1" ht="12.6" x14ac:dyDescent="0.2">
      <c r="A634" s="51" t="s">
        <v>136</v>
      </c>
      <c r="B634" s="51" t="s">
        <v>1625</v>
      </c>
      <c r="C634" s="51" t="s">
        <v>2374</v>
      </c>
      <c r="D634" s="51" t="s">
        <v>2850</v>
      </c>
      <c r="E634" s="44" t="s">
        <v>2858</v>
      </c>
      <c r="F634" s="44" t="s">
        <v>2859</v>
      </c>
      <c r="G634" s="88">
        <v>100</v>
      </c>
      <c r="H634" s="45" t="s">
        <v>816</v>
      </c>
      <c r="I634" s="45" t="s">
        <v>149</v>
      </c>
      <c r="J634" s="95" t="s">
        <v>2379</v>
      </c>
      <c r="K634" s="95">
        <v>0</v>
      </c>
      <c r="L634" s="58"/>
      <c r="M634" s="103"/>
      <c r="N634" s="59"/>
    </row>
    <row r="635" spans="1:14" s="75" customFormat="1" ht="12.6" x14ac:dyDescent="0.2">
      <c r="A635" s="51" t="s">
        <v>136</v>
      </c>
      <c r="B635" s="51" t="s">
        <v>1625</v>
      </c>
      <c r="C635" s="51" t="s">
        <v>2374</v>
      </c>
      <c r="D635" s="51" t="s">
        <v>2850</v>
      </c>
      <c r="E635" s="44" t="s">
        <v>2862</v>
      </c>
      <c r="F635" s="44" t="s">
        <v>2863</v>
      </c>
      <c r="G635" s="88">
        <v>92</v>
      </c>
      <c r="H635" s="45" t="s">
        <v>816</v>
      </c>
      <c r="I635" s="45" t="s">
        <v>149</v>
      </c>
      <c r="J635" s="95" t="s">
        <v>2379</v>
      </c>
      <c r="K635" s="95">
        <v>0</v>
      </c>
      <c r="L635" s="58"/>
      <c r="M635" s="103"/>
      <c r="N635" s="59"/>
    </row>
    <row r="636" spans="1:14" s="75" customFormat="1" ht="12.6" x14ac:dyDescent="0.2">
      <c r="A636" s="51" t="s">
        <v>136</v>
      </c>
      <c r="B636" s="51" t="s">
        <v>1625</v>
      </c>
      <c r="C636" s="51" t="s">
        <v>2374</v>
      </c>
      <c r="D636" s="51" t="s">
        <v>2850</v>
      </c>
      <c r="E636" s="44" t="s">
        <v>2852</v>
      </c>
      <c r="F636" s="44" t="s">
        <v>2853</v>
      </c>
      <c r="G636" s="88">
        <v>56.5</v>
      </c>
      <c r="H636" s="45" t="s">
        <v>816</v>
      </c>
      <c r="I636" s="45" t="s">
        <v>149</v>
      </c>
      <c r="J636" s="95" t="s">
        <v>2379</v>
      </c>
      <c r="K636" s="95">
        <v>0</v>
      </c>
      <c r="L636" s="58"/>
      <c r="M636" s="103"/>
      <c r="N636" s="59"/>
    </row>
    <row r="637" spans="1:14" s="75" customFormat="1" ht="12.6" x14ac:dyDescent="0.2">
      <c r="A637" s="51" t="s">
        <v>136</v>
      </c>
      <c r="B637" s="51" t="s">
        <v>1625</v>
      </c>
      <c r="C637" s="51" t="s">
        <v>2374</v>
      </c>
      <c r="D637" s="51" t="s">
        <v>2850</v>
      </c>
      <c r="E637" s="44" t="s">
        <v>2854</v>
      </c>
      <c r="F637" s="44" t="s">
        <v>2855</v>
      </c>
      <c r="G637" s="88">
        <v>54</v>
      </c>
      <c r="H637" s="45" t="s">
        <v>816</v>
      </c>
      <c r="I637" s="45" t="s">
        <v>149</v>
      </c>
      <c r="J637" s="95" t="s">
        <v>2379</v>
      </c>
      <c r="K637" s="95">
        <v>0</v>
      </c>
      <c r="L637" s="58"/>
      <c r="M637" s="103"/>
      <c r="N637" s="59"/>
    </row>
    <row r="638" spans="1:14" s="75" customFormat="1" ht="12.6" x14ac:dyDescent="0.2">
      <c r="A638" s="51" t="s">
        <v>136</v>
      </c>
      <c r="B638" s="51" t="s">
        <v>1625</v>
      </c>
      <c r="C638" s="51" t="s">
        <v>2374</v>
      </c>
      <c r="D638" s="51" t="s">
        <v>2850</v>
      </c>
      <c r="E638" s="44" t="s">
        <v>2872</v>
      </c>
      <c r="F638" s="44" t="s">
        <v>2873</v>
      </c>
      <c r="G638" s="88">
        <v>49</v>
      </c>
      <c r="H638" s="45" t="s">
        <v>816</v>
      </c>
      <c r="I638" s="45" t="s">
        <v>149</v>
      </c>
      <c r="J638" s="95" t="s">
        <v>2379</v>
      </c>
      <c r="K638" s="95">
        <v>0</v>
      </c>
      <c r="L638" s="58"/>
      <c r="M638" s="103"/>
      <c r="N638" s="59"/>
    </row>
    <row r="639" spans="1:14" s="75" customFormat="1" ht="12.6" x14ac:dyDescent="0.2">
      <c r="A639" s="51" t="s">
        <v>136</v>
      </c>
      <c r="B639" s="51" t="s">
        <v>1625</v>
      </c>
      <c r="C639" s="51" t="s">
        <v>2374</v>
      </c>
      <c r="D639" s="51" t="s">
        <v>2850</v>
      </c>
      <c r="E639" s="44" t="s">
        <v>2874</v>
      </c>
      <c r="F639" s="44" t="s">
        <v>2875</v>
      </c>
      <c r="G639" s="88">
        <v>49</v>
      </c>
      <c r="H639" s="45" t="s">
        <v>816</v>
      </c>
      <c r="I639" s="45" t="s">
        <v>149</v>
      </c>
      <c r="J639" s="95" t="s">
        <v>2379</v>
      </c>
      <c r="K639" s="95">
        <v>0</v>
      </c>
      <c r="L639" s="58"/>
      <c r="M639" s="103"/>
      <c r="N639" s="59"/>
    </row>
    <row r="640" spans="1:14" s="75" customFormat="1" ht="12.6" x14ac:dyDescent="0.2">
      <c r="A640" s="51" t="s">
        <v>136</v>
      </c>
      <c r="B640" s="51" t="s">
        <v>1625</v>
      </c>
      <c r="C640" s="51" t="s">
        <v>2374</v>
      </c>
      <c r="D640" s="51" t="s">
        <v>2850</v>
      </c>
      <c r="E640" s="44" t="s">
        <v>2860</v>
      </c>
      <c r="F640" s="44" t="s">
        <v>2861</v>
      </c>
      <c r="G640" s="88">
        <v>47.1</v>
      </c>
      <c r="H640" s="45" t="s">
        <v>816</v>
      </c>
      <c r="I640" s="45" t="s">
        <v>149</v>
      </c>
      <c r="J640" s="95" t="s">
        <v>2379</v>
      </c>
      <c r="K640" s="95">
        <v>0</v>
      </c>
      <c r="L640" s="58"/>
      <c r="M640" s="103"/>
      <c r="N640" s="59"/>
    </row>
    <row r="641" spans="1:14" s="75" customFormat="1" ht="12.6" x14ac:dyDescent="0.2">
      <c r="A641" s="51" t="s">
        <v>136</v>
      </c>
      <c r="B641" s="51" t="s">
        <v>1625</v>
      </c>
      <c r="C641" s="51" t="s">
        <v>2374</v>
      </c>
      <c r="D641" s="51" t="s">
        <v>2850</v>
      </c>
      <c r="E641" s="44" t="s">
        <v>2868</v>
      </c>
      <c r="F641" s="44" t="s">
        <v>2869</v>
      </c>
      <c r="G641" s="88">
        <v>47.1</v>
      </c>
      <c r="H641" s="45" t="s">
        <v>816</v>
      </c>
      <c r="I641" s="45" t="s">
        <v>149</v>
      </c>
      <c r="J641" s="95" t="s">
        <v>2379</v>
      </c>
      <c r="K641" s="95">
        <v>0</v>
      </c>
      <c r="L641" s="58"/>
      <c r="M641" s="103"/>
      <c r="N641" s="59"/>
    </row>
    <row r="642" spans="1:14" s="75" customFormat="1" ht="12.6" x14ac:dyDescent="0.2">
      <c r="A642" s="51" t="s">
        <v>136</v>
      </c>
      <c r="B642" s="51" t="s">
        <v>1625</v>
      </c>
      <c r="C642" s="51" t="s">
        <v>2374</v>
      </c>
      <c r="D642" s="51" t="s">
        <v>2850</v>
      </c>
      <c r="E642" s="44" t="s">
        <v>2866</v>
      </c>
      <c r="F642" s="44" t="s">
        <v>2867</v>
      </c>
      <c r="G642" s="88">
        <v>45.9</v>
      </c>
      <c r="H642" s="45" t="s">
        <v>816</v>
      </c>
      <c r="I642" s="45" t="s">
        <v>149</v>
      </c>
      <c r="J642" s="95" t="s">
        <v>2379</v>
      </c>
      <c r="K642" s="95">
        <v>0</v>
      </c>
      <c r="L642" s="58"/>
      <c r="M642" s="103"/>
      <c r="N642" s="59"/>
    </row>
    <row r="643" spans="1:14" s="75" customFormat="1" ht="12.6" x14ac:dyDescent="0.2">
      <c r="A643" s="51" t="s">
        <v>136</v>
      </c>
      <c r="B643" s="51" t="s">
        <v>1625</v>
      </c>
      <c r="C643" s="51" t="s">
        <v>2374</v>
      </c>
      <c r="D643" s="51" t="s">
        <v>2850</v>
      </c>
      <c r="E643" s="44" t="s">
        <v>2870</v>
      </c>
      <c r="F643" s="44" t="s">
        <v>2871</v>
      </c>
      <c r="G643" s="88">
        <v>45</v>
      </c>
      <c r="H643" s="45" t="s">
        <v>816</v>
      </c>
      <c r="I643" s="45" t="s">
        <v>149</v>
      </c>
      <c r="J643" s="95" t="s">
        <v>2379</v>
      </c>
      <c r="K643" s="95">
        <v>0</v>
      </c>
      <c r="L643" s="58"/>
      <c r="M643" s="103"/>
      <c r="N643" s="59"/>
    </row>
    <row r="644" spans="1:14" s="75" customFormat="1" ht="12.6" x14ac:dyDescent="0.2">
      <c r="A644" s="51" t="s">
        <v>136</v>
      </c>
      <c r="B644" s="51" t="s">
        <v>1625</v>
      </c>
      <c r="C644" s="51" t="s">
        <v>2374</v>
      </c>
      <c r="D644" s="51" t="s">
        <v>2850</v>
      </c>
      <c r="E644" s="44" t="s">
        <v>2876</v>
      </c>
      <c r="F644" s="44" t="s">
        <v>2877</v>
      </c>
      <c r="G644" s="88">
        <v>43</v>
      </c>
      <c r="H644" s="45" t="s">
        <v>816</v>
      </c>
      <c r="I644" s="45" t="s">
        <v>149</v>
      </c>
      <c r="J644" s="95" t="s">
        <v>288</v>
      </c>
      <c r="K644" s="95">
        <v>0</v>
      </c>
      <c r="L644" s="58"/>
      <c r="M644" s="103"/>
      <c r="N644" s="59"/>
    </row>
    <row r="645" spans="1:14" s="75" customFormat="1" ht="12.6" x14ac:dyDescent="0.2">
      <c r="A645" s="51" t="s">
        <v>136</v>
      </c>
      <c r="B645" s="51" t="s">
        <v>1625</v>
      </c>
      <c r="C645" s="51" t="s">
        <v>2374</v>
      </c>
      <c r="D645" s="51" t="s">
        <v>2850</v>
      </c>
      <c r="E645" s="44" t="s">
        <v>2864</v>
      </c>
      <c r="F645" s="44" t="s">
        <v>2865</v>
      </c>
      <c r="G645" s="88">
        <v>24.75</v>
      </c>
      <c r="H645" s="45" t="s">
        <v>816</v>
      </c>
      <c r="I645" s="45" t="s">
        <v>149</v>
      </c>
      <c r="J645" s="95" t="s">
        <v>2379</v>
      </c>
      <c r="K645" s="95">
        <v>0</v>
      </c>
      <c r="L645" s="58"/>
      <c r="M645" s="103"/>
      <c r="N645" s="59"/>
    </row>
    <row r="646" spans="1:14" s="75" customFormat="1" ht="12.6" x14ac:dyDescent="0.2">
      <c r="A646" s="51" t="s">
        <v>136</v>
      </c>
      <c r="B646" s="51" t="s">
        <v>1625</v>
      </c>
      <c r="C646" s="51" t="s">
        <v>2374</v>
      </c>
      <c r="D646" s="51" t="s">
        <v>2850</v>
      </c>
      <c r="E646" s="44" t="s">
        <v>2878</v>
      </c>
      <c r="F646" s="44" t="s">
        <v>2879</v>
      </c>
      <c r="G646" s="88">
        <v>20.9</v>
      </c>
      <c r="H646" s="45" t="s">
        <v>816</v>
      </c>
      <c r="I646" s="45" t="s">
        <v>149</v>
      </c>
      <c r="J646" s="95" t="s">
        <v>288</v>
      </c>
      <c r="K646" s="95">
        <v>0</v>
      </c>
      <c r="L646" s="58"/>
      <c r="M646" s="103"/>
      <c r="N646" s="59"/>
    </row>
    <row r="647" spans="1:14" s="75" customFormat="1" ht="12.6" x14ac:dyDescent="0.2">
      <c r="A647" s="51" t="s">
        <v>123</v>
      </c>
      <c r="B647" s="51" t="s">
        <v>123</v>
      </c>
      <c r="C647" s="51" t="s">
        <v>2880</v>
      </c>
      <c r="D647" s="51" t="s">
        <v>2881</v>
      </c>
      <c r="E647" s="44"/>
      <c r="F647" s="44" t="s">
        <v>2882</v>
      </c>
      <c r="G647" s="88" t="s">
        <v>123</v>
      </c>
      <c r="H647" s="45" t="s">
        <v>123</v>
      </c>
      <c r="I647" s="45" t="s">
        <v>149</v>
      </c>
      <c r="J647" s="95" t="s">
        <v>150</v>
      </c>
      <c r="K647" s="95" t="s">
        <v>123</v>
      </c>
      <c r="L647" s="58" t="s">
        <v>123</v>
      </c>
      <c r="M647" s="103"/>
      <c r="N647" s="59" t="s">
        <v>123</v>
      </c>
    </row>
    <row r="648" spans="1:14" s="75" customFormat="1" ht="12.6" x14ac:dyDescent="0.2">
      <c r="A648" s="51" t="s">
        <v>136</v>
      </c>
      <c r="B648" s="51" t="s">
        <v>1625</v>
      </c>
      <c r="C648" s="51" t="s">
        <v>2880</v>
      </c>
      <c r="D648" s="51" t="s">
        <v>2881</v>
      </c>
      <c r="E648" s="44" t="s">
        <v>2892</v>
      </c>
      <c r="F648" s="44" t="s">
        <v>2893</v>
      </c>
      <c r="G648" s="88">
        <v>320.7</v>
      </c>
      <c r="H648" s="45" t="s">
        <v>816</v>
      </c>
      <c r="I648" s="45" t="s">
        <v>291</v>
      </c>
      <c r="J648" s="95" t="s">
        <v>1317</v>
      </c>
      <c r="K648" s="95">
        <v>0</v>
      </c>
      <c r="L648" s="58"/>
      <c r="M648" s="103"/>
      <c r="N648" s="59"/>
    </row>
    <row r="649" spans="1:14" s="75" customFormat="1" ht="12.6" x14ac:dyDescent="0.2">
      <c r="A649" s="51" t="s">
        <v>136</v>
      </c>
      <c r="B649" s="51" t="s">
        <v>1625</v>
      </c>
      <c r="C649" s="51" t="s">
        <v>2880</v>
      </c>
      <c r="D649" s="51" t="s">
        <v>2881</v>
      </c>
      <c r="E649" s="44" t="s">
        <v>2894</v>
      </c>
      <c r="F649" s="44" t="s">
        <v>2895</v>
      </c>
      <c r="G649" s="88">
        <v>220.7</v>
      </c>
      <c r="H649" s="45" t="s">
        <v>816</v>
      </c>
      <c r="I649" s="45" t="s">
        <v>291</v>
      </c>
      <c r="J649" s="95" t="s">
        <v>288</v>
      </c>
      <c r="K649" s="95">
        <v>0</v>
      </c>
      <c r="L649" s="58"/>
      <c r="M649" s="103"/>
      <c r="N649" s="59"/>
    </row>
    <row r="650" spans="1:14" s="75" customFormat="1" ht="12.6" x14ac:dyDescent="0.2">
      <c r="A650" s="51" t="s">
        <v>136</v>
      </c>
      <c r="B650" s="51" t="s">
        <v>1625</v>
      </c>
      <c r="C650" s="51" t="s">
        <v>2880</v>
      </c>
      <c r="D650" s="51" t="s">
        <v>2881</v>
      </c>
      <c r="E650" s="44" t="s">
        <v>2896</v>
      </c>
      <c r="F650" s="44" t="s">
        <v>2897</v>
      </c>
      <c r="G650" s="88">
        <v>161</v>
      </c>
      <c r="H650" s="45" t="s">
        <v>816</v>
      </c>
      <c r="I650" s="45" t="s">
        <v>149</v>
      </c>
      <c r="J650" s="95" t="s">
        <v>288</v>
      </c>
      <c r="K650" s="95">
        <v>0</v>
      </c>
      <c r="L650" s="58"/>
      <c r="M650" s="103"/>
      <c r="N650" s="59"/>
    </row>
    <row r="651" spans="1:14" s="75" customFormat="1" ht="12.6" x14ac:dyDescent="0.2">
      <c r="A651" s="51" t="s">
        <v>136</v>
      </c>
      <c r="B651" s="51" t="s">
        <v>1625</v>
      </c>
      <c r="C651" s="51" t="s">
        <v>2880</v>
      </c>
      <c r="D651" s="51" t="s">
        <v>2881</v>
      </c>
      <c r="E651" s="44" t="s">
        <v>2898</v>
      </c>
      <c r="F651" s="44" t="s">
        <v>2899</v>
      </c>
      <c r="G651" s="88">
        <v>152.9</v>
      </c>
      <c r="H651" s="45" t="s">
        <v>816</v>
      </c>
      <c r="I651" s="45" t="s">
        <v>291</v>
      </c>
      <c r="J651" s="95" t="s">
        <v>1317</v>
      </c>
      <c r="K651" s="95">
        <v>0</v>
      </c>
      <c r="L651" s="58"/>
      <c r="M651" s="103"/>
      <c r="N651" s="59"/>
    </row>
    <row r="652" spans="1:14" s="75" customFormat="1" ht="12.6" x14ac:dyDescent="0.2">
      <c r="A652" s="51" t="s">
        <v>136</v>
      </c>
      <c r="B652" s="51" t="s">
        <v>1625</v>
      </c>
      <c r="C652" s="51" t="s">
        <v>2880</v>
      </c>
      <c r="D652" s="51" t="s">
        <v>2881</v>
      </c>
      <c r="E652" s="44" t="s">
        <v>2900</v>
      </c>
      <c r="F652" s="44" t="s">
        <v>2897</v>
      </c>
      <c r="G652" s="88">
        <v>144.9</v>
      </c>
      <c r="H652" s="45" t="s">
        <v>816</v>
      </c>
      <c r="I652" s="45" t="s">
        <v>291</v>
      </c>
      <c r="J652" s="95" t="s">
        <v>288</v>
      </c>
      <c r="K652" s="95">
        <v>0</v>
      </c>
      <c r="L652" s="58"/>
      <c r="M652" s="103"/>
      <c r="N652" s="59"/>
    </row>
    <row r="653" spans="1:14" s="75" customFormat="1" ht="12.6" x14ac:dyDescent="0.2">
      <c r="A653" s="51" t="s">
        <v>136</v>
      </c>
      <c r="B653" s="51" t="s">
        <v>1625</v>
      </c>
      <c r="C653" s="51" t="s">
        <v>2880</v>
      </c>
      <c r="D653" s="51" t="s">
        <v>2881</v>
      </c>
      <c r="E653" s="44" t="s">
        <v>2901</v>
      </c>
      <c r="F653" s="44" t="s">
        <v>2902</v>
      </c>
      <c r="G653" s="88">
        <v>142.6</v>
      </c>
      <c r="H653" s="45" t="s">
        <v>816</v>
      </c>
      <c r="I653" s="45" t="s">
        <v>291</v>
      </c>
      <c r="J653" s="95" t="s">
        <v>288</v>
      </c>
      <c r="K653" s="95">
        <v>0</v>
      </c>
      <c r="L653" s="58"/>
      <c r="M653" s="103"/>
      <c r="N653" s="59"/>
    </row>
    <row r="654" spans="1:14" s="75" customFormat="1" ht="12.6" x14ac:dyDescent="0.2">
      <c r="A654" s="51" t="s">
        <v>136</v>
      </c>
      <c r="B654" s="51" t="s">
        <v>1625</v>
      </c>
      <c r="C654" s="51" t="s">
        <v>2880</v>
      </c>
      <c r="D654" s="51" t="s">
        <v>2881</v>
      </c>
      <c r="E654" s="44" t="s">
        <v>2903</v>
      </c>
      <c r="F654" s="44" t="s">
        <v>2904</v>
      </c>
      <c r="G654" s="88">
        <v>135.69999999999999</v>
      </c>
      <c r="H654" s="45" t="s">
        <v>816</v>
      </c>
      <c r="I654" s="45" t="s">
        <v>291</v>
      </c>
      <c r="J654" s="95" t="s">
        <v>288</v>
      </c>
      <c r="K654" s="95">
        <v>0</v>
      </c>
      <c r="L654" s="58"/>
      <c r="M654" s="103"/>
      <c r="N654" s="59"/>
    </row>
    <row r="655" spans="1:14" s="75" customFormat="1" ht="12.6" x14ac:dyDescent="0.2">
      <c r="A655" s="51" t="s">
        <v>136</v>
      </c>
      <c r="B655" s="51" t="s">
        <v>1625</v>
      </c>
      <c r="C655" s="51" t="s">
        <v>2880</v>
      </c>
      <c r="D655" s="51" t="s">
        <v>2881</v>
      </c>
      <c r="E655" s="44" t="s">
        <v>2905</v>
      </c>
      <c r="F655" s="44" t="s">
        <v>2906</v>
      </c>
      <c r="G655" s="88">
        <v>133.4</v>
      </c>
      <c r="H655" s="45" t="s">
        <v>816</v>
      </c>
      <c r="I655" s="45" t="s">
        <v>149</v>
      </c>
      <c r="J655" s="95" t="s">
        <v>156</v>
      </c>
      <c r="K655" s="95">
        <v>0</v>
      </c>
      <c r="L655" s="58"/>
      <c r="M655" s="103"/>
      <c r="N655" s="59"/>
    </row>
    <row r="656" spans="1:14" s="75" customFormat="1" ht="12.6" x14ac:dyDescent="0.2">
      <c r="A656" s="51" t="s">
        <v>136</v>
      </c>
      <c r="B656" s="51" t="s">
        <v>1625</v>
      </c>
      <c r="C656" s="51" t="s">
        <v>2880</v>
      </c>
      <c r="D656" s="51" t="s">
        <v>2881</v>
      </c>
      <c r="E656" s="44" t="s">
        <v>2890</v>
      </c>
      <c r="F656" s="44" t="s">
        <v>2891</v>
      </c>
      <c r="G656" s="88">
        <v>132.19999999999999</v>
      </c>
      <c r="H656" s="45" t="s">
        <v>816</v>
      </c>
      <c r="I656" s="45" t="s">
        <v>291</v>
      </c>
      <c r="J656" s="95" t="s">
        <v>1317</v>
      </c>
      <c r="K656" s="95">
        <v>0</v>
      </c>
      <c r="L656" s="58"/>
      <c r="M656" s="103"/>
      <c r="N656" s="59"/>
    </row>
    <row r="657" spans="1:14" s="75" customFormat="1" ht="12.6" x14ac:dyDescent="0.2">
      <c r="A657" s="51" t="s">
        <v>136</v>
      </c>
      <c r="B657" s="51" t="s">
        <v>1625</v>
      </c>
      <c r="C657" s="51" t="s">
        <v>2880</v>
      </c>
      <c r="D657" s="51" t="s">
        <v>2881</v>
      </c>
      <c r="E657" s="44" t="s">
        <v>2907</v>
      </c>
      <c r="F657" s="44" t="s">
        <v>2908</v>
      </c>
      <c r="G657" s="88">
        <v>111.5</v>
      </c>
      <c r="H657" s="45" t="s">
        <v>816</v>
      </c>
      <c r="I657" s="45" t="s">
        <v>291</v>
      </c>
      <c r="J657" s="95" t="s">
        <v>288</v>
      </c>
      <c r="K657" s="95">
        <v>0</v>
      </c>
      <c r="L657" s="58"/>
      <c r="M657" s="103"/>
      <c r="N657" s="59"/>
    </row>
    <row r="658" spans="1:14" s="75" customFormat="1" ht="12.6" x14ac:dyDescent="0.2">
      <c r="A658" s="51" t="s">
        <v>136</v>
      </c>
      <c r="B658" s="51" t="s">
        <v>1625</v>
      </c>
      <c r="C658" s="51" t="s">
        <v>2880</v>
      </c>
      <c r="D658" s="51" t="s">
        <v>2881</v>
      </c>
      <c r="E658" s="44" t="s">
        <v>2913</v>
      </c>
      <c r="F658" s="44" t="s">
        <v>2914</v>
      </c>
      <c r="G658" s="88">
        <v>108.7</v>
      </c>
      <c r="H658" s="45" t="s">
        <v>816</v>
      </c>
      <c r="I658" s="45" t="s">
        <v>291</v>
      </c>
      <c r="J658" s="95" t="s">
        <v>288</v>
      </c>
      <c r="K658" s="95">
        <v>0</v>
      </c>
      <c r="L658" s="58"/>
      <c r="M658" s="103"/>
      <c r="N658" s="59"/>
    </row>
    <row r="659" spans="1:14" s="75" customFormat="1" ht="12.6" x14ac:dyDescent="0.2">
      <c r="A659" s="51" t="s">
        <v>136</v>
      </c>
      <c r="B659" s="51" t="s">
        <v>1625</v>
      </c>
      <c r="C659" s="51" t="s">
        <v>2880</v>
      </c>
      <c r="D659" s="51" t="s">
        <v>2881</v>
      </c>
      <c r="E659" s="44" t="s">
        <v>2911</v>
      </c>
      <c r="F659" s="44" t="s">
        <v>2912</v>
      </c>
      <c r="G659" s="88">
        <v>104.6</v>
      </c>
      <c r="H659" s="45" t="s">
        <v>816</v>
      </c>
      <c r="I659" s="45" t="s">
        <v>149</v>
      </c>
      <c r="J659" s="95" t="s">
        <v>288</v>
      </c>
      <c r="K659" s="95">
        <v>0</v>
      </c>
      <c r="L659" s="58"/>
      <c r="M659" s="103"/>
      <c r="N659" s="59"/>
    </row>
    <row r="660" spans="1:14" s="75" customFormat="1" ht="12.6" x14ac:dyDescent="0.2">
      <c r="A660" s="51" t="s">
        <v>136</v>
      </c>
      <c r="B660" s="51" t="s">
        <v>1625</v>
      </c>
      <c r="C660" s="51" t="s">
        <v>2880</v>
      </c>
      <c r="D660" s="51" t="s">
        <v>2881</v>
      </c>
      <c r="E660" s="44" t="s">
        <v>2909</v>
      </c>
      <c r="F660" s="44" t="s">
        <v>2910</v>
      </c>
      <c r="G660" s="88">
        <v>102.3</v>
      </c>
      <c r="H660" s="45" t="s">
        <v>816</v>
      </c>
      <c r="I660" s="45" t="s">
        <v>291</v>
      </c>
      <c r="J660" s="95" t="s">
        <v>288</v>
      </c>
      <c r="K660" s="95">
        <v>0</v>
      </c>
      <c r="L660" s="58"/>
      <c r="M660" s="103"/>
      <c r="N660" s="59"/>
    </row>
    <row r="661" spans="1:14" s="75" customFormat="1" ht="12.6" x14ac:dyDescent="0.2">
      <c r="A661" s="51" t="s">
        <v>136</v>
      </c>
      <c r="B661" s="51" t="s">
        <v>1625</v>
      </c>
      <c r="C661" s="51" t="s">
        <v>2880</v>
      </c>
      <c r="D661" s="51" t="s">
        <v>2881</v>
      </c>
      <c r="E661" s="44" t="s">
        <v>2917</v>
      </c>
      <c r="F661" s="44" t="s">
        <v>2918</v>
      </c>
      <c r="G661" s="88">
        <v>100</v>
      </c>
      <c r="H661" s="45" t="s">
        <v>816</v>
      </c>
      <c r="I661" s="45" t="s">
        <v>291</v>
      </c>
      <c r="J661" s="95" t="s">
        <v>288</v>
      </c>
      <c r="K661" s="95">
        <v>0</v>
      </c>
      <c r="L661" s="58"/>
      <c r="M661" s="103"/>
      <c r="N661" s="59"/>
    </row>
    <row r="662" spans="1:14" s="75" customFormat="1" ht="12.6" x14ac:dyDescent="0.2">
      <c r="A662" s="51" t="s">
        <v>136</v>
      </c>
      <c r="B662" s="51" t="s">
        <v>1625</v>
      </c>
      <c r="C662" s="51" t="s">
        <v>2880</v>
      </c>
      <c r="D662" s="51" t="s">
        <v>2881</v>
      </c>
      <c r="E662" s="44" t="s">
        <v>2915</v>
      </c>
      <c r="F662" s="44" t="s">
        <v>2916</v>
      </c>
      <c r="G662" s="88">
        <v>96.6</v>
      </c>
      <c r="H662" s="45" t="s">
        <v>816</v>
      </c>
      <c r="I662" s="45" t="s">
        <v>149</v>
      </c>
      <c r="J662" s="95" t="s">
        <v>288</v>
      </c>
      <c r="K662" s="95">
        <v>0</v>
      </c>
      <c r="L662" s="58"/>
      <c r="M662" s="103"/>
      <c r="N662" s="59"/>
    </row>
    <row r="663" spans="1:14" s="75" customFormat="1" ht="12.6" x14ac:dyDescent="0.2">
      <c r="A663" s="51" t="s">
        <v>136</v>
      </c>
      <c r="B663" s="51" t="s">
        <v>1625</v>
      </c>
      <c r="C663" s="51" t="s">
        <v>2880</v>
      </c>
      <c r="D663" s="51" t="s">
        <v>2881</v>
      </c>
      <c r="E663" s="44" t="s">
        <v>2919</v>
      </c>
      <c r="F663" s="44" t="s">
        <v>2920</v>
      </c>
      <c r="G663" s="88">
        <v>88.6</v>
      </c>
      <c r="H663" s="45" t="s">
        <v>816</v>
      </c>
      <c r="I663" s="45" t="s">
        <v>149</v>
      </c>
      <c r="J663" s="95" t="s">
        <v>288</v>
      </c>
      <c r="K663" s="95">
        <v>0</v>
      </c>
      <c r="L663" s="58"/>
      <c r="M663" s="103"/>
      <c r="N663" s="59"/>
    </row>
    <row r="664" spans="1:14" s="75" customFormat="1" ht="12.6" x14ac:dyDescent="0.2">
      <c r="A664" s="51" t="s">
        <v>136</v>
      </c>
      <c r="B664" s="51" t="s">
        <v>1625</v>
      </c>
      <c r="C664" s="51" t="s">
        <v>2880</v>
      </c>
      <c r="D664" s="51" t="s">
        <v>2881</v>
      </c>
      <c r="E664" s="44" t="s">
        <v>2922</v>
      </c>
      <c r="F664" s="44" t="s">
        <v>2923</v>
      </c>
      <c r="G664" s="88">
        <v>82.8</v>
      </c>
      <c r="H664" s="45" t="s">
        <v>816</v>
      </c>
      <c r="I664" s="45" t="s">
        <v>291</v>
      </c>
      <c r="J664" s="95" t="s">
        <v>288</v>
      </c>
      <c r="K664" s="95">
        <v>0</v>
      </c>
      <c r="L664" s="58"/>
      <c r="M664" s="103"/>
      <c r="N664" s="59"/>
    </row>
    <row r="665" spans="1:14" s="75" customFormat="1" ht="12.6" x14ac:dyDescent="0.2">
      <c r="A665" s="51" t="s">
        <v>136</v>
      </c>
      <c r="B665" s="51" t="s">
        <v>1625</v>
      </c>
      <c r="C665" s="51" t="s">
        <v>2880</v>
      </c>
      <c r="D665" s="51" t="s">
        <v>2881</v>
      </c>
      <c r="E665" s="44" t="s">
        <v>2883</v>
      </c>
      <c r="F665" s="44" t="s">
        <v>2884</v>
      </c>
      <c r="G665" s="88">
        <v>79.5</v>
      </c>
      <c r="H665" s="45" t="s">
        <v>816</v>
      </c>
      <c r="I665" s="45" t="s">
        <v>149</v>
      </c>
      <c r="J665" s="95" t="s">
        <v>288</v>
      </c>
      <c r="K665" s="95">
        <v>0</v>
      </c>
      <c r="L665" s="58" t="s">
        <v>2885</v>
      </c>
      <c r="M665" s="103" t="s">
        <v>160</v>
      </c>
      <c r="N665" s="59"/>
    </row>
    <row r="666" spans="1:14" s="75" customFormat="1" ht="12.6" x14ac:dyDescent="0.2">
      <c r="A666" s="51" t="s">
        <v>136</v>
      </c>
      <c r="B666" s="51" t="s">
        <v>1625</v>
      </c>
      <c r="C666" s="51" t="s">
        <v>2880</v>
      </c>
      <c r="D666" s="51" t="s">
        <v>2881</v>
      </c>
      <c r="E666" s="44" t="s">
        <v>2921</v>
      </c>
      <c r="F666" s="44" t="s">
        <v>2884</v>
      </c>
      <c r="G666" s="88">
        <v>79.400000000000006</v>
      </c>
      <c r="H666" s="45" t="s">
        <v>816</v>
      </c>
      <c r="I666" s="45" t="s">
        <v>291</v>
      </c>
      <c r="J666" s="95" t="s">
        <v>288</v>
      </c>
      <c r="K666" s="95">
        <v>0</v>
      </c>
      <c r="L666" s="58"/>
      <c r="M666" s="103"/>
      <c r="N666" s="59"/>
    </row>
    <row r="667" spans="1:14" s="75" customFormat="1" ht="12.6" x14ac:dyDescent="0.2">
      <c r="A667" s="51" t="s">
        <v>136</v>
      </c>
      <c r="B667" s="51" t="s">
        <v>1625</v>
      </c>
      <c r="C667" s="51" t="s">
        <v>2880</v>
      </c>
      <c r="D667" s="51" t="s">
        <v>2881</v>
      </c>
      <c r="E667" s="44" t="s">
        <v>2924</v>
      </c>
      <c r="F667" s="44" t="s">
        <v>2925</v>
      </c>
      <c r="G667" s="88">
        <v>77.099999999999994</v>
      </c>
      <c r="H667" s="45" t="s">
        <v>816</v>
      </c>
      <c r="I667" s="45" t="s">
        <v>149</v>
      </c>
      <c r="J667" s="95" t="s">
        <v>156</v>
      </c>
      <c r="K667" s="95">
        <v>0</v>
      </c>
      <c r="L667" s="58"/>
      <c r="M667" s="103"/>
      <c r="N667" s="59"/>
    </row>
    <row r="668" spans="1:14" s="75" customFormat="1" ht="12.6" x14ac:dyDescent="0.2">
      <c r="A668" s="51" t="s">
        <v>136</v>
      </c>
      <c r="B668" s="51" t="s">
        <v>1625</v>
      </c>
      <c r="C668" s="51" t="s">
        <v>2880</v>
      </c>
      <c r="D668" s="51" t="s">
        <v>2881</v>
      </c>
      <c r="E668" s="44" t="s">
        <v>2926</v>
      </c>
      <c r="F668" s="44" t="s">
        <v>2927</v>
      </c>
      <c r="G668" s="88">
        <v>71.3</v>
      </c>
      <c r="H668" s="45" t="s">
        <v>816</v>
      </c>
      <c r="I668" s="45" t="s">
        <v>149</v>
      </c>
      <c r="J668" s="95" t="s">
        <v>288</v>
      </c>
      <c r="K668" s="95">
        <v>0</v>
      </c>
      <c r="L668" s="58"/>
      <c r="M668" s="103"/>
      <c r="N668" s="59"/>
    </row>
    <row r="669" spans="1:14" s="75" customFormat="1" ht="12.6" x14ac:dyDescent="0.2">
      <c r="A669" s="51" t="s">
        <v>136</v>
      </c>
      <c r="B669" s="51" t="s">
        <v>1625</v>
      </c>
      <c r="C669" s="51" t="s">
        <v>2880</v>
      </c>
      <c r="D669" s="51" t="s">
        <v>2881</v>
      </c>
      <c r="E669" s="44" t="s">
        <v>2935</v>
      </c>
      <c r="F669" s="44" t="s">
        <v>2936</v>
      </c>
      <c r="G669" s="88">
        <v>70.7</v>
      </c>
      <c r="H669" s="45" t="s">
        <v>816</v>
      </c>
      <c r="I669" s="45" t="s">
        <v>291</v>
      </c>
      <c r="J669" s="95" t="s">
        <v>288</v>
      </c>
      <c r="K669" s="95">
        <v>0</v>
      </c>
      <c r="L669" s="58"/>
      <c r="M669" s="103"/>
      <c r="N669" s="59"/>
    </row>
    <row r="670" spans="1:14" s="75" customFormat="1" ht="12.6" x14ac:dyDescent="0.2">
      <c r="A670" s="51" t="s">
        <v>136</v>
      </c>
      <c r="B670" s="51" t="s">
        <v>1625</v>
      </c>
      <c r="C670" s="51" t="s">
        <v>2880</v>
      </c>
      <c r="D670" s="51" t="s">
        <v>2881</v>
      </c>
      <c r="E670" s="44" t="s">
        <v>2929</v>
      </c>
      <c r="F670" s="44" t="s">
        <v>2930</v>
      </c>
      <c r="G670" s="88">
        <v>56.4</v>
      </c>
      <c r="H670" s="45" t="s">
        <v>816</v>
      </c>
      <c r="I670" s="45" t="s">
        <v>291</v>
      </c>
      <c r="J670" s="95" t="s">
        <v>288</v>
      </c>
      <c r="K670" s="95">
        <v>0</v>
      </c>
      <c r="L670" s="58"/>
      <c r="M670" s="103"/>
      <c r="N670" s="59"/>
    </row>
    <row r="671" spans="1:14" s="75" customFormat="1" ht="12.6" x14ac:dyDescent="0.2">
      <c r="A671" s="51" t="s">
        <v>136</v>
      </c>
      <c r="B671" s="51" t="s">
        <v>1625</v>
      </c>
      <c r="C671" s="51" t="s">
        <v>2880</v>
      </c>
      <c r="D671" s="51" t="s">
        <v>2881</v>
      </c>
      <c r="E671" s="44" t="s">
        <v>2886</v>
      </c>
      <c r="F671" s="44" t="s">
        <v>2887</v>
      </c>
      <c r="G671" s="88">
        <v>54.6</v>
      </c>
      <c r="H671" s="45" t="s">
        <v>816</v>
      </c>
      <c r="I671" s="45" t="s">
        <v>149</v>
      </c>
      <c r="J671" s="95" t="s">
        <v>288</v>
      </c>
      <c r="K671" s="95">
        <v>0</v>
      </c>
      <c r="L671" s="58"/>
      <c r="M671" s="103"/>
      <c r="N671" s="59"/>
    </row>
    <row r="672" spans="1:14" s="75" customFormat="1" ht="12.6" x14ac:dyDescent="0.2">
      <c r="A672" s="51" t="s">
        <v>136</v>
      </c>
      <c r="B672" s="51" t="s">
        <v>1625</v>
      </c>
      <c r="C672" s="51" t="s">
        <v>2880</v>
      </c>
      <c r="D672" s="51" t="s">
        <v>2881</v>
      </c>
      <c r="E672" s="44" t="s">
        <v>2928</v>
      </c>
      <c r="F672" s="44" t="s">
        <v>2887</v>
      </c>
      <c r="G672" s="88">
        <v>54.6</v>
      </c>
      <c r="H672" s="45" t="s">
        <v>816</v>
      </c>
      <c r="I672" s="45" t="s">
        <v>291</v>
      </c>
      <c r="J672" s="95" t="s">
        <v>288</v>
      </c>
      <c r="K672" s="95">
        <v>0</v>
      </c>
      <c r="L672" s="58"/>
      <c r="M672" s="103"/>
      <c r="N672" s="59"/>
    </row>
    <row r="673" spans="1:14" s="75" customFormat="1" ht="12.6" x14ac:dyDescent="0.2">
      <c r="A673" s="51" t="s">
        <v>136</v>
      </c>
      <c r="B673" s="51" t="s">
        <v>1625</v>
      </c>
      <c r="C673" s="51" t="s">
        <v>2880</v>
      </c>
      <c r="D673" s="51" t="s">
        <v>2881</v>
      </c>
      <c r="E673" s="44" t="s">
        <v>2931</v>
      </c>
      <c r="F673" s="44" t="s">
        <v>2932</v>
      </c>
      <c r="G673" s="88">
        <v>51.9</v>
      </c>
      <c r="H673" s="45" t="s">
        <v>816</v>
      </c>
      <c r="I673" s="45" t="s">
        <v>149</v>
      </c>
      <c r="J673" s="95" t="s">
        <v>288</v>
      </c>
      <c r="K673" s="95">
        <v>0</v>
      </c>
      <c r="L673" s="58"/>
      <c r="M673" s="103"/>
      <c r="N673" s="59"/>
    </row>
    <row r="674" spans="1:14" s="75" customFormat="1" ht="12.6" x14ac:dyDescent="0.2">
      <c r="A674" s="51" t="s">
        <v>136</v>
      </c>
      <c r="B674" s="51" t="s">
        <v>1625</v>
      </c>
      <c r="C674" s="51" t="s">
        <v>2880</v>
      </c>
      <c r="D674" s="51" t="s">
        <v>2881</v>
      </c>
      <c r="E674" s="44" t="s">
        <v>2933</v>
      </c>
      <c r="F674" s="44" t="s">
        <v>2934</v>
      </c>
      <c r="G674" s="88">
        <v>48.3</v>
      </c>
      <c r="H674" s="45" t="s">
        <v>816</v>
      </c>
      <c r="I674" s="45" t="s">
        <v>291</v>
      </c>
      <c r="J674" s="95" t="s">
        <v>288</v>
      </c>
      <c r="K674" s="95">
        <v>0</v>
      </c>
      <c r="L674" s="58"/>
      <c r="M674" s="103"/>
      <c r="N674" s="59"/>
    </row>
    <row r="675" spans="1:14" s="75" customFormat="1" ht="12.6" x14ac:dyDescent="0.2">
      <c r="A675" s="51" t="s">
        <v>136</v>
      </c>
      <c r="B675" s="51" t="s">
        <v>1625</v>
      </c>
      <c r="C675" s="51" t="s">
        <v>2880</v>
      </c>
      <c r="D675" s="51" t="s">
        <v>2881</v>
      </c>
      <c r="E675" s="44" t="s">
        <v>2888</v>
      </c>
      <c r="F675" s="44" t="s">
        <v>2889</v>
      </c>
      <c r="G675" s="88">
        <v>35</v>
      </c>
      <c r="H675" s="45" t="s">
        <v>816</v>
      </c>
      <c r="I675" s="45" t="s">
        <v>149</v>
      </c>
      <c r="J675" s="95" t="s">
        <v>156</v>
      </c>
      <c r="K675" s="95">
        <v>0</v>
      </c>
      <c r="L675" s="58"/>
      <c r="M675" s="103"/>
      <c r="N675" s="59"/>
    </row>
    <row r="676" spans="1:14" s="75" customFormat="1" ht="12.6" x14ac:dyDescent="0.2">
      <c r="A676" s="51" t="s">
        <v>123</v>
      </c>
      <c r="B676" s="51" t="s">
        <v>123</v>
      </c>
      <c r="C676" s="51" t="s">
        <v>2880</v>
      </c>
      <c r="D676" s="51" t="s">
        <v>2937</v>
      </c>
      <c r="E676" s="44"/>
      <c r="F676" s="44" t="s">
        <v>2938</v>
      </c>
      <c r="G676" s="88" t="s">
        <v>123</v>
      </c>
      <c r="H676" s="45" t="s">
        <v>123</v>
      </c>
      <c r="I676" s="45" t="s">
        <v>149</v>
      </c>
      <c r="J676" s="95" t="s">
        <v>150</v>
      </c>
      <c r="K676" s="95" t="s">
        <v>123</v>
      </c>
      <c r="L676" s="58" t="s">
        <v>123</v>
      </c>
      <c r="M676" s="103"/>
      <c r="N676" s="59" t="s">
        <v>123</v>
      </c>
    </row>
    <row r="677" spans="1:14" s="75" customFormat="1" ht="12.6" x14ac:dyDescent="0.2">
      <c r="A677" s="51" t="s">
        <v>136</v>
      </c>
      <c r="B677" s="51" t="s">
        <v>1625</v>
      </c>
      <c r="C677" s="51" t="s">
        <v>2880</v>
      </c>
      <c r="D677" s="51" t="s">
        <v>2937</v>
      </c>
      <c r="E677" s="44" t="s">
        <v>2939</v>
      </c>
      <c r="F677" s="44" t="s">
        <v>2940</v>
      </c>
      <c r="G677" s="88">
        <v>99</v>
      </c>
      <c r="H677" s="45" t="s">
        <v>816</v>
      </c>
      <c r="I677" s="45" t="s">
        <v>291</v>
      </c>
      <c r="J677" s="95" t="s">
        <v>288</v>
      </c>
      <c r="K677" s="95">
        <v>0</v>
      </c>
      <c r="L677" s="58"/>
      <c r="M677" s="103"/>
      <c r="N677" s="59"/>
    </row>
    <row r="678" spans="1:14" s="75" customFormat="1" ht="12.6" x14ac:dyDescent="0.2">
      <c r="A678" s="51" t="s">
        <v>123</v>
      </c>
      <c r="B678" s="51" t="s">
        <v>123</v>
      </c>
      <c r="C678" s="51" t="s">
        <v>2880</v>
      </c>
      <c r="D678" s="51" t="s">
        <v>144</v>
      </c>
      <c r="E678" s="44"/>
      <c r="F678" s="44" t="s">
        <v>2941</v>
      </c>
      <c r="G678" s="88" t="s">
        <v>123</v>
      </c>
      <c r="H678" s="45" t="s">
        <v>123</v>
      </c>
      <c r="I678" s="45" t="s">
        <v>149</v>
      </c>
      <c r="J678" s="95" t="s">
        <v>150</v>
      </c>
      <c r="K678" s="95" t="s">
        <v>123</v>
      </c>
      <c r="L678" s="58" t="s">
        <v>123</v>
      </c>
      <c r="M678" s="103"/>
      <c r="N678" s="59" t="s">
        <v>123</v>
      </c>
    </row>
    <row r="679" spans="1:14" s="75" customFormat="1" ht="12.6" x14ac:dyDescent="0.2">
      <c r="A679" s="51" t="s">
        <v>136</v>
      </c>
      <c r="B679" s="51" t="s">
        <v>1625</v>
      </c>
      <c r="C679" s="51" t="s">
        <v>2880</v>
      </c>
      <c r="D679" s="51" t="s">
        <v>144</v>
      </c>
      <c r="E679" s="44" t="s">
        <v>2950</v>
      </c>
      <c r="F679" s="44" t="s">
        <v>2951</v>
      </c>
      <c r="G679" s="88">
        <v>280.5</v>
      </c>
      <c r="H679" s="45" t="s">
        <v>816</v>
      </c>
      <c r="I679" s="45" t="s">
        <v>149</v>
      </c>
      <c r="J679" s="95" t="s">
        <v>288</v>
      </c>
      <c r="K679" s="95">
        <v>0</v>
      </c>
      <c r="L679" s="58"/>
      <c r="M679" s="103"/>
      <c r="N679" s="59"/>
    </row>
    <row r="680" spans="1:14" s="75" customFormat="1" ht="12.6" x14ac:dyDescent="0.2">
      <c r="A680" s="51" t="s">
        <v>136</v>
      </c>
      <c r="B680" s="51" t="s">
        <v>1625</v>
      </c>
      <c r="C680" s="51" t="s">
        <v>2880</v>
      </c>
      <c r="D680" s="51" t="s">
        <v>144</v>
      </c>
      <c r="E680" s="44" t="s">
        <v>2979</v>
      </c>
      <c r="F680" s="44" t="s">
        <v>2980</v>
      </c>
      <c r="G680" s="88">
        <v>270</v>
      </c>
      <c r="H680" s="45" t="s">
        <v>816</v>
      </c>
      <c r="I680" s="45" t="s">
        <v>149</v>
      </c>
      <c r="J680" s="95" t="s">
        <v>288</v>
      </c>
      <c r="K680" s="95">
        <v>0</v>
      </c>
      <c r="L680" s="58"/>
      <c r="M680" s="103"/>
      <c r="N680" s="59"/>
    </row>
    <row r="681" spans="1:14" s="75" customFormat="1" ht="12.6" x14ac:dyDescent="0.2">
      <c r="A681" s="51" t="s">
        <v>136</v>
      </c>
      <c r="B681" s="51" t="s">
        <v>1625</v>
      </c>
      <c r="C681" s="51" t="s">
        <v>2880</v>
      </c>
      <c r="D681" s="51" t="s">
        <v>144</v>
      </c>
      <c r="E681" s="44" t="s">
        <v>2991</v>
      </c>
      <c r="F681" s="44" t="s">
        <v>2951</v>
      </c>
      <c r="G681" s="88">
        <v>269</v>
      </c>
      <c r="H681" s="45" t="s">
        <v>816</v>
      </c>
      <c r="I681" s="45" t="s">
        <v>149</v>
      </c>
      <c r="J681" s="95" t="s">
        <v>288</v>
      </c>
      <c r="K681" s="95">
        <v>0</v>
      </c>
      <c r="L681" s="58"/>
      <c r="M681" s="103"/>
      <c r="N681" s="59"/>
    </row>
    <row r="682" spans="1:14" s="75" customFormat="1" ht="12.6" x14ac:dyDescent="0.2">
      <c r="A682" s="51" t="s">
        <v>136</v>
      </c>
      <c r="B682" s="51" t="s">
        <v>1625</v>
      </c>
      <c r="C682" s="51" t="s">
        <v>2880</v>
      </c>
      <c r="D682" s="51" t="s">
        <v>144</v>
      </c>
      <c r="E682" s="44" t="s">
        <v>2992</v>
      </c>
      <c r="F682" s="44" t="s">
        <v>2993</v>
      </c>
      <c r="G682" s="88">
        <v>264</v>
      </c>
      <c r="H682" s="45" t="s">
        <v>816</v>
      </c>
      <c r="I682" s="45" t="s">
        <v>149</v>
      </c>
      <c r="J682" s="95" t="s">
        <v>288</v>
      </c>
      <c r="K682" s="95">
        <v>0</v>
      </c>
      <c r="L682" s="58"/>
      <c r="M682" s="103"/>
      <c r="N682" s="59"/>
    </row>
    <row r="683" spans="1:14" s="75" customFormat="1" ht="12.6" x14ac:dyDescent="0.2">
      <c r="A683" s="51" t="s">
        <v>136</v>
      </c>
      <c r="B683" s="51" t="s">
        <v>1625</v>
      </c>
      <c r="C683" s="51" t="s">
        <v>2880</v>
      </c>
      <c r="D683" s="51" t="s">
        <v>144</v>
      </c>
      <c r="E683" s="44" t="s">
        <v>2944</v>
      </c>
      <c r="F683" s="44" t="s">
        <v>2945</v>
      </c>
      <c r="G683" s="88">
        <v>260</v>
      </c>
      <c r="H683" s="45" t="s">
        <v>816</v>
      </c>
      <c r="I683" s="45" t="s">
        <v>149</v>
      </c>
      <c r="J683" s="95" t="s">
        <v>156</v>
      </c>
      <c r="K683" s="95">
        <v>0</v>
      </c>
      <c r="L683" s="58"/>
      <c r="M683" s="103"/>
      <c r="N683" s="59"/>
    </row>
    <row r="684" spans="1:14" s="75" customFormat="1" ht="12.6" x14ac:dyDescent="0.2">
      <c r="A684" s="51" t="s">
        <v>136</v>
      </c>
      <c r="B684" s="51" t="s">
        <v>1625</v>
      </c>
      <c r="C684" s="51" t="s">
        <v>2880</v>
      </c>
      <c r="D684" s="51" t="s">
        <v>144</v>
      </c>
      <c r="E684" s="44" t="s">
        <v>2948</v>
      </c>
      <c r="F684" s="44" t="s">
        <v>2949</v>
      </c>
      <c r="G684" s="88">
        <v>241.4</v>
      </c>
      <c r="H684" s="45" t="s">
        <v>816</v>
      </c>
      <c r="I684" s="45" t="s">
        <v>149</v>
      </c>
      <c r="J684" s="95" t="s">
        <v>156</v>
      </c>
      <c r="K684" s="95">
        <v>0</v>
      </c>
      <c r="L684" s="58"/>
      <c r="M684" s="103"/>
      <c r="N684" s="59"/>
    </row>
    <row r="685" spans="1:14" s="75" customFormat="1" ht="12.6" x14ac:dyDescent="0.2">
      <c r="A685" s="51" t="s">
        <v>136</v>
      </c>
      <c r="B685" s="51" t="s">
        <v>1625</v>
      </c>
      <c r="C685" s="51" t="s">
        <v>2880</v>
      </c>
      <c r="D685" s="51" t="s">
        <v>144</v>
      </c>
      <c r="E685" s="44" t="s">
        <v>3014</v>
      </c>
      <c r="F685" s="44" t="s">
        <v>3015</v>
      </c>
      <c r="G685" s="88">
        <v>241</v>
      </c>
      <c r="H685" s="45" t="s">
        <v>816</v>
      </c>
      <c r="I685" s="45" t="s">
        <v>149</v>
      </c>
      <c r="J685" s="95" t="s">
        <v>156</v>
      </c>
      <c r="K685" s="95">
        <v>0</v>
      </c>
      <c r="L685" s="58"/>
      <c r="M685" s="103"/>
      <c r="N685" s="59"/>
    </row>
    <row r="686" spans="1:14" s="75" customFormat="1" ht="12.6" x14ac:dyDescent="0.2">
      <c r="A686" s="51" t="s">
        <v>136</v>
      </c>
      <c r="B686" s="51" t="s">
        <v>1625</v>
      </c>
      <c r="C686" s="51" t="s">
        <v>2880</v>
      </c>
      <c r="D686" s="51" t="s">
        <v>144</v>
      </c>
      <c r="E686" s="44" t="s">
        <v>2973</v>
      </c>
      <c r="F686" s="44" t="s">
        <v>2974</v>
      </c>
      <c r="G686" s="88">
        <v>235</v>
      </c>
      <c r="H686" s="45" t="s">
        <v>816</v>
      </c>
      <c r="I686" s="45" t="s">
        <v>149</v>
      </c>
      <c r="J686" s="95" t="s">
        <v>1317</v>
      </c>
      <c r="K686" s="95">
        <v>0</v>
      </c>
      <c r="L686" s="58"/>
      <c r="M686" s="103"/>
      <c r="N686" s="59"/>
    </row>
    <row r="687" spans="1:14" s="75" customFormat="1" ht="12.6" x14ac:dyDescent="0.2">
      <c r="A687" s="51" t="s">
        <v>136</v>
      </c>
      <c r="B687" s="51" t="s">
        <v>1625</v>
      </c>
      <c r="C687" s="51" t="s">
        <v>2880</v>
      </c>
      <c r="D687" s="51" t="s">
        <v>144</v>
      </c>
      <c r="E687" s="44" t="s">
        <v>2962</v>
      </c>
      <c r="F687" s="44" t="s">
        <v>2963</v>
      </c>
      <c r="G687" s="88">
        <v>225</v>
      </c>
      <c r="H687" s="45" t="s">
        <v>816</v>
      </c>
      <c r="I687" s="45" t="s">
        <v>149</v>
      </c>
      <c r="J687" s="95" t="s">
        <v>1317</v>
      </c>
      <c r="K687" s="95">
        <v>0</v>
      </c>
      <c r="L687" s="58"/>
      <c r="M687" s="103"/>
      <c r="N687" s="59"/>
    </row>
    <row r="688" spans="1:14" s="75" customFormat="1" ht="12.6" x14ac:dyDescent="0.2">
      <c r="A688" s="51" t="s">
        <v>136</v>
      </c>
      <c r="B688" s="51" t="s">
        <v>1625</v>
      </c>
      <c r="C688" s="51" t="s">
        <v>2880</v>
      </c>
      <c r="D688" s="51" t="s">
        <v>144</v>
      </c>
      <c r="E688" s="44" t="s">
        <v>2981</v>
      </c>
      <c r="F688" s="44" t="s">
        <v>2982</v>
      </c>
      <c r="G688" s="88">
        <v>218</v>
      </c>
      <c r="H688" s="45" t="s">
        <v>816</v>
      </c>
      <c r="I688" s="45" t="s">
        <v>291</v>
      </c>
      <c r="J688" s="95" t="s">
        <v>288</v>
      </c>
      <c r="K688" s="95">
        <v>0</v>
      </c>
      <c r="L688" s="58"/>
      <c r="M688" s="103"/>
      <c r="N688" s="59"/>
    </row>
    <row r="689" spans="1:14" s="75" customFormat="1" ht="12.6" x14ac:dyDescent="0.2">
      <c r="A689" s="51" t="s">
        <v>136</v>
      </c>
      <c r="B689" s="51" t="s">
        <v>1625</v>
      </c>
      <c r="C689" s="51" t="s">
        <v>2880</v>
      </c>
      <c r="D689" s="51" t="s">
        <v>144</v>
      </c>
      <c r="E689" s="44" t="s">
        <v>3016</v>
      </c>
      <c r="F689" s="44" t="s">
        <v>3017</v>
      </c>
      <c r="G689" s="88">
        <v>196</v>
      </c>
      <c r="H689" s="45" t="s">
        <v>816</v>
      </c>
      <c r="I689" s="45" t="s">
        <v>291</v>
      </c>
      <c r="J689" s="95" t="s">
        <v>156</v>
      </c>
      <c r="K689" s="95">
        <v>0</v>
      </c>
      <c r="L689" s="58"/>
      <c r="M689" s="103"/>
      <c r="N689" s="59"/>
    </row>
    <row r="690" spans="1:14" s="75" customFormat="1" ht="12.6" x14ac:dyDescent="0.2">
      <c r="A690" s="51" t="s">
        <v>136</v>
      </c>
      <c r="B690" s="51" t="s">
        <v>1625</v>
      </c>
      <c r="C690" s="51" t="s">
        <v>2880</v>
      </c>
      <c r="D690" s="51" t="s">
        <v>144</v>
      </c>
      <c r="E690" s="44" t="s">
        <v>2954</v>
      </c>
      <c r="F690" s="44" t="s">
        <v>2955</v>
      </c>
      <c r="G690" s="88">
        <v>182.2</v>
      </c>
      <c r="H690" s="45" t="s">
        <v>816</v>
      </c>
      <c r="I690" s="45" t="s">
        <v>149</v>
      </c>
      <c r="J690" s="95" t="s">
        <v>288</v>
      </c>
      <c r="K690" s="95">
        <v>0</v>
      </c>
      <c r="L690" s="58"/>
      <c r="M690" s="103"/>
      <c r="N690" s="59"/>
    </row>
    <row r="691" spans="1:14" s="75" customFormat="1" ht="12.6" x14ac:dyDescent="0.2">
      <c r="A691" s="51" t="s">
        <v>136</v>
      </c>
      <c r="B691" s="51" t="s">
        <v>1625</v>
      </c>
      <c r="C691" s="51" t="s">
        <v>2880</v>
      </c>
      <c r="D691" s="51" t="s">
        <v>144</v>
      </c>
      <c r="E691" s="44" t="s">
        <v>3036</v>
      </c>
      <c r="F691" s="44" t="s">
        <v>3037</v>
      </c>
      <c r="G691" s="88">
        <v>178</v>
      </c>
      <c r="H691" s="45" t="s">
        <v>816</v>
      </c>
      <c r="I691" s="45" t="s">
        <v>291</v>
      </c>
      <c r="J691" s="95" t="s">
        <v>1317</v>
      </c>
      <c r="K691" s="95">
        <v>0</v>
      </c>
      <c r="L691" s="58"/>
      <c r="M691" s="103"/>
      <c r="N691" s="59"/>
    </row>
    <row r="692" spans="1:14" s="75" customFormat="1" ht="12.6" x14ac:dyDescent="0.2">
      <c r="A692" s="51" t="s">
        <v>136</v>
      </c>
      <c r="B692" s="51" t="s">
        <v>1625</v>
      </c>
      <c r="C692" s="51" t="s">
        <v>2880</v>
      </c>
      <c r="D692" s="51" t="s">
        <v>144</v>
      </c>
      <c r="E692" s="44" t="s">
        <v>2975</v>
      </c>
      <c r="F692" s="44" t="s">
        <v>2976</v>
      </c>
      <c r="G692" s="88">
        <v>177</v>
      </c>
      <c r="H692" s="45" t="s">
        <v>816</v>
      </c>
      <c r="I692" s="45" t="s">
        <v>291</v>
      </c>
      <c r="J692" s="95" t="s">
        <v>1317</v>
      </c>
      <c r="K692" s="95">
        <v>0</v>
      </c>
      <c r="L692" s="58"/>
      <c r="M692" s="103"/>
      <c r="N692" s="59"/>
    </row>
    <row r="693" spans="1:14" s="75" customFormat="1" ht="12.6" x14ac:dyDescent="0.2">
      <c r="A693" s="51" t="s">
        <v>136</v>
      </c>
      <c r="B693" s="51" t="s">
        <v>1625</v>
      </c>
      <c r="C693" s="51" t="s">
        <v>2880</v>
      </c>
      <c r="D693" s="51" t="s">
        <v>144</v>
      </c>
      <c r="E693" s="44" t="s">
        <v>2958</v>
      </c>
      <c r="F693" s="44" t="s">
        <v>2959</v>
      </c>
      <c r="G693" s="88">
        <v>174</v>
      </c>
      <c r="H693" s="45" t="s">
        <v>816</v>
      </c>
      <c r="I693" s="45" t="s">
        <v>149</v>
      </c>
      <c r="J693" s="95" t="s">
        <v>288</v>
      </c>
      <c r="K693" s="95">
        <v>0</v>
      </c>
      <c r="L693" s="58"/>
      <c r="M693" s="103"/>
      <c r="N693" s="59"/>
    </row>
    <row r="694" spans="1:14" s="75" customFormat="1" ht="12.6" x14ac:dyDescent="0.2">
      <c r="A694" s="51" t="s">
        <v>136</v>
      </c>
      <c r="B694" s="51" t="s">
        <v>1625</v>
      </c>
      <c r="C694" s="51" t="s">
        <v>2880</v>
      </c>
      <c r="D694" s="51" t="s">
        <v>144</v>
      </c>
      <c r="E694" s="44" t="s">
        <v>2994</v>
      </c>
      <c r="F694" s="44" t="s">
        <v>2995</v>
      </c>
      <c r="G694" s="88">
        <v>170</v>
      </c>
      <c r="H694" s="45" t="s">
        <v>816</v>
      </c>
      <c r="I694" s="45" t="s">
        <v>149</v>
      </c>
      <c r="J694" s="95" t="s">
        <v>288</v>
      </c>
      <c r="K694" s="95">
        <v>0</v>
      </c>
      <c r="L694" s="58"/>
      <c r="M694" s="103"/>
      <c r="N694" s="59"/>
    </row>
    <row r="695" spans="1:14" s="75" customFormat="1" ht="12.6" x14ac:dyDescent="0.2">
      <c r="A695" s="51" t="s">
        <v>136</v>
      </c>
      <c r="B695" s="51" t="s">
        <v>1625</v>
      </c>
      <c r="C695" s="51" t="s">
        <v>2880</v>
      </c>
      <c r="D695" s="51" t="s">
        <v>144</v>
      </c>
      <c r="E695" s="44" t="s">
        <v>3002</v>
      </c>
      <c r="F695" s="44" t="s">
        <v>3003</v>
      </c>
      <c r="G695" s="88">
        <v>170</v>
      </c>
      <c r="H695" s="45" t="s">
        <v>816</v>
      </c>
      <c r="I695" s="45" t="s">
        <v>291</v>
      </c>
      <c r="J695" s="95" t="s">
        <v>288</v>
      </c>
      <c r="K695" s="95">
        <v>0</v>
      </c>
      <c r="L695" s="58"/>
      <c r="M695" s="103"/>
      <c r="N695" s="59"/>
    </row>
    <row r="696" spans="1:14" s="75" customFormat="1" ht="12.6" x14ac:dyDescent="0.2">
      <c r="A696" s="51" t="s">
        <v>136</v>
      </c>
      <c r="B696" s="51" t="s">
        <v>1625</v>
      </c>
      <c r="C696" s="51" t="s">
        <v>2880</v>
      </c>
      <c r="D696" s="51" t="s">
        <v>144</v>
      </c>
      <c r="E696" s="44" t="s">
        <v>2964</v>
      </c>
      <c r="F696" s="44" t="s">
        <v>2965</v>
      </c>
      <c r="G696" s="88">
        <v>169</v>
      </c>
      <c r="H696" s="45" t="s">
        <v>816</v>
      </c>
      <c r="I696" s="45" t="s">
        <v>291</v>
      </c>
      <c r="J696" s="95" t="s">
        <v>1317</v>
      </c>
      <c r="K696" s="95">
        <v>0</v>
      </c>
      <c r="L696" s="58"/>
      <c r="M696" s="103"/>
      <c r="N696" s="59"/>
    </row>
    <row r="697" spans="1:14" s="75" customFormat="1" ht="12.6" x14ac:dyDescent="0.2">
      <c r="A697" s="51" t="s">
        <v>136</v>
      </c>
      <c r="B697" s="51" t="s">
        <v>1625</v>
      </c>
      <c r="C697" s="51" t="s">
        <v>2880</v>
      </c>
      <c r="D697" s="51" t="s">
        <v>144</v>
      </c>
      <c r="E697" s="44" t="s">
        <v>2966</v>
      </c>
      <c r="F697" s="44" t="s">
        <v>2965</v>
      </c>
      <c r="G697" s="88">
        <v>169</v>
      </c>
      <c r="H697" s="45" t="s">
        <v>816</v>
      </c>
      <c r="I697" s="45" t="s">
        <v>291</v>
      </c>
      <c r="J697" s="95" t="s">
        <v>1317</v>
      </c>
      <c r="K697" s="95">
        <v>0</v>
      </c>
      <c r="L697" s="58"/>
      <c r="M697" s="103"/>
      <c r="N697" s="59"/>
    </row>
    <row r="698" spans="1:14" s="75" customFormat="1" ht="12.6" x14ac:dyDescent="0.2">
      <c r="A698" s="51" t="s">
        <v>136</v>
      </c>
      <c r="B698" s="51" t="s">
        <v>1625</v>
      </c>
      <c r="C698" s="51" t="s">
        <v>2880</v>
      </c>
      <c r="D698" s="51" t="s">
        <v>144</v>
      </c>
      <c r="E698" s="44" t="s">
        <v>2983</v>
      </c>
      <c r="F698" s="44" t="s">
        <v>2984</v>
      </c>
      <c r="G698" s="88">
        <v>169</v>
      </c>
      <c r="H698" s="45" t="s">
        <v>816</v>
      </c>
      <c r="I698" s="45" t="s">
        <v>149</v>
      </c>
      <c r="J698" s="95" t="s">
        <v>288</v>
      </c>
      <c r="K698" s="95">
        <v>0</v>
      </c>
      <c r="L698" s="58"/>
      <c r="M698" s="103"/>
      <c r="N698" s="59"/>
    </row>
    <row r="699" spans="1:14" s="75" customFormat="1" ht="12.6" x14ac:dyDescent="0.2">
      <c r="A699" s="51" t="s">
        <v>136</v>
      </c>
      <c r="B699" s="51" t="s">
        <v>1625</v>
      </c>
      <c r="C699" s="51" t="s">
        <v>2880</v>
      </c>
      <c r="D699" s="51" t="s">
        <v>144</v>
      </c>
      <c r="E699" s="44" t="s">
        <v>2977</v>
      </c>
      <c r="F699" s="44" t="s">
        <v>2978</v>
      </c>
      <c r="G699" s="88">
        <v>147</v>
      </c>
      <c r="H699" s="45" t="s">
        <v>816</v>
      </c>
      <c r="I699" s="45" t="s">
        <v>149</v>
      </c>
      <c r="J699" s="95" t="s">
        <v>1317</v>
      </c>
      <c r="K699" s="95">
        <v>0</v>
      </c>
      <c r="L699" s="58"/>
      <c r="M699" s="103"/>
      <c r="N699" s="59"/>
    </row>
    <row r="700" spans="1:14" s="75" customFormat="1" ht="12.6" x14ac:dyDescent="0.2">
      <c r="A700" s="51" t="s">
        <v>136</v>
      </c>
      <c r="B700" s="51" t="s">
        <v>1625</v>
      </c>
      <c r="C700" s="51" t="s">
        <v>2880</v>
      </c>
      <c r="D700" s="51" t="s">
        <v>144</v>
      </c>
      <c r="E700" s="44" t="s">
        <v>2942</v>
      </c>
      <c r="F700" s="44" t="s">
        <v>2943</v>
      </c>
      <c r="G700" s="88">
        <v>141</v>
      </c>
      <c r="H700" s="45" t="s">
        <v>816</v>
      </c>
      <c r="I700" s="45" t="s">
        <v>149</v>
      </c>
      <c r="J700" s="95" t="s">
        <v>156</v>
      </c>
      <c r="K700" s="95">
        <v>0</v>
      </c>
      <c r="L700" s="58"/>
      <c r="M700" s="103"/>
      <c r="N700" s="59"/>
    </row>
    <row r="701" spans="1:14" s="75" customFormat="1" ht="12.6" x14ac:dyDescent="0.2">
      <c r="A701" s="51" t="s">
        <v>136</v>
      </c>
      <c r="B701" s="51" t="s">
        <v>1625</v>
      </c>
      <c r="C701" s="51" t="s">
        <v>2880</v>
      </c>
      <c r="D701" s="51" t="s">
        <v>144</v>
      </c>
      <c r="E701" s="44" t="s">
        <v>3018</v>
      </c>
      <c r="F701" s="44" t="s">
        <v>3019</v>
      </c>
      <c r="G701" s="88">
        <v>141</v>
      </c>
      <c r="H701" s="45" t="s">
        <v>816</v>
      </c>
      <c r="I701" s="45" t="s">
        <v>291</v>
      </c>
      <c r="J701" s="95" t="s">
        <v>156</v>
      </c>
      <c r="K701" s="95">
        <v>0</v>
      </c>
      <c r="L701" s="58"/>
      <c r="M701" s="103"/>
      <c r="N701" s="59"/>
    </row>
    <row r="702" spans="1:14" s="75" customFormat="1" ht="12.6" x14ac:dyDescent="0.2">
      <c r="A702" s="51" t="s">
        <v>136</v>
      </c>
      <c r="B702" s="51" t="s">
        <v>1625</v>
      </c>
      <c r="C702" s="51" t="s">
        <v>2880</v>
      </c>
      <c r="D702" s="51" t="s">
        <v>144</v>
      </c>
      <c r="E702" s="44" t="s">
        <v>2967</v>
      </c>
      <c r="F702" s="44" t="s">
        <v>2968</v>
      </c>
      <c r="G702" s="88">
        <v>133</v>
      </c>
      <c r="H702" s="45" t="s">
        <v>816</v>
      </c>
      <c r="I702" s="45" t="s">
        <v>149</v>
      </c>
      <c r="J702" s="95" t="s">
        <v>1317</v>
      </c>
      <c r="K702" s="95">
        <v>0</v>
      </c>
      <c r="L702" s="58"/>
      <c r="M702" s="103"/>
      <c r="N702" s="59"/>
    </row>
    <row r="703" spans="1:14" s="75" customFormat="1" ht="12.6" x14ac:dyDescent="0.2">
      <c r="A703" s="51" t="s">
        <v>136</v>
      </c>
      <c r="B703" s="51" t="s">
        <v>1625</v>
      </c>
      <c r="C703" s="51" t="s">
        <v>2880</v>
      </c>
      <c r="D703" s="51" t="s">
        <v>144</v>
      </c>
      <c r="E703" s="44" t="s">
        <v>2985</v>
      </c>
      <c r="F703" s="44" t="s">
        <v>2986</v>
      </c>
      <c r="G703" s="88">
        <v>118</v>
      </c>
      <c r="H703" s="45" t="s">
        <v>816</v>
      </c>
      <c r="I703" s="45" t="s">
        <v>291</v>
      </c>
      <c r="J703" s="95" t="s">
        <v>288</v>
      </c>
      <c r="K703" s="95">
        <v>0</v>
      </c>
      <c r="L703" s="58"/>
      <c r="M703" s="103"/>
      <c r="N703" s="59"/>
    </row>
    <row r="704" spans="1:14" s="75" customFormat="1" ht="12.6" x14ac:dyDescent="0.2">
      <c r="A704" s="51" t="s">
        <v>136</v>
      </c>
      <c r="B704" s="51" t="s">
        <v>1625</v>
      </c>
      <c r="C704" s="51" t="s">
        <v>2880</v>
      </c>
      <c r="D704" s="51" t="s">
        <v>144</v>
      </c>
      <c r="E704" s="44" t="s">
        <v>2996</v>
      </c>
      <c r="F704" s="44" t="s">
        <v>2997</v>
      </c>
      <c r="G704" s="88">
        <v>116</v>
      </c>
      <c r="H704" s="45" t="s">
        <v>816</v>
      </c>
      <c r="I704" s="45" t="s">
        <v>149</v>
      </c>
      <c r="J704" s="95" t="s">
        <v>288</v>
      </c>
      <c r="K704" s="95">
        <v>0</v>
      </c>
      <c r="L704" s="58"/>
      <c r="M704" s="103"/>
      <c r="N704" s="59"/>
    </row>
    <row r="705" spans="1:14" s="75" customFormat="1" ht="12.6" x14ac:dyDescent="0.2">
      <c r="A705" s="51" t="s">
        <v>136</v>
      </c>
      <c r="B705" s="51" t="s">
        <v>1625</v>
      </c>
      <c r="C705" s="51" t="s">
        <v>2880</v>
      </c>
      <c r="D705" s="51" t="s">
        <v>144</v>
      </c>
      <c r="E705" s="44" t="s">
        <v>3004</v>
      </c>
      <c r="F705" s="44" t="s">
        <v>3005</v>
      </c>
      <c r="G705" s="88">
        <v>116</v>
      </c>
      <c r="H705" s="45" t="s">
        <v>816</v>
      </c>
      <c r="I705" s="45" t="s">
        <v>291</v>
      </c>
      <c r="J705" s="95" t="s">
        <v>288</v>
      </c>
      <c r="K705" s="95">
        <v>0</v>
      </c>
      <c r="L705" s="58"/>
      <c r="M705" s="103"/>
      <c r="N705" s="59"/>
    </row>
    <row r="706" spans="1:14" s="75" customFormat="1" ht="12.6" x14ac:dyDescent="0.2">
      <c r="A706" s="51" t="s">
        <v>136</v>
      </c>
      <c r="B706" s="51" t="s">
        <v>1625</v>
      </c>
      <c r="C706" s="51" t="s">
        <v>2880</v>
      </c>
      <c r="D706" s="51" t="s">
        <v>144</v>
      </c>
      <c r="E706" s="44" t="s">
        <v>3006</v>
      </c>
      <c r="F706" s="44" t="s">
        <v>3007</v>
      </c>
      <c r="G706" s="88">
        <v>116</v>
      </c>
      <c r="H706" s="45" t="s">
        <v>816</v>
      </c>
      <c r="I706" s="45" t="s">
        <v>291</v>
      </c>
      <c r="J706" s="95" t="s">
        <v>288</v>
      </c>
      <c r="K706" s="95">
        <v>0</v>
      </c>
      <c r="L706" s="58"/>
      <c r="M706" s="103"/>
      <c r="N706" s="59"/>
    </row>
    <row r="707" spans="1:14" s="75" customFormat="1" ht="12.6" x14ac:dyDescent="0.2">
      <c r="A707" s="51" t="s">
        <v>136</v>
      </c>
      <c r="B707" s="51" t="s">
        <v>1625</v>
      </c>
      <c r="C707" s="51" t="s">
        <v>2880</v>
      </c>
      <c r="D707" s="51" t="s">
        <v>144</v>
      </c>
      <c r="E707" s="44" t="s">
        <v>3020</v>
      </c>
      <c r="F707" s="44" t="s">
        <v>3021</v>
      </c>
      <c r="G707" s="88">
        <v>102</v>
      </c>
      <c r="H707" s="45" t="s">
        <v>816</v>
      </c>
      <c r="I707" s="45" t="s">
        <v>291</v>
      </c>
      <c r="J707" s="95" t="s">
        <v>156</v>
      </c>
      <c r="K707" s="95">
        <v>0</v>
      </c>
      <c r="L707" s="58"/>
      <c r="M707" s="103"/>
      <c r="N707" s="59"/>
    </row>
    <row r="708" spans="1:14" s="75" customFormat="1" ht="12.6" x14ac:dyDescent="0.2">
      <c r="A708" s="51" t="s">
        <v>136</v>
      </c>
      <c r="B708" s="51" t="s">
        <v>1625</v>
      </c>
      <c r="C708" s="51" t="s">
        <v>2880</v>
      </c>
      <c r="D708" s="51" t="s">
        <v>144</v>
      </c>
      <c r="E708" s="44" t="s">
        <v>2987</v>
      </c>
      <c r="F708" s="44" t="s">
        <v>2988</v>
      </c>
      <c r="G708" s="88">
        <v>97</v>
      </c>
      <c r="H708" s="45" t="s">
        <v>816</v>
      </c>
      <c r="I708" s="45" t="s">
        <v>291</v>
      </c>
      <c r="J708" s="95" t="s">
        <v>288</v>
      </c>
      <c r="K708" s="95">
        <v>0</v>
      </c>
      <c r="L708" s="58"/>
      <c r="M708" s="103"/>
      <c r="N708" s="59"/>
    </row>
    <row r="709" spans="1:14" s="75" customFormat="1" ht="12.6" x14ac:dyDescent="0.2">
      <c r="A709" s="51" t="s">
        <v>136</v>
      </c>
      <c r="B709" s="51" t="s">
        <v>1625</v>
      </c>
      <c r="C709" s="51" t="s">
        <v>2880</v>
      </c>
      <c r="D709" s="51" t="s">
        <v>144</v>
      </c>
      <c r="E709" s="44" t="s">
        <v>2998</v>
      </c>
      <c r="F709" s="44" t="s">
        <v>2999</v>
      </c>
      <c r="G709" s="88">
        <v>90.7</v>
      </c>
      <c r="H709" s="45" t="s">
        <v>816</v>
      </c>
      <c r="I709" s="45" t="s">
        <v>149</v>
      </c>
      <c r="J709" s="95" t="s">
        <v>288</v>
      </c>
      <c r="K709" s="95">
        <v>0</v>
      </c>
      <c r="L709" s="58"/>
      <c r="M709" s="103"/>
      <c r="N709" s="59"/>
    </row>
    <row r="710" spans="1:14" s="75" customFormat="1" ht="12.6" x14ac:dyDescent="0.2">
      <c r="A710" s="51" t="s">
        <v>136</v>
      </c>
      <c r="B710" s="51" t="s">
        <v>1625</v>
      </c>
      <c r="C710" s="51" t="s">
        <v>2880</v>
      </c>
      <c r="D710" s="51" t="s">
        <v>144</v>
      </c>
      <c r="E710" s="44" t="s">
        <v>3008</v>
      </c>
      <c r="F710" s="44" t="s">
        <v>3009</v>
      </c>
      <c r="G710" s="88">
        <v>90.7</v>
      </c>
      <c r="H710" s="45" t="s">
        <v>816</v>
      </c>
      <c r="I710" s="45" t="s">
        <v>291</v>
      </c>
      <c r="J710" s="95" t="s">
        <v>288</v>
      </c>
      <c r="K710" s="95">
        <v>0</v>
      </c>
      <c r="L710" s="58"/>
      <c r="M710" s="103"/>
      <c r="N710" s="59"/>
    </row>
    <row r="711" spans="1:14" s="75" customFormat="1" ht="12.6" x14ac:dyDescent="0.2">
      <c r="A711" s="51" t="s">
        <v>136</v>
      </c>
      <c r="B711" s="51" t="s">
        <v>1625</v>
      </c>
      <c r="C711" s="51" t="s">
        <v>2880</v>
      </c>
      <c r="D711" s="51" t="s">
        <v>144</v>
      </c>
      <c r="E711" s="44" t="s">
        <v>3010</v>
      </c>
      <c r="F711" s="44" t="s">
        <v>3011</v>
      </c>
      <c r="G711" s="88">
        <v>90.7</v>
      </c>
      <c r="H711" s="45" t="s">
        <v>816</v>
      </c>
      <c r="I711" s="45" t="s">
        <v>291</v>
      </c>
      <c r="J711" s="95" t="s">
        <v>156</v>
      </c>
      <c r="K711" s="95">
        <v>0</v>
      </c>
      <c r="L711" s="58"/>
      <c r="M711" s="103"/>
      <c r="N711" s="59"/>
    </row>
    <row r="712" spans="1:14" s="75" customFormat="1" ht="12.6" x14ac:dyDescent="0.2">
      <c r="A712" s="51" t="s">
        <v>136</v>
      </c>
      <c r="B712" s="51" t="s">
        <v>1625</v>
      </c>
      <c r="C712" s="51" t="s">
        <v>2880</v>
      </c>
      <c r="D712" s="51" t="s">
        <v>144</v>
      </c>
      <c r="E712" s="44" t="s">
        <v>2969</v>
      </c>
      <c r="F712" s="44" t="s">
        <v>2970</v>
      </c>
      <c r="G712" s="88">
        <v>79</v>
      </c>
      <c r="H712" s="45" t="s">
        <v>816</v>
      </c>
      <c r="I712" s="45" t="s">
        <v>149</v>
      </c>
      <c r="J712" s="95" t="s">
        <v>1317</v>
      </c>
      <c r="K712" s="95">
        <v>0</v>
      </c>
      <c r="L712" s="58"/>
      <c r="M712" s="103"/>
      <c r="N712" s="59"/>
    </row>
    <row r="713" spans="1:14" s="75" customFormat="1" ht="12.6" x14ac:dyDescent="0.2">
      <c r="A713" s="51" t="s">
        <v>136</v>
      </c>
      <c r="B713" s="51" t="s">
        <v>1625</v>
      </c>
      <c r="C713" s="51" t="s">
        <v>2880</v>
      </c>
      <c r="D713" s="51" t="s">
        <v>144</v>
      </c>
      <c r="E713" s="44" t="s">
        <v>2952</v>
      </c>
      <c r="F713" s="44" t="s">
        <v>2953</v>
      </c>
      <c r="G713" s="88">
        <v>76.5</v>
      </c>
      <c r="H713" s="45" t="s">
        <v>816</v>
      </c>
      <c r="I713" s="45" t="s">
        <v>149</v>
      </c>
      <c r="J713" s="95" t="s">
        <v>156</v>
      </c>
      <c r="K713" s="95">
        <v>0</v>
      </c>
      <c r="L713" s="58"/>
      <c r="M713" s="103"/>
      <c r="N713" s="59"/>
    </row>
    <row r="714" spans="1:14" s="75" customFormat="1" ht="12.6" x14ac:dyDescent="0.2">
      <c r="A714" s="51" t="s">
        <v>136</v>
      </c>
      <c r="B714" s="51" t="s">
        <v>1625</v>
      </c>
      <c r="C714" s="51" t="s">
        <v>2880</v>
      </c>
      <c r="D714" s="51" t="s">
        <v>144</v>
      </c>
      <c r="E714" s="44" t="s">
        <v>3022</v>
      </c>
      <c r="F714" s="44" t="s">
        <v>3023</v>
      </c>
      <c r="G714" s="88">
        <v>76.3</v>
      </c>
      <c r="H714" s="45" t="s">
        <v>816</v>
      </c>
      <c r="I714" s="45" t="s">
        <v>291</v>
      </c>
      <c r="J714" s="95" t="s">
        <v>156</v>
      </c>
      <c r="K714" s="95">
        <v>0</v>
      </c>
      <c r="L714" s="58"/>
      <c r="M714" s="103"/>
      <c r="N714" s="59"/>
    </row>
    <row r="715" spans="1:14" s="75" customFormat="1" ht="12.6" x14ac:dyDescent="0.2">
      <c r="A715" s="51" t="s">
        <v>136</v>
      </c>
      <c r="B715" s="51" t="s">
        <v>1625</v>
      </c>
      <c r="C715" s="51" t="s">
        <v>2880</v>
      </c>
      <c r="D715" s="51" t="s">
        <v>144</v>
      </c>
      <c r="E715" s="44" t="s">
        <v>2971</v>
      </c>
      <c r="F715" s="44" t="s">
        <v>2972</v>
      </c>
      <c r="G715" s="88">
        <v>67</v>
      </c>
      <c r="H715" s="45" t="s">
        <v>816</v>
      </c>
      <c r="I715" s="45" t="s">
        <v>155</v>
      </c>
      <c r="J715" s="95" t="s">
        <v>1317</v>
      </c>
      <c r="K715" s="95">
        <v>0</v>
      </c>
      <c r="L715" s="58"/>
      <c r="M715" s="103"/>
      <c r="N715" s="59"/>
    </row>
    <row r="716" spans="1:14" s="75" customFormat="1" ht="12.6" x14ac:dyDescent="0.2">
      <c r="A716" s="51" t="s">
        <v>136</v>
      </c>
      <c r="B716" s="51" t="s">
        <v>1625</v>
      </c>
      <c r="C716" s="51" t="s">
        <v>2880</v>
      </c>
      <c r="D716" s="51" t="s">
        <v>144</v>
      </c>
      <c r="E716" s="44" t="s">
        <v>2989</v>
      </c>
      <c r="F716" s="44" t="s">
        <v>2990</v>
      </c>
      <c r="G716" s="88">
        <v>66</v>
      </c>
      <c r="H716" s="45" t="s">
        <v>816</v>
      </c>
      <c r="I716" s="45" t="s">
        <v>291</v>
      </c>
      <c r="J716" s="95" t="s">
        <v>288</v>
      </c>
      <c r="K716" s="95">
        <v>0</v>
      </c>
      <c r="L716" s="58"/>
      <c r="M716" s="103"/>
      <c r="N716" s="59"/>
    </row>
    <row r="717" spans="1:14" s="75" customFormat="1" ht="12.6" x14ac:dyDescent="0.2">
      <c r="A717" s="51" t="s">
        <v>136</v>
      </c>
      <c r="B717" s="51" t="s">
        <v>1625</v>
      </c>
      <c r="C717" s="51" t="s">
        <v>2880</v>
      </c>
      <c r="D717" s="51" t="s">
        <v>144</v>
      </c>
      <c r="E717" s="44" t="s">
        <v>3000</v>
      </c>
      <c r="F717" s="44" t="s">
        <v>3001</v>
      </c>
      <c r="G717" s="88">
        <v>62.5</v>
      </c>
      <c r="H717" s="45" t="s">
        <v>816</v>
      </c>
      <c r="I717" s="45" t="s">
        <v>155</v>
      </c>
      <c r="J717" s="95" t="s">
        <v>288</v>
      </c>
      <c r="K717" s="95">
        <v>0</v>
      </c>
      <c r="L717" s="58"/>
      <c r="M717" s="103"/>
      <c r="N717" s="59"/>
    </row>
    <row r="718" spans="1:14" s="75" customFormat="1" ht="12.6" x14ac:dyDescent="0.2">
      <c r="A718" s="51" t="s">
        <v>136</v>
      </c>
      <c r="B718" s="51" t="s">
        <v>1625</v>
      </c>
      <c r="C718" s="51" t="s">
        <v>2880</v>
      </c>
      <c r="D718" s="51" t="s">
        <v>144</v>
      </c>
      <c r="E718" s="44" t="s">
        <v>3012</v>
      </c>
      <c r="F718" s="44" t="s">
        <v>3013</v>
      </c>
      <c r="G718" s="88">
        <v>62.5</v>
      </c>
      <c r="H718" s="45" t="s">
        <v>816</v>
      </c>
      <c r="I718" s="45" t="s">
        <v>291</v>
      </c>
      <c r="J718" s="95" t="s">
        <v>288</v>
      </c>
      <c r="K718" s="95">
        <v>0</v>
      </c>
      <c r="L718" s="58"/>
      <c r="M718" s="103"/>
      <c r="N718" s="59"/>
    </row>
    <row r="719" spans="1:14" s="75" customFormat="1" ht="12.6" x14ac:dyDescent="0.2">
      <c r="A719" s="51" t="s">
        <v>136</v>
      </c>
      <c r="B719" s="51" t="s">
        <v>1625</v>
      </c>
      <c r="C719" s="51" t="s">
        <v>2880</v>
      </c>
      <c r="D719" s="51" t="s">
        <v>144</v>
      </c>
      <c r="E719" s="44" t="s">
        <v>3028</v>
      </c>
      <c r="F719" s="44" t="s">
        <v>3029</v>
      </c>
      <c r="G719" s="88">
        <v>57</v>
      </c>
      <c r="H719" s="45" t="s">
        <v>816</v>
      </c>
      <c r="I719" s="45" t="s">
        <v>291</v>
      </c>
      <c r="J719" s="95" t="s">
        <v>288</v>
      </c>
      <c r="K719" s="95">
        <v>0</v>
      </c>
      <c r="L719" s="58"/>
      <c r="M719" s="103"/>
      <c r="N719" s="59"/>
    </row>
    <row r="720" spans="1:14" s="75" customFormat="1" ht="12.6" x14ac:dyDescent="0.2">
      <c r="A720" s="51" t="s">
        <v>136</v>
      </c>
      <c r="B720" s="51" t="s">
        <v>1625</v>
      </c>
      <c r="C720" s="51" t="s">
        <v>2880</v>
      </c>
      <c r="D720" s="51" t="s">
        <v>144</v>
      </c>
      <c r="E720" s="44" t="s">
        <v>2956</v>
      </c>
      <c r="F720" s="44" t="s">
        <v>2957</v>
      </c>
      <c r="G720" s="88">
        <v>52.9</v>
      </c>
      <c r="H720" s="45" t="s">
        <v>816</v>
      </c>
      <c r="I720" s="45" t="s">
        <v>149</v>
      </c>
      <c r="J720" s="95" t="s">
        <v>156</v>
      </c>
      <c r="K720" s="95">
        <v>0</v>
      </c>
      <c r="L720" s="58"/>
      <c r="M720" s="103"/>
      <c r="N720" s="59"/>
    </row>
    <row r="721" spans="1:14" s="75" customFormat="1" ht="12.6" x14ac:dyDescent="0.2">
      <c r="A721" s="51" t="s">
        <v>136</v>
      </c>
      <c r="B721" s="51" t="s">
        <v>1625</v>
      </c>
      <c r="C721" s="51" t="s">
        <v>2880</v>
      </c>
      <c r="D721" s="51" t="s">
        <v>144</v>
      </c>
      <c r="E721" s="44" t="s">
        <v>3024</v>
      </c>
      <c r="F721" s="44" t="s">
        <v>3025</v>
      </c>
      <c r="G721" s="88">
        <v>52.5</v>
      </c>
      <c r="H721" s="45" t="s">
        <v>816</v>
      </c>
      <c r="I721" s="45" t="s">
        <v>149</v>
      </c>
      <c r="J721" s="95" t="s">
        <v>156</v>
      </c>
      <c r="K721" s="95">
        <v>0</v>
      </c>
      <c r="L721" s="58"/>
      <c r="M721" s="103"/>
      <c r="N721" s="59"/>
    </row>
    <row r="722" spans="1:14" s="75" customFormat="1" ht="12.6" x14ac:dyDescent="0.2">
      <c r="A722" s="51" t="s">
        <v>136</v>
      </c>
      <c r="B722" s="51" t="s">
        <v>1625</v>
      </c>
      <c r="C722" s="51" t="s">
        <v>2880</v>
      </c>
      <c r="D722" s="51" t="s">
        <v>144</v>
      </c>
      <c r="E722" s="44" t="s">
        <v>3030</v>
      </c>
      <c r="F722" s="44" t="s">
        <v>3031</v>
      </c>
      <c r="G722" s="88">
        <v>52.5</v>
      </c>
      <c r="H722" s="45" t="s">
        <v>816</v>
      </c>
      <c r="I722" s="45" t="s">
        <v>149</v>
      </c>
      <c r="J722" s="95" t="s">
        <v>156</v>
      </c>
      <c r="K722" s="95">
        <v>0</v>
      </c>
      <c r="L722" s="58"/>
      <c r="M722" s="103"/>
      <c r="N722" s="59"/>
    </row>
    <row r="723" spans="1:14" s="75" customFormat="1" ht="12.6" x14ac:dyDescent="0.2">
      <c r="A723" s="51" t="s">
        <v>136</v>
      </c>
      <c r="B723" s="51" t="s">
        <v>1625</v>
      </c>
      <c r="C723" s="51" t="s">
        <v>2880</v>
      </c>
      <c r="D723" s="51" t="s">
        <v>144</v>
      </c>
      <c r="E723" s="44" t="s">
        <v>2946</v>
      </c>
      <c r="F723" s="44" t="s">
        <v>2947</v>
      </c>
      <c r="G723" s="88">
        <v>51.75</v>
      </c>
      <c r="H723" s="45" t="s">
        <v>816</v>
      </c>
      <c r="I723" s="45" t="s">
        <v>149</v>
      </c>
      <c r="J723" s="95" t="s">
        <v>156</v>
      </c>
      <c r="K723" s="95">
        <v>0</v>
      </c>
      <c r="L723" s="58"/>
      <c r="M723" s="103"/>
      <c r="N723" s="59"/>
    </row>
    <row r="724" spans="1:14" s="75" customFormat="1" ht="12.6" x14ac:dyDescent="0.2">
      <c r="A724" s="51" t="s">
        <v>136</v>
      </c>
      <c r="B724" s="51" t="s">
        <v>1625</v>
      </c>
      <c r="C724" s="51" t="s">
        <v>2880</v>
      </c>
      <c r="D724" s="51" t="s">
        <v>144</v>
      </c>
      <c r="E724" s="44" t="s">
        <v>3026</v>
      </c>
      <c r="F724" s="44" t="s">
        <v>3027</v>
      </c>
      <c r="G724" s="88">
        <v>51.5</v>
      </c>
      <c r="H724" s="45" t="s">
        <v>816</v>
      </c>
      <c r="I724" s="45" t="s">
        <v>149</v>
      </c>
      <c r="J724" s="95" t="s">
        <v>156</v>
      </c>
      <c r="K724" s="95">
        <v>0</v>
      </c>
      <c r="L724" s="58"/>
      <c r="M724" s="103"/>
      <c r="N724" s="59"/>
    </row>
    <row r="725" spans="1:14" s="75" customFormat="1" ht="12.6" x14ac:dyDescent="0.2">
      <c r="A725" s="51" t="s">
        <v>136</v>
      </c>
      <c r="B725" s="51" t="s">
        <v>1625</v>
      </c>
      <c r="C725" s="51" t="s">
        <v>2880</v>
      </c>
      <c r="D725" s="51" t="s">
        <v>144</v>
      </c>
      <c r="E725" s="44" t="s">
        <v>2960</v>
      </c>
      <c r="F725" s="44" t="s">
        <v>2961</v>
      </c>
      <c r="G725" s="88">
        <v>51</v>
      </c>
      <c r="H725" s="45" t="s">
        <v>816</v>
      </c>
      <c r="I725" s="45" t="s">
        <v>149</v>
      </c>
      <c r="J725" s="95" t="s">
        <v>156</v>
      </c>
      <c r="K725" s="95">
        <v>0</v>
      </c>
      <c r="L725" s="58"/>
      <c r="M725" s="103"/>
      <c r="N725" s="59"/>
    </row>
    <row r="726" spans="1:14" s="75" customFormat="1" ht="12.6" x14ac:dyDescent="0.2">
      <c r="A726" s="51" t="s">
        <v>136</v>
      </c>
      <c r="B726" s="51" t="s">
        <v>1625</v>
      </c>
      <c r="C726" s="51" t="s">
        <v>2880</v>
      </c>
      <c r="D726" s="51" t="s">
        <v>144</v>
      </c>
      <c r="E726" s="44" t="s">
        <v>3032</v>
      </c>
      <c r="F726" s="44" t="s">
        <v>3033</v>
      </c>
      <c r="G726" s="88">
        <v>51</v>
      </c>
      <c r="H726" s="45" t="s">
        <v>816</v>
      </c>
      <c r="I726" s="45" t="s">
        <v>291</v>
      </c>
      <c r="J726" s="95" t="s">
        <v>156</v>
      </c>
      <c r="K726" s="95">
        <v>0</v>
      </c>
      <c r="L726" s="58"/>
      <c r="M726" s="103"/>
      <c r="N726" s="59"/>
    </row>
    <row r="727" spans="1:14" s="75" customFormat="1" ht="12.6" x14ac:dyDescent="0.2">
      <c r="A727" s="51" t="s">
        <v>136</v>
      </c>
      <c r="B727" s="51" t="s">
        <v>1625</v>
      </c>
      <c r="C727" s="51" t="s">
        <v>2880</v>
      </c>
      <c r="D727" s="51" t="s">
        <v>144</v>
      </c>
      <c r="E727" s="44" t="s">
        <v>3034</v>
      </c>
      <c r="F727" s="44" t="s">
        <v>3035</v>
      </c>
      <c r="G727" s="88">
        <v>50</v>
      </c>
      <c r="H727" s="45" t="s">
        <v>816</v>
      </c>
      <c r="I727" s="45" t="s">
        <v>291</v>
      </c>
      <c r="J727" s="95" t="s">
        <v>156</v>
      </c>
      <c r="K727" s="95">
        <v>0</v>
      </c>
      <c r="L727" s="58"/>
      <c r="M727" s="103"/>
      <c r="N727" s="59"/>
    </row>
    <row r="728" spans="1:14" s="75" customFormat="1" ht="12.6" x14ac:dyDescent="0.2">
      <c r="A728" s="51" t="s">
        <v>123</v>
      </c>
      <c r="B728" s="51" t="s">
        <v>123</v>
      </c>
      <c r="C728" s="51" t="s">
        <v>2880</v>
      </c>
      <c r="D728" s="51" t="s">
        <v>3038</v>
      </c>
      <c r="E728" s="44"/>
      <c r="F728" s="44" t="s">
        <v>3039</v>
      </c>
      <c r="G728" s="88" t="s">
        <v>123</v>
      </c>
      <c r="H728" s="45" t="s">
        <v>123</v>
      </c>
      <c r="I728" s="45" t="s">
        <v>149</v>
      </c>
      <c r="J728" s="95" t="s">
        <v>150</v>
      </c>
      <c r="K728" s="95" t="s">
        <v>123</v>
      </c>
      <c r="L728" s="58" t="s">
        <v>123</v>
      </c>
      <c r="M728" s="103"/>
      <c r="N728" s="59" t="s">
        <v>123</v>
      </c>
    </row>
    <row r="729" spans="1:14" s="75" customFormat="1" ht="12.6" x14ac:dyDescent="0.2">
      <c r="A729" s="51" t="s">
        <v>136</v>
      </c>
      <c r="B729" s="51" t="s">
        <v>1625</v>
      </c>
      <c r="C729" s="51" t="s">
        <v>2880</v>
      </c>
      <c r="D729" s="51" t="s">
        <v>3038</v>
      </c>
      <c r="E729" s="44" t="s">
        <v>3042</v>
      </c>
      <c r="F729" s="44" t="s">
        <v>3043</v>
      </c>
      <c r="G729" s="88">
        <v>55.5</v>
      </c>
      <c r="H729" s="45" t="s">
        <v>816</v>
      </c>
      <c r="I729" s="45" t="s">
        <v>291</v>
      </c>
      <c r="J729" s="95" t="s">
        <v>156</v>
      </c>
      <c r="K729" s="95">
        <v>0</v>
      </c>
      <c r="L729" s="58"/>
      <c r="M729" s="103"/>
      <c r="N729" s="59"/>
    </row>
    <row r="730" spans="1:14" s="75" customFormat="1" ht="12.6" x14ac:dyDescent="0.2">
      <c r="A730" s="51" t="s">
        <v>136</v>
      </c>
      <c r="B730" s="51" t="s">
        <v>1625</v>
      </c>
      <c r="C730" s="51" t="s">
        <v>2880</v>
      </c>
      <c r="D730" s="51" t="s">
        <v>3038</v>
      </c>
      <c r="E730" s="44" t="s">
        <v>3040</v>
      </c>
      <c r="F730" s="44" t="s">
        <v>3041</v>
      </c>
      <c r="G730" s="88">
        <v>48.9</v>
      </c>
      <c r="H730" s="45" t="s">
        <v>816</v>
      </c>
      <c r="I730" s="45" t="s">
        <v>149</v>
      </c>
      <c r="J730" s="95" t="s">
        <v>156</v>
      </c>
      <c r="K730" s="95">
        <v>0</v>
      </c>
      <c r="L730" s="58"/>
      <c r="M730" s="103"/>
      <c r="N730" s="59"/>
    </row>
    <row r="731" spans="1:14" s="75" customFormat="1" ht="12.6" x14ac:dyDescent="0.2">
      <c r="A731" s="51" t="s">
        <v>123</v>
      </c>
      <c r="B731" s="51" t="s">
        <v>123</v>
      </c>
      <c r="C731" s="51" t="s">
        <v>3044</v>
      </c>
      <c r="D731" s="51" t="s">
        <v>3045</v>
      </c>
      <c r="E731" s="44"/>
      <c r="F731" s="44" t="s">
        <v>3046</v>
      </c>
      <c r="G731" s="88" t="s">
        <v>123</v>
      </c>
      <c r="H731" s="45" t="s">
        <v>123</v>
      </c>
      <c r="I731" s="45" t="s">
        <v>149</v>
      </c>
      <c r="J731" s="95" t="s">
        <v>150</v>
      </c>
      <c r="K731" s="95" t="s">
        <v>123</v>
      </c>
      <c r="L731" s="58" t="s">
        <v>123</v>
      </c>
      <c r="M731" s="103"/>
      <c r="N731" s="59" t="s">
        <v>123</v>
      </c>
    </row>
    <row r="732" spans="1:14" s="75" customFormat="1" ht="12.6" x14ac:dyDescent="0.2">
      <c r="A732" s="51" t="s">
        <v>136</v>
      </c>
      <c r="B732" s="51" t="s">
        <v>1625</v>
      </c>
      <c r="C732" s="51" t="s">
        <v>3044</v>
      </c>
      <c r="D732" s="51" t="s">
        <v>3045</v>
      </c>
      <c r="E732" s="44" t="s">
        <v>3138</v>
      </c>
      <c r="F732" s="44" t="s">
        <v>3139</v>
      </c>
      <c r="G732" s="88">
        <v>911.6</v>
      </c>
      <c r="H732" s="45" t="s">
        <v>816</v>
      </c>
      <c r="I732" s="45" t="s">
        <v>291</v>
      </c>
      <c r="J732" s="95" t="s">
        <v>156</v>
      </c>
      <c r="K732" s="95">
        <v>0</v>
      </c>
      <c r="L732" s="58"/>
      <c r="M732" s="103"/>
      <c r="N732" s="59"/>
    </row>
    <row r="733" spans="1:14" s="75" customFormat="1" ht="12.6" x14ac:dyDescent="0.2">
      <c r="A733" s="51" t="s">
        <v>136</v>
      </c>
      <c r="B733" s="51" t="s">
        <v>1625</v>
      </c>
      <c r="C733" s="51" t="s">
        <v>3044</v>
      </c>
      <c r="D733" s="51" t="s">
        <v>3045</v>
      </c>
      <c r="E733" s="44" t="s">
        <v>3140</v>
      </c>
      <c r="F733" s="44" t="s">
        <v>3141</v>
      </c>
      <c r="G733" s="88">
        <v>909</v>
      </c>
      <c r="H733" s="45" t="s">
        <v>816</v>
      </c>
      <c r="I733" s="45" t="s">
        <v>291</v>
      </c>
      <c r="J733" s="95" t="s">
        <v>156</v>
      </c>
      <c r="K733" s="95">
        <v>0</v>
      </c>
      <c r="L733" s="58"/>
      <c r="M733" s="103"/>
      <c r="N733" s="59"/>
    </row>
    <row r="734" spans="1:14" s="75" customFormat="1" ht="12.6" x14ac:dyDescent="0.2">
      <c r="A734" s="51" t="s">
        <v>136</v>
      </c>
      <c r="B734" s="51" t="s">
        <v>1625</v>
      </c>
      <c r="C734" s="51" t="s">
        <v>3044</v>
      </c>
      <c r="D734" s="51" t="s">
        <v>3045</v>
      </c>
      <c r="E734" s="44" t="s">
        <v>3071</v>
      </c>
      <c r="F734" s="44" t="s">
        <v>3072</v>
      </c>
      <c r="G734" s="88">
        <v>708.7</v>
      </c>
      <c r="H734" s="45" t="s">
        <v>816</v>
      </c>
      <c r="I734" s="45" t="s">
        <v>149</v>
      </c>
      <c r="J734" s="95" t="s">
        <v>288</v>
      </c>
      <c r="K734" s="95">
        <v>0</v>
      </c>
      <c r="L734" s="58"/>
      <c r="M734" s="103"/>
      <c r="N734" s="59"/>
    </row>
    <row r="735" spans="1:14" s="75" customFormat="1" ht="12.6" x14ac:dyDescent="0.2">
      <c r="A735" s="51" t="s">
        <v>136</v>
      </c>
      <c r="B735" s="51" t="s">
        <v>1625</v>
      </c>
      <c r="C735" s="51" t="s">
        <v>3044</v>
      </c>
      <c r="D735" s="51" t="s">
        <v>3045</v>
      </c>
      <c r="E735" s="44" t="s">
        <v>3057</v>
      </c>
      <c r="F735" s="44" t="s">
        <v>3058</v>
      </c>
      <c r="G735" s="88">
        <v>686.3</v>
      </c>
      <c r="H735" s="45" t="s">
        <v>816</v>
      </c>
      <c r="I735" s="45" t="s">
        <v>155</v>
      </c>
      <c r="J735" s="95" t="s">
        <v>288</v>
      </c>
      <c r="K735" s="95">
        <v>0</v>
      </c>
      <c r="L735" s="58"/>
      <c r="M735" s="103"/>
      <c r="N735" s="59"/>
    </row>
    <row r="736" spans="1:14" s="75" customFormat="1" ht="12.6" x14ac:dyDescent="0.2">
      <c r="A736" s="51" t="s">
        <v>136</v>
      </c>
      <c r="B736" s="51" t="s">
        <v>1625</v>
      </c>
      <c r="C736" s="51" t="s">
        <v>3044</v>
      </c>
      <c r="D736" s="51" t="s">
        <v>3045</v>
      </c>
      <c r="E736" s="44" t="s">
        <v>3067</v>
      </c>
      <c r="F736" s="44" t="s">
        <v>3068</v>
      </c>
      <c r="G736" s="88">
        <v>591</v>
      </c>
      <c r="H736" s="45" t="s">
        <v>816</v>
      </c>
      <c r="I736" s="45" t="s">
        <v>149</v>
      </c>
      <c r="J736" s="95" t="s">
        <v>156</v>
      </c>
      <c r="K736" s="95">
        <v>0</v>
      </c>
      <c r="L736" s="58"/>
      <c r="M736" s="103"/>
      <c r="N736" s="59"/>
    </row>
    <row r="737" spans="1:14" s="75" customFormat="1" ht="12.6" x14ac:dyDescent="0.2">
      <c r="A737" s="51" t="s">
        <v>136</v>
      </c>
      <c r="B737" s="51" t="s">
        <v>1625</v>
      </c>
      <c r="C737" s="51" t="s">
        <v>3044</v>
      </c>
      <c r="D737" s="51" t="s">
        <v>3045</v>
      </c>
      <c r="E737" s="44" t="s">
        <v>3093</v>
      </c>
      <c r="F737" s="44" t="s">
        <v>3094</v>
      </c>
      <c r="G737" s="88">
        <v>567.29999999999995</v>
      </c>
      <c r="H737" s="45" t="s">
        <v>816</v>
      </c>
      <c r="I737" s="45" t="s">
        <v>291</v>
      </c>
      <c r="J737" s="95" t="s">
        <v>288</v>
      </c>
      <c r="K737" s="95">
        <v>0</v>
      </c>
      <c r="L737" s="58"/>
      <c r="M737" s="103"/>
      <c r="N737" s="59"/>
    </row>
    <row r="738" spans="1:14" s="75" customFormat="1" ht="12.6" x14ac:dyDescent="0.2">
      <c r="A738" s="51" t="s">
        <v>136</v>
      </c>
      <c r="B738" s="51" t="s">
        <v>1625</v>
      </c>
      <c r="C738" s="51" t="s">
        <v>3044</v>
      </c>
      <c r="D738" s="51" t="s">
        <v>3045</v>
      </c>
      <c r="E738" s="44" t="s">
        <v>3095</v>
      </c>
      <c r="F738" s="44" t="s">
        <v>3096</v>
      </c>
      <c r="G738" s="88">
        <v>504.8</v>
      </c>
      <c r="H738" s="45" t="s">
        <v>816</v>
      </c>
      <c r="I738" s="45" t="s">
        <v>291</v>
      </c>
      <c r="J738" s="95" t="s">
        <v>156</v>
      </c>
      <c r="K738" s="95">
        <v>0</v>
      </c>
      <c r="L738" s="58"/>
      <c r="M738" s="103"/>
      <c r="N738" s="59"/>
    </row>
    <row r="739" spans="1:14" s="75" customFormat="1" ht="12.6" x14ac:dyDescent="0.2">
      <c r="A739" s="51" t="s">
        <v>136</v>
      </c>
      <c r="B739" s="51" t="s">
        <v>1625</v>
      </c>
      <c r="C739" s="51" t="s">
        <v>3044</v>
      </c>
      <c r="D739" s="51" t="s">
        <v>3045</v>
      </c>
      <c r="E739" s="44" t="s">
        <v>3085</v>
      </c>
      <c r="F739" s="44" t="s">
        <v>3086</v>
      </c>
      <c r="G739" s="88">
        <v>458.1</v>
      </c>
      <c r="H739" s="45" t="s">
        <v>816</v>
      </c>
      <c r="I739" s="45" t="s">
        <v>291</v>
      </c>
      <c r="J739" s="95" t="s">
        <v>156</v>
      </c>
      <c r="K739" s="95">
        <v>0</v>
      </c>
      <c r="L739" s="58"/>
      <c r="M739" s="103"/>
      <c r="N739" s="59"/>
    </row>
    <row r="740" spans="1:14" s="75" customFormat="1" ht="12.6" x14ac:dyDescent="0.2">
      <c r="A740" s="51" t="s">
        <v>136</v>
      </c>
      <c r="B740" s="51" t="s">
        <v>1625</v>
      </c>
      <c r="C740" s="51" t="s">
        <v>3044</v>
      </c>
      <c r="D740" s="51" t="s">
        <v>3045</v>
      </c>
      <c r="E740" s="44" t="s">
        <v>3051</v>
      </c>
      <c r="F740" s="44" t="s">
        <v>3052</v>
      </c>
      <c r="G740" s="88">
        <v>449</v>
      </c>
      <c r="H740" s="45" t="s">
        <v>816</v>
      </c>
      <c r="I740" s="45" t="s">
        <v>149</v>
      </c>
      <c r="J740" s="95" t="s">
        <v>156</v>
      </c>
      <c r="K740" s="95">
        <v>0</v>
      </c>
      <c r="L740" s="58"/>
      <c r="M740" s="103"/>
      <c r="N740" s="59"/>
    </row>
    <row r="741" spans="1:14" s="75" customFormat="1" ht="12.6" x14ac:dyDescent="0.2">
      <c r="A741" s="51" t="s">
        <v>136</v>
      </c>
      <c r="B741" s="51" t="s">
        <v>1625</v>
      </c>
      <c r="C741" s="51" t="s">
        <v>3044</v>
      </c>
      <c r="D741" s="51" t="s">
        <v>3045</v>
      </c>
      <c r="E741" s="44" t="s">
        <v>3136</v>
      </c>
      <c r="F741" s="44" t="s">
        <v>3137</v>
      </c>
      <c r="G741" s="88">
        <v>431.5</v>
      </c>
      <c r="H741" s="45" t="s">
        <v>816</v>
      </c>
      <c r="I741" s="45" t="s">
        <v>291</v>
      </c>
      <c r="J741" s="95" t="s">
        <v>156</v>
      </c>
      <c r="K741" s="95">
        <v>0</v>
      </c>
      <c r="L741" s="58"/>
      <c r="M741" s="103"/>
      <c r="N741" s="59"/>
    </row>
    <row r="742" spans="1:14" s="75" customFormat="1" ht="12.6" x14ac:dyDescent="0.2">
      <c r="A742" s="51" t="s">
        <v>136</v>
      </c>
      <c r="B742" s="51" t="s">
        <v>1625</v>
      </c>
      <c r="C742" s="51" t="s">
        <v>3044</v>
      </c>
      <c r="D742" s="51" t="s">
        <v>3045</v>
      </c>
      <c r="E742" s="44" t="s">
        <v>3134</v>
      </c>
      <c r="F742" s="44" t="s">
        <v>3135</v>
      </c>
      <c r="G742" s="88">
        <v>414.9</v>
      </c>
      <c r="H742" s="45" t="s">
        <v>816</v>
      </c>
      <c r="I742" s="45" t="s">
        <v>155</v>
      </c>
      <c r="J742" s="95" t="s">
        <v>156</v>
      </c>
      <c r="K742" s="95">
        <v>0</v>
      </c>
      <c r="L742" s="58"/>
      <c r="M742" s="103"/>
      <c r="N742" s="59"/>
    </row>
    <row r="743" spans="1:14" s="75" customFormat="1" ht="12.6" x14ac:dyDescent="0.2">
      <c r="A743" s="51" t="s">
        <v>136</v>
      </c>
      <c r="B743" s="51" t="s">
        <v>1625</v>
      </c>
      <c r="C743" s="51" t="s">
        <v>3044</v>
      </c>
      <c r="D743" s="51" t="s">
        <v>3045</v>
      </c>
      <c r="E743" s="44" t="s">
        <v>3083</v>
      </c>
      <c r="F743" s="44" t="s">
        <v>3084</v>
      </c>
      <c r="G743" s="88">
        <v>375.1</v>
      </c>
      <c r="H743" s="45" t="s">
        <v>816</v>
      </c>
      <c r="I743" s="45" t="s">
        <v>291</v>
      </c>
      <c r="J743" s="95" t="s">
        <v>156</v>
      </c>
      <c r="K743" s="95">
        <v>0</v>
      </c>
      <c r="L743" s="58"/>
      <c r="M743" s="103"/>
      <c r="N743" s="59"/>
    </row>
    <row r="744" spans="1:14" s="75" customFormat="1" ht="12.6" x14ac:dyDescent="0.2">
      <c r="A744" s="51" t="s">
        <v>136</v>
      </c>
      <c r="B744" s="51" t="s">
        <v>1625</v>
      </c>
      <c r="C744" s="51" t="s">
        <v>3044</v>
      </c>
      <c r="D744" s="51" t="s">
        <v>3045</v>
      </c>
      <c r="E744" s="44" t="s">
        <v>3059</v>
      </c>
      <c r="F744" s="44" t="s">
        <v>3060</v>
      </c>
      <c r="G744" s="88">
        <v>362.6</v>
      </c>
      <c r="H744" s="45" t="s">
        <v>816</v>
      </c>
      <c r="I744" s="45" t="s">
        <v>149</v>
      </c>
      <c r="J744" s="95" t="s">
        <v>156</v>
      </c>
      <c r="K744" s="95">
        <v>0</v>
      </c>
      <c r="L744" s="58"/>
      <c r="M744" s="103"/>
      <c r="N744" s="59"/>
    </row>
    <row r="745" spans="1:14" s="75" customFormat="1" ht="12.6" x14ac:dyDescent="0.2">
      <c r="A745" s="51" t="s">
        <v>136</v>
      </c>
      <c r="B745" s="51" t="s">
        <v>1625</v>
      </c>
      <c r="C745" s="51" t="s">
        <v>3044</v>
      </c>
      <c r="D745" s="51" t="s">
        <v>3045</v>
      </c>
      <c r="E745" s="44" t="s">
        <v>3132</v>
      </c>
      <c r="F745" s="44" t="s">
        <v>3133</v>
      </c>
      <c r="G745" s="88">
        <v>333.3</v>
      </c>
      <c r="H745" s="45" t="s">
        <v>816</v>
      </c>
      <c r="I745" s="45" t="s">
        <v>291</v>
      </c>
      <c r="J745" s="95" t="s">
        <v>156</v>
      </c>
      <c r="K745" s="95">
        <v>0</v>
      </c>
      <c r="L745" s="58"/>
      <c r="M745" s="103"/>
      <c r="N745" s="59"/>
    </row>
    <row r="746" spans="1:14" s="75" customFormat="1" ht="12.6" x14ac:dyDescent="0.2">
      <c r="A746" s="51" t="s">
        <v>136</v>
      </c>
      <c r="B746" s="51" t="s">
        <v>1625</v>
      </c>
      <c r="C746" s="51" t="s">
        <v>3044</v>
      </c>
      <c r="D746" s="51" t="s">
        <v>3045</v>
      </c>
      <c r="E746" s="44" t="s">
        <v>3130</v>
      </c>
      <c r="F746" s="44" t="s">
        <v>3131</v>
      </c>
      <c r="G746" s="88">
        <v>319</v>
      </c>
      <c r="H746" s="45" t="s">
        <v>816</v>
      </c>
      <c r="I746" s="45" t="s">
        <v>291</v>
      </c>
      <c r="J746" s="95" t="s">
        <v>156</v>
      </c>
      <c r="K746" s="95">
        <v>0</v>
      </c>
      <c r="L746" s="58"/>
      <c r="M746" s="103"/>
      <c r="N746" s="59"/>
    </row>
    <row r="747" spans="1:14" s="75" customFormat="1" ht="12.6" x14ac:dyDescent="0.2">
      <c r="A747" s="51" t="s">
        <v>136</v>
      </c>
      <c r="B747" s="51" t="s">
        <v>1625</v>
      </c>
      <c r="C747" s="51" t="s">
        <v>3044</v>
      </c>
      <c r="D747" s="51" t="s">
        <v>3045</v>
      </c>
      <c r="E747" s="44" t="s">
        <v>3097</v>
      </c>
      <c r="F747" s="44" t="s">
        <v>3098</v>
      </c>
      <c r="G747" s="88">
        <v>295</v>
      </c>
      <c r="H747" s="45" t="s">
        <v>816</v>
      </c>
      <c r="I747" s="45" t="s">
        <v>291</v>
      </c>
      <c r="J747" s="95" t="s">
        <v>156</v>
      </c>
      <c r="K747" s="95">
        <v>0</v>
      </c>
      <c r="L747" s="58"/>
      <c r="M747" s="103"/>
      <c r="N747" s="59"/>
    </row>
    <row r="748" spans="1:14" s="75" customFormat="1" ht="12.6" x14ac:dyDescent="0.2">
      <c r="A748" s="51" t="s">
        <v>136</v>
      </c>
      <c r="B748" s="51" t="s">
        <v>1625</v>
      </c>
      <c r="C748" s="51" t="s">
        <v>3044</v>
      </c>
      <c r="D748" s="51" t="s">
        <v>3045</v>
      </c>
      <c r="E748" s="44" t="s">
        <v>3099</v>
      </c>
      <c r="F748" s="44" t="s">
        <v>3100</v>
      </c>
      <c r="G748" s="88">
        <v>283.3</v>
      </c>
      <c r="H748" s="45" t="s">
        <v>816</v>
      </c>
      <c r="I748" s="45" t="s">
        <v>291</v>
      </c>
      <c r="J748" s="95" t="s">
        <v>156</v>
      </c>
      <c r="K748" s="95">
        <v>0</v>
      </c>
      <c r="L748" s="58"/>
      <c r="M748" s="103"/>
      <c r="N748" s="59"/>
    </row>
    <row r="749" spans="1:14" s="75" customFormat="1" ht="12.6" x14ac:dyDescent="0.2">
      <c r="A749" s="51" t="s">
        <v>136</v>
      </c>
      <c r="B749" s="51" t="s">
        <v>1625</v>
      </c>
      <c r="C749" s="51" t="s">
        <v>3044</v>
      </c>
      <c r="D749" s="51" t="s">
        <v>3045</v>
      </c>
      <c r="E749" s="44" t="s">
        <v>3127</v>
      </c>
      <c r="F749" s="44" t="s">
        <v>3128</v>
      </c>
      <c r="G749" s="88">
        <v>253</v>
      </c>
      <c r="H749" s="45" t="s">
        <v>816</v>
      </c>
      <c r="I749" s="45" t="s">
        <v>149</v>
      </c>
      <c r="J749" s="95" t="s">
        <v>156</v>
      </c>
      <c r="K749" s="95">
        <v>0</v>
      </c>
      <c r="L749" s="58" t="s">
        <v>3129</v>
      </c>
      <c r="M749" s="103" t="s">
        <v>160</v>
      </c>
      <c r="N749" s="59"/>
    </row>
    <row r="750" spans="1:14" s="75" customFormat="1" ht="12.6" x14ac:dyDescent="0.2">
      <c r="A750" s="51" t="s">
        <v>136</v>
      </c>
      <c r="B750" s="51" t="s">
        <v>1625</v>
      </c>
      <c r="C750" s="51" t="s">
        <v>3044</v>
      </c>
      <c r="D750" s="51" t="s">
        <v>3045</v>
      </c>
      <c r="E750" s="44" t="s">
        <v>3079</v>
      </c>
      <c r="F750" s="44" t="s">
        <v>3080</v>
      </c>
      <c r="G750" s="88">
        <v>239.3</v>
      </c>
      <c r="H750" s="45" t="s">
        <v>816</v>
      </c>
      <c r="I750" s="45" t="s">
        <v>291</v>
      </c>
      <c r="J750" s="95" t="s">
        <v>156</v>
      </c>
      <c r="K750" s="95">
        <v>0</v>
      </c>
      <c r="L750" s="58"/>
      <c r="M750" s="103"/>
      <c r="N750" s="59"/>
    </row>
    <row r="751" spans="1:14" s="75" customFormat="1" ht="12.6" x14ac:dyDescent="0.2">
      <c r="A751" s="51" t="s">
        <v>136</v>
      </c>
      <c r="B751" s="51" t="s">
        <v>1625</v>
      </c>
      <c r="C751" s="51" t="s">
        <v>3044</v>
      </c>
      <c r="D751" s="51" t="s">
        <v>3045</v>
      </c>
      <c r="E751" s="44" t="s">
        <v>3055</v>
      </c>
      <c r="F751" s="44" t="s">
        <v>3056</v>
      </c>
      <c r="G751" s="88">
        <v>225.8</v>
      </c>
      <c r="H751" s="45" t="s">
        <v>816</v>
      </c>
      <c r="I751" s="45" t="s">
        <v>149</v>
      </c>
      <c r="J751" s="95" t="s">
        <v>156</v>
      </c>
      <c r="K751" s="95">
        <v>0</v>
      </c>
      <c r="L751" s="58"/>
      <c r="M751" s="103"/>
      <c r="N751" s="59"/>
    </row>
    <row r="752" spans="1:14" s="75" customFormat="1" ht="12.6" x14ac:dyDescent="0.2">
      <c r="A752" s="51" t="s">
        <v>136</v>
      </c>
      <c r="B752" s="51" t="s">
        <v>1625</v>
      </c>
      <c r="C752" s="51" t="s">
        <v>3044</v>
      </c>
      <c r="D752" s="51" t="s">
        <v>3045</v>
      </c>
      <c r="E752" s="44" t="s">
        <v>3063</v>
      </c>
      <c r="F752" s="44" t="s">
        <v>3064</v>
      </c>
      <c r="G752" s="88">
        <v>221.7</v>
      </c>
      <c r="H752" s="45" t="s">
        <v>816</v>
      </c>
      <c r="I752" s="45" t="s">
        <v>149</v>
      </c>
      <c r="J752" s="95" t="s">
        <v>156</v>
      </c>
      <c r="K752" s="95">
        <v>0</v>
      </c>
      <c r="L752" s="58"/>
      <c r="M752" s="103"/>
      <c r="N752" s="59"/>
    </row>
    <row r="753" spans="1:14" s="75" customFormat="1" ht="12.6" x14ac:dyDescent="0.2">
      <c r="A753" s="51" t="s">
        <v>136</v>
      </c>
      <c r="B753" s="51" t="s">
        <v>1625</v>
      </c>
      <c r="C753" s="51" t="s">
        <v>3044</v>
      </c>
      <c r="D753" s="51" t="s">
        <v>3045</v>
      </c>
      <c r="E753" s="44" t="s">
        <v>3075</v>
      </c>
      <c r="F753" s="44" t="s">
        <v>3076</v>
      </c>
      <c r="G753" s="88">
        <v>215.2</v>
      </c>
      <c r="H753" s="45" t="s">
        <v>816</v>
      </c>
      <c r="I753" s="45" t="s">
        <v>149</v>
      </c>
      <c r="J753" s="95" t="s">
        <v>156</v>
      </c>
      <c r="K753" s="95">
        <v>0</v>
      </c>
      <c r="L753" s="58"/>
      <c r="M753" s="103"/>
      <c r="N753" s="59"/>
    </row>
    <row r="754" spans="1:14" s="75" customFormat="1" ht="12.6" x14ac:dyDescent="0.2">
      <c r="A754" s="51" t="s">
        <v>136</v>
      </c>
      <c r="B754" s="51" t="s">
        <v>1625</v>
      </c>
      <c r="C754" s="51" t="s">
        <v>3044</v>
      </c>
      <c r="D754" s="51" t="s">
        <v>3045</v>
      </c>
      <c r="E754" s="44" t="s">
        <v>3061</v>
      </c>
      <c r="F754" s="44" t="s">
        <v>3062</v>
      </c>
      <c r="G754" s="88">
        <v>210</v>
      </c>
      <c r="H754" s="45" t="s">
        <v>816</v>
      </c>
      <c r="I754" s="45" t="s">
        <v>291</v>
      </c>
      <c r="J754" s="95" t="s">
        <v>156</v>
      </c>
      <c r="K754" s="95">
        <v>0</v>
      </c>
      <c r="L754" s="58"/>
      <c r="M754" s="103"/>
      <c r="N754" s="59"/>
    </row>
    <row r="755" spans="1:14" s="75" customFormat="1" ht="12.6" x14ac:dyDescent="0.2">
      <c r="A755" s="51" t="s">
        <v>136</v>
      </c>
      <c r="B755" s="51" t="s">
        <v>1625</v>
      </c>
      <c r="C755" s="51" t="s">
        <v>3044</v>
      </c>
      <c r="D755" s="51" t="s">
        <v>3045</v>
      </c>
      <c r="E755" s="44" t="s">
        <v>3053</v>
      </c>
      <c r="F755" s="44" t="s">
        <v>3054</v>
      </c>
      <c r="G755" s="88">
        <v>207.2</v>
      </c>
      <c r="H755" s="45" t="s">
        <v>816</v>
      </c>
      <c r="I755" s="45" t="s">
        <v>149</v>
      </c>
      <c r="J755" s="95" t="s">
        <v>156</v>
      </c>
      <c r="K755" s="95">
        <v>0</v>
      </c>
      <c r="L755" s="58"/>
      <c r="M755" s="103"/>
      <c r="N755" s="59"/>
    </row>
    <row r="756" spans="1:14" s="75" customFormat="1" ht="12.6" x14ac:dyDescent="0.2">
      <c r="A756" s="51" t="s">
        <v>136</v>
      </c>
      <c r="B756" s="51" t="s">
        <v>1625</v>
      </c>
      <c r="C756" s="51" t="s">
        <v>3044</v>
      </c>
      <c r="D756" s="51" t="s">
        <v>3045</v>
      </c>
      <c r="E756" s="44" t="s">
        <v>3125</v>
      </c>
      <c r="F756" s="44" t="s">
        <v>3126</v>
      </c>
      <c r="G756" s="88">
        <v>191.5</v>
      </c>
      <c r="H756" s="45" t="s">
        <v>816</v>
      </c>
      <c r="I756" s="45" t="s">
        <v>291</v>
      </c>
      <c r="J756" s="95" t="s">
        <v>156</v>
      </c>
      <c r="K756" s="95">
        <v>0</v>
      </c>
      <c r="L756" s="58"/>
      <c r="M756" s="103"/>
      <c r="N756" s="59"/>
    </row>
    <row r="757" spans="1:14" s="75" customFormat="1" ht="12.6" x14ac:dyDescent="0.2">
      <c r="A757" s="51" t="s">
        <v>136</v>
      </c>
      <c r="B757" s="51" t="s">
        <v>1625</v>
      </c>
      <c r="C757" s="51" t="s">
        <v>3044</v>
      </c>
      <c r="D757" s="51" t="s">
        <v>3045</v>
      </c>
      <c r="E757" s="44" t="s">
        <v>3077</v>
      </c>
      <c r="F757" s="44" t="s">
        <v>3078</v>
      </c>
      <c r="G757" s="88">
        <v>187.7</v>
      </c>
      <c r="H757" s="45" t="s">
        <v>816</v>
      </c>
      <c r="I757" s="45" t="s">
        <v>149</v>
      </c>
      <c r="J757" s="95" t="s">
        <v>156</v>
      </c>
      <c r="K757" s="95">
        <v>0</v>
      </c>
      <c r="L757" s="58"/>
      <c r="M757" s="103"/>
      <c r="N757" s="59"/>
    </row>
    <row r="758" spans="1:14" s="75" customFormat="1" ht="12.6" x14ac:dyDescent="0.2">
      <c r="A758" s="51" t="s">
        <v>136</v>
      </c>
      <c r="B758" s="51" t="s">
        <v>1625</v>
      </c>
      <c r="C758" s="51" t="s">
        <v>3044</v>
      </c>
      <c r="D758" s="51" t="s">
        <v>3045</v>
      </c>
      <c r="E758" s="44" t="s">
        <v>3101</v>
      </c>
      <c r="F758" s="44" t="s">
        <v>3102</v>
      </c>
      <c r="G758" s="88">
        <v>180.6</v>
      </c>
      <c r="H758" s="45" t="s">
        <v>816</v>
      </c>
      <c r="I758" s="45" t="s">
        <v>291</v>
      </c>
      <c r="J758" s="95" t="s">
        <v>156</v>
      </c>
      <c r="K758" s="95">
        <v>0</v>
      </c>
      <c r="L758" s="58"/>
      <c r="M758" s="103"/>
      <c r="N758" s="59"/>
    </row>
    <row r="759" spans="1:14" s="75" customFormat="1" ht="12.6" x14ac:dyDescent="0.2">
      <c r="A759" s="51" t="s">
        <v>136</v>
      </c>
      <c r="B759" s="51" t="s">
        <v>1625</v>
      </c>
      <c r="C759" s="51" t="s">
        <v>3044</v>
      </c>
      <c r="D759" s="51" t="s">
        <v>3045</v>
      </c>
      <c r="E759" s="44" t="s">
        <v>3103</v>
      </c>
      <c r="F759" s="44" t="s">
        <v>3104</v>
      </c>
      <c r="G759" s="88">
        <v>169.9</v>
      </c>
      <c r="H759" s="45" t="s">
        <v>816</v>
      </c>
      <c r="I759" s="45" t="s">
        <v>291</v>
      </c>
      <c r="J759" s="95" t="s">
        <v>156</v>
      </c>
      <c r="K759" s="95">
        <v>0</v>
      </c>
      <c r="L759" s="58"/>
      <c r="M759" s="103"/>
      <c r="N759" s="59"/>
    </row>
    <row r="760" spans="1:14" s="75" customFormat="1" ht="12.6" x14ac:dyDescent="0.2">
      <c r="A760" s="51" t="s">
        <v>136</v>
      </c>
      <c r="B760" s="51" t="s">
        <v>1625</v>
      </c>
      <c r="C760" s="51" t="s">
        <v>3044</v>
      </c>
      <c r="D760" s="51" t="s">
        <v>3045</v>
      </c>
      <c r="E760" s="44" t="s">
        <v>3073</v>
      </c>
      <c r="F760" s="44" t="s">
        <v>3074</v>
      </c>
      <c r="G760" s="88">
        <v>159.25</v>
      </c>
      <c r="H760" s="45" t="s">
        <v>816</v>
      </c>
      <c r="I760" s="45" t="s">
        <v>291</v>
      </c>
      <c r="J760" s="95" t="s">
        <v>156</v>
      </c>
      <c r="K760" s="95">
        <v>0</v>
      </c>
      <c r="L760" s="58"/>
      <c r="M760" s="103"/>
      <c r="N760" s="59"/>
    </row>
    <row r="761" spans="1:14" s="75" customFormat="1" ht="12.6" x14ac:dyDescent="0.2">
      <c r="A761" s="51" t="s">
        <v>136</v>
      </c>
      <c r="B761" s="51" t="s">
        <v>1625</v>
      </c>
      <c r="C761" s="51" t="s">
        <v>3044</v>
      </c>
      <c r="D761" s="51" t="s">
        <v>3045</v>
      </c>
      <c r="E761" s="44" t="s">
        <v>3049</v>
      </c>
      <c r="F761" s="44" t="s">
        <v>3050</v>
      </c>
      <c r="G761" s="88">
        <v>151.69999999999999</v>
      </c>
      <c r="H761" s="45" t="s">
        <v>816</v>
      </c>
      <c r="I761" s="45" t="s">
        <v>149</v>
      </c>
      <c r="J761" s="95" t="s">
        <v>156</v>
      </c>
      <c r="K761" s="95">
        <v>0</v>
      </c>
      <c r="L761" s="58"/>
      <c r="M761" s="103"/>
      <c r="N761" s="59"/>
    </row>
    <row r="762" spans="1:14" s="75" customFormat="1" ht="12.6" x14ac:dyDescent="0.2">
      <c r="A762" s="51" t="s">
        <v>136</v>
      </c>
      <c r="B762" s="51" t="s">
        <v>1625</v>
      </c>
      <c r="C762" s="51" t="s">
        <v>3044</v>
      </c>
      <c r="D762" s="51" t="s">
        <v>3045</v>
      </c>
      <c r="E762" s="44" t="s">
        <v>3123</v>
      </c>
      <c r="F762" s="44" t="s">
        <v>3124</v>
      </c>
      <c r="G762" s="88">
        <v>150.30000000000001</v>
      </c>
      <c r="H762" s="45" t="s">
        <v>816</v>
      </c>
      <c r="I762" s="45" t="s">
        <v>149</v>
      </c>
      <c r="J762" s="95" t="s">
        <v>156</v>
      </c>
      <c r="K762" s="95">
        <v>0</v>
      </c>
      <c r="L762" s="58"/>
      <c r="M762" s="103"/>
      <c r="N762" s="59"/>
    </row>
    <row r="763" spans="1:14" s="75" customFormat="1" ht="12.6" x14ac:dyDescent="0.2">
      <c r="A763" s="51" t="s">
        <v>136</v>
      </c>
      <c r="B763" s="51" t="s">
        <v>1625</v>
      </c>
      <c r="C763" s="51" t="s">
        <v>3044</v>
      </c>
      <c r="D763" s="51" t="s">
        <v>3045</v>
      </c>
      <c r="E763" s="44" t="s">
        <v>3121</v>
      </c>
      <c r="F763" s="44" t="s">
        <v>3122</v>
      </c>
      <c r="G763" s="88">
        <v>129.5</v>
      </c>
      <c r="H763" s="45" t="s">
        <v>816</v>
      </c>
      <c r="I763" s="45" t="s">
        <v>291</v>
      </c>
      <c r="J763" s="95" t="s">
        <v>156</v>
      </c>
      <c r="K763" s="95">
        <v>0</v>
      </c>
      <c r="L763" s="58"/>
      <c r="M763" s="103"/>
      <c r="N763" s="59"/>
    </row>
    <row r="764" spans="1:14" s="75" customFormat="1" ht="12.6" x14ac:dyDescent="0.2">
      <c r="A764" s="51" t="s">
        <v>136</v>
      </c>
      <c r="B764" s="51" t="s">
        <v>1625</v>
      </c>
      <c r="C764" s="51" t="s">
        <v>3044</v>
      </c>
      <c r="D764" s="51" t="s">
        <v>3045</v>
      </c>
      <c r="E764" s="44" t="s">
        <v>3081</v>
      </c>
      <c r="F764" s="44" t="s">
        <v>3082</v>
      </c>
      <c r="G764" s="88">
        <v>123.3</v>
      </c>
      <c r="H764" s="45" t="s">
        <v>816</v>
      </c>
      <c r="I764" s="45" t="s">
        <v>291</v>
      </c>
      <c r="J764" s="95" t="s">
        <v>156</v>
      </c>
      <c r="K764" s="95">
        <v>0</v>
      </c>
      <c r="L764" s="58"/>
      <c r="M764" s="103"/>
      <c r="N764" s="59"/>
    </row>
    <row r="765" spans="1:14" s="75" customFormat="1" ht="12.6" x14ac:dyDescent="0.2">
      <c r="A765" s="51" t="s">
        <v>136</v>
      </c>
      <c r="B765" s="51" t="s">
        <v>1625</v>
      </c>
      <c r="C765" s="51" t="s">
        <v>3044</v>
      </c>
      <c r="D765" s="51" t="s">
        <v>3045</v>
      </c>
      <c r="E765" s="44" t="s">
        <v>3069</v>
      </c>
      <c r="F765" s="44" t="s">
        <v>3070</v>
      </c>
      <c r="G765" s="88">
        <v>115.5</v>
      </c>
      <c r="H765" s="45" t="s">
        <v>816</v>
      </c>
      <c r="I765" s="45" t="s">
        <v>149</v>
      </c>
      <c r="J765" s="95" t="s">
        <v>156</v>
      </c>
      <c r="K765" s="95">
        <v>0</v>
      </c>
      <c r="L765" s="58"/>
      <c r="M765" s="103"/>
      <c r="N765" s="59"/>
    </row>
    <row r="766" spans="1:14" s="75" customFormat="1" ht="12.6" x14ac:dyDescent="0.2">
      <c r="A766" s="51" t="s">
        <v>136</v>
      </c>
      <c r="B766" s="51" t="s">
        <v>1625</v>
      </c>
      <c r="C766" s="51" t="s">
        <v>3044</v>
      </c>
      <c r="D766" s="51" t="s">
        <v>3045</v>
      </c>
      <c r="E766" s="44" t="s">
        <v>3115</v>
      </c>
      <c r="F766" s="44" t="s">
        <v>3116</v>
      </c>
      <c r="G766" s="88">
        <v>100.9</v>
      </c>
      <c r="H766" s="45" t="s">
        <v>816</v>
      </c>
      <c r="I766" s="45" t="s">
        <v>291</v>
      </c>
      <c r="J766" s="95" t="s">
        <v>156</v>
      </c>
      <c r="K766" s="95">
        <v>0</v>
      </c>
      <c r="L766" s="58"/>
      <c r="M766" s="103"/>
      <c r="N766" s="59"/>
    </row>
    <row r="767" spans="1:14" s="75" customFormat="1" ht="12.6" x14ac:dyDescent="0.2">
      <c r="A767" s="51" t="s">
        <v>136</v>
      </c>
      <c r="B767" s="51" t="s">
        <v>1625</v>
      </c>
      <c r="C767" s="51" t="s">
        <v>3044</v>
      </c>
      <c r="D767" s="51" t="s">
        <v>3045</v>
      </c>
      <c r="E767" s="44" t="s">
        <v>3119</v>
      </c>
      <c r="F767" s="44" t="s">
        <v>3120</v>
      </c>
      <c r="G767" s="88">
        <v>94.5</v>
      </c>
      <c r="H767" s="45" t="s">
        <v>816</v>
      </c>
      <c r="I767" s="45" t="s">
        <v>149</v>
      </c>
      <c r="J767" s="95" t="s">
        <v>156</v>
      </c>
      <c r="K767" s="95">
        <v>0</v>
      </c>
      <c r="L767" s="58"/>
      <c r="M767" s="103"/>
      <c r="N767" s="59"/>
    </row>
    <row r="768" spans="1:14" s="75" customFormat="1" ht="12.6" x14ac:dyDescent="0.2">
      <c r="A768" s="51" t="s">
        <v>136</v>
      </c>
      <c r="B768" s="51" t="s">
        <v>1625</v>
      </c>
      <c r="C768" s="51" t="s">
        <v>3044</v>
      </c>
      <c r="D768" s="51" t="s">
        <v>3045</v>
      </c>
      <c r="E768" s="44" t="s">
        <v>3113</v>
      </c>
      <c r="F768" s="44" t="s">
        <v>3114</v>
      </c>
      <c r="G768" s="88">
        <v>86.4</v>
      </c>
      <c r="H768" s="45" t="s">
        <v>816</v>
      </c>
      <c r="I768" s="45" t="s">
        <v>149</v>
      </c>
      <c r="J768" s="95" t="s">
        <v>156</v>
      </c>
      <c r="K768" s="95">
        <v>0</v>
      </c>
      <c r="L768" s="58"/>
      <c r="M768" s="103"/>
      <c r="N768" s="59"/>
    </row>
    <row r="769" spans="1:14" s="75" customFormat="1" ht="12.6" x14ac:dyDescent="0.2">
      <c r="A769" s="51" t="s">
        <v>136</v>
      </c>
      <c r="B769" s="51" t="s">
        <v>1625</v>
      </c>
      <c r="C769" s="51" t="s">
        <v>3044</v>
      </c>
      <c r="D769" s="51" t="s">
        <v>3045</v>
      </c>
      <c r="E769" s="44" t="s">
        <v>3117</v>
      </c>
      <c r="F769" s="44" t="s">
        <v>3118</v>
      </c>
      <c r="G769" s="88">
        <v>83.7</v>
      </c>
      <c r="H769" s="45" t="s">
        <v>816</v>
      </c>
      <c r="I769" s="45" t="s">
        <v>291</v>
      </c>
      <c r="J769" s="95" t="s">
        <v>156</v>
      </c>
      <c r="K769" s="95">
        <v>0</v>
      </c>
      <c r="L769" s="58"/>
      <c r="M769" s="103"/>
      <c r="N769" s="59"/>
    </row>
    <row r="770" spans="1:14" s="75" customFormat="1" ht="12.6" x14ac:dyDescent="0.2">
      <c r="A770" s="51" t="s">
        <v>136</v>
      </c>
      <c r="B770" s="51" t="s">
        <v>1625</v>
      </c>
      <c r="C770" s="51" t="s">
        <v>3044</v>
      </c>
      <c r="D770" s="51" t="s">
        <v>3045</v>
      </c>
      <c r="E770" s="44" t="s">
        <v>3047</v>
      </c>
      <c r="F770" s="44" t="s">
        <v>3048</v>
      </c>
      <c r="G770" s="88">
        <v>82</v>
      </c>
      <c r="H770" s="45" t="s">
        <v>816</v>
      </c>
      <c r="I770" s="45" t="s">
        <v>291</v>
      </c>
      <c r="J770" s="95" t="s">
        <v>156</v>
      </c>
      <c r="K770" s="95">
        <v>0</v>
      </c>
      <c r="L770" s="58"/>
      <c r="M770" s="103"/>
      <c r="N770" s="59"/>
    </row>
    <row r="771" spans="1:14" s="75" customFormat="1" ht="12.6" x14ac:dyDescent="0.2">
      <c r="A771" s="51" t="s">
        <v>136</v>
      </c>
      <c r="B771" s="51" t="s">
        <v>1625</v>
      </c>
      <c r="C771" s="51" t="s">
        <v>3044</v>
      </c>
      <c r="D771" s="51" t="s">
        <v>3045</v>
      </c>
      <c r="E771" s="44" t="s">
        <v>3142</v>
      </c>
      <c r="F771" s="44" t="s">
        <v>3143</v>
      </c>
      <c r="G771" s="88">
        <v>81.900000000000006</v>
      </c>
      <c r="H771" s="45" t="s">
        <v>816</v>
      </c>
      <c r="I771" s="45" t="s">
        <v>149</v>
      </c>
      <c r="J771" s="95" t="s">
        <v>156</v>
      </c>
      <c r="K771" s="95">
        <v>0</v>
      </c>
      <c r="L771" s="58"/>
      <c r="M771" s="103"/>
      <c r="N771" s="59"/>
    </row>
    <row r="772" spans="1:14" s="75" customFormat="1" ht="12.6" x14ac:dyDescent="0.2">
      <c r="A772" s="51" t="s">
        <v>136</v>
      </c>
      <c r="B772" s="51" t="s">
        <v>1625</v>
      </c>
      <c r="C772" s="51" t="s">
        <v>3044</v>
      </c>
      <c r="D772" s="51" t="s">
        <v>3045</v>
      </c>
      <c r="E772" s="44" t="s">
        <v>3111</v>
      </c>
      <c r="F772" s="44" t="s">
        <v>3112</v>
      </c>
      <c r="G772" s="88">
        <v>80.7</v>
      </c>
      <c r="H772" s="45" t="s">
        <v>816</v>
      </c>
      <c r="I772" s="45" t="s">
        <v>291</v>
      </c>
      <c r="J772" s="95" t="s">
        <v>156</v>
      </c>
      <c r="K772" s="95">
        <v>0</v>
      </c>
      <c r="L772" s="58"/>
      <c r="M772" s="103"/>
      <c r="N772" s="59"/>
    </row>
    <row r="773" spans="1:14" s="75" customFormat="1" ht="12.6" x14ac:dyDescent="0.2">
      <c r="A773" s="51" t="s">
        <v>136</v>
      </c>
      <c r="B773" s="51" t="s">
        <v>1625</v>
      </c>
      <c r="C773" s="51" t="s">
        <v>3044</v>
      </c>
      <c r="D773" s="51" t="s">
        <v>3045</v>
      </c>
      <c r="E773" s="44" t="s">
        <v>3109</v>
      </c>
      <c r="F773" s="44" t="s">
        <v>3110</v>
      </c>
      <c r="G773" s="88">
        <v>61.4</v>
      </c>
      <c r="H773" s="45" t="s">
        <v>816</v>
      </c>
      <c r="I773" s="45" t="s">
        <v>291</v>
      </c>
      <c r="J773" s="95" t="s">
        <v>156</v>
      </c>
      <c r="K773" s="95">
        <v>0</v>
      </c>
      <c r="L773" s="58"/>
      <c r="M773" s="103"/>
      <c r="N773" s="59"/>
    </row>
    <row r="774" spans="1:14" s="75" customFormat="1" ht="12.6" x14ac:dyDescent="0.2">
      <c r="A774" s="51" t="s">
        <v>136</v>
      </c>
      <c r="B774" s="51" t="s">
        <v>1625</v>
      </c>
      <c r="C774" s="51" t="s">
        <v>3044</v>
      </c>
      <c r="D774" s="51" t="s">
        <v>3045</v>
      </c>
      <c r="E774" s="44" t="s">
        <v>3107</v>
      </c>
      <c r="F774" s="44" t="s">
        <v>3108</v>
      </c>
      <c r="G774" s="88">
        <v>59.5</v>
      </c>
      <c r="H774" s="45" t="s">
        <v>816</v>
      </c>
      <c r="I774" s="45" t="s">
        <v>149</v>
      </c>
      <c r="J774" s="95" t="s">
        <v>156</v>
      </c>
      <c r="K774" s="95">
        <v>0</v>
      </c>
      <c r="L774" s="58"/>
      <c r="M774" s="103"/>
      <c r="N774" s="59"/>
    </row>
    <row r="775" spans="1:14" s="75" customFormat="1" ht="12.6" x14ac:dyDescent="0.2">
      <c r="A775" s="51" t="s">
        <v>136</v>
      </c>
      <c r="B775" s="51" t="s">
        <v>1625</v>
      </c>
      <c r="C775" s="51" t="s">
        <v>3044</v>
      </c>
      <c r="D775" s="51" t="s">
        <v>3045</v>
      </c>
      <c r="E775" s="44" t="s">
        <v>3065</v>
      </c>
      <c r="F775" s="44" t="s">
        <v>3066</v>
      </c>
      <c r="G775" s="88">
        <v>48.5</v>
      </c>
      <c r="H775" s="45" t="s">
        <v>816</v>
      </c>
      <c r="I775" s="45" t="s">
        <v>149</v>
      </c>
      <c r="J775" s="95" t="s">
        <v>156</v>
      </c>
      <c r="K775" s="95">
        <v>0</v>
      </c>
      <c r="L775" s="58"/>
      <c r="M775" s="103"/>
      <c r="N775" s="59"/>
    </row>
    <row r="776" spans="1:14" s="75" customFormat="1" ht="12.6" x14ac:dyDescent="0.2">
      <c r="A776" s="51" t="s">
        <v>136</v>
      </c>
      <c r="B776" s="51" t="s">
        <v>1625</v>
      </c>
      <c r="C776" s="51" t="s">
        <v>3044</v>
      </c>
      <c r="D776" s="51" t="s">
        <v>3045</v>
      </c>
      <c r="E776" s="44" t="s">
        <v>3105</v>
      </c>
      <c r="F776" s="44" t="s">
        <v>3106</v>
      </c>
      <c r="G776" s="88">
        <v>47.5</v>
      </c>
      <c r="H776" s="45" t="s">
        <v>816</v>
      </c>
      <c r="I776" s="45" t="s">
        <v>291</v>
      </c>
      <c r="J776" s="95" t="s">
        <v>156</v>
      </c>
      <c r="K776" s="95">
        <v>0</v>
      </c>
      <c r="L776" s="58"/>
      <c r="M776" s="103"/>
      <c r="N776" s="59"/>
    </row>
    <row r="777" spans="1:14" s="75" customFormat="1" ht="12.6" x14ac:dyDescent="0.2">
      <c r="A777" s="51" t="s">
        <v>136</v>
      </c>
      <c r="B777" s="51" t="s">
        <v>1625</v>
      </c>
      <c r="C777" s="51" t="s">
        <v>3044</v>
      </c>
      <c r="D777" s="51" t="s">
        <v>3045</v>
      </c>
      <c r="E777" s="44" t="s">
        <v>3091</v>
      </c>
      <c r="F777" s="44" t="s">
        <v>3092</v>
      </c>
      <c r="G777" s="88">
        <v>43</v>
      </c>
      <c r="H777" s="45" t="s">
        <v>816</v>
      </c>
      <c r="I777" s="45" t="s">
        <v>291</v>
      </c>
      <c r="J777" s="95" t="s">
        <v>156</v>
      </c>
      <c r="K777" s="95">
        <v>0</v>
      </c>
      <c r="L777" s="58"/>
      <c r="M777" s="103"/>
      <c r="N777" s="59"/>
    </row>
    <row r="778" spans="1:14" s="75" customFormat="1" ht="12.6" x14ac:dyDescent="0.2">
      <c r="A778" s="51" t="s">
        <v>136</v>
      </c>
      <c r="B778" s="51" t="s">
        <v>1625</v>
      </c>
      <c r="C778" s="51" t="s">
        <v>3044</v>
      </c>
      <c r="D778" s="51" t="s">
        <v>3045</v>
      </c>
      <c r="E778" s="44" t="s">
        <v>3087</v>
      </c>
      <c r="F778" s="44" t="s">
        <v>3088</v>
      </c>
      <c r="G778" s="88">
        <v>30.5</v>
      </c>
      <c r="H778" s="45" t="s">
        <v>816</v>
      </c>
      <c r="I778" s="45" t="s">
        <v>291</v>
      </c>
      <c r="J778" s="95" t="s">
        <v>156</v>
      </c>
      <c r="K778" s="95">
        <v>0</v>
      </c>
      <c r="L778" s="58"/>
      <c r="M778" s="103"/>
      <c r="N778" s="59"/>
    </row>
    <row r="779" spans="1:14" s="75" customFormat="1" ht="12.6" x14ac:dyDescent="0.2">
      <c r="A779" s="51" t="s">
        <v>136</v>
      </c>
      <c r="B779" s="51" t="s">
        <v>1625</v>
      </c>
      <c r="C779" s="51" t="s">
        <v>3044</v>
      </c>
      <c r="D779" s="51" t="s">
        <v>3045</v>
      </c>
      <c r="E779" s="44" t="s">
        <v>3089</v>
      </c>
      <c r="F779" s="44" t="s">
        <v>3090</v>
      </c>
      <c r="G779" s="88">
        <v>30.5</v>
      </c>
      <c r="H779" s="45" t="s">
        <v>816</v>
      </c>
      <c r="I779" s="45" t="s">
        <v>149</v>
      </c>
      <c r="J779" s="95" t="s">
        <v>156</v>
      </c>
      <c r="K779" s="95">
        <v>0</v>
      </c>
      <c r="L779" s="58"/>
      <c r="M779" s="103"/>
      <c r="N779" s="59"/>
    </row>
    <row r="780" spans="1:14" s="75" customFormat="1" ht="12.6" x14ac:dyDescent="0.2">
      <c r="A780" s="51" t="s">
        <v>123</v>
      </c>
      <c r="B780" s="51" t="s">
        <v>123</v>
      </c>
      <c r="C780" s="51" t="s">
        <v>3044</v>
      </c>
      <c r="D780" s="51" t="s">
        <v>1448</v>
      </c>
      <c r="E780" s="44"/>
      <c r="F780" s="44" t="s">
        <v>3144</v>
      </c>
      <c r="G780" s="88" t="s">
        <v>123</v>
      </c>
      <c r="H780" s="45" t="s">
        <v>123</v>
      </c>
      <c r="I780" s="45" t="s">
        <v>149</v>
      </c>
      <c r="J780" s="95" t="s">
        <v>150</v>
      </c>
      <c r="K780" s="95" t="s">
        <v>123</v>
      </c>
      <c r="L780" s="58" t="s">
        <v>123</v>
      </c>
      <c r="M780" s="103"/>
      <c r="N780" s="59" t="s">
        <v>123</v>
      </c>
    </row>
    <row r="781" spans="1:14" s="75" customFormat="1" ht="12.6" x14ac:dyDescent="0.2">
      <c r="A781" s="51" t="s">
        <v>136</v>
      </c>
      <c r="B781" s="51" t="s">
        <v>1625</v>
      </c>
      <c r="C781" s="51" t="s">
        <v>3044</v>
      </c>
      <c r="D781" s="51" t="s">
        <v>1448</v>
      </c>
      <c r="E781" s="44" t="s">
        <v>3157</v>
      </c>
      <c r="F781" s="44" t="s">
        <v>3158</v>
      </c>
      <c r="G781" s="88">
        <v>737</v>
      </c>
      <c r="H781" s="45" t="s">
        <v>816</v>
      </c>
      <c r="I781" s="45" t="s">
        <v>291</v>
      </c>
      <c r="J781" s="95" t="s">
        <v>156</v>
      </c>
      <c r="K781" s="95">
        <v>0</v>
      </c>
      <c r="L781" s="58"/>
      <c r="M781" s="103"/>
      <c r="N781" s="59"/>
    </row>
    <row r="782" spans="1:14" s="75" customFormat="1" ht="12.6" x14ac:dyDescent="0.2">
      <c r="A782" s="51" t="s">
        <v>136</v>
      </c>
      <c r="B782" s="51" t="s">
        <v>1625</v>
      </c>
      <c r="C782" s="51" t="s">
        <v>3044</v>
      </c>
      <c r="D782" s="51" t="s">
        <v>1448</v>
      </c>
      <c r="E782" s="44" t="s">
        <v>3155</v>
      </c>
      <c r="F782" s="44" t="s">
        <v>3156</v>
      </c>
      <c r="G782" s="88">
        <v>493</v>
      </c>
      <c r="H782" s="45" t="s">
        <v>816</v>
      </c>
      <c r="I782" s="45" t="s">
        <v>155</v>
      </c>
      <c r="J782" s="95" t="s">
        <v>156</v>
      </c>
      <c r="K782" s="95">
        <v>0</v>
      </c>
      <c r="L782" s="58"/>
      <c r="M782" s="103"/>
      <c r="N782" s="59"/>
    </row>
    <row r="783" spans="1:14" s="75" customFormat="1" ht="12.6" x14ac:dyDescent="0.2">
      <c r="A783" s="51" t="s">
        <v>136</v>
      </c>
      <c r="B783" s="51" t="s">
        <v>1625</v>
      </c>
      <c r="C783" s="51" t="s">
        <v>3044</v>
      </c>
      <c r="D783" s="51" t="s">
        <v>1448</v>
      </c>
      <c r="E783" s="44" t="s">
        <v>3145</v>
      </c>
      <c r="F783" s="44" t="s">
        <v>3146</v>
      </c>
      <c r="G783" s="88">
        <v>379</v>
      </c>
      <c r="H783" s="45" t="s">
        <v>816</v>
      </c>
      <c r="I783" s="45" t="s">
        <v>155</v>
      </c>
      <c r="J783" s="95" t="s">
        <v>156</v>
      </c>
      <c r="K783" s="95">
        <v>0</v>
      </c>
      <c r="L783" s="58"/>
      <c r="M783" s="103"/>
      <c r="N783" s="59"/>
    </row>
    <row r="784" spans="1:14" s="75" customFormat="1" ht="12.6" x14ac:dyDescent="0.2">
      <c r="A784" s="51" t="s">
        <v>136</v>
      </c>
      <c r="B784" s="51" t="s">
        <v>1625</v>
      </c>
      <c r="C784" s="51" t="s">
        <v>3044</v>
      </c>
      <c r="D784" s="51" t="s">
        <v>1448</v>
      </c>
      <c r="E784" s="44" t="s">
        <v>3153</v>
      </c>
      <c r="F784" s="44" t="s">
        <v>3154</v>
      </c>
      <c r="G784" s="88">
        <v>375</v>
      </c>
      <c r="H784" s="45" t="s">
        <v>816</v>
      </c>
      <c r="I784" s="45" t="s">
        <v>155</v>
      </c>
      <c r="J784" s="95" t="s">
        <v>156</v>
      </c>
      <c r="K784" s="95">
        <v>0</v>
      </c>
      <c r="L784" s="58"/>
      <c r="M784" s="103"/>
      <c r="N784" s="59"/>
    </row>
    <row r="785" spans="1:14" s="75" customFormat="1" ht="12.6" x14ac:dyDescent="0.2">
      <c r="A785" s="51" t="s">
        <v>136</v>
      </c>
      <c r="B785" s="51" t="s">
        <v>1625</v>
      </c>
      <c r="C785" s="51" t="s">
        <v>3044</v>
      </c>
      <c r="D785" s="51" t="s">
        <v>1448</v>
      </c>
      <c r="E785" s="44" t="s">
        <v>3159</v>
      </c>
      <c r="F785" s="44" t="s">
        <v>3160</v>
      </c>
      <c r="G785" s="88">
        <v>317</v>
      </c>
      <c r="H785" s="45" t="s">
        <v>816</v>
      </c>
      <c r="I785" s="45" t="s">
        <v>155</v>
      </c>
      <c r="J785" s="95" t="s">
        <v>156</v>
      </c>
      <c r="K785" s="95">
        <v>0</v>
      </c>
      <c r="L785" s="58"/>
      <c r="M785" s="103"/>
      <c r="N785" s="59"/>
    </row>
    <row r="786" spans="1:14" s="75" customFormat="1" ht="12.6" x14ac:dyDescent="0.2">
      <c r="A786" s="51" t="s">
        <v>136</v>
      </c>
      <c r="B786" s="51" t="s">
        <v>1625</v>
      </c>
      <c r="C786" s="51" t="s">
        <v>3044</v>
      </c>
      <c r="D786" s="51" t="s">
        <v>1448</v>
      </c>
      <c r="E786" s="44" t="s">
        <v>3161</v>
      </c>
      <c r="F786" s="44" t="s">
        <v>3162</v>
      </c>
      <c r="G786" s="88">
        <v>311</v>
      </c>
      <c r="H786" s="45" t="s">
        <v>816</v>
      </c>
      <c r="I786" s="45" t="s">
        <v>291</v>
      </c>
      <c r="J786" s="95" t="s">
        <v>156</v>
      </c>
      <c r="K786" s="95">
        <v>0</v>
      </c>
      <c r="L786" s="58"/>
      <c r="M786" s="103"/>
      <c r="N786" s="59"/>
    </row>
    <row r="787" spans="1:14" s="75" customFormat="1" ht="12.6" x14ac:dyDescent="0.2">
      <c r="A787" s="51" t="s">
        <v>136</v>
      </c>
      <c r="B787" s="51" t="s">
        <v>1625</v>
      </c>
      <c r="C787" s="51" t="s">
        <v>3044</v>
      </c>
      <c r="D787" s="51" t="s">
        <v>1448</v>
      </c>
      <c r="E787" s="44" t="s">
        <v>3163</v>
      </c>
      <c r="F787" s="44" t="s">
        <v>3164</v>
      </c>
      <c r="G787" s="88">
        <v>297</v>
      </c>
      <c r="H787" s="45" t="s">
        <v>816</v>
      </c>
      <c r="I787" s="45" t="s">
        <v>155</v>
      </c>
      <c r="J787" s="95" t="s">
        <v>156</v>
      </c>
      <c r="K787" s="95">
        <v>0</v>
      </c>
      <c r="L787" s="58"/>
      <c r="M787" s="103"/>
      <c r="N787" s="59"/>
    </row>
    <row r="788" spans="1:14" s="75" customFormat="1" ht="12.6" x14ac:dyDescent="0.2">
      <c r="A788" s="51" t="s">
        <v>136</v>
      </c>
      <c r="B788" s="51" t="s">
        <v>1625</v>
      </c>
      <c r="C788" s="51" t="s">
        <v>3044</v>
      </c>
      <c r="D788" s="51" t="s">
        <v>1448</v>
      </c>
      <c r="E788" s="44" t="s">
        <v>3151</v>
      </c>
      <c r="F788" s="44" t="s">
        <v>3152</v>
      </c>
      <c r="G788" s="88">
        <v>252</v>
      </c>
      <c r="H788" s="45" t="s">
        <v>816</v>
      </c>
      <c r="I788" s="45" t="s">
        <v>291</v>
      </c>
      <c r="J788" s="95" t="s">
        <v>156</v>
      </c>
      <c r="K788" s="95">
        <v>0</v>
      </c>
      <c r="L788" s="58"/>
      <c r="M788" s="103"/>
      <c r="N788" s="59"/>
    </row>
    <row r="789" spans="1:14" s="75" customFormat="1" ht="12.6" x14ac:dyDescent="0.2">
      <c r="A789" s="51" t="s">
        <v>136</v>
      </c>
      <c r="B789" s="51" t="s">
        <v>1625</v>
      </c>
      <c r="C789" s="51" t="s">
        <v>3044</v>
      </c>
      <c r="D789" s="51" t="s">
        <v>1448</v>
      </c>
      <c r="E789" s="44" t="s">
        <v>3175</v>
      </c>
      <c r="F789" s="44" t="s">
        <v>3176</v>
      </c>
      <c r="G789" s="88">
        <v>198</v>
      </c>
      <c r="H789" s="45" t="s">
        <v>816</v>
      </c>
      <c r="I789" s="45" t="s">
        <v>155</v>
      </c>
      <c r="J789" s="95" t="s">
        <v>156</v>
      </c>
      <c r="K789" s="95">
        <v>0</v>
      </c>
      <c r="L789" s="58"/>
      <c r="M789" s="103"/>
      <c r="N789" s="59"/>
    </row>
    <row r="790" spans="1:14" s="75" customFormat="1" ht="12.6" x14ac:dyDescent="0.2">
      <c r="A790" s="51" t="s">
        <v>136</v>
      </c>
      <c r="B790" s="51" t="s">
        <v>1625</v>
      </c>
      <c r="C790" s="51" t="s">
        <v>3044</v>
      </c>
      <c r="D790" s="51" t="s">
        <v>1448</v>
      </c>
      <c r="E790" s="44" t="s">
        <v>3173</v>
      </c>
      <c r="F790" s="44" t="s">
        <v>3174</v>
      </c>
      <c r="G790" s="88">
        <v>188.5</v>
      </c>
      <c r="H790" s="45" t="s">
        <v>816</v>
      </c>
      <c r="I790" s="45" t="s">
        <v>291</v>
      </c>
      <c r="J790" s="95" t="s">
        <v>156</v>
      </c>
      <c r="K790" s="95">
        <v>0</v>
      </c>
      <c r="L790" s="58"/>
      <c r="M790" s="103"/>
      <c r="N790" s="59"/>
    </row>
    <row r="791" spans="1:14" s="75" customFormat="1" ht="12.6" x14ac:dyDescent="0.2">
      <c r="A791" s="51" t="s">
        <v>136</v>
      </c>
      <c r="B791" s="51" t="s">
        <v>1625</v>
      </c>
      <c r="C791" s="51" t="s">
        <v>3044</v>
      </c>
      <c r="D791" s="51" t="s">
        <v>1448</v>
      </c>
      <c r="E791" s="44" t="s">
        <v>3149</v>
      </c>
      <c r="F791" s="44" t="s">
        <v>3150</v>
      </c>
      <c r="G791" s="88">
        <v>172</v>
      </c>
      <c r="H791" s="45" t="s">
        <v>816</v>
      </c>
      <c r="I791" s="45" t="s">
        <v>291</v>
      </c>
      <c r="J791" s="95" t="s">
        <v>156</v>
      </c>
      <c r="K791" s="95">
        <v>0</v>
      </c>
      <c r="L791" s="58"/>
      <c r="M791" s="103"/>
      <c r="N791" s="59"/>
    </row>
    <row r="792" spans="1:14" s="75" customFormat="1" ht="12.6" x14ac:dyDescent="0.2">
      <c r="A792" s="51" t="s">
        <v>136</v>
      </c>
      <c r="B792" s="51" t="s">
        <v>1625</v>
      </c>
      <c r="C792" s="51" t="s">
        <v>3044</v>
      </c>
      <c r="D792" s="51" t="s">
        <v>1448</v>
      </c>
      <c r="E792" s="44" t="s">
        <v>3165</v>
      </c>
      <c r="F792" s="44" t="s">
        <v>3166</v>
      </c>
      <c r="G792" s="88">
        <v>169.9</v>
      </c>
      <c r="H792" s="45" t="s">
        <v>816</v>
      </c>
      <c r="I792" s="45" t="s">
        <v>291</v>
      </c>
      <c r="J792" s="95" t="s">
        <v>156</v>
      </c>
      <c r="K792" s="95">
        <v>0</v>
      </c>
      <c r="L792" s="58"/>
      <c r="M792" s="103"/>
      <c r="N792" s="59"/>
    </row>
    <row r="793" spans="1:14" s="75" customFormat="1" ht="12.6" x14ac:dyDescent="0.2">
      <c r="A793" s="51" t="s">
        <v>136</v>
      </c>
      <c r="B793" s="51" t="s">
        <v>1625</v>
      </c>
      <c r="C793" s="51" t="s">
        <v>3044</v>
      </c>
      <c r="D793" s="51" t="s">
        <v>1448</v>
      </c>
      <c r="E793" s="44" t="s">
        <v>3167</v>
      </c>
      <c r="F793" s="44" t="s">
        <v>3168</v>
      </c>
      <c r="G793" s="88">
        <v>149</v>
      </c>
      <c r="H793" s="45" t="s">
        <v>816</v>
      </c>
      <c r="I793" s="45" t="s">
        <v>291</v>
      </c>
      <c r="J793" s="95" t="s">
        <v>156</v>
      </c>
      <c r="K793" s="95">
        <v>0</v>
      </c>
      <c r="L793" s="58"/>
      <c r="M793" s="103"/>
      <c r="N793" s="59"/>
    </row>
    <row r="794" spans="1:14" s="75" customFormat="1" ht="12.6" x14ac:dyDescent="0.2">
      <c r="A794" s="51" t="s">
        <v>136</v>
      </c>
      <c r="B794" s="51" t="s">
        <v>1625</v>
      </c>
      <c r="C794" s="51" t="s">
        <v>3044</v>
      </c>
      <c r="D794" s="51" t="s">
        <v>1448</v>
      </c>
      <c r="E794" s="44" t="s">
        <v>3147</v>
      </c>
      <c r="F794" s="44" t="s">
        <v>3148</v>
      </c>
      <c r="G794" s="88">
        <v>123</v>
      </c>
      <c r="H794" s="45" t="s">
        <v>816</v>
      </c>
      <c r="I794" s="45" t="s">
        <v>291</v>
      </c>
      <c r="J794" s="95" t="s">
        <v>156</v>
      </c>
      <c r="K794" s="95">
        <v>0</v>
      </c>
      <c r="L794" s="58"/>
      <c r="M794" s="103"/>
      <c r="N794" s="59"/>
    </row>
    <row r="795" spans="1:14" s="75" customFormat="1" ht="12.6" x14ac:dyDescent="0.2">
      <c r="A795" s="51" t="s">
        <v>136</v>
      </c>
      <c r="B795" s="51" t="s">
        <v>1625</v>
      </c>
      <c r="C795" s="51" t="s">
        <v>3044</v>
      </c>
      <c r="D795" s="51" t="s">
        <v>1448</v>
      </c>
      <c r="E795" s="44" t="s">
        <v>3169</v>
      </c>
      <c r="F795" s="44" t="s">
        <v>3170</v>
      </c>
      <c r="G795" s="88">
        <v>118.5</v>
      </c>
      <c r="H795" s="45" t="s">
        <v>816</v>
      </c>
      <c r="I795" s="45" t="s">
        <v>291</v>
      </c>
      <c r="J795" s="95" t="s">
        <v>156</v>
      </c>
      <c r="K795" s="95">
        <v>0</v>
      </c>
      <c r="L795" s="58"/>
      <c r="M795" s="103"/>
      <c r="N795" s="59"/>
    </row>
    <row r="796" spans="1:14" s="75" customFormat="1" ht="12.6" x14ac:dyDescent="0.2">
      <c r="A796" s="51" t="s">
        <v>136</v>
      </c>
      <c r="B796" s="51" t="s">
        <v>1625</v>
      </c>
      <c r="C796" s="51" t="s">
        <v>3044</v>
      </c>
      <c r="D796" s="51" t="s">
        <v>1448</v>
      </c>
      <c r="E796" s="44" t="s">
        <v>3171</v>
      </c>
      <c r="F796" s="44" t="s">
        <v>3172</v>
      </c>
      <c r="G796" s="88">
        <v>102.9</v>
      </c>
      <c r="H796" s="45" t="s">
        <v>816</v>
      </c>
      <c r="I796" s="45" t="s">
        <v>149</v>
      </c>
      <c r="J796" s="95" t="s">
        <v>156</v>
      </c>
      <c r="K796" s="95">
        <v>0</v>
      </c>
      <c r="L796" s="58"/>
      <c r="M796" s="103"/>
      <c r="N796" s="59"/>
    </row>
    <row r="797" spans="1:14" s="75" customFormat="1" ht="12.6" x14ac:dyDescent="0.2">
      <c r="A797" s="51" t="s">
        <v>123</v>
      </c>
      <c r="B797" s="51" t="s">
        <v>123</v>
      </c>
      <c r="C797" s="51" t="s">
        <v>3044</v>
      </c>
      <c r="D797" s="51" t="s">
        <v>241</v>
      </c>
      <c r="E797" s="44"/>
      <c r="F797" s="44" t="s">
        <v>3177</v>
      </c>
      <c r="G797" s="88" t="s">
        <v>123</v>
      </c>
      <c r="H797" s="45" t="s">
        <v>123</v>
      </c>
      <c r="I797" s="45" t="s">
        <v>149</v>
      </c>
      <c r="J797" s="95" t="s">
        <v>150</v>
      </c>
      <c r="K797" s="95" t="s">
        <v>123</v>
      </c>
      <c r="L797" s="58" t="s">
        <v>123</v>
      </c>
      <c r="M797" s="103"/>
      <c r="N797" s="59" t="s">
        <v>123</v>
      </c>
    </row>
    <row r="798" spans="1:14" s="75" customFormat="1" ht="12.6" x14ac:dyDescent="0.2">
      <c r="A798" s="51" t="s">
        <v>136</v>
      </c>
      <c r="B798" s="51" t="s">
        <v>1625</v>
      </c>
      <c r="C798" s="51" t="s">
        <v>3044</v>
      </c>
      <c r="D798" s="51" t="s">
        <v>241</v>
      </c>
      <c r="E798" s="44" t="s">
        <v>3212</v>
      </c>
      <c r="F798" s="44" t="s">
        <v>3213</v>
      </c>
      <c r="G798" s="88">
        <v>1102.9000000000001</v>
      </c>
      <c r="H798" s="45" t="s">
        <v>816</v>
      </c>
      <c r="I798" s="45" t="s">
        <v>291</v>
      </c>
      <c r="J798" s="95" t="s">
        <v>288</v>
      </c>
      <c r="K798" s="95">
        <v>0</v>
      </c>
      <c r="L798" s="58"/>
      <c r="M798" s="103"/>
      <c r="N798" s="59"/>
    </row>
    <row r="799" spans="1:14" s="75" customFormat="1" ht="12.6" x14ac:dyDescent="0.2">
      <c r="A799" s="51" t="s">
        <v>136</v>
      </c>
      <c r="B799" s="51" t="s">
        <v>1625</v>
      </c>
      <c r="C799" s="51" t="s">
        <v>3044</v>
      </c>
      <c r="D799" s="51" t="s">
        <v>241</v>
      </c>
      <c r="E799" s="44" t="s">
        <v>3208</v>
      </c>
      <c r="F799" s="44" t="s">
        <v>3209</v>
      </c>
      <c r="G799" s="88">
        <v>799</v>
      </c>
      <c r="H799" s="45" t="s">
        <v>816</v>
      </c>
      <c r="I799" s="45" t="s">
        <v>291</v>
      </c>
      <c r="J799" s="95" t="s">
        <v>288</v>
      </c>
      <c r="K799" s="95">
        <v>0</v>
      </c>
      <c r="L799" s="58"/>
      <c r="M799" s="103"/>
      <c r="N799" s="59"/>
    </row>
    <row r="800" spans="1:14" s="75" customFormat="1" ht="12.6" x14ac:dyDescent="0.2">
      <c r="A800" s="51" t="s">
        <v>136</v>
      </c>
      <c r="B800" s="51" t="s">
        <v>1625</v>
      </c>
      <c r="C800" s="51" t="s">
        <v>3044</v>
      </c>
      <c r="D800" s="51" t="s">
        <v>241</v>
      </c>
      <c r="E800" s="44" t="s">
        <v>3216</v>
      </c>
      <c r="F800" s="44" t="s">
        <v>3217</v>
      </c>
      <c r="G800" s="88">
        <v>789</v>
      </c>
      <c r="H800" s="45" t="s">
        <v>816</v>
      </c>
      <c r="I800" s="45" t="s">
        <v>291</v>
      </c>
      <c r="J800" s="95" t="s">
        <v>288</v>
      </c>
      <c r="K800" s="95">
        <v>0</v>
      </c>
      <c r="L800" s="58"/>
      <c r="M800" s="103"/>
      <c r="N800" s="59"/>
    </row>
    <row r="801" spans="1:14" s="75" customFormat="1" ht="12.6" x14ac:dyDescent="0.2">
      <c r="A801" s="51" t="s">
        <v>136</v>
      </c>
      <c r="B801" s="51" t="s">
        <v>1625</v>
      </c>
      <c r="C801" s="51" t="s">
        <v>3044</v>
      </c>
      <c r="D801" s="51" t="s">
        <v>241</v>
      </c>
      <c r="E801" s="44" t="s">
        <v>3214</v>
      </c>
      <c r="F801" s="44" t="s">
        <v>3215</v>
      </c>
      <c r="G801" s="88">
        <v>740</v>
      </c>
      <c r="H801" s="45" t="s">
        <v>816</v>
      </c>
      <c r="I801" s="45" t="s">
        <v>291</v>
      </c>
      <c r="J801" s="95" t="s">
        <v>288</v>
      </c>
      <c r="K801" s="95">
        <v>0</v>
      </c>
      <c r="L801" s="58"/>
      <c r="M801" s="103"/>
      <c r="N801" s="59"/>
    </row>
    <row r="802" spans="1:14" s="75" customFormat="1" ht="12.6" x14ac:dyDescent="0.2">
      <c r="A802" s="51" t="s">
        <v>136</v>
      </c>
      <c r="B802" s="51" t="s">
        <v>1625</v>
      </c>
      <c r="C802" s="51" t="s">
        <v>3044</v>
      </c>
      <c r="D802" s="51" t="s">
        <v>241</v>
      </c>
      <c r="E802" s="44" t="s">
        <v>3218</v>
      </c>
      <c r="F802" s="44" t="s">
        <v>3219</v>
      </c>
      <c r="G802" s="88">
        <v>712.5</v>
      </c>
      <c r="H802" s="45" t="s">
        <v>816</v>
      </c>
      <c r="I802" s="45" t="s">
        <v>149</v>
      </c>
      <c r="J802" s="95" t="s">
        <v>288</v>
      </c>
      <c r="K802" s="95">
        <v>0</v>
      </c>
      <c r="L802" s="58"/>
      <c r="M802" s="103"/>
      <c r="N802" s="59"/>
    </row>
    <row r="803" spans="1:14" s="75" customFormat="1" ht="12.6" x14ac:dyDescent="0.2">
      <c r="A803" s="51" t="s">
        <v>136</v>
      </c>
      <c r="B803" s="51" t="s">
        <v>1625</v>
      </c>
      <c r="C803" s="51" t="s">
        <v>3044</v>
      </c>
      <c r="D803" s="51" t="s">
        <v>241</v>
      </c>
      <c r="E803" s="44" t="s">
        <v>3220</v>
      </c>
      <c r="F803" s="44" t="s">
        <v>3221</v>
      </c>
      <c r="G803" s="88">
        <v>629</v>
      </c>
      <c r="H803" s="45" t="s">
        <v>816</v>
      </c>
      <c r="I803" s="45" t="s">
        <v>291</v>
      </c>
      <c r="J803" s="95" t="s">
        <v>288</v>
      </c>
      <c r="K803" s="95">
        <v>0</v>
      </c>
      <c r="L803" s="58"/>
      <c r="M803" s="103"/>
      <c r="N803" s="59"/>
    </row>
    <row r="804" spans="1:14" s="75" customFormat="1" ht="12.6" x14ac:dyDescent="0.2">
      <c r="A804" s="51" t="s">
        <v>136</v>
      </c>
      <c r="B804" s="51" t="s">
        <v>1625</v>
      </c>
      <c r="C804" s="51" t="s">
        <v>3044</v>
      </c>
      <c r="D804" s="51" t="s">
        <v>241</v>
      </c>
      <c r="E804" s="44" t="s">
        <v>3206</v>
      </c>
      <c r="F804" s="44" t="s">
        <v>3207</v>
      </c>
      <c r="G804" s="88">
        <v>599</v>
      </c>
      <c r="H804" s="45" t="s">
        <v>816</v>
      </c>
      <c r="I804" s="45" t="s">
        <v>155</v>
      </c>
      <c r="J804" s="95" t="s">
        <v>288</v>
      </c>
      <c r="K804" s="95">
        <v>0</v>
      </c>
      <c r="L804" s="58"/>
      <c r="M804" s="103"/>
      <c r="N804" s="59"/>
    </row>
    <row r="805" spans="1:14" s="75" customFormat="1" ht="12.6" x14ac:dyDescent="0.2">
      <c r="A805" s="51" t="s">
        <v>136</v>
      </c>
      <c r="B805" s="51" t="s">
        <v>1625</v>
      </c>
      <c r="C805" s="51" t="s">
        <v>3044</v>
      </c>
      <c r="D805" s="51" t="s">
        <v>241</v>
      </c>
      <c r="E805" s="44" t="s">
        <v>3210</v>
      </c>
      <c r="F805" s="44" t="s">
        <v>3211</v>
      </c>
      <c r="G805" s="88">
        <v>376.2</v>
      </c>
      <c r="H805" s="45" t="s">
        <v>816</v>
      </c>
      <c r="I805" s="45" t="s">
        <v>291</v>
      </c>
      <c r="J805" s="95" t="s">
        <v>288</v>
      </c>
      <c r="K805" s="95">
        <v>0</v>
      </c>
      <c r="L805" s="58"/>
      <c r="M805" s="103"/>
      <c r="N805" s="59"/>
    </row>
    <row r="806" spans="1:14" s="75" customFormat="1" ht="12.6" x14ac:dyDescent="0.2">
      <c r="A806" s="51" t="s">
        <v>136</v>
      </c>
      <c r="B806" s="51" t="s">
        <v>1625</v>
      </c>
      <c r="C806" s="51" t="s">
        <v>3044</v>
      </c>
      <c r="D806" s="51" t="s">
        <v>241</v>
      </c>
      <c r="E806" s="44" t="s">
        <v>3200</v>
      </c>
      <c r="F806" s="44" t="s">
        <v>3201</v>
      </c>
      <c r="G806" s="88">
        <v>367.3</v>
      </c>
      <c r="H806" s="45" t="s">
        <v>816</v>
      </c>
      <c r="I806" s="45" t="s">
        <v>291</v>
      </c>
      <c r="J806" s="95" t="s">
        <v>288</v>
      </c>
      <c r="K806" s="95">
        <v>0</v>
      </c>
      <c r="L806" s="58"/>
      <c r="M806" s="103"/>
      <c r="N806" s="59"/>
    </row>
    <row r="807" spans="1:14" s="75" customFormat="1" ht="12.6" x14ac:dyDescent="0.2">
      <c r="A807" s="51" t="s">
        <v>136</v>
      </c>
      <c r="B807" s="51" t="s">
        <v>1625</v>
      </c>
      <c r="C807" s="51" t="s">
        <v>3044</v>
      </c>
      <c r="D807" s="51" t="s">
        <v>241</v>
      </c>
      <c r="E807" s="44" t="s">
        <v>3196</v>
      </c>
      <c r="F807" s="44" t="s">
        <v>3197</v>
      </c>
      <c r="G807" s="88">
        <v>276.39999999999992</v>
      </c>
      <c r="H807" s="45" t="s">
        <v>816</v>
      </c>
      <c r="I807" s="45" t="s">
        <v>155</v>
      </c>
      <c r="J807" s="95" t="s">
        <v>288</v>
      </c>
      <c r="K807" s="95">
        <v>0</v>
      </c>
      <c r="L807" s="58"/>
      <c r="M807" s="103"/>
      <c r="N807" s="59"/>
    </row>
    <row r="808" spans="1:14" s="75" customFormat="1" ht="12.6" x14ac:dyDescent="0.2">
      <c r="A808" s="51" t="s">
        <v>136</v>
      </c>
      <c r="B808" s="51" t="s">
        <v>1625</v>
      </c>
      <c r="C808" s="51" t="s">
        <v>3044</v>
      </c>
      <c r="D808" s="51" t="s">
        <v>241</v>
      </c>
      <c r="E808" s="44" t="s">
        <v>3202</v>
      </c>
      <c r="F808" s="44" t="s">
        <v>3203</v>
      </c>
      <c r="G808" s="88">
        <v>265.3</v>
      </c>
      <c r="H808" s="45" t="s">
        <v>816</v>
      </c>
      <c r="I808" s="45" t="s">
        <v>149</v>
      </c>
      <c r="J808" s="95" t="s">
        <v>288</v>
      </c>
      <c r="K808" s="95">
        <v>0</v>
      </c>
      <c r="L808" s="58"/>
      <c r="M808" s="103"/>
      <c r="N808" s="59"/>
    </row>
    <row r="809" spans="1:14" s="75" customFormat="1" ht="12.6" x14ac:dyDescent="0.2">
      <c r="A809" s="51" t="s">
        <v>136</v>
      </c>
      <c r="B809" s="51" t="s">
        <v>1625</v>
      </c>
      <c r="C809" s="51" t="s">
        <v>3044</v>
      </c>
      <c r="D809" s="51" t="s">
        <v>241</v>
      </c>
      <c r="E809" s="44" t="s">
        <v>3194</v>
      </c>
      <c r="F809" s="44" t="s">
        <v>3195</v>
      </c>
      <c r="G809" s="88">
        <v>249</v>
      </c>
      <c r="H809" s="45" t="s">
        <v>816</v>
      </c>
      <c r="I809" s="45" t="s">
        <v>149</v>
      </c>
      <c r="J809" s="95" t="s">
        <v>288</v>
      </c>
      <c r="K809" s="95">
        <v>0</v>
      </c>
      <c r="L809" s="58"/>
      <c r="M809" s="103"/>
      <c r="N809" s="59"/>
    </row>
    <row r="810" spans="1:14" s="75" customFormat="1" ht="12.6" x14ac:dyDescent="0.2">
      <c r="A810" s="51" t="s">
        <v>136</v>
      </c>
      <c r="B810" s="51" t="s">
        <v>1625</v>
      </c>
      <c r="C810" s="51" t="s">
        <v>3044</v>
      </c>
      <c r="D810" s="51" t="s">
        <v>241</v>
      </c>
      <c r="E810" s="44" t="s">
        <v>3222</v>
      </c>
      <c r="F810" s="44" t="s">
        <v>3223</v>
      </c>
      <c r="G810" s="88">
        <v>225</v>
      </c>
      <c r="H810" s="45" t="s">
        <v>816</v>
      </c>
      <c r="I810" s="45" t="s">
        <v>149</v>
      </c>
      <c r="J810" s="95" t="s">
        <v>288</v>
      </c>
      <c r="K810" s="95">
        <v>0</v>
      </c>
      <c r="L810" s="58"/>
      <c r="M810" s="103"/>
      <c r="N810" s="59"/>
    </row>
    <row r="811" spans="1:14" s="75" customFormat="1" ht="12.6" x14ac:dyDescent="0.2">
      <c r="A811" s="51" t="s">
        <v>136</v>
      </c>
      <c r="B811" s="51" t="s">
        <v>1625</v>
      </c>
      <c r="C811" s="51" t="s">
        <v>3044</v>
      </c>
      <c r="D811" s="51" t="s">
        <v>241</v>
      </c>
      <c r="E811" s="44" t="s">
        <v>3224</v>
      </c>
      <c r="F811" s="44" t="s">
        <v>3225</v>
      </c>
      <c r="G811" s="88">
        <v>219.9</v>
      </c>
      <c r="H811" s="45" t="s">
        <v>816</v>
      </c>
      <c r="I811" s="45" t="s">
        <v>291</v>
      </c>
      <c r="J811" s="95" t="s">
        <v>288</v>
      </c>
      <c r="K811" s="95">
        <v>0</v>
      </c>
      <c r="L811" s="58"/>
      <c r="M811" s="103"/>
      <c r="N811" s="59"/>
    </row>
    <row r="812" spans="1:14" s="75" customFormat="1" ht="12.6" x14ac:dyDescent="0.2">
      <c r="A812" s="51" t="s">
        <v>136</v>
      </c>
      <c r="B812" s="51" t="s">
        <v>1625</v>
      </c>
      <c r="C812" s="51" t="s">
        <v>3044</v>
      </c>
      <c r="D812" s="51" t="s">
        <v>241</v>
      </c>
      <c r="E812" s="44" t="s">
        <v>3192</v>
      </c>
      <c r="F812" s="44" t="s">
        <v>3193</v>
      </c>
      <c r="G812" s="88">
        <v>200</v>
      </c>
      <c r="H812" s="45" t="s">
        <v>816</v>
      </c>
      <c r="I812" s="45" t="s">
        <v>291</v>
      </c>
      <c r="J812" s="95" t="s">
        <v>288</v>
      </c>
      <c r="K812" s="95">
        <v>0</v>
      </c>
      <c r="L812" s="58"/>
      <c r="M812" s="103"/>
      <c r="N812" s="59"/>
    </row>
    <row r="813" spans="1:14" s="75" customFormat="1" ht="12.6" x14ac:dyDescent="0.2">
      <c r="A813" s="51" t="s">
        <v>136</v>
      </c>
      <c r="B813" s="51" t="s">
        <v>1625</v>
      </c>
      <c r="C813" s="51" t="s">
        <v>3044</v>
      </c>
      <c r="D813" s="51" t="s">
        <v>241</v>
      </c>
      <c r="E813" s="44" t="s">
        <v>3226</v>
      </c>
      <c r="F813" s="44" t="s">
        <v>3227</v>
      </c>
      <c r="G813" s="88">
        <v>193.5</v>
      </c>
      <c r="H813" s="45" t="s">
        <v>816</v>
      </c>
      <c r="I813" s="45" t="s">
        <v>291</v>
      </c>
      <c r="J813" s="95" t="s">
        <v>288</v>
      </c>
      <c r="K813" s="95">
        <v>0</v>
      </c>
      <c r="L813" s="58"/>
      <c r="M813" s="103"/>
      <c r="N813" s="59"/>
    </row>
    <row r="814" spans="1:14" s="75" customFormat="1" ht="12.6" x14ac:dyDescent="0.2">
      <c r="A814" s="51" t="s">
        <v>136</v>
      </c>
      <c r="B814" s="51" t="s">
        <v>1625</v>
      </c>
      <c r="C814" s="51" t="s">
        <v>3044</v>
      </c>
      <c r="D814" s="51" t="s">
        <v>241</v>
      </c>
      <c r="E814" s="44" t="s">
        <v>3198</v>
      </c>
      <c r="F814" s="44" t="s">
        <v>3199</v>
      </c>
      <c r="G814" s="88">
        <v>185</v>
      </c>
      <c r="H814" s="45" t="s">
        <v>816</v>
      </c>
      <c r="I814" s="45" t="s">
        <v>291</v>
      </c>
      <c r="J814" s="95" t="s">
        <v>288</v>
      </c>
      <c r="K814" s="95">
        <v>0</v>
      </c>
      <c r="L814" s="58"/>
      <c r="M814" s="103"/>
      <c r="N814" s="59"/>
    </row>
    <row r="815" spans="1:14" s="75" customFormat="1" ht="12.6" x14ac:dyDescent="0.2">
      <c r="A815" s="51" t="s">
        <v>136</v>
      </c>
      <c r="B815" s="51" t="s">
        <v>1625</v>
      </c>
      <c r="C815" s="51" t="s">
        <v>3044</v>
      </c>
      <c r="D815" s="51" t="s">
        <v>241</v>
      </c>
      <c r="E815" s="44" t="s">
        <v>3204</v>
      </c>
      <c r="F815" s="44" t="s">
        <v>3205</v>
      </c>
      <c r="G815" s="88">
        <v>172</v>
      </c>
      <c r="H815" s="45" t="s">
        <v>816</v>
      </c>
      <c r="I815" s="45" t="s">
        <v>155</v>
      </c>
      <c r="J815" s="95" t="s">
        <v>288</v>
      </c>
      <c r="K815" s="95">
        <v>0</v>
      </c>
      <c r="L815" s="58"/>
      <c r="M815" s="103"/>
      <c r="N815" s="59"/>
    </row>
    <row r="816" spans="1:14" s="75" customFormat="1" ht="12.6" x14ac:dyDescent="0.2">
      <c r="A816" s="51" t="s">
        <v>136</v>
      </c>
      <c r="B816" s="51" t="s">
        <v>1625</v>
      </c>
      <c r="C816" s="51" t="s">
        <v>3044</v>
      </c>
      <c r="D816" s="51" t="s">
        <v>241</v>
      </c>
      <c r="E816" s="44" t="s">
        <v>3246</v>
      </c>
      <c r="F816" s="44" t="s">
        <v>3247</v>
      </c>
      <c r="G816" s="88">
        <v>169.6</v>
      </c>
      <c r="H816" s="45" t="s">
        <v>816</v>
      </c>
      <c r="I816" s="45" t="s">
        <v>291</v>
      </c>
      <c r="J816" s="95" t="s">
        <v>288</v>
      </c>
      <c r="K816" s="95">
        <v>0</v>
      </c>
      <c r="L816" s="58"/>
      <c r="M816" s="103"/>
      <c r="N816" s="59"/>
    </row>
    <row r="817" spans="1:14" s="75" customFormat="1" ht="12.6" x14ac:dyDescent="0.2">
      <c r="A817" s="51" t="s">
        <v>136</v>
      </c>
      <c r="B817" s="51" t="s">
        <v>1625</v>
      </c>
      <c r="C817" s="51" t="s">
        <v>3044</v>
      </c>
      <c r="D817" s="51" t="s">
        <v>241</v>
      </c>
      <c r="E817" s="44" t="s">
        <v>3228</v>
      </c>
      <c r="F817" s="44" t="s">
        <v>3229</v>
      </c>
      <c r="G817" s="88">
        <v>169</v>
      </c>
      <c r="H817" s="45" t="s">
        <v>816</v>
      </c>
      <c r="I817" s="45" t="s">
        <v>149</v>
      </c>
      <c r="J817" s="95" t="s">
        <v>288</v>
      </c>
      <c r="K817" s="95">
        <v>0</v>
      </c>
      <c r="L817" s="58"/>
      <c r="M817" s="103"/>
      <c r="N817" s="59"/>
    </row>
    <row r="818" spans="1:14" s="75" customFormat="1" ht="12.6" x14ac:dyDescent="0.2">
      <c r="A818" s="51" t="s">
        <v>136</v>
      </c>
      <c r="B818" s="51" t="s">
        <v>1625</v>
      </c>
      <c r="C818" s="51" t="s">
        <v>3044</v>
      </c>
      <c r="D818" s="51" t="s">
        <v>241</v>
      </c>
      <c r="E818" s="44" t="s">
        <v>3248</v>
      </c>
      <c r="F818" s="44" t="s">
        <v>3249</v>
      </c>
      <c r="G818" s="88">
        <v>154.30000000000001</v>
      </c>
      <c r="H818" s="45" t="s">
        <v>816</v>
      </c>
      <c r="I818" s="45" t="s">
        <v>291</v>
      </c>
      <c r="J818" s="95" t="s">
        <v>288</v>
      </c>
      <c r="K818" s="95">
        <v>0</v>
      </c>
      <c r="L818" s="58"/>
      <c r="M818" s="103"/>
      <c r="N818" s="59"/>
    </row>
    <row r="819" spans="1:14" s="75" customFormat="1" ht="12.6" x14ac:dyDescent="0.2">
      <c r="A819" s="51" t="s">
        <v>136</v>
      </c>
      <c r="B819" s="51" t="s">
        <v>1625</v>
      </c>
      <c r="C819" s="51" t="s">
        <v>3044</v>
      </c>
      <c r="D819" s="51" t="s">
        <v>241</v>
      </c>
      <c r="E819" s="44" t="s">
        <v>3230</v>
      </c>
      <c r="F819" s="44" t="s">
        <v>3231</v>
      </c>
      <c r="G819" s="88">
        <v>143.6</v>
      </c>
      <c r="H819" s="45" t="s">
        <v>816</v>
      </c>
      <c r="I819" s="45" t="s">
        <v>291</v>
      </c>
      <c r="J819" s="95" t="s">
        <v>288</v>
      </c>
      <c r="K819" s="95">
        <v>0</v>
      </c>
      <c r="L819" s="58"/>
      <c r="M819" s="103"/>
      <c r="N819" s="59"/>
    </row>
    <row r="820" spans="1:14" s="75" customFormat="1" ht="12.6" x14ac:dyDescent="0.2">
      <c r="A820" s="51" t="s">
        <v>136</v>
      </c>
      <c r="B820" s="51" t="s">
        <v>1625</v>
      </c>
      <c r="C820" s="51" t="s">
        <v>3044</v>
      </c>
      <c r="D820" s="51" t="s">
        <v>241</v>
      </c>
      <c r="E820" s="44" t="s">
        <v>3186</v>
      </c>
      <c r="F820" s="44" t="s">
        <v>3187</v>
      </c>
      <c r="G820" s="88">
        <v>129.5</v>
      </c>
      <c r="H820" s="45" t="s">
        <v>816</v>
      </c>
      <c r="I820" s="45" t="s">
        <v>291</v>
      </c>
      <c r="J820" s="95" t="s">
        <v>288</v>
      </c>
      <c r="K820" s="95">
        <v>0</v>
      </c>
      <c r="L820" s="58"/>
      <c r="M820" s="103"/>
      <c r="N820" s="59"/>
    </row>
    <row r="821" spans="1:14" s="75" customFormat="1" ht="12.6" x14ac:dyDescent="0.2">
      <c r="A821" s="51" t="s">
        <v>136</v>
      </c>
      <c r="B821" s="51" t="s">
        <v>1625</v>
      </c>
      <c r="C821" s="51" t="s">
        <v>3044</v>
      </c>
      <c r="D821" s="51" t="s">
        <v>241</v>
      </c>
      <c r="E821" s="44" t="s">
        <v>3190</v>
      </c>
      <c r="F821" s="44" t="s">
        <v>3191</v>
      </c>
      <c r="G821" s="88">
        <v>121.3</v>
      </c>
      <c r="H821" s="45" t="s">
        <v>816</v>
      </c>
      <c r="I821" s="45" t="s">
        <v>155</v>
      </c>
      <c r="J821" s="95" t="s">
        <v>288</v>
      </c>
      <c r="K821" s="95">
        <v>0</v>
      </c>
      <c r="L821" s="58"/>
      <c r="M821" s="103"/>
      <c r="N821" s="59"/>
    </row>
    <row r="822" spans="1:14" s="75" customFormat="1" ht="12.6" x14ac:dyDescent="0.2">
      <c r="A822" s="51" t="s">
        <v>136</v>
      </c>
      <c r="B822" s="51" t="s">
        <v>1625</v>
      </c>
      <c r="C822" s="51" t="s">
        <v>3044</v>
      </c>
      <c r="D822" s="51" t="s">
        <v>241</v>
      </c>
      <c r="E822" s="44" t="s">
        <v>3232</v>
      </c>
      <c r="F822" s="44" t="s">
        <v>3233</v>
      </c>
      <c r="G822" s="88">
        <v>119</v>
      </c>
      <c r="H822" s="45" t="s">
        <v>816</v>
      </c>
      <c r="I822" s="45" t="s">
        <v>291</v>
      </c>
      <c r="J822" s="95" t="s">
        <v>288</v>
      </c>
      <c r="K822" s="95">
        <v>0</v>
      </c>
      <c r="L822" s="58"/>
      <c r="M822" s="103"/>
      <c r="N822" s="59"/>
    </row>
    <row r="823" spans="1:14" s="75" customFormat="1" ht="12.6" x14ac:dyDescent="0.2">
      <c r="A823" s="51" t="s">
        <v>136</v>
      </c>
      <c r="B823" s="51" t="s">
        <v>1625</v>
      </c>
      <c r="C823" s="51" t="s">
        <v>3044</v>
      </c>
      <c r="D823" s="51" t="s">
        <v>241</v>
      </c>
      <c r="E823" s="44" t="s">
        <v>3184</v>
      </c>
      <c r="F823" s="44" t="s">
        <v>3185</v>
      </c>
      <c r="G823" s="88">
        <v>98.9</v>
      </c>
      <c r="H823" s="45" t="s">
        <v>816</v>
      </c>
      <c r="I823" s="45" t="s">
        <v>149</v>
      </c>
      <c r="J823" s="95" t="s">
        <v>288</v>
      </c>
      <c r="K823" s="95">
        <v>0</v>
      </c>
      <c r="L823" s="58"/>
      <c r="M823" s="103"/>
      <c r="N823" s="59"/>
    </row>
    <row r="824" spans="1:14" s="75" customFormat="1" ht="12.6" x14ac:dyDescent="0.2">
      <c r="A824" s="51" t="s">
        <v>136</v>
      </c>
      <c r="B824" s="51" t="s">
        <v>1625</v>
      </c>
      <c r="C824" s="51" t="s">
        <v>3044</v>
      </c>
      <c r="D824" s="51" t="s">
        <v>241</v>
      </c>
      <c r="E824" s="44" t="s">
        <v>3250</v>
      </c>
      <c r="F824" s="44" t="s">
        <v>3251</v>
      </c>
      <c r="G824" s="88">
        <v>97.9</v>
      </c>
      <c r="H824" s="45" t="s">
        <v>816</v>
      </c>
      <c r="I824" s="45" t="s">
        <v>291</v>
      </c>
      <c r="J824" s="95" t="s">
        <v>288</v>
      </c>
      <c r="K824" s="95">
        <v>0</v>
      </c>
      <c r="L824" s="58"/>
      <c r="M824" s="103"/>
      <c r="N824" s="59"/>
    </row>
    <row r="825" spans="1:14" s="75" customFormat="1" ht="12.6" x14ac:dyDescent="0.2">
      <c r="A825" s="51" t="s">
        <v>136</v>
      </c>
      <c r="B825" s="51" t="s">
        <v>1625</v>
      </c>
      <c r="C825" s="51" t="s">
        <v>3044</v>
      </c>
      <c r="D825" s="51" t="s">
        <v>241</v>
      </c>
      <c r="E825" s="44" t="s">
        <v>3234</v>
      </c>
      <c r="F825" s="44" t="s">
        <v>3235</v>
      </c>
      <c r="G825" s="88">
        <v>91.8</v>
      </c>
      <c r="H825" s="45" t="s">
        <v>816</v>
      </c>
      <c r="I825" s="45" t="s">
        <v>291</v>
      </c>
      <c r="J825" s="95" t="s">
        <v>288</v>
      </c>
      <c r="K825" s="95">
        <v>0</v>
      </c>
      <c r="L825" s="58"/>
      <c r="M825" s="103"/>
      <c r="N825" s="59"/>
    </row>
    <row r="826" spans="1:14" s="75" customFormat="1" ht="12.6" x14ac:dyDescent="0.2">
      <c r="A826" s="51" t="s">
        <v>136</v>
      </c>
      <c r="B826" s="51" t="s">
        <v>1625</v>
      </c>
      <c r="C826" s="51" t="s">
        <v>3044</v>
      </c>
      <c r="D826" s="51" t="s">
        <v>241</v>
      </c>
      <c r="E826" s="44" t="s">
        <v>3236</v>
      </c>
      <c r="F826" s="44" t="s">
        <v>3237</v>
      </c>
      <c r="G826" s="88">
        <v>89.7</v>
      </c>
      <c r="H826" s="45" t="s">
        <v>816</v>
      </c>
      <c r="I826" s="45" t="s">
        <v>291</v>
      </c>
      <c r="J826" s="95" t="s">
        <v>288</v>
      </c>
      <c r="K826" s="95">
        <v>0</v>
      </c>
      <c r="L826" s="58"/>
      <c r="M826" s="103"/>
      <c r="N826" s="59"/>
    </row>
    <row r="827" spans="1:14" s="75" customFormat="1" ht="12.6" x14ac:dyDescent="0.2">
      <c r="A827" s="51" t="s">
        <v>136</v>
      </c>
      <c r="B827" s="51" t="s">
        <v>1625</v>
      </c>
      <c r="C827" s="51" t="s">
        <v>3044</v>
      </c>
      <c r="D827" s="51" t="s">
        <v>241</v>
      </c>
      <c r="E827" s="44" t="s">
        <v>3182</v>
      </c>
      <c r="F827" s="44" t="s">
        <v>3183</v>
      </c>
      <c r="G827" s="88">
        <v>89</v>
      </c>
      <c r="H827" s="45" t="s">
        <v>816</v>
      </c>
      <c r="I827" s="45" t="s">
        <v>149</v>
      </c>
      <c r="J827" s="95" t="s">
        <v>288</v>
      </c>
      <c r="K827" s="95">
        <v>0</v>
      </c>
      <c r="L827" s="58"/>
      <c r="M827" s="103"/>
      <c r="N827" s="59"/>
    </row>
    <row r="828" spans="1:14" s="75" customFormat="1" ht="12.6" x14ac:dyDescent="0.2">
      <c r="A828" s="51" t="s">
        <v>136</v>
      </c>
      <c r="B828" s="51" t="s">
        <v>1625</v>
      </c>
      <c r="C828" s="51" t="s">
        <v>3044</v>
      </c>
      <c r="D828" s="51" t="s">
        <v>241</v>
      </c>
      <c r="E828" s="44" t="s">
        <v>3252</v>
      </c>
      <c r="F828" s="44" t="s">
        <v>3253</v>
      </c>
      <c r="G828" s="88">
        <v>86.3</v>
      </c>
      <c r="H828" s="45" t="s">
        <v>816</v>
      </c>
      <c r="I828" s="45" t="s">
        <v>149</v>
      </c>
      <c r="J828" s="95" t="s">
        <v>288</v>
      </c>
      <c r="K828" s="95">
        <v>0</v>
      </c>
      <c r="L828" s="58"/>
      <c r="M828" s="103"/>
      <c r="N828" s="59"/>
    </row>
    <row r="829" spans="1:14" s="75" customFormat="1" ht="12.6" x14ac:dyDescent="0.2">
      <c r="A829" s="51" t="s">
        <v>136</v>
      </c>
      <c r="B829" s="51" t="s">
        <v>1625</v>
      </c>
      <c r="C829" s="51" t="s">
        <v>3044</v>
      </c>
      <c r="D829" s="51" t="s">
        <v>241</v>
      </c>
      <c r="E829" s="44" t="s">
        <v>3254</v>
      </c>
      <c r="F829" s="44" t="s">
        <v>3255</v>
      </c>
      <c r="G829" s="88">
        <v>83.8</v>
      </c>
      <c r="H829" s="45" t="s">
        <v>816</v>
      </c>
      <c r="I829" s="45" t="s">
        <v>291</v>
      </c>
      <c r="J829" s="95" t="s">
        <v>288</v>
      </c>
      <c r="K829" s="95">
        <v>0</v>
      </c>
      <c r="L829" s="58"/>
      <c r="M829" s="103"/>
      <c r="N829" s="59"/>
    </row>
    <row r="830" spans="1:14" s="75" customFormat="1" ht="12.6" x14ac:dyDescent="0.2">
      <c r="A830" s="51" t="s">
        <v>136</v>
      </c>
      <c r="B830" s="51" t="s">
        <v>1625</v>
      </c>
      <c r="C830" s="51" t="s">
        <v>3044</v>
      </c>
      <c r="D830" s="51" t="s">
        <v>241</v>
      </c>
      <c r="E830" s="44" t="s">
        <v>3180</v>
      </c>
      <c r="F830" s="44" t="s">
        <v>3181</v>
      </c>
      <c r="G830" s="88">
        <v>69.5</v>
      </c>
      <c r="H830" s="45" t="s">
        <v>816</v>
      </c>
      <c r="I830" s="45" t="s">
        <v>149</v>
      </c>
      <c r="J830" s="95" t="s">
        <v>288</v>
      </c>
      <c r="K830" s="95">
        <v>0</v>
      </c>
      <c r="L830" s="58"/>
      <c r="M830" s="103"/>
      <c r="N830" s="59"/>
    </row>
    <row r="831" spans="1:14" s="75" customFormat="1" ht="12.6" x14ac:dyDescent="0.2">
      <c r="A831" s="51" t="s">
        <v>136</v>
      </c>
      <c r="B831" s="51" t="s">
        <v>1625</v>
      </c>
      <c r="C831" s="51" t="s">
        <v>3044</v>
      </c>
      <c r="D831" s="51" t="s">
        <v>241</v>
      </c>
      <c r="E831" s="44" t="s">
        <v>3188</v>
      </c>
      <c r="F831" s="44" t="s">
        <v>3189</v>
      </c>
      <c r="G831" s="88">
        <v>63.6</v>
      </c>
      <c r="H831" s="45" t="s">
        <v>816</v>
      </c>
      <c r="I831" s="45" t="s">
        <v>155</v>
      </c>
      <c r="J831" s="95" t="s">
        <v>288</v>
      </c>
      <c r="K831" s="95">
        <v>0</v>
      </c>
      <c r="L831" s="58"/>
      <c r="M831" s="103"/>
      <c r="N831" s="59"/>
    </row>
    <row r="832" spans="1:14" s="75" customFormat="1" ht="12.6" x14ac:dyDescent="0.2">
      <c r="A832" s="51" t="s">
        <v>136</v>
      </c>
      <c r="B832" s="51" t="s">
        <v>1625</v>
      </c>
      <c r="C832" s="51" t="s">
        <v>3044</v>
      </c>
      <c r="D832" s="51" t="s">
        <v>241</v>
      </c>
      <c r="E832" s="44" t="s">
        <v>3238</v>
      </c>
      <c r="F832" s="44" t="s">
        <v>3239</v>
      </c>
      <c r="G832" s="88">
        <v>63</v>
      </c>
      <c r="H832" s="45" t="s">
        <v>816</v>
      </c>
      <c r="I832" s="45" t="s">
        <v>291</v>
      </c>
      <c r="J832" s="95" t="s">
        <v>288</v>
      </c>
      <c r="K832" s="95">
        <v>0</v>
      </c>
      <c r="L832" s="58"/>
      <c r="M832" s="103"/>
      <c r="N832" s="59"/>
    </row>
    <row r="833" spans="1:14" s="75" customFormat="1" ht="12.6" x14ac:dyDescent="0.2">
      <c r="A833" s="51" t="s">
        <v>136</v>
      </c>
      <c r="B833" s="51" t="s">
        <v>1625</v>
      </c>
      <c r="C833" s="51" t="s">
        <v>3044</v>
      </c>
      <c r="D833" s="51" t="s">
        <v>241</v>
      </c>
      <c r="E833" s="44" t="s">
        <v>3240</v>
      </c>
      <c r="F833" s="44" t="s">
        <v>3241</v>
      </c>
      <c r="G833" s="88">
        <v>41.9</v>
      </c>
      <c r="H833" s="45" t="s">
        <v>816</v>
      </c>
      <c r="I833" s="45" t="s">
        <v>149</v>
      </c>
      <c r="J833" s="95" t="s">
        <v>288</v>
      </c>
      <c r="K833" s="95">
        <v>0</v>
      </c>
      <c r="L833" s="58"/>
      <c r="M833" s="103"/>
      <c r="N833" s="59"/>
    </row>
    <row r="834" spans="1:14" s="75" customFormat="1" ht="12.6" x14ac:dyDescent="0.2">
      <c r="A834" s="51" t="s">
        <v>136</v>
      </c>
      <c r="B834" s="51" t="s">
        <v>1625</v>
      </c>
      <c r="C834" s="51" t="s">
        <v>3044</v>
      </c>
      <c r="D834" s="51" t="s">
        <v>241</v>
      </c>
      <c r="E834" s="44" t="s">
        <v>3242</v>
      </c>
      <c r="F834" s="44" t="s">
        <v>3243</v>
      </c>
      <c r="G834" s="88">
        <v>33.5</v>
      </c>
      <c r="H834" s="45" t="s">
        <v>816</v>
      </c>
      <c r="I834" s="45" t="s">
        <v>149</v>
      </c>
      <c r="J834" s="95" t="s">
        <v>288</v>
      </c>
      <c r="K834" s="95">
        <v>0</v>
      </c>
      <c r="L834" s="58"/>
      <c r="M834" s="103"/>
      <c r="N834" s="59"/>
    </row>
    <row r="835" spans="1:14" s="75" customFormat="1" ht="12.6" x14ac:dyDescent="0.2">
      <c r="A835" s="51" t="s">
        <v>136</v>
      </c>
      <c r="B835" s="51" t="s">
        <v>1625</v>
      </c>
      <c r="C835" s="51" t="s">
        <v>3044</v>
      </c>
      <c r="D835" s="51" t="s">
        <v>241</v>
      </c>
      <c r="E835" s="44" t="s">
        <v>3244</v>
      </c>
      <c r="F835" s="44" t="s">
        <v>3245</v>
      </c>
      <c r="G835" s="88">
        <v>33.5</v>
      </c>
      <c r="H835" s="45" t="s">
        <v>816</v>
      </c>
      <c r="I835" s="45" t="s">
        <v>291</v>
      </c>
      <c r="J835" s="95" t="s">
        <v>288</v>
      </c>
      <c r="K835" s="95">
        <v>0</v>
      </c>
      <c r="L835" s="58"/>
      <c r="M835" s="103"/>
      <c r="N835" s="59"/>
    </row>
    <row r="836" spans="1:14" s="75" customFormat="1" ht="12.6" x14ac:dyDescent="0.2">
      <c r="A836" s="51" t="s">
        <v>136</v>
      </c>
      <c r="B836" s="51" t="s">
        <v>1625</v>
      </c>
      <c r="C836" s="51" t="s">
        <v>3044</v>
      </c>
      <c r="D836" s="51" t="s">
        <v>241</v>
      </c>
      <c r="E836" s="44" t="s">
        <v>3256</v>
      </c>
      <c r="F836" s="44" t="s">
        <v>3257</v>
      </c>
      <c r="G836" s="88">
        <v>32.5</v>
      </c>
      <c r="H836" s="45" t="s">
        <v>816</v>
      </c>
      <c r="I836" s="45" t="s">
        <v>291</v>
      </c>
      <c r="J836" s="95" t="s">
        <v>288</v>
      </c>
      <c r="K836" s="95">
        <v>0</v>
      </c>
      <c r="L836" s="58"/>
      <c r="M836" s="103"/>
      <c r="N836" s="59"/>
    </row>
    <row r="837" spans="1:14" s="75" customFormat="1" ht="12.6" x14ac:dyDescent="0.2">
      <c r="A837" s="51" t="s">
        <v>136</v>
      </c>
      <c r="B837" s="51" t="s">
        <v>1625</v>
      </c>
      <c r="C837" s="51" t="s">
        <v>3044</v>
      </c>
      <c r="D837" s="51" t="s">
        <v>241</v>
      </c>
      <c r="E837" s="44" t="s">
        <v>3178</v>
      </c>
      <c r="F837" s="44" t="s">
        <v>3179</v>
      </c>
      <c r="G837" s="88">
        <v>28.7</v>
      </c>
      <c r="H837" s="45" t="s">
        <v>816</v>
      </c>
      <c r="I837" s="45" t="s">
        <v>149</v>
      </c>
      <c r="J837" s="95" t="s">
        <v>288</v>
      </c>
      <c r="K837" s="95">
        <v>0</v>
      </c>
      <c r="L837" s="58"/>
      <c r="M837" s="103"/>
      <c r="N837" s="59"/>
    </row>
    <row r="838" spans="1:14" s="75" customFormat="1" ht="12.6" x14ac:dyDescent="0.2">
      <c r="A838" s="51" t="s">
        <v>123</v>
      </c>
      <c r="B838" s="51" t="s">
        <v>123</v>
      </c>
      <c r="C838" s="51" t="s">
        <v>3044</v>
      </c>
      <c r="D838" s="51" t="s">
        <v>3258</v>
      </c>
      <c r="E838" s="44"/>
      <c r="F838" s="44" t="s">
        <v>3259</v>
      </c>
      <c r="G838" s="88" t="s">
        <v>123</v>
      </c>
      <c r="H838" s="45" t="s">
        <v>123</v>
      </c>
      <c r="I838" s="45" t="s">
        <v>149</v>
      </c>
      <c r="J838" s="95" t="s">
        <v>150</v>
      </c>
      <c r="K838" s="95" t="s">
        <v>123</v>
      </c>
      <c r="L838" s="58" t="s">
        <v>123</v>
      </c>
      <c r="M838" s="103"/>
      <c r="N838" s="59" t="s">
        <v>123</v>
      </c>
    </row>
    <row r="839" spans="1:14" s="75" customFormat="1" ht="12.6" x14ac:dyDescent="0.2">
      <c r="A839" s="51" t="s">
        <v>136</v>
      </c>
      <c r="B839" s="51" t="s">
        <v>1625</v>
      </c>
      <c r="C839" s="51" t="s">
        <v>3044</v>
      </c>
      <c r="D839" s="51" t="s">
        <v>3258</v>
      </c>
      <c r="E839" s="44" t="s">
        <v>3274</v>
      </c>
      <c r="F839" s="44" t="s">
        <v>3275</v>
      </c>
      <c r="G839" s="88">
        <v>1047.5</v>
      </c>
      <c r="H839" s="45" t="s">
        <v>816</v>
      </c>
      <c r="I839" s="45" t="s">
        <v>291</v>
      </c>
      <c r="J839" s="95" t="s">
        <v>288</v>
      </c>
      <c r="K839" s="95">
        <v>0</v>
      </c>
      <c r="L839" s="58"/>
      <c r="M839" s="103"/>
      <c r="N839" s="59"/>
    </row>
    <row r="840" spans="1:14" s="75" customFormat="1" ht="12.6" x14ac:dyDescent="0.2">
      <c r="A840" s="51" t="s">
        <v>136</v>
      </c>
      <c r="B840" s="51" t="s">
        <v>1625</v>
      </c>
      <c r="C840" s="51" t="s">
        <v>3044</v>
      </c>
      <c r="D840" s="51" t="s">
        <v>3258</v>
      </c>
      <c r="E840" s="44" t="s">
        <v>3311</v>
      </c>
      <c r="F840" s="44" t="s">
        <v>3312</v>
      </c>
      <c r="G840" s="88">
        <v>998.7</v>
      </c>
      <c r="H840" s="45" t="s">
        <v>816</v>
      </c>
      <c r="I840" s="45" t="s">
        <v>155</v>
      </c>
      <c r="J840" s="95" t="s">
        <v>288</v>
      </c>
      <c r="K840" s="95">
        <v>0</v>
      </c>
      <c r="L840" s="58"/>
      <c r="M840" s="103"/>
      <c r="N840" s="59"/>
    </row>
    <row r="841" spans="1:14" s="75" customFormat="1" ht="12.6" x14ac:dyDescent="0.2">
      <c r="A841" s="51" t="s">
        <v>136</v>
      </c>
      <c r="B841" s="51" t="s">
        <v>1625</v>
      </c>
      <c r="C841" s="51" t="s">
        <v>3044</v>
      </c>
      <c r="D841" s="51" t="s">
        <v>3258</v>
      </c>
      <c r="E841" s="44" t="s">
        <v>3268</v>
      </c>
      <c r="F841" s="44" t="s">
        <v>3269</v>
      </c>
      <c r="G841" s="88">
        <v>720</v>
      </c>
      <c r="H841" s="45" t="s">
        <v>816</v>
      </c>
      <c r="I841" s="45" t="s">
        <v>149</v>
      </c>
      <c r="J841" s="95" t="s">
        <v>288</v>
      </c>
      <c r="K841" s="95">
        <v>0</v>
      </c>
      <c r="L841" s="58"/>
      <c r="M841" s="103"/>
      <c r="N841" s="59"/>
    </row>
    <row r="842" spans="1:14" s="75" customFormat="1" ht="12.6" x14ac:dyDescent="0.2">
      <c r="A842" s="51" t="s">
        <v>136</v>
      </c>
      <c r="B842" s="51" t="s">
        <v>1625</v>
      </c>
      <c r="C842" s="51" t="s">
        <v>3044</v>
      </c>
      <c r="D842" s="51" t="s">
        <v>3258</v>
      </c>
      <c r="E842" s="44" t="s">
        <v>3276</v>
      </c>
      <c r="F842" s="44" t="s">
        <v>3277</v>
      </c>
      <c r="G842" s="88">
        <v>694</v>
      </c>
      <c r="H842" s="45" t="s">
        <v>816</v>
      </c>
      <c r="I842" s="45" t="s">
        <v>291</v>
      </c>
      <c r="J842" s="95" t="s">
        <v>288</v>
      </c>
      <c r="K842" s="95">
        <v>0</v>
      </c>
      <c r="L842" s="58"/>
      <c r="M842" s="103"/>
      <c r="N842" s="59"/>
    </row>
    <row r="843" spans="1:14" s="75" customFormat="1" ht="12.6" x14ac:dyDescent="0.2">
      <c r="A843" s="51" t="s">
        <v>136</v>
      </c>
      <c r="B843" s="51" t="s">
        <v>1625</v>
      </c>
      <c r="C843" s="51" t="s">
        <v>3044</v>
      </c>
      <c r="D843" s="51" t="s">
        <v>3258</v>
      </c>
      <c r="E843" s="44" t="s">
        <v>3278</v>
      </c>
      <c r="F843" s="44" t="s">
        <v>3279</v>
      </c>
      <c r="G843" s="88">
        <v>560</v>
      </c>
      <c r="H843" s="45" t="s">
        <v>816</v>
      </c>
      <c r="I843" s="45" t="s">
        <v>291</v>
      </c>
      <c r="J843" s="95" t="s">
        <v>288</v>
      </c>
      <c r="K843" s="95">
        <v>0</v>
      </c>
      <c r="L843" s="58"/>
      <c r="M843" s="103"/>
      <c r="N843" s="59"/>
    </row>
    <row r="844" spans="1:14" s="75" customFormat="1" ht="12.6" x14ac:dyDescent="0.2">
      <c r="A844" s="51" t="s">
        <v>136</v>
      </c>
      <c r="B844" s="51" t="s">
        <v>1625</v>
      </c>
      <c r="C844" s="51" t="s">
        <v>3044</v>
      </c>
      <c r="D844" s="51" t="s">
        <v>3258</v>
      </c>
      <c r="E844" s="44" t="s">
        <v>3280</v>
      </c>
      <c r="F844" s="44" t="s">
        <v>3281</v>
      </c>
      <c r="G844" s="88">
        <v>523.9</v>
      </c>
      <c r="H844" s="45" t="s">
        <v>816</v>
      </c>
      <c r="I844" s="45" t="s">
        <v>291</v>
      </c>
      <c r="J844" s="95" t="s">
        <v>288</v>
      </c>
      <c r="K844" s="95">
        <v>0</v>
      </c>
      <c r="L844" s="58"/>
      <c r="M844" s="103"/>
      <c r="N844" s="59"/>
    </row>
    <row r="845" spans="1:14" s="75" customFormat="1" ht="12.6" x14ac:dyDescent="0.2">
      <c r="A845" s="51" t="s">
        <v>136</v>
      </c>
      <c r="B845" s="51" t="s">
        <v>1625</v>
      </c>
      <c r="C845" s="51" t="s">
        <v>3044</v>
      </c>
      <c r="D845" s="51" t="s">
        <v>3258</v>
      </c>
      <c r="E845" s="44" t="s">
        <v>3266</v>
      </c>
      <c r="F845" s="44" t="s">
        <v>3267</v>
      </c>
      <c r="G845" s="88">
        <v>350.5</v>
      </c>
      <c r="H845" s="45" t="s">
        <v>816</v>
      </c>
      <c r="I845" s="45" t="s">
        <v>149</v>
      </c>
      <c r="J845" s="95" t="s">
        <v>288</v>
      </c>
      <c r="K845" s="95">
        <v>0</v>
      </c>
      <c r="L845" s="58"/>
      <c r="M845" s="103"/>
      <c r="N845" s="59"/>
    </row>
    <row r="846" spans="1:14" s="75" customFormat="1" ht="12.6" x14ac:dyDescent="0.2">
      <c r="A846" s="51" t="s">
        <v>136</v>
      </c>
      <c r="B846" s="51" t="s">
        <v>1625</v>
      </c>
      <c r="C846" s="51" t="s">
        <v>3044</v>
      </c>
      <c r="D846" s="51" t="s">
        <v>3258</v>
      </c>
      <c r="E846" s="44" t="s">
        <v>3282</v>
      </c>
      <c r="F846" s="44" t="s">
        <v>3283</v>
      </c>
      <c r="G846" s="88">
        <v>349</v>
      </c>
      <c r="H846" s="45" t="s">
        <v>816</v>
      </c>
      <c r="I846" s="45" t="s">
        <v>291</v>
      </c>
      <c r="J846" s="95" t="s">
        <v>288</v>
      </c>
      <c r="K846" s="95">
        <v>0</v>
      </c>
      <c r="L846" s="58"/>
      <c r="M846" s="103"/>
      <c r="N846" s="59"/>
    </row>
    <row r="847" spans="1:14" s="75" customFormat="1" ht="12.6" x14ac:dyDescent="0.2">
      <c r="A847" s="51" t="s">
        <v>136</v>
      </c>
      <c r="B847" s="51" t="s">
        <v>1625</v>
      </c>
      <c r="C847" s="51" t="s">
        <v>3044</v>
      </c>
      <c r="D847" s="51" t="s">
        <v>3258</v>
      </c>
      <c r="E847" s="44" t="s">
        <v>3264</v>
      </c>
      <c r="F847" s="44" t="s">
        <v>3265</v>
      </c>
      <c r="G847" s="88">
        <v>344.5</v>
      </c>
      <c r="H847" s="45" t="s">
        <v>816</v>
      </c>
      <c r="I847" s="45" t="s">
        <v>291</v>
      </c>
      <c r="J847" s="95" t="s">
        <v>288</v>
      </c>
      <c r="K847" s="95">
        <v>0</v>
      </c>
      <c r="L847" s="58"/>
      <c r="M847" s="103"/>
      <c r="N847" s="59"/>
    </row>
    <row r="848" spans="1:14" s="75" customFormat="1" ht="12.6" x14ac:dyDescent="0.2">
      <c r="A848" s="51" t="s">
        <v>136</v>
      </c>
      <c r="B848" s="51" t="s">
        <v>1625</v>
      </c>
      <c r="C848" s="51" t="s">
        <v>3044</v>
      </c>
      <c r="D848" s="51" t="s">
        <v>3258</v>
      </c>
      <c r="E848" s="44" t="s">
        <v>3270</v>
      </c>
      <c r="F848" s="44" t="s">
        <v>3271</v>
      </c>
      <c r="G848" s="88">
        <v>332.2</v>
      </c>
      <c r="H848" s="45" t="s">
        <v>816</v>
      </c>
      <c r="I848" s="45" t="s">
        <v>149</v>
      </c>
      <c r="J848" s="95" t="s">
        <v>288</v>
      </c>
      <c r="K848" s="95">
        <v>0</v>
      </c>
      <c r="L848" s="58"/>
      <c r="M848" s="103"/>
      <c r="N848" s="59"/>
    </row>
    <row r="849" spans="1:14" s="75" customFormat="1" ht="12.6" x14ac:dyDescent="0.2">
      <c r="A849" s="51" t="s">
        <v>136</v>
      </c>
      <c r="B849" s="51" t="s">
        <v>1625</v>
      </c>
      <c r="C849" s="51" t="s">
        <v>3044</v>
      </c>
      <c r="D849" s="51" t="s">
        <v>3258</v>
      </c>
      <c r="E849" s="44" t="s">
        <v>3272</v>
      </c>
      <c r="F849" s="44" t="s">
        <v>3273</v>
      </c>
      <c r="G849" s="88">
        <v>239</v>
      </c>
      <c r="H849" s="45" t="s">
        <v>816</v>
      </c>
      <c r="I849" s="45" t="s">
        <v>291</v>
      </c>
      <c r="J849" s="95" t="s">
        <v>288</v>
      </c>
      <c r="K849" s="95">
        <v>0</v>
      </c>
      <c r="L849" s="58"/>
      <c r="M849" s="103"/>
      <c r="N849" s="59"/>
    </row>
    <row r="850" spans="1:14" s="75" customFormat="1" ht="12.6" x14ac:dyDescent="0.2">
      <c r="A850" s="51" t="s">
        <v>136</v>
      </c>
      <c r="B850" s="51" t="s">
        <v>1625</v>
      </c>
      <c r="C850" s="51" t="s">
        <v>3044</v>
      </c>
      <c r="D850" s="51" t="s">
        <v>3258</v>
      </c>
      <c r="E850" s="44" t="s">
        <v>3284</v>
      </c>
      <c r="F850" s="44" t="s">
        <v>3285</v>
      </c>
      <c r="G850" s="88">
        <v>238.7</v>
      </c>
      <c r="H850" s="45" t="s">
        <v>816</v>
      </c>
      <c r="I850" s="45" t="s">
        <v>291</v>
      </c>
      <c r="J850" s="95" t="s">
        <v>288</v>
      </c>
      <c r="K850" s="95">
        <v>0</v>
      </c>
      <c r="L850" s="58"/>
      <c r="M850" s="103"/>
      <c r="N850" s="59"/>
    </row>
    <row r="851" spans="1:14" s="75" customFormat="1" ht="12.6" x14ac:dyDescent="0.2">
      <c r="A851" s="51" t="s">
        <v>136</v>
      </c>
      <c r="B851" s="51" t="s">
        <v>1625</v>
      </c>
      <c r="C851" s="51" t="s">
        <v>3044</v>
      </c>
      <c r="D851" s="51" t="s">
        <v>3258</v>
      </c>
      <c r="E851" s="44" t="s">
        <v>3286</v>
      </c>
      <c r="F851" s="44" t="s">
        <v>3287</v>
      </c>
      <c r="G851" s="88">
        <v>220.2</v>
      </c>
      <c r="H851" s="45" t="s">
        <v>816</v>
      </c>
      <c r="I851" s="45" t="s">
        <v>291</v>
      </c>
      <c r="J851" s="95" t="s">
        <v>288</v>
      </c>
      <c r="K851" s="95">
        <v>0</v>
      </c>
      <c r="L851" s="58"/>
      <c r="M851" s="103"/>
      <c r="N851" s="59"/>
    </row>
    <row r="852" spans="1:14" s="75" customFormat="1" ht="12.6" x14ac:dyDescent="0.2">
      <c r="A852" s="51" t="s">
        <v>136</v>
      </c>
      <c r="B852" s="51" t="s">
        <v>1625</v>
      </c>
      <c r="C852" s="51" t="s">
        <v>3044</v>
      </c>
      <c r="D852" s="51" t="s">
        <v>3258</v>
      </c>
      <c r="E852" s="44" t="s">
        <v>3288</v>
      </c>
      <c r="F852" s="44" t="s">
        <v>3289</v>
      </c>
      <c r="G852" s="88">
        <v>203.8</v>
      </c>
      <c r="H852" s="45" t="s">
        <v>816</v>
      </c>
      <c r="I852" s="45" t="s">
        <v>149</v>
      </c>
      <c r="J852" s="95" t="s">
        <v>288</v>
      </c>
      <c r="K852" s="95">
        <v>0</v>
      </c>
      <c r="L852" s="58"/>
      <c r="M852" s="103"/>
      <c r="N852" s="59"/>
    </row>
    <row r="853" spans="1:14" s="75" customFormat="1" ht="12.6" x14ac:dyDescent="0.2">
      <c r="A853" s="51" t="s">
        <v>136</v>
      </c>
      <c r="B853" s="51" t="s">
        <v>1625</v>
      </c>
      <c r="C853" s="51" t="s">
        <v>3044</v>
      </c>
      <c r="D853" s="51" t="s">
        <v>3258</v>
      </c>
      <c r="E853" s="44" t="s">
        <v>3290</v>
      </c>
      <c r="F853" s="44" t="s">
        <v>3287</v>
      </c>
      <c r="G853" s="88">
        <v>195.1</v>
      </c>
      <c r="H853" s="45" t="s">
        <v>816</v>
      </c>
      <c r="I853" s="45" t="s">
        <v>149</v>
      </c>
      <c r="J853" s="95" t="s">
        <v>288</v>
      </c>
      <c r="K853" s="95">
        <v>0</v>
      </c>
      <c r="L853" s="58"/>
      <c r="M853" s="103"/>
      <c r="N853" s="59"/>
    </row>
    <row r="854" spans="1:14" s="75" customFormat="1" ht="12.6" x14ac:dyDescent="0.2">
      <c r="A854" s="51" t="s">
        <v>136</v>
      </c>
      <c r="B854" s="51" t="s">
        <v>1625</v>
      </c>
      <c r="C854" s="51" t="s">
        <v>3044</v>
      </c>
      <c r="D854" s="51" t="s">
        <v>3258</v>
      </c>
      <c r="E854" s="44" t="s">
        <v>3293</v>
      </c>
      <c r="F854" s="44" t="s">
        <v>3294</v>
      </c>
      <c r="G854" s="88">
        <v>136.5</v>
      </c>
      <c r="H854" s="45" t="s">
        <v>816</v>
      </c>
      <c r="I854" s="45" t="s">
        <v>291</v>
      </c>
      <c r="J854" s="95" t="s">
        <v>288</v>
      </c>
      <c r="K854" s="95">
        <v>0</v>
      </c>
      <c r="L854" s="58"/>
      <c r="M854" s="103"/>
      <c r="N854" s="59"/>
    </row>
    <row r="855" spans="1:14" s="75" customFormat="1" ht="12.6" x14ac:dyDescent="0.2">
      <c r="A855" s="51" t="s">
        <v>136</v>
      </c>
      <c r="B855" s="51" t="s">
        <v>1625</v>
      </c>
      <c r="C855" s="51" t="s">
        <v>3044</v>
      </c>
      <c r="D855" s="51" t="s">
        <v>3258</v>
      </c>
      <c r="E855" s="44" t="s">
        <v>3291</v>
      </c>
      <c r="F855" s="44" t="s">
        <v>3292</v>
      </c>
      <c r="G855" s="88">
        <v>120</v>
      </c>
      <c r="H855" s="45" t="s">
        <v>816</v>
      </c>
      <c r="I855" s="45" t="s">
        <v>149</v>
      </c>
      <c r="J855" s="95" t="s">
        <v>288</v>
      </c>
      <c r="K855" s="95">
        <v>0</v>
      </c>
      <c r="L855" s="58"/>
      <c r="M855" s="103"/>
      <c r="N855" s="59"/>
    </row>
    <row r="856" spans="1:14" s="75" customFormat="1" ht="12.6" x14ac:dyDescent="0.2">
      <c r="A856" s="51" t="s">
        <v>136</v>
      </c>
      <c r="B856" s="51" t="s">
        <v>1625</v>
      </c>
      <c r="C856" s="51" t="s">
        <v>3044</v>
      </c>
      <c r="D856" s="51" t="s">
        <v>3258</v>
      </c>
      <c r="E856" s="44" t="s">
        <v>3295</v>
      </c>
      <c r="F856" s="44" t="s">
        <v>3296</v>
      </c>
      <c r="G856" s="88">
        <v>113.9</v>
      </c>
      <c r="H856" s="45" t="s">
        <v>816</v>
      </c>
      <c r="I856" s="45" t="s">
        <v>291</v>
      </c>
      <c r="J856" s="95" t="s">
        <v>288</v>
      </c>
      <c r="K856" s="95">
        <v>0</v>
      </c>
      <c r="L856" s="58"/>
      <c r="M856" s="103"/>
      <c r="N856" s="59"/>
    </row>
    <row r="857" spans="1:14" s="75" customFormat="1" ht="12.6" x14ac:dyDescent="0.2">
      <c r="A857" s="51" t="s">
        <v>136</v>
      </c>
      <c r="B857" s="51" t="s">
        <v>1625</v>
      </c>
      <c r="C857" s="51" t="s">
        <v>3044</v>
      </c>
      <c r="D857" s="51" t="s">
        <v>3258</v>
      </c>
      <c r="E857" s="44" t="s">
        <v>3297</v>
      </c>
      <c r="F857" s="44" t="s">
        <v>3298</v>
      </c>
      <c r="G857" s="88">
        <v>106.7</v>
      </c>
      <c r="H857" s="45" t="s">
        <v>816</v>
      </c>
      <c r="I857" s="45" t="s">
        <v>291</v>
      </c>
      <c r="J857" s="95" t="s">
        <v>288</v>
      </c>
      <c r="K857" s="95">
        <v>0</v>
      </c>
      <c r="L857" s="58"/>
      <c r="M857" s="103"/>
      <c r="N857" s="59"/>
    </row>
    <row r="858" spans="1:14" s="75" customFormat="1" ht="12.6" x14ac:dyDescent="0.2">
      <c r="A858" s="51" t="s">
        <v>136</v>
      </c>
      <c r="B858" s="51" t="s">
        <v>1625</v>
      </c>
      <c r="C858" s="51" t="s">
        <v>3044</v>
      </c>
      <c r="D858" s="51" t="s">
        <v>3258</v>
      </c>
      <c r="E858" s="44" t="s">
        <v>3299</v>
      </c>
      <c r="F858" s="44" t="s">
        <v>3300</v>
      </c>
      <c r="G858" s="88">
        <v>100.5</v>
      </c>
      <c r="H858" s="45" t="s">
        <v>816</v>
      </c>
      <c r="I858" s="45" t="s">
        <v>291</v>
      </c>
      <c r="J858" s="95" t="s">
        <v>288</v>
      </c>
      <c r="K858" s="95">
        <v>0</v>
      </c>
      <c r="L858" s="58"/>
      <c r="M858" s="103"/>
      <c r="N858" s="59"/>
    </row>
    <row r="859" spans="1:14" s="75" customFormat="1" ht="12.6" x14ac:dyDescent="0.2">
      <c r="A859" s="51" t="s">
        <v>136</v>
      </c>
      <c r="B859" s="51" t="s">
        <v>1625</v>
      </c>
      <c r="C859" s="51" t="s">
        <v>3044</v>
      </c>
      <c r="D859" s="51" t="s">
        <v>3258</v>
      </c>
      <c r="E859" s="44" t="s">
        <v>3313</v>
      </c>
      <c r="F859" s="44" t="s">
        <v>3314</v>
      </c>
      <c r="G859" s="88">
        <v>75</v>
      </c>
      <c r="H859" s="45" t="s">
        <v>816</v>
      </c>
      <c r="I859" s="45" t="s">
        <v>291</v>
      </c>
      <c r="J859" s="95" t="s">
        <v>288</v>
      </c>
      <c r="K859" s="95">
        <v>0</v>
      </c>
      <c r="L859" s="58"/>
      <c r="M859" s="103"/>
      <c r="N859" s="59"/>
    </row>
    <row r="860" spans="1:14" s="75" customFormat="1" ht="12.6" x14ac:dyDescent="0.2">
      <c r="A860" s="51" t="s">
        <v>136</v>
      </c>
      <c r="B860" s="51" t="s">
        <v>1625</v>
      </c>
      <c r="C860" s="51" t="s">
        <v>3044</v>
      </c>
      <c r="D860" s="51" t="s">
        <v>3258</v>
      </c>
      <c r="E860" s="44" t="s">
        <v>3262</v>
      </c>
      <c r="F860" s="44" t="s">
        <v>3263</v>
      </c>
      <c r="G860" s="88">
        <v>64.5</v>
      </c>
      <c r="H860" s="45" t="s">
        <v>816</v>
      </c>
      <c r="I860" s="45" t="s">
        <v>149</v>
      </c>
      <c r="J860" s="95" t="s">
        <v>288</v>
      </c>
      <c r="K860" s="95">
        <v>0</v>
      </c>
      <c r="L860" s="58"/>
      <c r="M860" s="103"/>
      <c r="N860" s="59"/>
    </row>
    <row r="861" spans="1:14" s="75" customFormat="1" ht="12.6" x14ac:dyDescent="0.2">
      <c r="A861" s="51" t="s">
        <v>136</v>
      </c>
      <c r="B861" s="51" t="s">
        <v>1625</v>
      </c>
      <c r="C861" s="51" t="s">
        <v>3044</v>
      </c>
      <c r="D861" s="51" t="s">
        <v>3258</v>
      </c>
      <c r="E861" s="44" t="s">
        <v>3301</v>
      </c>
      <c r="F861" s="44" t="s">
        <v>3302</v>
      </c>
      <c r="G861" s="88">
        <v>59.5</v>
      </c>
      <c r="H861" s="45" t="s">
        <v>816</v>
      </c>
      <c r="I861" s="45" t="s">
        <v>149</v>
      </c>
      <c r="J861" s="95" t="s">
        <v>288</v>
      </c>
      <c r="K861" s="95">
        <v>0</v>
      </c>
      <c r="L861" s="58"/>
      <c r="M861" s="103"/>
      <c r="N861" s="59"/>
    </row>
    <row r="862" spans="1:14" s="75" customFormat="1" ht="12.6" x14ac:dyDescent="0.2">
      <c r="A862" s="51" t="s">
        <v>136</v>
      </c>
      <c r="B862" s="51" t="s">
        <v>1625</v>
      </c>
      <c r="C862" s="51" t="s">
        <v>3044</v>
      </c>
      <c r="D862" s="51" t="s">
        <v>3258</v>
      </c>
      <c r="E862" s="44" t="s">
        <v>3303</v>
      </c>
      <c r="F862" s="44" t="s">
        <v>3304</v>
      </c>
      <c r="G862" s="88">
        <v>44.2</v>
      </c>
      <c r="H862" s="45" t="s">
        <v>816</v>
      </c>
      <c r="I862" s="45" t="s">
        <v>149</v>
      </c>
      <c r="J862" s="95" t="s">
        <v>288</v>
      </c>
      <c r="K862" s="95">
        <v>0</v>
      </c>
      <c r="L862" s="58"/>
      <c r="M862" s="103"/>
      <c r="N862" s="59"/>
    </row>
    <row r="863" spans="1:14" s="75" customFormat="1" ht="12.6" x14ac:dyDescent="0.2">
      <c r="A863" s="51" t="s">
        <v>136</v>
      </c>
      <c r="B863" s="51" t="s">
        <v>1625</v>
      </c>
      <c r="C863" s="51" t="s">
        <v>3044</v>
      </c>
      <c r="D863" s="51" t="s">
        <v>3258</v>
      </c>
      <c r="E863" s="44" t="s">
        <v>3305</v>
      </c>
      <c r="F863" s="44" t="s">
        <v>3306</v>
      </c>
      <c r="G863" s="88">
        <v>38.5</v>
      </c>
      <c r="H863" s="45" t="s">
        <v>816</v>
      </c>
      <c r="I863" s="45" t="s">
        <v>291</v>
      </c>
      <c r="J863" s="95" t="s">
        <v>288</v>
      </c>
      <c r="K863" s="95">
        <v>0</v>
      </c>
      <c r="L863" s="58"/>
      <c r="M863" s="103"/>
      <c r="N863" s="59"/>
    </row>
    <row r="864" spans="1:14" s="75" customFormat="1" ht="12.6" x14ac:dyDescent="0.2">
      <c r="A864" s="51" t="s">
        <v>136</v>
      </c>
      <c r="B864" s="51" t="s">
        <v>1625</v>
      </c>
      <c r="C864" s="51" t="s">
        <v>3044</v>
      </c>
      <c r="D864" s="51" t="s">
        <v>3258</v>
      </c>
      <c r="E864" s="44" t="s">
        <v>3307</v>
      </c>
      <c r="F864" s="44" t="s">
        <v>3308</v>
      </c>
      <c r="G864" s="88">
        <v>36.9</v>
      </c>
      <c r="H864" s="45" t="s">
        <v>816</v>
      </c>
      <c r="I864" s="45" t="s">
        <v>291</v>
      </c>
      <c r="J864" s="95" t="s">
        <v>288</v>
      </c>
      <c r="K864" s="95">
        <v>0</v>
      </c>
      <c r="L864" s="58"/>
      <c r="M864" s="103"/>
      <c r="N864" s="59"/>
    </row>
    <row r="865" spans="1:14" s="75" customFormat="1" ht="12.6" x14ac:dyDescent="0.2">
      <c r="A865" s="51" t="s">
        <v>136</v>
      </c>
      <c r="B865" s="51" t="s">
        <v>1625</v>
      </c>
      <c r="C865" s="51" t="s">
        <v>3044</v>
      </c>
      <c r="D865" s="51" t="s">
        <v>3258</v>
      </c>
      <c r="E865" s="44" t="s">
        <v>3309</v>
      </c>
      <c r="F865" s="44" t="s">
        <v>3310</v>
      </c>
      <c r="G865" s="88">
        <v>30.9</v>
      </c>
      <c r="H865" s="45" t="s">
        <v>816</v>
      </c>
      <c r="I865" s="45" t="s">
        <v>291</v>
      </c>
      <c r="J865" s="95" t="s">
        <v>288</v>
      </c>
      <c r="K865" s="95">
        <v>0</v>
      </c>
      <c r="L865" s="58"/>
      <c r="M865" s="103"/>
      <c r="N865" s="59"/>
    </row>
    <row r="866" spans="1:14" s="75" customFormat="1" ht="12.6" x14ac:dyDescent="0.2">
      <c r="A866" s="51" t="s">
        <v>136</v>
      </c>
      <c r="B866" s="51" t="s">
        <v>1625</v>
      </c>
      <c r="C866" s="51" t="s">
        <v>3044</v>
      </c>
      <c r="D866" s="51" t="s">
        <v>3258</v>
      </c>
      <c r="E866" s="44" t="s">
        <v>3260</v>
      </c>
      <c r="F866" s="44" t="s">
        <v>3261</v>
      </c>
      <c r="G866" s="88">
        <v>30.6</v>
      </c>
      <c r="H866" s="45" t="s">
        <v>816</v>
      </c>
      <c r="I866" s="45" t="s">
        <v>149</v>
      </c>
      <c r="J866" s="95" t="s">
        <v>288</v>
      </c>
      <c r="K866" s="95">
        <v>0</v>
      </c>
      <c r="L866" s="58"/>
      <c r="M866" s="103"/>
      <c r="N866" s="59"/>
    </row>
    <row r="867" spans="1:14" s="75" customFormat="1" ht="12.6" x14ac:dyDescent="0.2">
      <c r="A867" s="51" t="s">
        <v>123</v>
      </c>
      <c r="B867" s="51" t="s">
        <v>123</v>
      </c>
      <c r="C867" s="51" t="s">
        <v>3044</v>
      </c>
      <c r="D867" s="51" t="s">
        <v>135</v>
      </c>
      <c r="E867" s="44"/>
      <c r="F867" s="44" t="s">
        <v>3315</v>
      </c>
      <c r="G867" s="88" t="s">
        <v>123</v>
      </c>
      <c r="H867" s="45" t="s">
        <v>123</v>
      </c>
      <c r="I867" s="45" t="s">
        <v>149</v>
      </c>
      <c r="J867" s="95" t="s">
        <v>150</v>
      </c>
      <c r="K867" s="95" t="s">
        <v>123</v>
      </c>
      <c r="L867" s="58" t="s">
        <v>123</v>
      </c>
      <c r="M867" s="103"/>
      <c r="N867" s="59" t="s">
        <v>123</v>
      </c>
    </row>
    <row r="868" spans="1:14" s="75" customFormat="1" ht="12.6" x14ac:dyDescent="0.2">
      <c r="A868" s="51" t="s">
        <v>136</v>
      </c>
      <c r="B868" s="51" t="s">
        <v>1625</v>
      </c>
      <c r="C868" s="51" t="s">
        <v>3044</v>
      </c>
      <c r="D868" s="51" t="s">
        <v>135</v>
      </c>
      <c r="E868" s="44" t="s">
        <v>3324</v>
      </c>
      <c r="F868" s="44" t="s">
        <v>3325</v>
      </c>
      <c r="G868" s="88">
        <v>725</v>
      </c>
      <c r="H868" s="45" t="s">
        <v>154</v>
      </c>
      <c r="I868" s="45" t="s">
        <v>149</v>
      </c>
      <c r="J868" s="95" t="s">
        <v>201</v>
      </c>
      <c r="K868" s="95">
        <v>0</v>
      </c>
      <c r="L868" s="58"/>
      <c r="M868" s="103"/>
      <c r="N868" s="59"/>
    </row>
    <row r="869" spans="1:14" s="75" customFormat="1" ht="12.6" x14ac:dyDescent="0.2">
      <c r="A869" s="51" t="s">
        <v>136</v>
      </c>
      <c r="B869" s="51" t="s">
        <v>1625</v>
      </c>
      <c r="C869" s="51" t="s">
        <v>3044</v>
      </c>
      <c r="D869" s="51" t="s">
        <v>135</v>
      </c>
      <c r="E869" s="44" t="s">
        <v>3322</v>
      </c>
      <c r="F869" s="44" t="s">
        <v>3323</v>
      </c>
      <c r="G869" s="88">
        <v>385</v>
      </c>
      <c r="H869" s="45" t="s">
        <v>154</v>
      </c>
      <c r="I869" s="45" t="s">
        <v>155</v>
      </c>
      <c r="J869" s="95" t="s">
        <v>201</v>
      </c>
      <c r="K869" s="95">
        <v>0</v>
      </c>
      <c r="L869" s="58"/>
      <c r="M869" s="103"/>
      <c r="N869" s="59"/>
    </row>
    <row r="870" spans="1:14" s="75" customFormat="1" ht="12.6" x14ac:dyDescent="0.2">
      <c r="A870" s="51" t="s">
        <v>136</v>
      </c>
      <c r="B870" s="51" t="s">
        <v>1625</v>
      </c>
      <c r="C870" s="51" t="s">
        <v>3044</v>
      </c>
      <c r="D870" s="51" t="s">
        <v>135</v>
      </c>
      <c r="E870" s="44" t="s">
        <v>3320</v>
      </c>
      <c r="F870" s="44" t="s">
        <v>3321</v>
      </c>
      <c r="G870" s="88">
        <v>165</v>
      </c>
      <c r="H870" s="45" t="s">
        <v>154</v>
      </c>
      <c r="I870" s="45" t="s">
        <v>204</v>
      </c>
      <c r="J870" s="95" t="s">
        <v>201</v>
      </c>
      <c r="K870" s="95">
        <v>0</v>
      </c>
      <c r="L870" s="58"/>
      <c r="M870" s="103"/>
      <c r="N870" s="59" t="s">
        <v>1430</v>
      </c>
    </row>
    <row r="871" spans="1:14" s="75" customFormat="1" ht="12.6" x14ac:dyDescent="0.2">
      <c r="A871" s="51" t="s">
        <v>136</v>
      </c>
      <c r="B871" s="51" t="s">
        <v>1625</v>
      </c>
      <c r="C871" s="51" t="s">
        <v>3044</v>
      </c>
      <c r="D871" s="51" t="s">
        <v>135</v>
      </c>
      <c r="E871" s="44" t="s">
        <v>3316</v>
      </c>
      <c r="F871" s="44" t="s">
        <v>3317</v>
      </c>
      <c r="G871" s="88">
        <v>90</v>
      </c>
      <c r="H871" s="45" t="s">
        <v>154</v>
      </c>
      <c r="I871" s="45" t="s">
        <v>204</v>
      </c>
      <c r="J871" s="95" t="s">
        <v>201</v>
      </c>
      <c r="K871" s="95">
        <v>0</v>
      </c>
      <c r="L871" s="58"/>
      <c r="M871" s="103"/>
      <c r="N871" s="59" t="s">
        <v>1430</v>
      </c>
    </row>
    <row r="872" spans="1:14" s="75" customFormat="1" ht="12.6" x14ac:dyDescent="0.2">
      <c r="A872" s="51" t="s">
        <v>136</v>
      </c>
      <c r="B872" s="51" t="s">
        <v>1625</v>
      </c>
      <c r="C872" s="51" t="s">
        <v>3044</v>
      </c>
      <c r="D872" s="51" t="s">
        <v>135</v>
      </c>
      <c r="E872" s="44" t="s">
        <v>3318</v>
      </c>
      <c r="F872" s="44" t="s">
        <v>3319</v>
      </c>
      <c r="G872" s="88">
        <v>82</v>
      </c>
      <c r="H872" s="45" t="s">
        <v>154</v>
      </c>
      <c r="I872" s="45" t="s">
        <v>155</v>
      </c>
      <c r="J872" s="95" t="s">
        <v>201</v>
      </c>
      <c r="K872" s="95">
        <v>0</v>
      </c>
      <c r="L872" s="58"/>
      <c r="M872" s="103"/>
      <c r="N872" s="59"/>
    </row>
    <row r="873" spans="1:14" s="75" customFormat="1" ht="12.6" x14ac:dyDescent="0.2">
      <c r="A873" s="51" t="s">
        <v>123</v>
      </c>
      <c r="B873" s="51" t="s">
        <v>123</v>
      </c>
      <c r="C873" s="51" t="s">
        <v>3044</v>
      </c>
      <c r="D873" s="51" t="s">
        <v>141</v>
      </c>
      <c r="E873" s="44"/>
      <c r="F873" s="44" t="s">
        <v>3326</v>
      </c>
      <c r="G873" s="88" t="s">
        <v>123</v>
      </c>
      <c r="H873" s="45" t="s">
        <v>123</v>
      </c>
      <c r="I873" s="45" t="s">
        <v>149</v>
      </c>
      <c r="J873" s="95" t="s">
        <v>150</v>
      </c>
      <c r="K873" s="95" t="s">
        <v>123</v>
      </c>
      <c r="L873" s="58" t="s">
        <v>123</v>
      </c>
      <c r="M873" s="103"/>
      <c r="N873" s="59" t="s">
        <v>123</v>
      </c>
    </row>
    <row r="874" spans="1:14" s="75" customFormat="1" ht="12.6" x14ac:dyDescent="0.2">
      <c r="A874" s="51" t="s">
        <v>136</v>
      </c>
      <c r="B874" s="51" t="s">
        <v>1625</v>
      </c>
      <c r="C874" s="51" t="s">
        <v>3044</v>
      </c>
      <c r="D874" s="51" t="s">
        <v>141</v>
      </c>
      <c r="E874" s="44" t="s">
        <v>3363</v>
      </c>
      <c r="F874" s="44" t="s">
        <v>3364</v>
      </c>
      <c r="G874" s="88">
        <v>1074</v>
      </c>
      <c r="H874" s="45" t="s">
        <v>816</v>
      </c>
      <c r="I874" s="45" t="s">
        <v>291</v>
      </c>
      <c r="J874" s="95" t="s">
        <v>288</v>
      </c>
      <c r="K874" s="95">
        <v>0</v>
      </c>
      <c r="L874" s="58"/>
      <c r="M874" s="103"/>
      <c r="N874" s="59"/>
    </row>
    <row r="875" spans="1:14" s="75" customFormat="1" ht="12.6" x14ac:dyDescent="0.2">
      <c r="A875" s="51" t="s">
        <v>136</v>
      </c>
      <c r="B875" s="51" t="s">
        <v>1625</v>
      </c>
      <c r="C875" s="51" t="s">
        <v>3044</v>
      </c>
      <c r="D875" s="51" t="s">
        <v>141</v>
      </c>
      <c r="E875" s="44" t="s">
        <v>3365</v>
      </c>
      <c r="F875" s="44" t="s">
        <v>3366</v>
      </c>
      <c r="G875" s="88">
        <v>721.6</v>
      </c>
      <c r="H875" s="45" t="s">
        <v>816</v>
      </c>
      <c r="I875" s="45" t="s">
        <v>149</v>
      </c>
      <c r="J875" s="95" t="s">
        <v>288</v>
      </c>
      <c r="K875" s="95">
        <v>0</v>
      </c>
      <c r="L875" s="58"/>
      <c r="M875" s="103"/>
      <c r="N875" s="59"/>
    </row>
    <row r="876" spans="1:14" s="75" customFormat="1" ht="12.6" x14ac:dyDescent="0.2">
      <c r="A876" s="51" t="s">
        <v>136</v>
      </c>
      <c r="B876" s="51" t="s">
        <v>1625</v>
      </c>
      <c r="C876" s="51" t="s">
        <v>3044</v>
      </c>
      <c r="D876" s="51" t="s">
        <v>141</v>
      </c>
      <c r="E876" s="44" t="s">
        <v>3367</v>
      </c>
      <c r="F876" s="44" t="s">
        <v>3368</v>
      </c>
      <c r="G876" s="88">
        <v>711.8</v>
      </c>
      <c r="H876" s="45" t="s">
        <v>816</v>
      </c>
      <c r="I876" s="45" t="s">
        <v>291</v>
      </c>
      <c r="J876" s="95" t="s">
        <v>288</v>
      </c>
      <c r="K876" s="95">
        <v>0</v>
      </c>
      <c r="L876" s="58"/>
      <c r="M876" s="103"/>
      <c r="N876" s="59"/>
    </row>
    <row r="877" spans="1:14" s="75" customFormat="1" ht="12.6" x14ac:dyDescent="0.2">
      <c r="A877" s="51" t="s">
        <v>136</v>
      </c>
      <c r="B877" s="51" t="s">
        <v>1625</v>
      </c>
      <c r="C877" s="51" t="s">
        <v>3044</v>
      </c>
      <c r="D877" s="51" t="s">
        <v>141</v>
      </c>
      <c r="E877" s="44" t="s">
        <v>3355</v>
      </c>
      <c r="F877" s="44" t="s">
        <v>3356</v>
      </c>
      <c r="G877" s="88">
        <v>692</v>
      </c>
      <c r="H877" s="45" t="s">
        <v>816</v>
      </c>
      <c r="I877" s="45" t="s">
        <v>291</v>
      </c>
      <c r="J877" s="95" t="s">
        <v>288</v>
      </c>
      <c r="K877" s="95">
        <v>0</v>
      </c>
      <c r="L877" s="58"/>
      <c r="M877" s="103"/>
      <c r="N877" s="59"/>
    </row>
    <row r="878" spans="1:14" s="75" customFormat="1" ht="12.6" x14ac:dyDescent="0.2">
      <c r="A878" s="51" t="s">
        <v>136</v>
      </c>
      <c r="B878" s="51" t="s">
        <v>1625</v>
      </c>
      <c r="C878" s="51" t="s">
        <v>3044</v>
      </c>
      <c r="D878" s="51" t="s">
        <v>141</v>
      </c>
      <c r="E878" s="44" t="s">
        <v>3369</v>
      </c>
      <c r="F878" s="44" t="s">
        <v>3370</v>
      </c>
      <c r="G878" s="88">
        <v>642.5</v>
      </c>
      <c r="H878" s="45" t="s">
        <v>816</v>
      </c>
      <c r="I878" s="45" t="s">
        <v>149</v>
      </c>
      <c r="J878" s="95" t="s">
        <v>288</v>
      </c>
      <c r="K878" s="95">
        <v>0</v>
      </c>
      <c r="L878" s="58"/>
      <c r="M878" s="103"/>
      <c r="N878" s="59"/>
    </row>
    <row r="879" spans="1:14" s="75" customFormat="1" ht="12.6" x14ac:dyDescent="0.2">
      <c r="A879" s="51" t="s">
        <v>136</v>
      </c>
      <c r="B879" s="51" t="s">
        <v>1625</v>
      </c>
      <c r="C879" s="51" t="s">
        <v>3044</v>
      </c>
      <c r="D879" s="51" t="s">
        <v>141</v>
      </c>
      <c r="E879" s="44" t="s">
        <v>3371</v>
      </c>
      <c r="F879" s="44" t="s">
        <v>3372</v>
      </c>
      <c r="G879" s="88">
        <v>589</v>
      </c>
      <c r="H879" s="45" t="s">
        <v>816</v>
      </c>
      <c r="I879" s="45" t="s">
        <v>291</v>
      </c>
      <c r="J879" s="95" t="s">
        <v>288</v>
      </c>
      <c r="K879" s="95">
        <v>0</v>
      </c>
      <c r="L879" s="58"/>
      <c r="M879" s="103"/>
      <c r="N879" s="59"/>
    </row>
    <row r="880" spans="1:14" s="75" customFormat="1" ht="12.6" x14ac:dyDescent="0.2">
      <c r="A880" s="51" t="s">
        <v>136</v>
      </c>
      <c r="B880" s="51" t="s">
        <v>1625</v>
      </c>
      <c r="C880" s="51" t="s">
        <v>3044</v>
      </c>
      <c r="D880" s="51" t="s">
        <v>141</v>
      </c>
      <c r="E880" s="44" t="s">
        <v>3373</v>
      </c>
      <c r="F880" s="44" t="s">
        <v>3374</v>
      </c>
      <c r="G880" s="88">
        <v>579</v>
      </c>
      <c r="H880" s="45" t="s">
        <v>816</v>
      </c>
      <c r="I880" s="45" t="s">
        <v>291</v>
      </c>
      <c r="J880" s="95" t="s">
        <v>288</v>
      </c>
      <c r="K880" s="95">
        <v>0</v>
      </c>
      <c r="L880" s="58"/>
      <c r="M880" s="103"/>
      <c r="N880" s="59"/>
    </row>
    <row r="881" spans="1:14" s="75" customFormat="1" ht="12.6" x14ac:dyDescent="0.2">
      <c r="A881" s="51" t="s">
        <v>136</v>
      </c>
      <c r="B881" s="51" t="s">
        <v>1625</v>
      </c>
      <c r="C881" s="51" t="s">
        <v>3044</v>
      </c>
      <c r="D881" s="51" t="s">
        <v>141</v>
      </c>
      <c r="E881" s="44" t="s">
        <v>3351</v>
      </c>
      <c r="F881" s="44" t="s">
        <v>3352</v>
      </c>
      <c r="G881" s="88">
        <v>445.3</v>
      </c>
      <c r="H881" s="45" t="s">
        <v>816</v>
      </c>
      <c r="I881" s="45" t="s">
        <v>155</v>
      </c>
      <c r="J881" s="95" t="s">
        <v>288</v>
      </c>
      <c r="K881" s="95">
        <v>0</v>
      </c>
      <c r="L881" s="58"/>
      <c r="M881" s="103"/>
      <c r="N881" s="59"/>
    </row>
    <row r="882" spans="1:14" s="75" customFormat="1" ht="12.6" x14ac:dyDescent="0.2">
      <c r="A882" s="51" t="s">
        <v>136</v>
      </c>
      <c r="B882" s="51" t="s">
        <v>1625</v>
      </c>
      <c r="C882" s="51" t="s">
        <v>3044</v>
      </c>
      <c r="D882" s="51" t="s">
        <v>141</v>
      </c>
      <c r="E882" s="44" t="s">
        <v>3375</v>
      </c>
      <c r="F882" s="44" t="s">
        <v>3376</v>
      </c>
      <c r="G882" s="88">
        <v>375.5</v>
      </c>
      <c r="H882" s="45" t="s">
        <v>816</v>
      </c>
      <c r="I882" s="45" t="s">
        <v>149</v>
      </c>
      <c r="J882" s="95" t="s">
        <v>288</v>
      </c>
      <c r="K882" s="95">
        <v>0</v>
      </c>
      <c r="L882" s="58"/>
      <c r="M882" s="103"/>
      <c r="N882" s="59"/>
    </row>
    <row r="883" spans="1:14" s="75" customFormat="1" ht="12.6" x14ac:dyDescent="0.2">
      <c r="A883" s="51" t="s">
        <v>136</v>
      </c>
      <c r="B883" s="51" t="s">
        <v>1625</v>
      </c>
      <c r="C883" s="51" t="s">
        <v>3044</v>
      </c>
      <c r="D883" s="51" t="s">
        <v>141</v>
      </c>
      <c r="E883" s="44" t="s">
        <v>3379</v>
      </c>
      <c r="F883" s="44" t="s">
        <v>3380</v>
      </c>
      <c r="G883" s="88">
        <v>369</v>
      </c>
      <c r="H883" s="45" t="s">
        <v>816</v>
      </c>
      <c r="I883" s="45" t="s">
        <v>291</v>
      </c>
      <c r="J883" s="95" t="s">
        <v>288</v>
      </c>
      <c r="K883" s="95">
        <v>0</v>
      </c>
      <c r="L883" s="58"/>
      <c r="M883" s="103"/>
      <c r="N883" s="59"/>
    </row>
    <row r="884" spans="1:14" s="75" customFormat="1" ht="12.6" x14ac:dyDescent="0.2">
      <c r="A884" s="51" t="s">
        <v>136</v>
      </c>
      <c r="B884" s="51" t="s">
        <v>1625</v>
      </c>
      <c r="C884" s="51" t="s">
        <v>3044</v>
      </c>
      <c r="D884" s="51" t="s">
        <v>141</v>
      </c>
      <c r="E884" s="44" t="s">
        <v>3377</v>
      </c>
      <c r="F884" s="44" t="s">
        <v>3378</v>
      </c>
      <c r="G884" s="88">
        <v>357.4</v>
      </c>
      <c r="H884" s="45" t="s">
        <v>816</v>
      </c>
      <c r="I884" s="45" t="s">
        <v>291</v>
      </c>
      <c r="J884" s="95" t="s">
        <v>288</v>
      </c>
      <c r="K884" s="95">
        <v>0</v>
      </c>
      <c r="L884" s="58"/>
      <c r="M884" s="103"/>
      <c r="N884" s="59"/>
    </row>
    <row r="885" spans="1:14" s="75" customFormat="1" ht="12.6" x14ac:dyDescent="0.2">
      <c r="A885" s="51" t="s">
        <v>136</v>
      </c>
      <c r="B885" s="51" t="s">
        <v>1625</v>
      </c>
      <c r="C885" s="51" t="s">
        <v>3044</v>
      </c>
      <c r="D885" s="51" t="s">
        <v>141</v>
      </c>
      <c r="E885" s="44" t="s">
        <v>3357</v>
      </c>
      <c r="F885" s="44" t="s">
        <v>3358</v>
      </c>
      <c r="G885" s="88">
        <v>340</v>
      </c>
      <c r="H885" s="45" t="s">
        <v>816</v>
      </c>
      <c r="I885" s="45" t="s">
        <v>291</v>
      </c>
      <c r="J885" s="95" t="s">
        <v>288</v>
      </c>
      <c r="K885" s="95">
        <v>0</v>
      </c>
      <c r="L885" s="58"/>
      <c r="M885" s="103"/>
      <c r="N885" s="59"/>
    </row>
    <row r="886" spans="1:14" s="75" customFormat="1" ht="12.6" x14ac:dyDescent="0.2">
      <c r="A886" s="51" t="s">
        <v>136</v>
      </c>
      <c r="B886" s="51" t="s">
        <v>1625</v>
      </c>
      <c r="C886" s="51" t="s">
        <v>3044</v>
      </c>
      <c r="D886" s="51" t="s">
        <v>141</v>
      </c>
      <c r="E886" s="44" t="s">
        <v>3349</v>
      </c>
      <c r="F886" s="44" t="s">
        <v>3350</v>
      </c>
      <c r="G886" s="88">
        <v>335.9</v>
      </c>
      <c r="H886" s="45" t="s">
        <v>816</v>
      </c>
      <c r="I886" s="45" t="s">
        <v>291</v>
      </c>
      <c r="J886" s="95" t="s">
        <v>288</v>
      </c>
      <c r="K886" s="95">
        <v>0</v>
      </c>
      <c r="L886" s="58"/>
      <c r="M886" s="103"/>
      <c r="N886" s="59"/>
    </row>
    <row r="887" spans="1:14" s="75" customFormat="1" ht="12.6" x14ac:dyDescent="0.2">
      <c r="A887" s="51" t="s">
        <v>136</v>
      </c>
      <c r="B887" s="51" t="s">
        <v>1625</v>
      </c>
      <c r="C887" s="51" t="s">
        <v>3044</v>
      </c>
      <c r="D887" s="51" t="s">
        <v>141</v>
      </c>
      <c r="E887" s="44" t="s">
        <v>3345</v>
      </c>
      <c r="F887" s="44" t="s">
        <v>3346</v>
      </c>
      <c r="G887" s="88">
        <v>335.2</v>
      </c>
      <c r="H887" s="45" t="s">
        <v>816</v>
      </c>
      <c r="I887" s="45" t="s">
        <v>149</v>
      </c>
      <c r="J887" s="95" t="s">
        <v>288</v>
      </c>
      <c r="K887" s="95">
        <v>0</v>
      </c>
      <c r="L887" s="58"/>
      <c r="M887" s="103"/>
      <c r="N887" s="59"/>
    </row>
    <row r="888" spans="1:14" s="75" customFormat="1" ht="12.6" x14ac:dyDescent="0.2">
      <c r="A888" s="51" t="s">
        <v>136</v>
      </c>
      <c r="B888" s="51" t="s">
        <v>1625</v>
      </c>
      <c r="C888" s="51" t="s">
        <v>3044</v>
      </c>
      <c r="D888" s="51" t="s">
        <v>141</v>
      </c>
      <c r="E888" s="44" t="s">
        <v>3409</v>
      </c>
      <c r="F888" s="44" t="s">
        <v>3410</v>
      </c>
      <c r="G888" s="88">
        <v>320</v>
      </c>
      <c r="H888" s="45" t="s">
        <v>816</v>
      </c>
      <c r="I888" s="45" t="s">
        <v>291</v>
      </c>
      <c r="J888" s="95" t="s">
        <v>288</v>
      </c>
      <c r="K888" s="95">
        <v>0</v>
      </c>
      <c r="L888" s="58"/>
      <c r="M888" s="103"/>
      <c r="N888" s="59"/>
    </row>
    <row r="889" spans="1:14" s="75" customFormat="1" ht="12.6" x14ac:dyDescent="0.2">
      <c r="A889" s="51" t="s">
        <v>136</v>
      </c>
      <c r="B889" s="51" t="s">
        <v>1625</v>
      </c>
      <c r="C889" s="51" t="s">
        <v>3044</v>
      </c>
      <c r="D889" s="51" t="s">
        <v>141</v>
      </c>
      <c r="E889" s="44" t="s">
        <v>3381</v>
      </c>
      <c r="F889" s="44" t="s">
        <v>3382</v>
      </c>
      <c r="G889" s="88">
        <v>279</v>
      </c>
      <c r="H889" s="45" t="s">
        <v>816</v>
      </c>
      <c r="I889" s="45" t="s">
        <v>149</v>
      </c>
      <c r="J889" s="95" t="s">
        <v>288</v>
      </c>
      <c r="K889" s="95">
        <v>0</v>
      </c>
      <c r="L889" s="58"/>
      <c r="M889" s="103"/>
      <c r="N889" s="59"/>
    </row>
    <row r="890" spans="1:14" s="75" customFormat="1" ht="12.6" x14ac:dyDescent="0.2">
      <c r="A890" s="51" t="s">
        <v>136</v>
      </c>
      <c r="B890" s="51" t="s">
        <v>1625</v>
      </c>
      <c r="C890" s="51" t="s">
        <v>3044</v>
      </c>
      <c r="D890" s="51" t="s">
        <v>141</v>
      </c>
      <c r="E890" s="44" t="s">
        <v>3361</v>
      </c>
      <c r="F890" s="44" t="s">
        <v>3362</v>
      </c>
      <c r="G890" s="88">
        <v>242.5</v>
      </c>
      <c r="H890" s="45" t="s">
        <v>816</v>
      </c>
      <c r="I890" s="45" t="s">
        <v>149</v>
      </c>
      <c r="J890" s="95" t="s">
        <v>288</v>
      </c>
      <c r="K890" s="95">
        <v>0</v>
      </c>
      <c r="L890" s="58"/>
      <c r="M890" s="103"/>
      <c r="N890" s="59"/>
    </row>
    <row r="891" spans="1:14" s="75" customFormat="1" ht="12.6" x14ac:dyDescent="0.2">
      <c r="A891" s="51" t="s">
        <v>136</v>
      </c>
      <c r="B891" s="51" t="s">
        <v>1625</v>
      </c>
      <c r="C891" s="51" t="s">
        <v>3044</v>
      </c>
      <c r="D891" s="51" t="s">
        <v>141</v>
      </c>
      <c r="E891" s="44" t="s">
        <v>3383</v>
      </c>
      <c r="F891" s="44" t="s">
        <v>3384</v>
      </c>
      <c r="G891" s="88">
        <v>229.8</v>
      </c>
      <c r="H891" s="45" t="s">
        <v>816</v>
      </c>
      <c r="I891" s="45" t="s">
        <v>291</v>
      </c>
      <c r="J891" s="95" t="s">
        <v>288</v>
      </c>
      <c r="K891" s="95">
        <v>0</v>
      </c>
      <c r="L891" s="58"/>
      <c r="M891" s="103"/>
      <c r="N891" s="59"/>
    </row>
    <row r="892" spans="1:14" s="75" customFormat="1" ht="12.6" x14ac:dyDescent="0.2">
      <c r="A892" s="51" t="s">
        <v>136</v>
      </c>
      <c r="B892" s="51" t="s">
        <v>1625</v>
      </c>
      <c r="C892" s="51" t="s">
        <v>3044</v>
      </c>
      <c r="D892" s="51" t="s">
        <v>141</v>
      </c>
      <c r="E892" s="44" t="s">
        <v>3343</v>
      </c>
      <c r="F892" s="44" t="s">
        <v>3344</v>
      </c>
      <c r="G892" s="88">
        <v>224.9</v>
      </c>
      <c r="H892" s="45" t="s">
        <v>816</v>
      </c>
      <c r="I892" s="45" t="s">
        <v>149</v>
      </c>
      <c r="J892" s="95" t="s">
        <v>288</v>
      </c>
      <c r="K892" s="95">
        <v>0</v>
      </c>
      <c r="L892" s="58"/>
      <c r="M892" s="103"/>
      <c r="N892" s="59"/>
    </row>
    <row r="893" spans="1:14" s="75" customFormat="1" ht="12.6" x14ac:dyDescent="0.2">
      <c r="A893" s="51" t="s">
        <v>136</v>
      </c>
      <c r="B893" s="51" t="s">
        <v>1625</v>
      </c>
      <c r="C893" s="51" t="s">
        <v>3044</v>
      </c>
      <c r="D893" s="51" t="s">
        <v>141</v>
      </c>
      <c r="E893" s="44" t="s">
        <v>3339</v>
      </c>
      <c r="F893" s="44" t="s">
        <v>3340</v>
      </c>
      <c r="G893" s="88">
        <v>209.2</v>
      </c>
      <c r="H893" s="45" t="s">
        <v>816</v>
      </c>
      <c r="I893" s="45" t="s">
        <v>291</v>
      </c>
      <c r="J893" s="95" t="s">
        <v>288</v>
      </c>
      <c r="K893" s="95">
        <v>0</v>
      </c>
      <c r="L893" s="58"/>
      <c r="M893" s="103"/>
      <c r="N893" s="59"/>
    </row>
    <row r="894" spans="1:14" s="75" customFormat="1" ht="12.6" x14ac:dyDescent="0.2">
      <c r="A894" s="51" t="s">
        <v>136</v>
      </c>
      <c r="B894" s="51" t="s">
        <v>1625</v>
      </c>
      <c r="C894" s="51" t="s">
        <v>3044</v>
      </c>
      <c r="D894" s="51" t="s">
        <v>141</v>
      </c>
      <c r="E894" s="44" t="s">
        <v>3413</v>
      </c>
      <c r="F894" s="44" t="s">
        <v>3414</v>
      </c>
      <c r="G894" s="88">
        <v>207.4</v>
      </c>
      <c r="H894" s="45" t="s">
        <v>816</v>
      </c>
      <c r="I894" s="45" t="s">
        <v>291</v>
      </c>
      <c r="J894" s="95" t="s">
        <v>288</v>
      </c>
      <c r="K894" s="95">
        <v>0</v>
      </c>
      <c r="L894" s="58"/>
      <c r="M894" s="103"/>
      <c r="N894" s="59"/>
    </row>
    <row r="895" spans="1:14" s="75" customFormat="1" ht="12.6" x14ac:dyDescent="0.2">
      <c r="A895" s="51" t="s">
        <v>136</v>
      </c>
      <c r="B895" s="51" t="s">
        <v>1625</v>
      </c>
      <c r="C895" s="51" t="s">
        <v>3044</v>
      </c>
      <c r="D895" s="51" t="s">
        <v>141</v>
      </c>
      <c r="E895" s="44" t="s">
        <v>3341</v>
      </c>
      <c r="F895" s="44" t="s">
        <v>3342</v>
      </c>
      <c r="G895" s="88">
        <v>207.2</v>
      </c>
      <c r="H895" s="45" t="s">
        <v>816</v>
      </c>
      <c r="I895" s="45" t="s">
        <v>291</v>
      </c>
      <c r="J895" s="95" t="s">
        <v>288</v>
      </c>
      <c r="K895" s="95">
        <v>0</v>
      </c>
      <c r="L895" s="58"/>
      <c r="M895" s="103"/>
      <c r="N895" s="59"/>
    </row>
    <row r="896" spans="1:14" s="75" customFormat="1" ht="12.6" x14ac:dyDescent="0.2">
      <c r="A896" s="51" t="s">
        <v>136</v>
      </c>
      <c r="B896" s="51" t="s">
        <v>1625</v>
      </c>
      <c r="C896" s="51" t="s">
        <v>3044</v>
      </c>
      <c r="D896" s="51" t="s">
        <v>141</v>
      </c>
      <c r="E896" s="44" t="s">
        <v>3337</v>
      </c>
      <c r="F896" s="44" t="s">
        <v>3338</v>
      </c>
      <c r="G896" s="88">
        <v>205.9</v>
      </c>
      <c r="H896" s="45" t="s">
        <v>816</v>
      </c>
      <c r="I896" s="45" t="s">
        <v>149</v>
      </c>
      <c r="J896" s="95" t="s">
        <v>288</v>
      </c>
      <c r="K896" s="95">
        <v>0</v>
      </c>
      <c r="L896" s="58"/>
      <c r="M896" s="103"/>
      <c r="N896" s="59"/>
    </row>
    <row r="897" spans="1:14" s="75" customFormat="1" ht="12.6" x14ac:dyDescent="0.2">
      <c r="A897" s="51" t="s">
        <v>136</v>
      </c>
      <c r="B897" s="51" t="s">
        <v>1625</v>
      </c>
      <c r="C897" s="51" t="s">
        <v>3044</v>
      </c>
      <c r="D897" s="51" t="s">
        <v>141</v>
      </c>
      <c r="E897" s="44" t="s">
        <v>3391</v>
      </c>
      <c r="F897" s="44" t="s">
        <v>3392</v>
      </c>
      <c r="G897" s="88">
        <v>187</v>
      </c>
      <c r="H897" s="45" t="s">
        <v>816</v>
      </c>
      <c r="I897" s="45" t="s">
        <v>291</v>
      </c>
      <c r="J897" s="95" t="s">
        <v>288</v>
      </c>
      <c r="K897" s="95">
        <v>0</v>
      </c>
      <c r="L897" s="58"/>
      <c r="M897" s="103"/>
      <c r="N897" s="59"/>
    </row>
    <row r="898" spans="1:14" s="75" customFormat="1" ht="12.6" x14ac:dyDescent="0.2">
      <c r="A898" s="51" t="s">
        <v>136</v>
      </c>
      <c r="B898" s="51" t="s">
        <v>1625</v>
      </c>
      <c r="C898" s="51" t="s">
        <v>3044</v>
      </c>
      <c r="D898" s="51" t="s">
        <v>141</v>
      </c>
      <c r="E898" s="44" t="s">
        <v>3353</v>
      </c>
      <c r="F898" s="44" t="s">
        <v>3354</v>
      </c>
      <c r="G898" s="88">
        <v>186.6</v>
      </c>
      <c r="H898" s="45" t="s">
        <v>816</v>
      </c>
      <c r="I898" s="45" t="s">
        <v>291</v>
      </c>
      <c r="J898" s="95" t="s">
        <v>288</v>
      </c>
      <c r="K898" s="95">
        <v>0</v>
      </c>
      <c r="L898" s="58"/>
      <c r="M898" s="103"/>
      <c r="N898" s="59"/>
    </row>
    <row r="899" spans="1:14" s="75" customFormat="1" ht="12.6" x14ac:dyDescent="0.2">
      <c r="A899" s="51" t="s">
        <v>136</v>
      </c>
      <c r="B899" s="51" t="s">
        <v>1625</v>
      </c>
      <c r="C899" s="51" t="s">
        <v>3044</v>
      </c>
      <c r="D899" s="51" t="s">
        <v>141</v>
      </c>
      <c r="E899" s="44" t="s">
        <v>3335</v>
      </c>
      <c r="F899" s="44" t="s">
        <v>3336</v>
      </c>
      <c r="G899" s="88">
        <v>168.2</v>
      </c>
      <c r="H899" s="45" t="s">
        <v>816</v>
      </c>
      <c r="I899" s="45" t="s">
        <v>149</v>
      </c>
      <c r="J899" s="95" t="s">
        <v>288</v>
      </c>
      <c r="K899" s="95">
        <v>0</v>
      </c>
      <c r="L899" s="58"/>
      <c r="M899" s="103"/>
      <c r="N899" s="59"/>
    </row>
    <row r="900" spans="1:14" s="75" customFormat="1" ht="12.6" x14ac:dyDescent="0.2">
      <c r="A900" s="51" t="s">
        <v>136</v>
      </c>
      <c r="B900" s="51" t="s">
        <v>1625</v>
      </c>
      <c r="C900" s="51" t="s">
        <v>3044</v>
      </c>
      <c r="D900" s="51" t="s">
        <v>141</v>
      </c>
      <c r="E900" s="44" t="s">
        <v>3333</v>
      </c>
      <c r="F900" s="44" t="s">
        <v>3334</v>
      </c>
      <c r="G900" s="88">
        <v>163.1</v>
      </c>
      <c r="H900" s="45" t="s">
        <v>816</v>
      </c>
      <c r="I900" s="45" t="s">
        <v>291</v>
      </c>
      <c r="J900" s="95" t="s">
        <v>288</v>
      </c>
      <c r="K900" s="95">
        <v>0</v>
      </c>
      <c r="L900" s="58"/>
      <c r="M900" s="103"/>
      <c r="N900" s="59"/>
    </row>
    <row r="901" spans="1:14" s="75" customFormat="1" ht="12.6" x14ac:dyDescent="0.2">
      <c r="A901" s="51" t="s">
        <v>136</v>
      </c>
      <c r="B901" s="51" t="s">
        <v>1625</v>
      </c>
      <c r="C901" s="51" t="s">
        <v>3044</v>
      </c>
      <c r="D901" s="51" t="s">
        <v>141</v>
      </c>
      <c r="E901" s="44" t="s">
        <v>3411</v>
      </c>
      <c r="F901" s="44" t="s">
        <v>3412</v>
      </c>
      <c r="G901" s="88">
        <v>159.4</v>
      </c>
      <c r="H901" s="45" t="s">
        <v>816</v>
      </c>
      <c r="I901" s="45" t="s">
        <v>149</v>
      </c>
      <c r="J901" s="95" t="s">
        <v>288</v>
      </c>
      <c r="K901" s="95">
        <v>0</v>
      </c>
      <c r="L901" s="58"/>
      <c r="M901" s="103"/>
      <c r="N901" s="59"/>
    </row>
    <row r="902" spans="1:14" s="75" customFormat="1" ht="12.6" x14ac:dyDescent="0.2">
      <c r="A902" s="51" t="s">
        <v>136</v>
      </c>
      <c r="B902" s="51" t="s">
        <v>1625</v>
      </c>
      <c r="C902" s="51" t="s">
        <v>3044</v>
      </c>
      <c r="D902" s="51" t="s">
        <v>141</v>
      </c>
      <c r="E902" s="44" t="s">
        <v>3385</v>
      </c>
      <c r="F902" s="44" t="s">
        <v>3386</v>
      </c>
      <c r="G902" s="88">
        <v>140.82000000000002</v>
      </c>
      <c r="H902" s="45" t="s">
        <v>816</v>
      </c>
      <c r="I902" s="45" t="s">
        <v>291</v>
      </c>
      <c r="J902" s="95" t="s">
        <v>288</v>
      </c>
      <c r="K902" s="95">
        <v>0</v>
      </c>
      <c r="L902" s="58"/>
      <c r="M902" s="103"/>
      <c r="N902" s="59"/>
    </row>
    <row r="903" spans="1:14" s="75" customFormat="1" ht="12.6" x14ac:dyDescent="0.2">
      <c r="A903" s="51" t="s">
        <v>136</v>
      </c>
      <c r="B903" s="51" t="s">
        <v>1625</v>
      </c>
      <c r="C903" s="51" t="s">
        <v>3044</v>
      </c>
      <c r="D903" s="51" t="s">
        <v>141</v>
      </c>
      <c r="E903" s="44" t="s">
        <v>3331</v>
      </c>
      <c r="F903" s="44" t="s">
        <v>3332</v>
      </c>
      <c r="G903" s="88">
        <v>133.9</v>
      </c>
      <c r="H903" s="45" t="s">
        <v>816</v>
      </c>
      <c r="I903" s="45" t="s">
        <v>149</v>
      </c>
      <c r="J903" s="95" t="s">
        <v>288</v>
      </c>
      <c r="K903" s="95">
        <v>0</v>
      </c>
      <c r="L903" s="58"/>
      <c r="M903" s="103"/>
      <c r="N903" s="59"/>
    </row>
    <row r="904" spans="1:14" s="75" customFormat="1" ht="12.6" x14ac:dyDescent="0.2">
      <c r="A904" s="51" t="s">
        <v>136</v>
      </c>
      <c r="B904" s="51" t="s">
        <v>1625</v>
      </c>
      <c r="C904" s="51" t="s">
        <v>3044</v>
      </c>
      <c r="D904" s="51" t="s">
        <v>141</v>
      </c>
      <c r="E904" s="44" t="s">
        <v>3387</v>
      </c>
      <c r="F904" s="44" t="s">
        <v>3388</v>
      </c>
      <c r="G904" s="88">
        <v>121</v>
      </c>
      <c r="H904" s="45" t="s">
        <v>816</v>
      </c>
      <c r="I904" s="45" t="s">
        <v>291</v>
      </c>
      <c r="J904" s="95" t="s">
        <v>288</v>
      </c>
      <c r="K904" s="95">
        <v>0</v>
      </c>
      <c r="L904" s="58"/>
      <c r="M904" s="103"/>
      <c r="N904" s="59"/>
    </row>
    <row r="905" spans="1:14" s="75" customFormat="1" ht="12.6" x14ac:dyDescent="0.2">
      <c r="A905" s="51" t="s">
        <v>136</v>
      </c>
      <c r="B905" s="51" t="s">
        <v>1625</v>
      </c>
      <c r="C905" s="51" t="s">
        <v>3044</v>
      </c>
      <c r="D905" s="51" t="s">
        <v>141</v>
      </c>
      <c r="E905" s="44" t="s">
        <v>3389</v>
      </c>
      <c r="F905" s="44" t="s">
        <v>3390</v>
      </c>
      <c r="G905" s="88">
        <v>120.5</v>
      </c>
      <c r="H905" s="45" t="s">
        <v>816</v>
      </c>
      <c r="I905" s="45" t="s">
        <v>291</v>
      </c>
      <c r="J905" s="95" t="s">
        <v>288</v>
      </c>
      <c r="K905" s="95">
        <v>0</v>
      </c>
      <c r="L905" s="58"/>
      <c r="M905" s="103"/>
      <c r="N905" s="59"/>
    </row>
    <row r="906" spans="1:14" s="75" customFormat="1" ht="12.6" x14ac:dyDescent="0.2">
      <c r="A906" s="51" t="s">
        <v>136</v>
      </c>
      <c r="B906" s="51" t="s">
        <v>1625</v>
      </c>
      <c r="C906" s="51" t="s">
        <v>3044</v>
      </c>
      <c r="D906" s="51" t="s">
        <v>141</v>
      </c>
      <c r="E906" s="44" t="s">
        <v>3347</v>
      </c>
      <c r="F906" s="44" t="s">
        <v>3348</v>
      </c>
      <c r="G906" s="88">
        <v>110.6</v>
      </c>
      <c r="H906" s="45" t="s">
        <v>816</v>
      </c>
      <c r="I906" s="45" t="s">
        <v>291</v>
      </c>
      <c r="J906" s="95" t="s">
        <v>288</v>
      </c>
      <c r="K906" s="95">
        <v>0</v>
      </c>
      <c r="L906" s="58"/>
      <c r="M906" s="103"/>
      <c r="N906" s="59"/>
    </row>
    <row r="907" spans="1:14" s="75" customFormat="1" ht="12.6" x14ac:dyDescent="0.2">
      <c r="A907" s="51" t="s">
        <v>136</v>
      </c>
      <c r="B907" s="51" t="s">
        <v>1625</v>
      </c>
      <c r="C907" s="51" t="s">
        <v>3044</v>
      </c>
      <c r="D907" s="51" t="s">
        <v>141</v>
      </c>
      <c r="E907" s="44" t="s">
        <v>3407</v>
      </c>
      <c r="F907" s="44" t="s">
        <v>3408</v>
      </c>
      <c r="G907" s="88">
        <v>109.5</v>
      </c>
      <c r="H907" s="45" t="s">
        <v>816</v>
      </c>
      <c r="I907" s="45" t="s">
        <v>291</v>
      </c>
      <c r="J907" s="95" t="s">
        <v>288</v>
      </c>
      <c r="K907" s="95">
        <v>0</v>
      </c>
      <c r="L907" s="58"/>
      <c r="M907" s="103"/>
      <c r="N907" s="59"/>
    </row>
    <row r="908" spans="1:14" s="75" customFormat="1" ht="12.6" x14ac:dyDescent="0.2">
      <c r="A908" s="51" t="s">
        <v>136</v>
      </c>
      <c r="B908" s="51" t="s">
        <v>1625</v>
      </c>
      <c r="C908" s="51" t="s">
        <v>3044</v>
      </c>
      <c r="D908" s="51" t="s">
        <v>141</v>
      </c>
      <c r="E908" s="44" t="s">
        <v>3393</v>
      </c>
      <c r="F908" s="44" t="s">
        <v>3394</v>
      </c>
      <c r="G908" s="88">
        <v>99.9</v>
      </c>
      <c r="H908" s="45" t="s">
        <v>816</v>
      </c>
      <c r="I908" s="45" t="s">
        <v>291</v>
      </c>
      <c r="J908" s="95" t="s">
        <v>288</v>
      </c>
      <c r="K908" s="95">
        <v>0</v>
      </c>
      <c r="L908" s="58"/>
      <c r="M908" s="103"/>
      <c r="N908" s="59"/>
    </row>
    <row r="909" spans="1:14" s="75" customFormat="1" ht="12.6" x14ac:dyDescent="0.2">
      <c r="A909" s="51" t="s">
        <v>136</v>
      </c>
      <c r="B909" s="51" t="s">
        <v>1625</v>
      </c>
      <c r="C909" s="51" t="s">
        <v>3044</v>
      </c>
      <c r="D909" s="51" t="s">
        <v>141</v>
      </c>
      <c r="E909" s="44" t="s">
        <v>3405</v>
      </c>
      <c r="F909" s="44" t="s">
        <v>3406</v>
      </c>
      <c r="G909" s="88">
        <v>85</v>
      </c>
      <c r="H909" s="45" t="s">
        <v>816</v>
      </c>
      <c r="I909" s="45" t="s">
        <v>291</v>
      </c>
      <c r="J909" s="95" t="s">
        <v>288</v>
      </c>
      <c r="K909" s="95">
        <v>0</v>
      </c>
      <c r="L909" s="58"/>
      <c r="M909" s="103"/>
      <c r="N909" s="59"/>
    </row>
    <row r="910" spans="1:14" s="75" customFormat="1" ht="12.6" x14ac:dyDescent="0.2">
      <c r="A910" s="51" t="s">
        <v>136</v>
      </c>
      <c r="B910" s="51" t="s">
        <v>1625</v>
      </c>
      <c r="C910" s="51" t="s">
        <v>3044</v>
      </c>
      <c r="D910" s="51" t="s">
        <v>141</v>
      </c>
      <c r="E910" s="44" t="s">
        <v>3403</v>
      </c>
      <c r="F910" s="44" t="s">
        <v>3404</v>
      </c>
      <c r="G910" s="88">
        <v>66.5</v>
      </c>
      <c r="H910" s="45" t="s">
        <v>816</v>
      </c>
      <c r="I910" s="45" t="s">
        <v>291</v>
      </c>
      <c r="J910" s="95" t="s">
        <v>288</v>
      </c>
      <c r="K910" s="95">
        <v>0</v>
      </c>
      <c r="L910" s="58"/>
      <c r="M910" s="103"/>
      <c r="N910" s="59"/>
    </row>
    <row r="911" spans="1:14" s="75" customFormat="1" ht="12.6" x14ac:dyDescent="0.2">
      <c r="A911" s="51" t="s">
        <v>136</v>
      </c>
      <c r="B911" s="51" t="s">
        <v>1625</v>
      </c>
      <c r="C911" s="51" t="s">
        <v>3044</v>
      </c>
      <c r="D911" s="51" t="s">
        <v>141</v>
      </c>
      <c r="E911" s="44" t="s">
        <v>3395</v>
      </c>
      <c r="F911" s="44" t="s">
        <v>3396</v>
      </c>
      <c r="G911" s="88">
        <v>62.7</v>
      </c>
      <c r="H911" s="45" t="s">
        <v>816</v>
      </c>
      <c r="I911" s="45" t="s">
        <v>149</v>
      </c>
      <c r="J911" s="95" t="s">
        <v>288</v>
      </c>
      <c r="K911" s="95">
        <v>0</v>
      </c>
      <c r="L911" s="58"/>
      <c r="M911" s="103"/>
      <c r="N911" s="59"/>
    </row>
    <row r="912" spans="1:14" s="75" customFormat="1" ht="12.6" x14ac:dyDescent="0.2">
      <c r="A912" s="51" t="s">
        <v>136</v>
      </c>
      <c r="B912" s="51" t="s">
        <v>1625</v>
      </c>
      <c r="C912" s="51" t="s">
        <v>3044</v>
      </c>
      <c r="D912" s="51" t="s">
        <v>141</v>
      </c>
      <c r="E912" s="44" t="s">
        <v>3359</v>
      </c>
      <c r="F912" s="44" t="s">
        <v>3360</v>
      </c>
      <c r="G912" s="88">
        <v>54.5</v>
      </c>
      <c r="H912" s="45" t="s">
        <v>816</v>
      </c>
      <c r="I912" s="45" t="s">
        <v>291</v>
      </c>
      <c r="J912" s="95" t="s">
        <v>288</v>
      </c>
      <c r="K912" s="95">
        <v>0</v>
      </c>
      <c r="L912" s="58"/>
      <c r="M912" s="103"/>
      <c r="N912" s="59"/>
    </row>
    <row r="913" spans="1:14" s="75" customFormat="1" ht="12.6" x14ac:dyDescent="0.2">
      <c r="A913" s="51" t="s">
        <v>136</v>
      </c>
      <c r="B913" s="51" t="s">
        <v>1625</v>
      </c>
      <c r="C913" s="51" t="s">
        <v>3044</v>
      </c>
      <c r="D913" s="51" t="s">
        <v>141</v>
      </c>
      <c r="E913" s="44" t="s">
        <v>3327</v>
      </c>
      <c r="F913" s="44" t="s">
        <v>3328</v>
      </c>
      <c r="G913" s="88">
        <v>50.9</v>
      </c>
      <c r="H913" s="45" t="s">
        <v>816</v>
      </c>
      <c r="I913" s="45" t="s">
        <v>149</v>
      </c>
      <c r="J913" s="95" t="s">
        <v>288</v>
      </c>
      <c r="K913" s="95">
        <v>0</v>
      </c>
      <c r="L913" s="58"/>
      <c r="M913" s="103"/>
      <c r="N913" s="59"/>
    </row>
    <row r="914" spans="1:14" s="75" customFormat="1" ht="12.6" x14ac:dyDescent="0.2">
      <c r="A914" s="51" t="s">
        <v>136</v>
      </c>
      <c r="B914" s="51" t="s">
        <v>1625</v>
      </c>
      <c r="C914" s="51" t="s">
        <v>3044</v>
      </c>
      <c r="D914" s="51" t="s">
        <v>141</v>
      </c>
      <c r="E914" s="44" t="s">
        <v>3329</v>
      </c>
      <c r="F914" s="44" t="s">
        <v>3330</v>
      </c>
      <c r="G914" s="88">
        <v>41.8</v>
      </c>
      <c r="H914" s="45" t="s">
        <v>816</v>
      </c>
      <c r="I914" s="45" t="s">
        <v>149</v>
      </c>
      <c r="J914" s="95" t="s">
        <v>288</v>
      </c>
      <c r="K914" s="95">
        <v>0</v>
      </c>
      <c r="L914" s="58"/>
      <c r="M914" s="103"/>
      <c r="N914" s="59"/>
    </row>
    <row r="915" spans="1:14" s="75" customFormat="1" ht="12.6" x14ac:dyDescent="0.2">
      <c r="A915" s="51" t="s">
        <v>136</v>
      </c>
      <c r="B915" s="51" t="s">
        <v>1625</v>
      </c>
      <c r="C915" s="51" t="s">
        <v>3044</v>
      </c>
      <c r="D915" s="51" t="s">
        <v>141</v>
      </c>
      <c r="E915" s="44" t="s">
        <v>3397</v>
      </c>
      <c r="F915" s="44" t="s">
        <v>3398</v>
      </c>
      <c r="G915" s="88">
        <v>36</v>
      </c>
      <c r="H915" s="45" t="s">
        <v>816</v>
      </c>
      <c r="I915" s="45" t="s">
        <v>291</v>
      </c>
      <c r="J915" s="95" t="s">
        <v>288</v>
      </c>
      <c r="K915" s="95">
        <v>0</v>
      </c>
      <c r="L915" s="58"/>
      <c r="M915" s="103"/>
      <c r="N915" s="59"/>
    </row>
    <row r="916" spans="1:14" s="75" customFormat="1" ht="12.6" x14ac:dyDescent="0.2">
      <c r="A916" s="51" t="s">
        <v>136</v>
      </c>
      <c r="B916" s="51" t="s">
        <v>1625</v>
      </c>
      <c r="C916" s="51" t="s">
        <v>3044</v>
      </c>
      <c r="D916" s="51" t="s">
        <v>141</v>
      </c>
      <c r="E916" s="44" t="s">
        <v>3415</v>
      </c>
      <c r="F916" s="44" t="s">
        <v>3416</v>
      </c>
      <c r="G916" s="88">
        <v>34.9</v>
      </c>
      <c r="H916" s="45" t="s">
        <v>816</v>
      </c>
      <c r="I916" s="45" t="s">
        <v>291</v>
      </c>
      <c r="J916" s="95" t="s">
        <v>288</v>
      </c>
      <c r="K916" s="95">
        <v>0</v>
      </c>
      <c r="L916" s="58"/>
      <c r="M916" s="103"/>
      <c r="N916" s="59"/>
    </row>
    <row r="917" spans="1:14" s="75" customFormat="1" ht="12.6" x14ac:dyDescent="0.2">
      <c r="A917" s="51" t="s">
        <v>136</v>
      </c>
      <c r="B917" s="51" t="s">
        <v>1625</v>
      </c>
      <c r="C917" s="51" t="s">
        <v>3044</v>
      </c>
      <c r="D917" s="51" t="s">
        <v>141</v>
      </c>
      <c r="E917" s="44" t="s">
        <v>3401</v>
      </c>
      <c r="F917" s="44" t="s">
        <v>3402</v>
      </c>
      <c r="G917" s="88">
        <v>33.5</v>
      </c>
      <c r="H917" s="45" t="s">
        <v>816</v>
      </c>
      <c r="I917" s="45" t="s">
        <v>291</v>
      </c>
      <c r="J917" s="95" t="s">
        <v>288</v>
      </c>
      <c r="K917" s="95">
        <v>0</v>
      </c>
      <c r="L917" s="58"/>
      <c r="M917" s="103"/>
      <c r="N917" s="59"/>
    </row>
    <row r="918" spans="1:14" s="75" customFormat="1" ht="12.6" x14ac:dyDescent="0.2">
      <c r="A918" s="51" t="s">
        <v>136</v>
      </c>
      <c r="B918" s="51" t="s">
        <v>1625</v>
      </c>
      <c r="C918" s="51" t="s">
        <v>3044</v>
      </c>
      <c r="D918" s="51" t="s">
        <v>141</v>
      </c>
      <c r="E918" s="44" t="s">
        <v>3399</v>
      </c>
      <c r="F918" s="44" t="s">
        <v>3400</v>
      </c>
      <c r="G918" s="88">
        <v>32.5</v>
      </c>
      <c r="H918" s="45" t="s">
        <v>816</v>
      </c>
      <c r="I918" s="45" t="s">
        <v>149</v>
      </c>
      <c r="J918" s="95" t="s">
        <v>288</v>
      </c>
      <c r="K918" s="95">
        <v>0</v>
      </c>
      <c r="L918" s="58"/>
      <c r="M918" s="103"/>
      <c r="N918" s="59"/>
    </row>
    <row r="919" spans="1:14" s="75" customFormat="1" ht="12.6" x14ac:dyDescent="0.2">
      <c r="A919" s="51" t="s">
        <v>123</v>
      </c>
      <c r="B919" s="51" t="s">
        <v>123</v>
      </c>
      <c r="C919" s="51" t="s">
        <v>3044</v>
      </c>
      <c r="D919" s="51" t="s">
        <v>284</v>
      </c>
      <c r="E919" s="44"/>
      <c r="F919" s="44" t="s">
        <v>3417</v>
      </c>
      <c r="G919" s="88" t="s">
        <v>123</v>
      </c>
      <c r="H919" s="45" t="s">
        <v>123</v>
      </c>
      <c r="I919" s="45" t="s">
        <v>149</v>
      </c>
      <c r="J919" s="95" t="s">
        <v>150</v>
      </c>
      <c r="K919" s="95" t="s">
        <v>123</v>
      </c>
      <c r="L919" s="58" t="s">
        <v>123</v>
      </c>
      <c r="M919" s="103"/>
      <c r="N919" s="59" t="s">
        <v>123</v>
      </c>
    </row>
    <row r="920" spans="1:14" s="75" customFormat="1" ht="12.6" x14ac:dyDescent="0.2">
      <c r="A920" s="51" t="s">
        <v>136</v>
      </c>
      <c r="B920" s="51" t="s">
        <v>1625</v>
      </c>
      <c r="C920" s="51" t="s">
        <v>3044</v>
      </c>
      <c r="D920" s="51" t="s">
        <v>284</v>
      </c>
      <c r="E920" s="44" t="s">
        <v>3418</v>
      </c>
      <c r="F920" s="44" t="s">
        <v>3419</v>
      </c>
      <c r="G920" s="88">
        <v>51.8</v>
      </c>
      <c r="H920" s="45" t="s">
        <v>154</v>
      </c>
      <c r="I920" s="45" t="s">
        <v>149</v>
      </c>
      <c r="J920" s="95" t="s">
        <v>201</v>
      </c>
      <c r="K920" s="95">
        <v>0</v>
      </c>
      <c r="L920" s="58"/>
      <c r="M920" s="103"/>
      <c r="N920" s="59" t="s">
        <v>1272</v>
      </c>
    </row>
    <row r="921" spans="1:14" s="75" customFormat="1" ht="12.6" x14ac:dyDescent="0.2">
      <c r="A921" s="51" t="s">
        <v>123</v>
      </c>
      <c r="B921" s="51" t="s">
        <v>123</v>
      </c>
      <c r="C921" s="51" t="s">
        <v>3044</v>
      </c>
      <c r="D921" s="51" t="s">
        <v>1717</v>
      </c>
      <c r="E921" s="44"/>
      <c r="F921" s="44" t="s">
        <v>3420</v>
      </c>
      <c r="G921" s="88" t="s">
        <v>123</v>
      </c>
      <c r="H921" s="45" t="s">
        <v>123</v>
      </c>
      <c r="I921" s="45" t="s">
        <v>149</v>
      </c>
      <c r="J921" s="95" t="s">
        <v>150</v>
      </c>
      <c r="K921" s="95" t="s">
        <v>123</v>
      </c>
      <c r="L921" s="58" t="s">
        <v>123</v>
      </c>
      <c r="M921" s="103"/>
      <c r="N921" s="59" t="s">
        <v>123</v>
      </c>
    </row>
    <row r="922" spans="1:14" s="75" customFormat="1" ht="12.6" x14ac:dyDescent="0.2">
      <c r="A922" s="51" t="s">
        <v>136</v>
      </c>
      <c r="B922" s="51" t="s">
        <v>1625</v>
      </c>
      <c r="C922" s="51" t="s">
        <v>3044</v>
      </c>
      <c r="D922" s="51" t="s">
        <v>1717</v>
      </c>
      <c r="E922" s="44" t="s">
        <v>3437</v>
      </c>
      <c r="F922" s="44" t="s">
        <v>3438</v>
      </c>
      <c r="G922" s="88">
        <v>1059</v>
      </c>
      <c r="H922" s="45" t="s">
        <v>816</v>
      </c>
      <c r="I922" s="45" t="s">
        <v>291</v>
      </c>
      <c r="J922" s="95" t="s">
        <v>288</v>
      </c>
      <c r="K922" s="95">
        <v>0</v>
      </c>
      <c r="L922" s="58"/>
      <c r="M922" s="103"/>
      <c r="N922" s="59"/>
    </row>
    <row r="923" spans="1:14" s="75" customFormat="1" ht="12.6" x14ac:dyDescent="0.2">
      <c r="A923" s="51" t="s">
        <v>136</v>
      </c>
      <c r="B923" s="51" t="s">
        <v>1625</v>
      </c>
      <c r="C923" s="51" t="s">
        <v>3044</v>
      </c>
      <c r="D923" s="51" t="s">
        <v>1717</v>
      </c>
      <c r="E923" s="44" t="s">
        <v>3435</v>
      </c>
      <c r="F923" s="44" t="s">
        <v>3436</v>
      </c>
      <c r="G923" s="88">
        <v>808</v>
      </c>
      <c r="H923" s="45" t="s">
        <v>816</v>
      </c>
      <c r="I923" s="45" t="s">
        <v>149</v>
      </c>
      <c r="J923" s="95" t="s">
        <v>288</v>
      </c>
      <c r="K923" s="95">
        <v>0</v>
      </c>
      <c r="L923" s="58"/>
      <c r="M923" s="103"/>
      <c r="N923" s="59"/>
    </row>
    <row r="924" spans="1:14" s="75" customFormat="1" ht="12.6" x14ac:dyDescent="0.2">
      <c r="A924" s="51" t="s">
        <v>136</v>
      </c>
      <c r="B924" s="51" t="s">
        <v>1625</v>
      </c>
      <c r="C924" s="51" t="s">
        <v>3044</v>
      </c>
      <c r="D924" s="51" t="s">
        <v>1717</v>
      </c>
      <c r="E924" s="44" t="s">
        <v>3439</v>
      </c>
      <c r="F924" s="44" t="s">
        <v>3440</v>
      </c>
      <c r="G924" s="88">
        <v>520.6</v>
      </c>
      <c r="H924" s="45" t="s">
        <v>816</v>
      </c>
      <c r="I924" s="45" t="s">
        <v>149</v>
      </c>
      <c r="J924" s="95" t="s">
        <v>288</v>
      </c>
      <c r="K924" s="95">
        <v>0</v>
      </c>
      <c r="L924" s="58"/>
      <c r="M924" s="103"/>
      <c r="N924" s="59"/>
    </row>
    <row r="925" spans="1:14" s="75" customFormat="1" ht="12.6" x14ac:dyDescent="0.2">
      <c r="A925" s="51" t="s">
        <v>136</v>
      </c>
      <c r="B925" s="51" t="s">
        <v>1625</v>
      </c>
      <c r="C925" s="51" t="s">
        <v>3044</v>
      </c>
      <c r="D925" s="51" t="s">
        <v>1717</v>
      </c>
      <c r="E925" s="44" t="s">
        <v>3451</v>
      </c>
      <c r="F925" s="44" t="s">
        <v>3452</v>
      </c>
      <c r="G925" s="88">
        <v>459</v>
      </c>
      <c r="H925" s="45" t="s">
        <v>816</v>
      </c>
      <c r="I925" s="45" t="s">
        <v>149</v>
      </c>
      <c r="J925" s="95" t="s">
        <v>288</v>
      </c>
      <c r="K925" s="95">
        <v>0</v>
      </c>
      <c r="L925" s="58"/>
      <c r="M925" s="103"/>
      <c r="N925" s="59"/>
    </row>
    <row r="926" spans="1:14" s="75" customFormat="1" ht="12.6" x14ac:dyDescent="0.2">
      <c r="A926" s="51" t="s">
        <v>136</v>
      </c>
      <c r="B926" s="51" t="s">
        <v>1625</v>
      </c>
      <c r="C926" s="51" t="s">
        <v>3044</v>
      </c>
      <c r="D926" s="51" t="s">
        <v>1717</v>
      </c>
      <c r="E926" s="44" t="s">
        <v>3441</v>
      </c>
      <c r="F926" s="44" t="s">
        <v>3442</v>
      </c>
      <c r="G926" s="88">
        <v>354.3</v>
      </c>
      <c r="H926" s="45" t="s">
        <v>816</v>
      </c>
      <c r="I926" s="45" t="s">
        <v>149</v>
      </c>
      <c r="J926" s="95" t="s">
        <v>288</v>
      </c>
      <c r="K926" s="95">
        <v>0</v>
      </c>
      <c r="L926" s="58"/>
      <c r="M926" s="103"/>
      <c r="N926" s="59"/>
    </row>
    <row r="927" spans="1:14" s="75" customFormat="1" ht="12.6" x14ac:dyDescent="0.2">
      <c r="A927" s="51" t="s">
        <v>136</v>
      </c>
      <c r="B927" s="51" t="s">
        <v>1625</v>
      </c>
      <c r="C927" s="51" t="s">
        <v>3044</v>
      </c>
      <c r="D927" s="51" t="s">
        <v>1717</v>
      </c>
      <c r="E927" s="44" t="s">
        <v>3433</v>
      </c>
      <c r="F927" s="44" t="s">
        <v>3434</v>
      </c>
      <c r="G927" s="88">
        <v>354</v>
      </c>
      <c r="H927" s="45" t="s">
        <v>816</v>
      </c>
      <c r="I927" s="45" t="s">
        <v>291</v>
      </c>
      <c r="J927" s="95" t="s">
        <v>288</v>
      </c>
      <c r="K927" s="95">
        <v>0</v>
      </c>
      <c r="L927" s="58"/>
      <c r="M927" s="103"/>
      <c r="N927" s="59"/>
    </row>
    <row r="928" spans="1:14" s="75" customFormat="1" ht="12.6" x14ac:dyDescent="0.2">
      <c r="A928" s="51" t="s">
        <v>136</v>
      </c>
      <c r="B928" s="51" t="s">
        <v>1625</v>
      </c>
      <c r="C928" s="51" t="s">
        <v>3044</v>
      </c>
      <c r="D928" s="51" t="s">
        <v>1717</v>
      </c>
      <c r="E928" s="44" t="s">
        <v>3431</v>
      </c>
      <c r="F928" s="44" t="s">
        <v>3432</v>
      </c>
      <c r="G928" s="88">
        <v>341.3</v>
      </c>
      <c r="H928" s="45" t="s">
        <v>816</v>
      </c>
      <c r="I928" s="45" t="s">
        <v>291</v>
      </c>
      <c r="J928" s="95" t="s">
        <v>288</v>
      </c>
      <c r="K928" s="95">
        <v>0</v>
      </c>
      <c r="L928" s="58"/>
      <c r="M928" s="103"/>
      <c r="N928" s="59"/>
    </row>
    <row r="929" spans="1:14" s="75" customFormat="1" ht="12.6" x14ac:dyDescent="0.2">
      <c r="A929" s="51" t="s">
        <v>136</v>
      </c>
      <c r="B929" s="51" t="s">
        <v>1625</v>
      </c>
      <c r="C929" s="51" t="s">
        <v>3044</v>
      </c>
      <c r="D929" s="51" t="s">
        <v>1717</v>
      </c>
      <c r="E929" s="44" t="s">
        <v>3453</v>
      </c>
      <c r="F929" s="44" t="s">
        <v>3454</v>
      </c>
      <c r="G929" s="88">
        <v>242</v>
      </c>
      <c r="H929" s="45" t="s">
        <v>816</v>
      </c>
      <c r="I929" s="45" t="s">
        <v>291</v>
      </c>
      <c r="J929" s="95" t="s">
        <v>288</v>
      </c>
      <c r="K929" s="95">
        <v>0</v>
      </c>
      <c r="L929" s="58"/>
      <c r="M929" s="103"/>
      <c r="N929" s="59"/>
    </row>
    <row r="930" spans="1:14" s="75" customFormat="1" ht="12.6" x14ac:dyDescent="0.2">
      <c r="A930" s="51" t="s">
        <v>136</v>
      </c>
      <c r="B930" s="51" t="s">
        <v>1625</v>
      </c>
      <c r="C930" s="51" t="s">
        <v>3044</v>
      </c>
      <c r="D930" s="51" t="s">
        <v>1717</v>
      </c>
      <c r="E930" s="44" t="s">
        <v>3443</v>
      </c>
      <c r="F930" s="44" t="s">
        <v>3444</v>
      </c>
      <c r="G930" s="88">
        <v>211.1</v>
      </c>
      <c r="H930" s="45" t="s">
        <v>816</v>
      </c>
      <c r="I930" s="45" t="s">
        <v>149</v>
      </c>
      <c r="J930" s="95" t="s">
        <v>288</v>
      </c>
      <c r="K930" s="95">
        <v>0</v>
      </c>
      <c r="L930" s="58"/>
      <c r="M930" s="103"/>
      <c r="N930" s="59"/>
    </row>
    <row r="931" spans="1:14" s="75" customFormat="1" ht="12.6" x14ac:dyDescent="0.2">
      <c r="A931" s="51" t="s">
        <v>136</v>
      </c>
      <c r="B931" s="51" t="s">
        <v>1625</v>
      </c>
      <c r="C931" s="51" t="s">
        <v>3044</v>
      </c>
      <c r="D931" s="51" t="s">
        <v>1717</v>
      </c>
      <c r="E931" s="44" t="s">
        <v>3429</v>
      </c>
      <c r="F931" s="44" t="s">
        <v>3430</v>
      </c>
      <c r="G931" s="88">
        <v>208.5</v>
      </c>
      <c r="H931" s="45" t="s">
        <v>816</v>
      </c>
      <c r="I931" s="45" t="s">
        <v>149</v>
      </c>
      <c r="J931" s="95" t="s">
        <v>288</v>
      </c>
      <c r="K931" s="95">
        <v>0</v>
      </c>
      <c r="L931" s="58"/>
      <c r="M931" s="103"/>
      <c r="N931" s="59"/>
    </row>
    <row r="932" spans="1:14" s="75" customFormat="1" ht="12.6" x14ac:dyDescent="0.2">
      <c r="A932" s="51" t="s">
        <v>136</v>
      </c>
      <c r="B932" s="51" t="s">
        <v>1625</v>
      </c>
      <c r="C932" s="51" t="s">
        <v>3044</v>
      </c>
      <c r="D932" s="51" t="s">
        <v>1717</v>
      </c>
      <c r="E932" s="44" t="s">
        <v>3455</v>
      </c>
      <c r="F932" s="44" t="s">
        <v>3456</v>
      </c>
      <c r="G932" s="88">
        <v>187.6</v>
      </c>
      <c r="H932" s="45" t="s">
        <v>816</v>
      </c>
      <c r="I932" s="45" t="s">
        <v>149</v>
      </c>
      <c r="J932" s="95" t="s">
        <v>288</v>
      </c>
      <c r="K932" s="95">
        <v>0</v>
      </c>
      <c r="L932" s="58"/>
      <c r="M932" s="103"/>
      <c r="N932" s="59"/>
    </row>
    <row r="933" spans="1:14" s="75" customFormat="1" ht="12.6" x14ac:dyDescent="0.2">
      <c r="A933" s="51" t="s">
        <v>136</v>
      </c>
      <c r="B933" s="51" t="s">
        <v>1625</v>
      </c>
      <c r="C933" s="51" t="s">
        <v>3044</v>
      </c>
      <c r="D933" s="51" t="s">
        <v>1717</v>
      </c>
      <c r="E933" s="44" t="s">
        <v>3421</v>
      </c>
      <c r="F933" s="44" t="s">
        <v>3422</v>
      </c>
      <c r="G933" s="88">
        <v>176.5</v>
      </c>
      <c r="H933" s="45" t="s">
        <v>816</v>
      </c>
      <c r="I933" s="45" t="s">
        <v>149</v>
      </c>
      <c r="J933" s="95" t="s">
        <v>288</v>
      </c>
      <c r="K933" s="95">
        <v>0</v>
      </c>
      <c r="L933" s="58"/>
      <c r="M933" s="103"/>
      <c r="N933" s="59"/>
    </row>
    <row r="934" spans="1:14" s="75" customFormat="1" ht="12.6" x14ac:dyDescent="0.2">
      <c r="A934" s="51" t="s">
        <v>136</v>
      </c>
      <c r="B934" s="51" t="s">
        <v>1625</v>
      </c>
      <c r="C934" s="51" t="s">
        <v>3044</v>
      </c>
      <c r="D934" s="51" t="s">
        <v>1717</v>
      </c>
      <c r="E934" s="44" t="s">
        <v>3457</v>
      </c>
      <c r="F934" s="44" t="s">
        <v>3458</v>
      </c>
      <c r="G934" s="88">
        <v>174.8</v>
      </c>
      <c r="H934" s="45" t="s">
        <v>816</v>
      </c>
      <c r="I934" s="45" t="s">
        <v>149</v>
      </c>
      <c r="J934" s="95" t="s">
        <v>288</v>
      </c>
      <c r="K934" s="95">
        <v>0</v>
      </c>
      <c r="L934" s="58"/>
      <c r="M934" s="103"/>
      <c r="N934" s="59"/>
    </row>
    <row r="935" spans="1:14" s="75" customFormat="1" ht="12.6" x14ac:dyDescent="0.2">
      <c r="A935" s="51" t="s">
        <v>136</v>
      </c>
      <c r="B935" s="51" t="s">
        <v>1625</v>
      </c>
      <c r="C935" s="51" t="s">
        <v>3044</v>
      </c>
      <c r="D935" s="51" t="s">
        <v>1717</v>
      </c>
      <c r="E935" s="44" t="s">
        <v>3445</v>
      </c>
      <c r="F935" s="44" t="s">
        <v>3446</v>
      </c>
      <c r="G935" s="88">
        <v>147.1</v>
      </c>
      <c r="H935" s="45" t="s">
        <v>816</v>
      </c>
      <c r="I935" s="45" t="s">
        <v>291</v>
      </c>
      <c r="J935" s="95" t="s">
        <v>288</v>
      </c>
      <c r="K935" s="95">
        <v>0</v>
      </c>
      <c r="L935" s="58"/>
      <c r="M935" s="103"/>
      <c r="N935" s="59"/>
    </row>
    <row r="936" spans="1:14" s="75" customFormat="1" ht="12.6" x14ac:dyDescent="0.2">
      <c r="A936" s="51" t="s">
        <v>136</v>
      </c>
      <c r="B936" s="51" t="s">
        <v>1625</v>
      </c>
      <c r="C936" s="51" t="s">
        <v>3044</v>
      </c>
      <c r="D936" s="51" t="s">
        <v>1717</v>
      </c>
      <c r="E936" s="44" t="s">
        <v>3427</v>
      </c>
      <c r="F936" s="44" t="s">
        <v>3428</v>
      </c>
      <c r="G936" s="88">
        <v>147</v>
      </c>
      <c r="H936" s="45" t="s">
        <v>816</v>
      </c>
      <c r="I936" s="45" t="s">
        <v>149</v>
      </c>
      <c r="J936" s="95" t="s">
        <v>288</v>
      </c>
      <c r="K936" s="95">
        <v>0</v>
      </c>
      <c r="L936" s="58"/>
      <c r="M936" s="103"/>
      <c r="N936" s="59"/>
    </row>
    <row r="937" spans="1:14" s="75" customFormat="1" ht="12.6" x14ac:dyDescent="0.2">
      <c r="A937" s="51" t="s">
        <v>136</v>
      </c>
      <c r="B937" s="51" t="s">
        <v>1625</v>
      </c>
      <c r="C937" s="51" t="s">
        <v>3044</v>
      </c>
      <c r="D937" s="51" t="s">
        <v>1717</v>
      </c>
      <c r="E937" s="44" t="s">
        <v>3459</v>
      </c>
      <c r="F937" s="44" t="s">
        <v>3460</v>
      </c>
      <c r="G937" s="88">
        <v>110.5</v>
      </c>
      <c r="H937" s="45" t="s">
        <v>816</v>
      </c>
      <c r="I937" s="45" t="s">
        <v>291</v>
      </c>
      <c r="J937" s="95" t="s">
        <v>288</v>
      </c>
      <c r="K937" s="95">
        <v>0</v>
      </c>
      <c r="L937" s="58"/>
      <c r="M937" s="103"/>
      <c r="N937" s="59"/>
    </row>
    <row r="938" spans="1:14" s="75" customFormat="1" ht="12.6" x14ac:dyDescent="0.2">
      <c r="A938" s="51" t="s">
        <v>136</v>
      </c>
      <c r="B938" s="51" t="s">
        <v>1625</v>
      </c>
      <c r="C938" s="51" t="s">
        <v>3044</v>
      </c>
      <c r="D938" s="51" t="s">
        <v>1717</v>
      </c>
      <c r="E938" s="44" t="s">
        <v>3461</v>
      </c>
      <c r="F938" s="44" t="s">
        <v>3462</v>
      </c>
      <c r="G938" s="88">
        <v>108.6</v>
      </c>
      <c r="H938" s="45" t="s">
        <v>816</v>
      </c>
      <c r="I938" s="45" t="s">
        <v>291</v>
      </c>
      <c r="J938" s="95" t="s">
        <v>288</v>
      </c>
      <c r="K938" s="95">
        <v>0</v>
      </c>
      <c r="L938" s="58"/>
      <c r="M938" s="103"/>
      <c r="N938" s="59"/>
    </row>
    <row r="939" spans="1:14" s="75" customFormat="1" ht="12.6" x14ac:dyDescent="0.2">
      <c r="A939" s="51" t="s">
        <v>136</v>
      </c>
      <c r="B939" s="51" t="s">
        <v>1625</v>
      </c>
      <c r="C939" s="51" t="s">
        <v>3044</v>
      </c>
      <c r="D939" s="51" t="s">
        <v>1717</v>
      </c>
      <c r="E939" s="44" t="s">
        <v>3447</v>
      </c>
      <c r="F939" s="44" t="s">
        <v>3448</v>
      </c>
      <c r="G939" s="88">
        <v>103.8</v>
      </c>
      <c r="H939" s="45" t="s">
        <v>816</v>
      </c>
      <c r="I939" s="45" t="s">
        <v>291</v>
      </c>
      <c r="J939" s="95" t="s">
        <v>288</v>
      </c>
      <c r="K939" s="95">
        <v>0</v>
      </c>
      <c r="L939" s="58"/>
      <c r="M939" s="103"/>
      <c r="N939" s="59"/>
    </row>
    <row r="940" spans="1:14" s="75" customFormat="1" ht="12.6" x14ac:dyDescent="0.2">
      <c r="A940" s="51" t="s">
        <v>136</v>
      </c>
      <c r="B940" s="51" t="s">
        <v>1625</v>
      </c>
      <c r="C940" s="51" t="s">
        <v>3044</v>
      </c>
      <c r="D940" s="51" t="s">
        <v>1717</v>
      </c>
      <c r="E940" s="44" t="s">
        <v>3465</v>
      </c>
      <c r="F940" s="44" t="s">
        <v>3466</v>
      </c>
      <c r="G940" s="88">
        <v>83.5</v>
      </c>
      <c r="H940" s="45" t="s">
        <v>816</v>
      </c>
      <c r="I940" s="45" t="s">
        <v>291</v>
      </c>
      <c r="J940" s="95" t="s">
        <v>288</v>
      </c>
      <c r="K940" s="95">
        <v>0</v>
      </c>
      <c r="L940" s="58"/>
      <c r="M940" s="103"/>
      <c r="N940" s="59"/>
    </row>
    <row r="941" spans="1:14" s="75" customFormat="1" ht="12.6" x14ac:dyDescent="0.2">
      <c r="A941" s="51" t="s">
        <v>136</v>
      </c>
      <c r="B941" s="51" t="s">
        <v>1625</v>
      </c>
      <c r="C941" s="51" t="s">
        <v>3044</v>
      </c>
      <c r="D941" s="51" t="s">
        <v>1717</v>
      </c>
      <c r="E941" s="44" t="s">
        <v>3463</v>
      </c>
      <c r="F941" s="44" t="s">
        <v>3464</v>
      </c>
      <c r="G941" s="88">
        <v>82</v>
      </c>
      <c r="H941" s="45" t="s">
        <v>816</v>
      </c>
      <c r="I941" s="45" t="s">
        <v>291</v>
      </c>
      <c r="J941" s="95" t="s">
        <v>288</v>
      </c>
      <c r="K941" s="95">
        <v>0</v>
      </c>
      <c r="L941" s="58"/>
      <c r="M941" s="103"/>
      <c r="N941" s="59"/>
    </row>
    <row r="942" spans="1:14" s="75" customFormat="1" ht="12.6" x14ac:dyDescent="0.2">
      <c r="A942" s="51" t="s">
        <v>136</v>
      </c>
      <c r="B942" s="51" t="s">
        <v>1625</v>
      </c>
      <c r="C942" s="51" t="s">
        <v>3044</v>
      </c>
      <c r="D942" s="51" t="s">
        <v>1717</v>
      </c>
      <c r="E942" s="44" t="s">
        <v>3467</v>
      </c>
      <c r="F942" s="44" t="s">
        <v>3468</v>
      </c>
      <c r="G942" s="88">
        <v>59.6</v>
      </c>
      <c r="H942" s="45" t="s">
        <v>816</v>
      </c>
      <c r="I942" s="45" t="s">
        <v>291</v>
      </c>
      <c r="J942" s="95" t="s">
        <v>288</v>
      </c>
      <c r="K942" s="95">
        <v>0</v>
      </c>
      <c r="L942" s="58"/>
      <c r="M942" s="103"/>
      <c r="N942" s="59"/>
    </row>
    <row r="943" spans="1:14" s="75" customFormat="1" ht="12.6" x14ac:dyDescent="0.2">
      <c r="A943" s="51" t="s">
        <v>136</v>
      </c>
      <c r="B943" s="51" t="s">
        <v>1625</v>
      </c>
      <c r="C943" s="51" t="s">
        <v>3044</v>
      </c>
      <c r="D943" s="51" t="s">
        <v>1717</v>
      </c>
      <c r="E943" s="44" t="s">
        <v>3449</v>
      </c>
      <c r="F943" s="44" t="s">
        <v>3450</v>
      </c>
      <c r="G943" s="88">
        <v>41.5</v>
      </c>
      <c r="H943" s="45" t="s">
        <v>816</v>
      </c>
      <c r="I943" s="45" t="s">
        <v>291</v>
      </c>
      <c r="J943" s="95" t="s">
        <v>288</v>
      </c>
      <c r="K943" s="95">
        <v>0</v>
      </c>
      <c r="L943" s="58"/>
      <c r="M943" s="103"/>
      <c r="N943" s="59"/>
    </row>
    <row r="944" spans="1:14" s="75" customFormat="1" ht="12.6" x14ac:dyDescent="0.2">
      <c r="A944" s="51" t="s">
        <v>136</v>
      </c>
      <c r="B944" s="51" t="s">
        <v>1625</v>
      </c>
      <c r="C944" s="51" t="s">
        <v>3044</v>
      </c>
      <c r="D944" s="51" t="s">
        <v>1717</v>
      </c>
      <c r="E944" s="44" t="s">
        <v>3423</v>
      </c>
      <c r="F944" s="44" t="s">
        <v>3424</v>
      </c>
      <c r="G944" s="88">
        <v>29.5</v>
      </c>
      <c r="H944" s="45" t="s">
        <v>816</v>
      </c>
      <c r="I944" s="45" t="s">
        <v>149</v>
      </c>
      <c r="J944" s="95" t="s">
        <v>288</v>
      </c>
      <c r="K944" s="95">
        <v>0</v>
      </c>
      <c r="L944" s="58"/>
      <c r="M944" s="103"/>
      <c r="N944" s="59"/>
    </row>
    <row r="945" spans="1:14" s="75" customFormat="1" ht="12.6" x14ac:dyDescent="0.2">
      <c r="A945" s="51" t="s">
        <v>136</v>
      </c>
      <c r="B945" s="51" t="s">
        <v>1625</v>
      </c>
      <c r="C945" s="51" t="s">
        <v>3044</v>
      </c>
      <c r="D945" s="51" t="s">
        <v>1717</v>
      </c>
      <c r="E945" s="44" t="s">
        <v>3425</v>
      </c>
      <c r="F945" s="44" t="s">
        <v>3426</v>
      </c>
      <c r="G945" s="88">
        <v>28.3</v>
      </c>
      <c r="H945" s="45" t="s">
        <v>816</v>
      </c>
      <c r="I945" s="45" t="s">
        <v>291</v>
      </c>
      <c r="J945" s="95" t="s">
        <v>288</v>
      </c>
      <c r="K945" s="95">
        <v>0</v>
      </c>
      <c r="L945" s="58"/>
      <c r="M945" s="103"/>
      <c r="N945" s="59"/>
    </row>
    <row r="946" spans="1:14" s="75" customFormat="1" ht="12.6" x14ac:dyDescent="0.2">
      <c r="A946" s="51" t="s">
        <v>123</v>
      </c>
      <c r="B946" s="51" t="s">
        <v>123</v>
      </c>
      <c r="C946" s="51" t="s">
        <v>3044</v>
      </c>
      <c r="D946" s="51" t="s">
        <v>3469</v>
      </c>
      <c r="E946" s="44"/>
      <c r="F946" s="44" t="s">
        <v>3470</v>
      </c>
      <c r="G946" s="88" t="s">
        <v>123</v>
      </c>
      <c r="H946" s="45" t="s">
        <v>123</v>
      </c>
      <c r="I946" s="45" t="s">
        <v>149</v>
      </c>
      <c r="J946" s="95" t="s">
        <v>150</v>
      </c>
      <c r="K946" s="95" t="s">
        <v>123</v>
      </c>
      <c r="L946" s="58" t="s">
        <v>123</v>
      </c>
      <c r="M946" s="103"/>
      <c r="N946" s="59" t="s">
        <v>123</v>
      </c>
    </row>
    <row r="947" spans="1:14" s="75" customFormat="1" ht="12.6" x14ac:dyDescent="0.2">
      <c r="A947" s="51" t="s">
        <v>136</v>
      </c>
      <c r="B947" s="51" t="s">
        <v>1625</v>
      </c>
      <c r="C947" s="51" t="s">
        <v>3044</v>
      </c>
      <c r="D947" s="51" t="s">
        <v>3469</v>
      </c>
      <c r="E947" s="44" t="s">
        <v>3473</v>
      </c>
      <c r="F947" s="44" t="s">
        <v>3474</v>
      </c>
      <c r="G947" s="88">
        <v>3290</v>
      </c>
      <c r="H947" s="45" t="s">
        <v>154</v>
      </c>
      <c r="I947" s="45" t="s">
        <v>291</v>
      </c>
      <c r="J947" s="95" t="s">
        <v>288</v>
      </c>
      <c r="K947" s="95">
        <v>0</v>
      </c>
      <c r="L947" s="58"/>
      <c r="M947" s="103"/>
      <c r="N947" s="59"/>
    </row>
    <row r="948" spans="1:14" s="75" customFormat="1" ht="12.6" x14ac:dyDescent="0.2">
      <c r="A948" s="51" t="s">
        <v>136</v>
      </c>
      <c r="B948" s="51" t="s">
        <v>1625</v>
      </c>
      <c r="C948" s="51" t="s">
        <v>3044</v>
      </c>
      <c r="D948" s="51" t="s">
        <v>3469</v>
      </c>
      <c r="E948" s="44" t="s">
        <v>3475</v>
      </c>
      <c r="F948" s="44" t="s">
        <v>3476</v>
      </c>
      <c r="G948" s="88">
        <v>899</v>
      </c>
      <c r="H948" s="45" t="s">
        <v>154</v>
      </c>
      <c r="I948" s="45" t="s">
        <v>291</v>
      </c>
      <c r="J948" s="95" t="s">
        <v>288</v>
      </c>
      <c r="K948" s="95">
        <v>0</v>
      </c>
      <c r="L948" s="58"/>
      <c r="M948" s="103"/>
      <c r="N948" s="59"/>
    </row>
    <row r="949" spans="1:14" s="75" customFormat="1" ht="12.6" x14ac:dyDescent="0.2">
      <c r="A949" s="51" t="s">
        <v>136</v>
      </c>
      <c r="B949" s="51" t="s">
        <v>1625</v>
      </c>
      <c r="C949" s="51" t="s">
        <v>3044</v>
      </c>
      <c r="D949" s="51" t="s">
        <v>3469</v>
      </c>
      <c r="E949" s="44" t="s">
        <v>3481</v>
      </c>
      <c r="F949" s="44" t="s">
        <v>3482</v>
      </c>
      <c r="G949" s="88">
        <v>515</v>
      </c>
      <c r="H949" s="45" t="s">
        <v>154</v>
      </c>
      <c r="I949" s="45" t="s">
        <v>291</v>
      </c>
      <c r="J949" s="95" t="s">
        <v>288</v>
      </c>
      <c r="K949" s="95">
        <v>0</v>
      </c>
      <c r="L949" s="58"/>
      <c r="M949" s="103"/>
      <c r="N949" s="59"/>
    </row>
    <row r="950" spans="1:14" s="75" customFormat="1" ht="12.6" x14ac:dyDescent="0.2">
      <c r="A950" s="51" t="s">
        <v>136</v>
      </c>
      <c r="B950" s="51" t="s">
        <v>1625</v>
      </c>
      <c r="C950" s="51" t="s">
        <v>3044</v>
      </c>
      <c r="D950" s="51" t="s">
        <v>3469</v>
      </c>
      <c r="E950" s="44" t="s">
        <v>3477</v>
      </c>
      <c r="F950" s="44" t="s">
        <v>3478</v>
      </c>
      <c r="G950" s="88">
        <v>499</v>
      </c>
      <c r="H950" s="45" t="s">
        <v>154</v>
      </c>
      <c r="I950" s="45" t="s">
        <v>291</v>
      </c>
      <c r="J950" s="95" t="s">
        <v>288</v>
      </c>
      <c r="K950" s="95">
        <v>0</v>
      </c>
      <c r="L950" s="58"/>
      <c r="M950" s="103"/>
      <c r="N950" s="59"/>
    </row>
    <row r="951" spans="1:14" s="75" customFormat="1" ht="12.6" x14ac:dyDescent="0.2">
      <c r="A951" s="51" t="s">
        <v>136</v>
      </c>
      <c r="B951" s="51" t="s">
        <v>1625</v>
      </c>
      <c r="C951" s="51" t="s">
        <v>3044</v>
      </c>
      <c r="D951" s="51" t="s">
        <v>3469</v>
      </c>
      <c r="E951" s="44" t="s">
        <v>3479</v>
      </c>
      <c r="F951" s="44" t="s">
        <v>3480</v>
      </c>
      <c r="G951" s="88">
        <v>469</v>
      </c>
      <c r="H951" s="45" t="s">
        <v>154</v>
      </c>
      <c r="I951" s="45" t="s">
        <v>155</v>
      </c>
      <c r="J951" s="95" t="s">
        <v>288</v>
      </c>
      <c r="K951" s="95">
        <v>0</v>
      </c>
      <c r="L951" s="58"/>
      <c r="M951" s="103"/>
      <c r="N951" s="59"/>
    </row>
    <row r="952" spans="1:14" s="75" customFormat="1" ht="12.6" x14ac:dyDescent="0.2">
      <c r="A952" s="51" t="s">
        <v>136</v>
      </c>
      <c r="B952" s="51" t="s">
        <v>1625</v>
      </c>
      <c r="C952" s="51" t="s">
        <v>3044</v>
      </c>
      <c r="D952" s="51" t="s">
        <v>3469</v>
      </c>
      <c r="E952" s="44" t="s">
        <v>3471</v>
      </c>
      <c r="F952" s="44" t="s">
        <v>3472</v>
      </c>
      <c r="G952" s="88">
        <v>182.9</v>
      </c>
      <c r="H952" s="45" t="s">
        <v>154</v>
      </c>
      <c r="I952" s="45" t="s">
        <v>155</v>
      </c>
      <c r="J952" s="95" t="s">
        <v>288</v>
      </c>
      <c r="K952" s="95">
        <v>0</v>
      </c>
      <c r="L952" s="58"/>
      <c r="M952" s="103"/>
      <c r="N952" s="59"/>
    </row>
    <row r="953" spans="1:14" s="75" customFormat="1" ht="12.6" x14ac:dyDescent="0.2">
      <c r="A953" s="51" t="s">
        <v>136</v>
      </c>
      <c r="B953" s="51" t="s">
        <v>1625</v>
      </c>
      <c r="C953" s="51" t="s">
        <v>3044</v>
      </c>
      <c r="D953" s="51" t="s">
        <v>3469</v>
      </c>
      <c r="E953" s="44" t="s">
        <v>3483</v>
      </c>
      <c r="F953" s="44" t="s">
        <v>3484</v>
      </c>
      <c r="G953" s="88">
        <v>112.5</v>
      </c>
      <c r="H953" s="45" t="s">
        <v>154</v>
      </c>
      <c r="I953" s="45" t="s">
        <v>291</v>
      </c>
      <c r="J953" s="95" t="s">
        <v>288</v>
      </c>
      <c r="K953" s="95">
        <v>0</v>
      </c>
      <c r="L953" s="58"/>
      <c r="M953" s="103"/>
      <c r="N953" s="59"/>
    </row>
    <row r="954" spans="1:14" s="75" customFormat="1" ht="12.6" x14ac:dyDescent="0.2">
      <c r="A954" s="51" t="s">
        <v>123</v>
      </c>
      <c r="B954" s="51" t="s">
        <v>123</v>
      </c>
      <c r="C954" s="51" t="s">
        <v>3044</v>
      </c>
      <c r="D954" s="51" t="s">
        <v>3485</v>
      </c>
      <c r="E954" s="44"/>
      <c r="F954" s="44" t="s">
        <v>3486</v>
      </c>
      <c r="G954" s="88" t="s">
        <v>123</v>
      </c>
      <c r="H954" s="45" t="s">
        <v>123</v>
      </c>
      <c r="I954" s="45" t="s">
        <v>149</v>
      </c>
      <c r="J954" s="95" t="s">
        <v>150</v>
      </c>
      <c r="K954" s="95" t="s">
        <v>123</v>
      </c>
      <c r="L954" s="58" t="s">
        <v>123</v>
      </c>
      <c r="M954" s="103"/>
      <c r="N954" s="59" t="s">
        <v>123</v>
      </c>
    </row>
    <row r="955" spans="1:14" s="75" customFormat="1" ht="12.6" x14ac:dyDescent="0.2">
      <c r="A955" s="51" t="s">
        <v>136</v>
      </c>
      <c r="B955" s="51" t="s">
        <v>1625</v>
      </c>
      <c r="C955" s="51" t="s">
        <v>3044</v>
      </c>
      <c r="D955" s="51" t="s">
        <v>3485</v>
      </c>
      <c r="E955" s="44" t="s">
        <v>3491</v>
      </c>
      <c r="F955" s="44" t="s">
        <v>3492</v>
      </c>
      <c r="G955" s="88">
        <v>639</v>
      </c>
      <c r="H955" s="45" t="s">
        <v>816</v>
      </c>
      <c r="I955" s="45" t="s">
        <v>291</v>
      </c>
      <c r="J955" s="95" t="s">
        <v>156</v>
      </c>
      <c r="K955" s="95">
        <v>0</v>
      </c>
      <c r="L955" s="58"/>
      <c r="M955" s="103"/>
      <c r="N955" s="59"/>
    </row>
    <row r="956" spans="1:14" s="75" customFormat="1" ht="12.6" x14ac:dyDescent="0.2">
      <c r="A956" s="51" t="s">
        <v>136</v>
      </c>
      <c r="B956" s="51" t="s">
        <v>1625</v>
      </c>
      <c r="C956" s="51" t="s">
        <v>3044</v>
      </c>
      <c r="D956" s="51" t="s">
        <v>3485</v>
      </c>
      <c r="E956" s="44" t="s">
        <v>3493</v>
      </c>
      <c r="F956" s="44" t="s">
        <v>3494</v>
      </c>
      <c r="G956" s="88">
        <v>574</v>
      </c>
      <c r="H956" s="45" t="s">
        <v>816</v>
      </c>
      <c r="I956" s="45" t="s">
        <v>291</v>
      </c>
      <c r="J956" s="95" t="s">
        <v>156</v>
      </c>
      <c r="K956" s="95">
        <v>0</v>
      </c>
      <c r="L956" s="58"/>
      <c r="M956" s="103"/>
      <c r="N956" s="59"/>
    </row>
    <row r="957" spans="1:14" s="75" customFormat="1" ht="12.6" x14ac:dyDescent="0.2">
      <c r="A957" s="51" t="s">
        <v>136</v>
      </c>
      <c r="B957" s="51" t="s">
        <v>1625</v>
      </c>
      <c r="C957" s="51" t="s">
        <v>3044</v>
      </c>
      <c r="D957" s="51" t="s">
        <v>3485</v>
      </c>
      <c r="E957" s="44" t="s">
        <v>3495</v>
      </c>
      <c r="F957" s="44" t="s">
        <v>3496</v>
      </c>
      <c r="G957" s="53">
        <v>535.4</v>
      </c>
      <c r="H957" s="45" t="s">
        <v>816</v>
      </c>
      <c r="I957" s="45" t="s">
        <v>291</v>
      </c>
      <c r="J957" s="95" t="s">
        <v>156</v>
      </c>
      <c r="K957" s="95">
        <v>0</v>
      </c>
      <c r="L957" s="58"/>
      <c r="M957" s="103"/>
      <c r="N957" s="59"/>
    </row>
    <row r="958" spans="1:14" s="75" customFormat="1" ht="12.6" x14ac:dyDescent="0.2">
      <c r="A958" s="51" t="s">
        <v>136</v>
      </c>
      <c r="B958" s="51" t="s">
        <v>1625</v>
      </c>
      <c r="C958" s="51" t="s">
        <v>3044</v>
      </c>
      <c r="D958" s="51" t="s">
        <v>3485</v>
      </c>
      <c r="E958" s="44" t="s">
        <v>3497</v>
      </c>
      <c r="F958" s="44" t="s">
        <v>3498</v>
      </c>
      <c r="G958" s="53">
        <v>445</v>
      </c>
      <c r="H958" s="45" t="s">
        <v>816</v>
      </c>
      <c r="I958" s="45" t="s">
        <v>291</v>
      </c>
      <c r="J958" s="95" t="s">
        <v>156</v>
      </c>
      <c r="K958" s="95">
        <v>0</v>
      </c>
      <c r="L958" s="58"/>
      <c r="M958" s="103"/>
      <c r="N958" s="59"/>
    </row>
    <row r="959" spans="1:14" s="75" customFormat="1" ht="12.6" x14ac:dyDescent="0.2">
      <c r="A959" s="51" t="s">
        <v>136</v>
      </c>
      <c r="B959" s="51" t="s">
        <v>1625</v>
      </c>
      <c r="C959" s="51" t="s">
        <v>3044</v>
      </c>
      <c r="D959" s="51" t="s">
        <v>3485</v>
      </c>
      <c r="E959" s="44" t="s">
        <v>3499</v>
      </c>
      <c r="F959" s="44" t="s">
        <v>3500</v>
      </c>
      <c r="G959" s="53">
        <v>402.9</v>
      </c>
      <c r="H959" s="45" t="s">
        <v>816</v>
      </c>
      <c r="I959" s="45" t="s">
        <v>291</v>
      </c>
      <c r="J959" s="95" t="s">
        <v>156</v>
      </c>
      <c r="K959" s="95">
        <v>0</v>
      </c>
      <c r="L959" s="58"/>
      <c r="M959" s="103"/>
      <c r="N959" s="59"/>
    </row>
    <row r="960" spans="1:14" s="75" customFormat="1" ht="12.6" x14ac:dyDescent="0.2">
      <c r="A960" s="51" t="s">
        <v>136</v>
      </c>
      <c r="B960" s="51" t="s">
        <v>1625</v>
      </c>
      <c r="C960" s="51" t="s">
        <v>3044</v>
      </c>
      <c r="D960" s="51" t="s">
        <v>3485</v>
      </c>
      <c r="E960" s="44" t="s">
        <v>3501</v>
      </c>
      <c r="F960" s="44" t="s">
        <v>3502</v>
      </c>
      <c r="G960" s="53">
        <v>372.4</v>
      </c>
      <c r="H960" s="45" t="s">
        <v>816</v>
      </c>
      <c r="I960" s="45" t="s">
        <v>291</v>
      </c>
      <c r="J960" s="95" t="s">
        <v>156</v>
      </c>
      <c r="K960" s="95">
        <v>0</v>
      </c>
      <c r="L960" s="58"/>
      <c r="M960" s="103"/>
      <c r="N960" s="59"/>
    </row>
    <row r="961" spans="1:14" s="75" customFormat="1" ht="12.6" x14ac:dyDescent="0.2">
      <c r="A961" s="51" t="s">
        <v>136</v>
      </c>
      <c r="B961" s="51" t="s">
        <v>1625</v>
      </c>
      <c r="C961" s="51" t="s">
        <v>3044</v>
      </c>
      <c r="D961" s="51" t="s">
        <v>3485</v>
      </c>
      <c r="E961" s="44" t="s">
        <v>3503</v>
      </c>
      <c r="F961" s="44" t="s">
        <v>3504</v>
      </c>
      <c r="G961" s="53">
        <v>345</v>
      </c>
      <c r="H961" s="45" t="s">
        <v>816</v>
      </c>
      <c r="I961" s="45" t="s">
        <v>291</v>
      </c>
      <c r="J961" s="95" t="s">
        <v>156</v>
      </c>
      <c r="K961" s="95">
        <v>0</v>
      </c>
      <c r="L961" s="58"/>
      <c r="M961" s="103"/>
      <c r="N961" s="59"/>
    </row>
    <row r="962" spans="1:14" s="75" customFormat="1" ht="12.6" x14ac:dyDescent="0.2">
      <c r="A962" s="51" t="s">
        <v>136</v>
      </c>
      <c r="B962" s="51" t="s">
        <v>1625</v>
      </c>
      <c r="C962" s="51" t="s">
        <v>3044</v>
      </c>
      <c r="D962" s="51" t="s">
        <v>3485</v>
      </c>
      <c r="E962" s="44" t="s">
        <v>3489</v>
      </c>
      <c r="F962" s="44" t="s">
        <v>3490</v>
      </c>
      <c r="G962" s="53">
        <v>231.2</v>
      </c>
      <c r="H962" s="45" t="s">
        <v>816</v>
      </c>
      <c r="I962" s="45" t="s">
        <v>291</v>
      </c>
      <c r="J962" s="95" t="s">
        <v>156</v>
      </c>
      <c r="K962" s="95">
        <v>0</v>
      </c>
      <c r="L962" s="58"/>
      <c r="M962" s="103"/>
      <c r="N962" s="59"/>
    </row>
    <row r="963" spans="1:14" s="75" customFormat="1" ht="12.6" x14ac:dyDescent="0.2">
      <c r="A963" s="51" t="s">
        <v>136</v>
      </c>
      <c r="B963" s="51" t="s">
        <v>1625</v>
      </c>
      <c r="C963" s="51" t="s">
        <v>3044</v>
      </c>
      <c r="D963" s="51" t="s">
        <v>3485</v>
      </c>
      <c r="E963" s="44" t="s">
        <v>3487</v>
      </c>
      <c r="F963" s="44" t="s">
        <v>3488</v>
      </c>
      <c r="G963" s="53">
        <v>222</v>
      </c>
      <c r="H963" s="45" t="s">
        <v>816</v>
      </c>
      <c r="I963" s="45" t="s">
        <v>155</v>
      </c>
      <c r="J963" s="95" t="s">
        <v>156</v>
      </c>
      <c r="K963" s="95">
        <v>0</v>
      </c>
      <c r="L963" s="58"/>
      <c r="M963" s="103"/>
      <c r="N963" s="59"/>
    </row>
    <row r="964" spans="1:14" s="75" customFormat="1" ht="12.6" x14ac:dyDescent="0.2">
      <c r="A964" s="51" t="s">
        <v>136</v>
      </c>
      <c r="B964" s="51" t="s">
        <v>1625</v>
      </c>
      <c r="C964" s="51" t="s">
        <v>3044</v>
      </c>
      <c r="D964" s="51" t="s">
        <v>3485</v>
      </c>
      <c r="E964" s="44" t="s">
        <v>3505</v>
      </c>
      <c r="F964" s="44" t="s">
        <v>3506</v>
      </c>
      <c r="G964" s="53">
        <v>216</v>
      </c>
      <c r="H964" s="45" t="s">
        <v>816</v>
      </c>
      <c r="I964" s="45" t="s">
        <v>291</v>
      </c>
      <c r="J964" s="95" t="s">
        <v>156</v>
      </c>
      <c r="K964" s="95">
        <v>0</v>
      </c>
      <c r="L964" s="58"/>
      <c r="M964" s="103"/>
      <c r="N964" s="59"/>
    </row>
    <row r="965" spans="1:14" s="75" customFormat="1" ht="12.6" x14ac:dyDescent="0.2">
      <c r="A965" s="51" t="s">
        <v>136</v>
      </c>
      <c r="B965" s="51" t="s">
        <v>1625</v>
      </c>
      <c r="C965" s="51" t="s">
        <v>3044</v>
      </c>
      <c r="D965" s="51" t="s">
        <v>3485</v>
      </c>
      <c r="E965" s="44" t="s">
        <v>3507</v>
      </c>
      <c r="F965" s="44" t="s">
        <v>3508</v>
      </c>
      <c r="G965" s="53">
        <v>212</v>
      </c>
      <c r="H965" s="45" t="s">
        <v>816</v>
      </c>
      <c r="I965" s="45" t="s">
        <v>291</v>
      </c>
      <c r="J965" s="95" t="s">
        <v>156</v>
      </c>
      <c r="K965" s="95">
        <v>0</v>
      </c>
      <c r="L965" s="58"/>
      <c r="M965" s="103"/>
      <c r="N965" s="59"/>
    </row>
    <row r="966" spans="1:14" s="75" customFormat="1" ht="12.6" x14ac:dyDescent="0.2">
      <c r="A966" s="51" t="s">
        <v>136</v>
      </c>
      <c r="B966" s="51" t="s">
        <v>1625</v>
      </c>
      <c r="C966" s="51" t="s">
        <v>3044</v>
      </c>
      <c r="D966" s="51" t="s">
        <v>3485</v>
      </c>
      <c r="E966" s="44" t="s">
        <v>3509</v>
      </c>
      <c r="F966" s="44" t="s">
        <v>3510</v>
      </c>
      <c r="G966" s="53">
        <v>152.9</v>
      </c>
      <c r="H966" s="45" t="s">
        <v>816</v>
      </c>
      <c r="I966" s="45" t="s">
        <v>291</v>
      </c>
      <c r="J966" s="95" t="s">
        <v>156</v>
      </c>
      <c r="K966" s="95">
        <v>0</v>
      </c>
      <c r="L966" s="58"/>
      <c r="M966" s="103"/>
      <c r="N966" s="59"/>
    </row>
    <row r="967" spans="1:14" s="75" customFormat="1" ht="12.6" x14ac:dyDescent="0.2">
      <c r="A967" s="51" t="s">
        <v>136</v>
      </c>
      <c r="B967" s="51" t="s">
        <v>1625</v>
      </c>
      <c r="C967" s="51" t="s">
        <v>3044</v>
      </c>
      <c r="D967" s="51" t="s">
        <v>3485</v>
      </c>
      <c r="E967" s="44" t="s">
        <v>3513</v>
      </c>
      <c r="F967" s="44" t="s">
        <v>3514</v>
      </c>
      <c r="G967" s="53">
        <v>148.9</v>
      </c>
      <c r="H967" s="45" t="s">
        <v>816</v>
      </c>
      <c r="I967" s="45" t="s">
        <v>291</v>
      </c>
      <c r="J967" s="95" t="s">
        <v>156</v>
      </c>
      <c r="K967" s="95">
        <v>0</v>
      </c>
      <c r="L967" s="58"/>
      <c r="M967" s="103"/>
      <c r="N967" s="59"/>
    </row>
    <row r="968" spans="1:14" s="75" customFormat="1" ht="12.6" x14ac:dyDescent="0.2">
      <c r="A968" s="51" t="s">
        <v>136</v>
      </c>
      <c r="B968" s="51" t="s">
        <v>1625</v>
      </c>
      <c r="C968" s="51" t="s">
        <v>3044</v>
      </c>
      <c r="D968" s="51" t="s">
        <v>3485</v>
      </c>
      <c r="E968" s="44" t="s">
        <v>3511</v>
      </c>
      <c r="F968" s="44" t="s">
        <v>3512</v>
      </c>
      <c r="G968" s="53">
        <v>120</v>
      </c>
      <c r="H968" s="45" t="s">
        <v>816</v>
      </c>
      <c r="I968" s="45" t="s">
        <v>149</v>
      </c>
      <c r="J968" s="95" t="s">
        <v>156</v>
      </c>
      <c r="K968" s="95">
        <v>0</v>
      </c>
      <c r="L968" s="58"/>
      <c r="M968" s="103"/>
      <c r="N968" s="59"/>
    </row>
    <row r="969" spans="1:14" s="75" customFormat="1" ht="12.6" x14ac:dyDescent="0.2">
      <c r="A969" s="51" t="s">
        <v>136</v>
      </c>
      <c r="B969" s="51" t="s">
        <v>1625</v>
      </c>
      <c r="C969" s="51" t="s">
        <v>3044</v>
      </c>
      <c r="D969" s="51" t="s">
        <v>3485</v>
      </c>
      <c r="E969" s="44" t="s">
        <v>3515</v>
      </c>
      <c r="F969" s="44" t="s">
        <v>3516</v>
      </c>
      <c r="G969" s="53">
        <v>119</v>
      </c>
      <c r="H969" s="45" t="s">
        <v>816</v>
      </c>
      <c r="I969" s="45" t="s">
        <v>291</v>
      </c>
      <c r="J969" s="95" t="s">
        <v>156</v>
      </c>
      <c r="K969" s="95">
        <v>0</v>
      </c>
      <c r="L969" s="58"/>
      <c r="M969" s="103"/>
      <c r="N969" s="59"/>
    </row>
    <row r="970" spans="1:14" s="75" customFormat="1" ht="12.6" x14ac:dyDescent="0.2">
      <c r="A970" s="51" t="s">
        <v>136</v>
      </c>
      <c r="B970" s="51" t="s">
        <v>1625</v>
      </c>
      <c r="C970" s="51" t="s">
        <v>3044</v>
      </c>
      <c r="D970" s="51" t="s">
        <v>3485</v>
      </c>
      <c r="E970" s="44" t="s">
        <v>3517</v>
      </c>
      <c r="F970" s="44" t="s">
        <v>3518</v>
      </c>
      <c r="G970" s="53">
        <v>119</v>
      </c>
      <c r="H970" s="45" t="s">
        <v>816</v>
      </c>
      <c r="I970" s="45" t="s">
        <v>291</v>
      </c>
      <c r="J970" s="95" t="s">
        <v>156</v>
      </c>
      <c r="K970" s="95">
        <v>0</v>
      </c>
      <c r="L970" s="58"/>
      <c r="M970" s="103"/>
      <c r="N970" s="59"/>
    </row>
    <row r="971" spans="1:14" s="75" customFormat="1" ht="12.6" x14ac:dyDescent="0.2">
      <c r="A971" s="51" t="s">
        <v>136</v>
      </c>
      <c r="B971" s="51" t="s">
        <v>1625</v>
      </c>
      <c r="C971" s="51" t="s">
        <v>3044</v>
      </c>
      <c r="D971" s="51" t="s">
        <v>3485</v>
      </c>
      <c r="E971" s="44" t="s">
        <v>3519</v>
      </c>
      <c r="F971" s="44" t="s">
        <v>3520</v>
      </c>
      <c r="G971" s="53">
        <v>110.1</v>
      </c>
      <c r="H971" s="45" t="s">
        <v>816</v>
      </c>
      <c r="I971" s="45" t="s">
        <v>291</v>
      </c>
      <c r="J971" s="95" t="s">
        <v>156</v>
      </c>
      <c r="K971" s="95">
        <v>0</v>
      </c>
      <c r="L971" s="58"/>
      <c r="M971" s="103"/>
      <c r="N971" s="59"/>
    </row>
    <row r="972" spans="1:14" s="75" customFormat="1" ht="12.6" x14ac:dyDescent="0.2">
      <c r="A972" s="51" t="s">
        <v>136</v>
      </c>
      <c r="B972" s="51" t="s">
        <v>1625</v>
      </c>
      <c r="C972" s="51" t="s">
        <v>3044</v>
      </c>
      <c r="D972" s="51" t="s">
        <v>3485</v>
      </c>
      <c r="E972" s="44" t="s">
        <v>3521</v>
      </c>
      <c r="F972" s="44" t="s">
        <v>3522</v>
      </c>
      <c r="G972" s="53">
        <v>97.9</v>
      </c>
      <c r="H972" s="45" t="s">
        <v>816</v>
      </c>
      <c r="I972" s="45" t="s">
        <v>291</v>
      </c>
      <c r="J972" s="95" t="s">
        <v>156</v>
      </c>
      <c r="K972" s="95">
        <v>0</v>
      </c>
      <c r="L972" s="58"/>
      <c r="M972" s="103"/>
      <c r="N972" s="59"/>
    </row>
    <row r="973" spans="1:14" s="75" customFormat="1" ht="12.6" x14ac:dyDescent="0.2">
      <c r="A973" s="51" t="s">
        <v>136</v>
      </c>
      <c r="B973" s="51" t="s">
        <v>1625</v>
      </c>
      <c r="C973" s="51" t="s">
        <v>3044</v>
      </c>
      <c r="D973" s="51" t="s">
        <v>3485</v>
      </c>
      <c r="E973" s="44" t="s">
        <v>3523</v>
      </c>
      <c r="F973" s="44" t="s">
        <v>3524</v>
      </c>
      <c r="G973" s="53">
        <v>65</v>
      </c>
      <c r="H973" s="45" t="s">
        <v>816</v>
      </c>
      <c r="I973" s="45" t="s">
        <v>291</v>
      </c>
      <c r="J973" s="95" t="s">
        <v>156</v>
      </c>
      <c r="K973" s="95">
        <v>0</v>
      </c>
      <c r="L973" s="58"/>
      <c r="M973" s="103"/>
      <c r="N973" s="59"/>
    </row>
    <row r="974" spans="1:14" s="75" customFormat="1" ht="12.6" x14ac:dyDescent="0.2">
      <c r="A974" s="51" t="s">
        <v>136</v>
      </c>
      <c r="B974" s="51" t="s">
        <v>1625</v>
      </c>
      <c r="C974" s="51" t="s">
        <v>3044</v>
      </c>
      <c r="D974" s="51" t="s">
        <v>3485</v>
      </c>
      <c r="E974" s="44" t="s">
        <v>3525</v>
      </c>
      <c r="F974" s="44" t="s">
        <v>3526</v>
      </c>
      <c r="G974" s="53">
        <v>59</v>
      </c>
      <c r="H974" s="45" t="s">
        <v>816</v>
      </c>
      <c r="I974" s="45" t="s">
        <v>291</v>
      </c>
      <c r="J974" s="95" t="s">
        <v>156</v>
      </c>
      <c r="K974" s="95">
        <v>0</v>
      </c>
      <c r="L974" s="58"/>
      <c r="M974" s="103"/>
      <c r="N974" s="59"/>
    </row>
    <row r="975" spans="1:14" s="75" customFormat="1" ht="12.6" x14ac:dyDescent="0.2">
      <c r="A975" s="51" t="s">
        <v>136</v>
      </c>
      <c r="B975" s="51" t="s">
        <v>1625</v>
      </c>
      <c r="C975" s="51" t="s">
        <v>3044</v>
      </c>
      <c r="D975" s="51" t="s">
        <v>3485</v>
      </c>
      <c r="E975" s="44" t="s">
        <v>3527</v>
      </c>
      <c r="F975" s="44" t="s">
        <v>3528</v>
      </c>
      <c r="G975" s="53">
        <v>45.9</v>
      </c>
      <c r="H975" s="45" t="s">
        <v>816</v>
      </c>
      <c r="I975" s="45" t="s">
        <v>291</v>
      </c>
      <c r="J975" s="95" t="s">
        <v>156</v>
      </c>
      <c r="K975" s="95">
        <v>0</v>
      </c>
      <c r="L975" s="58"/>
      <c r="M975" s="103"/>
      <c r="N975" s="59"/>
    </row>
    <row r="976" spans="1:14" s="75" customFormat="1" ht="12.6" x14ac:dyDescent="0.2">
      <c r="A976" s="51" t="s">
        <v>136</v>
      </c>
      <c r="B976" s="51" t="s">
        <v>1625</v>
      </c>
      <c r="C976" s="51" t="s">
        <v>3044</v>
      </c>
      <c r="D976" s="51" t="s">
        <v>3485</v>
      </c>
      <c r="E976" s="44" t="s">
        <v>3529</v>
      </c>
      <c r="F976" s="44" t="s">
        <v>3530</v>
      </c>
      <c r="G976" s="53">
        <v>33.5</v>
      </c>
      <c r="H976" s="45" t="s">
        <v>816</v>
      </c>
      <c r="I976" s="45" t="s">
        <v>291</v>
      </c>
      <c r="J976" s="95" t="s">
        <v>156</v>
      </c>
      <c r="K976" s="95">
        <v>0</v>
      </c>
      <c r="L976" s="58"/>
      <c r="M976" s="103"/>
      <c r="N976" s="59"/>
    </row>
    <row r="977" spans="1:14" s="75" customFormat="1" ht="12.6" x14ac:dyDescent="0.2">
      <c r="A977" s="51" t="s">
        <v>123</v>
      </c>
      <c r="B977" s="51" t="s">
        <v>123</v>
      </c>
      <c r="C977" s="51" t="s">
        <v>3531</v>
      </c>
      <c r="D977" s="51" t="s">
        <v>3532</v>
      </c>
      <c r="E977" s="44"/>
      <c r="F977" s="44" t="s">
        <v>3533</v>
      </c>
      <c r="G977" s="53" t="s">
        <v>123</v>
      </c>
      <c r="H977" s="45" t="s">
        <v>123</v>
      </c>
      <c r="I977" s="45" t="s">
        <v>149</v>
      </c>
      <c r="J977" s="95" t="s">
        <v>150</v>
      </c>
      <c r="K977" s="95" t="s">
        <v>123</v>
      </c>
      <c r="L977" s="58" t="s">
        <v>123</v>
      </c>
      <c r="M977" s="103"/>
      <c r="N977" s="59" t="s">
        <v>123</v>
      </c>
    </row>
    <row r="978" spans="1:14" s="75" customFormat="1" ht="12.6" x14ac:dyDescent="0.2">
      <c r="A978" s="51" t="s">
        <v>136</v>
      </c>
      <c r="B978" s="51" t="s">
        <v>1625</v>
      </c>
      <c r="C978" s="51" t="s">
        <v>3531</v>
      </c>
      <c r="D978" s="51" t="s">
        <v>3532</v>
      </c>
      <c r="E978" s="44" t="s">
        <v>3536</v>
      </c>
      <c r="F978" s="44" t="s">
        <v>3537</v>
      </c>
      <c r="G978" s="53">
        <v>23.9</v>
      </c>
      <c r="H978" s="45" t="s">
        <v>816</v>
      </c>
      <c r="I978" s="45" t="s">
        <v>149</v>
      </c>
      <c r="J978" s="95" t="s">
        <v>288</v>
      </c>
      <c r="K978" s="95">
        <v>0</v>
      </c>
      <c r="L978" s="58"/>
      <c r="M978" s="103"/>
      <c r="N978" s="59"/>
    </row>
    <row r="979" spans="1:14" s="75" customFormat="1" ht="12.6" x14ac:dyDescent="0.2">
      <c r="A979" s="51" t="s">
        <v>136</v>
      </c>
      <c r="B979" s="51" t="s">
        <v>1625</v>
      </c>
      <c r="C979" s="51" t="s">
        <v>3531</v>
      </c>
      <c r="D979" s="51" t="s">
        <v>3532</v>
      </c>
      <c r="E979" s="44" t="s">
        <v>3540</v>
      </c>
      <c r="F979" s="44" t="s">
        <v>3541</v>
      </c>
      <c r="G979" s="53">
        <v>21.9</v>
      </c>
      <c r="H979" s="45" t="s">
        <v>816</v>
      </c>
      <c r="I979" s="45" t="s">
        <v>149</v>
      </c>
      <c r="J979" s="95" t="s">
        <v>288</v>
      </c>
      <c r="K979" s="95">
        <v>0</v>
      </c>
      <c r="L979" s="58"/>
      <c r="M979" s="103"/>
      <c r="N979" s="59"/>
    </row>
    <row r="980" spans="1:14" s="75" customFormat="1" ht="12.6" x14ac:dyDescent="0.2">
      <c r="A980" s="51" t="s">
        <v>136</v>
      </c>
      <c r="B980" s="51" t="s">
        <v>1625</v>
      </c>
      <c r="C980" s="51" t="s">
        <v>3531</v>
      </c>
      <c r="D980" s="51" t="s">
        <v>3532</v>
      </c>
      <c r="E980" s="44" t="s">
        <v>3534</v>
      </c>
      <c r="F980" s="44" t="s">
        <v>3535</v>
      </c>
      <c r="G980" s="53">
        <v>17</v>
      </c>
      <c r="H980" s="45" t="s">
        <v>816</v>
      </c>
      <c r="I980" s="45" t="s">
        <v>291</v>
      </c>
      <c r="J980" s="95" t="s">
        <v>288</v>
      </c>
      <c r="K980" s="95">
        <v>0</v>
      </c>
      <c r="L980" s="58"/>
      <c r="M980" s="103"/>
      <c r="N980" s="59"/>
    </row>
    <row r="981" spans="1:14" s="75" customFormat="1" ht="12.6" x14ac:dyDescent="0.2">
      <c r="A981" s="51" t="s">
        <v>136</v>
      </c>
      <c r="B981" s="51" t="s">
        <v>1625</v>
      </c>
      <c r="C981" s="51" t="s">
        <v>3531</v>
      </c>
      <c r="D981" s="51" t="s">
        <v>3532</v>
      </c>
      <c r="E981" s="44" t="s">
        <v>3538</v>
      </c>
      <c r="F981" s="44" t="s">
        <v>3539</v>
      </c>
      <c r="G981" s="53">
        <v>12.9</v>
      </c>
      <c r="H981" s="45" t="s">
        <v>816</v>
      </c>
      <c r="I981" s="45" t="s">
        <v>149</v>
      </c>
      <c r="J981" s="95" t="s">
        <v>288</v>
      </c>
      <c r="K981" s="95">
        <v>0</v>
      </c>
      <c r="L981" s="58"/>
      <c r="M981" s="103"/>
      <c r="N981" s="59"/>
    </row>
    <row r="982" spans="1:14" s="75" customFormat="1" ht="12.6" x14ac:dyDescent="0.2">
      <c r="A982" s="51" t="s">
        <v>123</v>
      </c>
      <c r="B982" s="51" t="s">
        <v>123</v>
      </c>
      <c r="C982" s="51" t="s">
        <v>3531</v>
      </c>
      <c r="D982" s="51" t="s">
        <v>3542</v>
      </c>
      <c r="E982" s="44"/>
      <c r="F982" s="44" t="s">
        <v>3543</v>
      </c>
      <c r="G982" s="53" t="s">
        <v>123</v>
      </c>
      <c r="H982" s="45" t="s">
        <v>123</v>
      </c>
      <c r="I982" s="45" t="s">
        <v>149</v>
      </c>
      <c r="J982" s="95" t="s">
        <v>150</v>
      </c>
      <c r="K982" s="95" t="s">
        <v>123</v>
      </c>
      <c r="L982" s="58" t="s">
        <v>123</v>
      </c>
      <c r="M982" s="103"/>
      <c r="N982" s="59" t="s">
        <v>123</v>
      </c>
    </row>
    <row r="983" spans="1:14" s="75" customFormat="1" ht="12.6" x14ac:dyDescent="0.2">
      <c r="A983" s="51" t="s">
        <v>136</v>
      </c>
      <c r="B983" s="51" t="s">
        <v>1625</v>
      </c>
      <c r="C983" s="51" t="s">
        <v>3531</v>
      </c>
      <c r="D983" s="51" t="s">
        <v>3542</v>
      </c>
      <c r="E983" s="44" t="s">
        <v>3562</v>
      </c>
      <c r="F983" s="44" t="s">
        <v>3563</v>
      </c>
      <c r="G983" s="53">
        <v>69.900000000000006</v>
      </c>
      <c r="H983" s="45" t="s">
        <v>816</v>
      </c>
      <c r="I983" s="45" t="s">
        <v>149</v>
      </c>
      <c r="J983" s="95" t="s">
        <v>156</v>
      </c>
      <c r="K983" s="95">
        <v>0</v>
      </c>
      <c r="L983" s="58" t="s">
        <v>3564</v>
      </c>
      <c r="M983" s="103" t="s">
        <v>234</v>
      </c>
      <c r="N983" s="59"/>
    </row>
    <row r="984" spans="1:14" s="75" customFormat="1" ht="12.6" x14ac:dyDescent="0.2">
      <c r="A984" s="51" t="s">
        <v>136</v>
      </c>
      <c r="B984" s="51" t="s">
        <v>1625</v>
      </c>
      <c r="C984" s="51" t="s">
        <v>3531</v>
      </c>
      <c r="D984" s="51" t="s">
        <v>3542</v>
      </c>
      <c r="E984" s="44" t="s">
        <v>3544</v>
      </c>
      <c r="F984" s="44" t="s">
        <v>3545</v>
      </c>
      <c r="G984" s="53">
        <v>59.9</v>
      </c>
      <c r="H984" s="45" t="s">
        <v>816</v>
      </c>
      <c r="I984" s="45" t="s">
        <v>155</v>
      </c>
      <c r="J984" s="95" t="s">
        <v>156</v>
      </c>
      <c r="K984" s="95">
        <v>0</v>
      </c>
      <c r="L984" s="58"/>
      <c r="M984" s="103"/>
      <c r="N984" s="59"/>
    </row>
    <row r="985" spans="1:14" s="75" customFormat="1" ht="12.6" x14ac:dyDescent="0.2">
      <c r="A985" s="51" t="s">
        <v>136</v>
      </c>
      <c r="B985" s="51" t="s">
        <v>1625</v>
      </c>
      <c r="C985" s="51" t="s">
        <v>3531</v>
      </c>
      <c r="D985" s="51" t="s">
        <v>3542</v>
      </c>
      <c r="E985" s="44" t="s">
        <v>3550</v>
      </c>
      <c r="F985" s="44" t="s">
        <v>3551</v>
      </c>
      <c r="G985" s="53">
        <v>59</v>
      </c>
      <c r="H985" s="45" t="s">
        <v>816</v>
      </c>
      <c r="I985" s="45" t="s">
        <v>149</v>
      </c>
      <c r="J985" s="95" t="s">
        <v>156</v>
      </c>
      <c r="K985" s="95">
        <v>0</v>
      </c>
      <c r="L985" s="58"/>
      <c r="M985" s="103"/>
      <c r="N985" s="59"/>
    </row>
    <row r="986" spans="1:14" s="75" customFormat="1" ht="12.6" x14ac:dyDescent="0.2">
      <c r="A986" s="51" t="s">
        <v>136</v>
      </c>
      <c r="B986" s="51" t="s">
        <v>1625</v>
      </c>
      <c r="C986" s="51" t="s">
        <v>3531</v>
      </c>
      <c r="D986" s="51" t="s">
        <v>3542</v>
      </c>
      <c r="E986" s="44" t="s">
        <v>3554</v>
      </c>
      <c r="F986" s="44" t="s">
        <v>3555</v>
      </c>
      <c r="G986" s="53">
        <v>49.9</v>
      </c>
      <c r="H986" s="45" t="s">
        <v>816</v>
      </c>
      <c r="I986" s="45" t="s">
        <v>291</v>
      </c>
      <c r="J986" s="95" t="s">
        <v>156</v>
      </c>
      <c r="K986" s="95">
        <v>0</v>
      </c>
      <c r="L986" s="58"/>
      <c r="M986" s="103"/>
      <c r="N986" s="59"/>
    </row>
    <row r="987" spans="1:14" s="75" customFormat="1" ht="12.6" x14ac:dyDescent="0.2">
      <c r="A987" s="51" t="s">
        <v>136</v>
      </c>
      <c r="B987" s="51" t="s">
        <v>1625</v>
      </c>
      <c r="C987" s="51" t="s">
        <v>3531</v>
      </c>
      <c r="D987" s="51" t="s">
        <v>3542</v>
      </c>
      <c r="E987" s="44" t="s">
        <v>3552</v>
      </c>
      <c r="F987" s="44" t="s">
        <v>3553</v>
      </c>
      <c r="G987" s="53">
        <v>39.9</v>
      </c>
      <c r="H987" s="45" t="s">
        <v>816</v>
      </c>
      <c r="I987" s="45" t="s">
        <v>291</v>
      </c>
      <c r="J987" s="95" t="s">
        <v>156</v>
      </c>
      <c r="K987" s="95">
        <v>0</v>
      </c>
      <c r="L987" s="58"/>
      <c r="M987" s="103"/>
      <c r="N987" s="59"/>
    </row>
    <row r="988" spans="1:14" s="75" customFormat="1" ht="12.6" x14ac:dyDescent="0.2">
      <c r="A988" s="51" t="s">
        <v>136</v>
      </c>
      <c r="B988" s="51" t="s">
        <v>1625</v>
      </c>
      <c r="C988" s="51" t="s">
        <v>3531</v>
      </c>
      <c r="D988" s="51" t="s">
        <v>3542</v>
      </c>
      <c r="E988" s="44" t="s">
        <v>3548</v>
      </c>
      <c r="F988" s="44" t="s">
        <v>3549</v>
      </c>
      <c r="G988" s="53">
        <v>31</v>
      </c>
      <c r="H988" s="45" t="s">
        <v>816</v>
      </c>
      <c r="I988" s="45" t="s">
        <v>291</v>
      </c>
      <c r="J988" s="95" t="s">
        <v>156</v>
      </c>
      <c r="K988" s="95">
        <v>0</v>
      </c>
      <c r="L988" s="58"/>
      <c r="M988" s="103"/>
      <c r="N988" s="59"/>
    </row>
    <row r="989" spans="1:14" s="75" customFormat="1" ht="12.6" x14ac:dyDescent="0.2">
      <c r="A989" s="51" t="s">
        <v>136</v>
      </c>
      <c r="B989" s="51" t="s">
        <v>1625</v>
      </c>
      <c r="C989" s="51" t="s">
        <v>3531</v>
      </c>
      <c r="D989" s="51" t="s">
        <v>3542</v>
      </c>
      <c r="E989" s="44" t="s">
        <v>3546</v>
      </c>
      <c r="F989" s="44" t="s">
        <v>3547</v>
      </c>
      <c r="G989" s="53">
        <v>22</v>
      </c>
      <c r="H989" s="45" t="s">
        <v>816</v>
      </c>
      <c r="I989" s="45" t="s">
        <v>291</v>
      </c>
      <c r="J989" s="95" t="s">
        <v>156</v>
      </c>
      <c r="K989" s="95">
        <v>0</v>
      </c>
      <c r="L989" s="58"/>
      <c r="M989" s="103"/>
      <c r="N989" s="59"/>
    </row>
    <row r="990" spans="1:14" s="75" customFormat="1" ht="12.6" x14ac:dyDescent="0.2">
      <c r="A990" s="51" t="s">
        <v>136</v>
      </c>
      <c r="B990" s="51" t="s">
        <v>1625</v>
      </c>
      <c r="C990" s="51" t="s">
        <v>3531</v>
      </c>
      <c r="D990" s="51" t="s">
        <v>3542</v>
      </c>
      <c r="E990" s="44" t="s">
        <v>3558</v>
      </c>
      <c r="F990" s="44" t="s">
        <v>3559</v>
      </c>
      <c r="G990" s="53">
        <v>22</v>
      </c>
      <c r="H990" s="45" t="s">
        <v>816</v>
      </c>
      <c r="I990" s="45" t="s">
        <v>291</v>
      </c>
      <c r="J990" s="95" t="s">
        <v>156</v>
      </c>
      <c r="K990" s="95">
        <v>0</v>
      </c>
      <c r="L990" s="58"/>
      <c r="M990" s="103"/>
      <c r="N990" s="59"/>
    </row>
    <row r="991" spans="1:14" s="75" customFormat="1" ht="12.6" x14ac:dyDescent="0.2">
      <c r="A991" s="51" t="s">
        <v>136</v>
      </c>
      <c r="B991" s="51" t="s">
        <v>1625</v>
      </c>
      <c r="C991" s="51" t="s">
        <v>3531</v>
      </c>
      <c r="D991" s="51" t="s">
        <v>3542</v>
      </c>
      <c r="E991" s="44" t="s">
        <v>3556</v>
      </c>
      <c r="F991" s="44" t="s">
        <v>3557</v>
      </c>
      <c r="G991" s="53">
        <v>20.5</v>
      </c>
      <c r="H991" s="45" t="s">
        <v>816</v>
      </c>
      <c r="I991" s="45" t="s">
        <v>291</v>
      </c>
      <c r="J991" s="95" t="s">
        <v>156</v>
      </c>
      <c r="K991" s="95">
        <v>0</v>
      </c>
      <c r="L991" s="58"/>
      <c r="M991" s="103"/>
      <c r="N991" s="59"/>
    </row>
    <row r="992" spans="1:14" s="75" customFormat="1" ht="12.6" x14ac:dyDescent="0.2">
      <c r="A992" s="51" t="s">
        <v>136</v>
      </c>
      <c r="B992" s="51" t="s">
        <v>1625</v>
      </c>
      <c r="C992" s="51" t="s">
        <v>3531</v>
      </c>
      <c r="D992" s="51" t="s">
        <v>3542</v>
      </c>
      <c r="E992" s="44" t="s">
        <v>3569</v>
      </c>
      <c r="F992" s="44" t="s">
        <v>3570</v>
      </c>
      <c r="G992" s="53">
        <v>19.899999999999999</v>
      </c>
      <c r="H992" s="45" t="s">
        <v>816</v>
      </c>
      <c r="I992" s="45" t="s">
        <v>291</v>
      </c>
      <c r="J992" s="95" t="s">
        <v>156</v>
      </c>
      <c r="K992" s="95">
        <v>0</v>
      </c>
      <c r="L992" s="58"/>
      <c r="M992" s="103"/>
      <c r="N992" s="59"/>
    </row>
    <row r="993" spans="1:14" s="75" customFormat="1" ht="12.6" x14ac:dyDescent="0.2">
      <c r="A993" s="51" t="s">
        <v>136</v>
      </c>
      <c r="B993" s="51" t="s">
        <v>1625</v>
      </c>
      <c r="C993" s="51" t="s">
        <v>3531</v>
      </c>
      <c r="D993" s="51" t="s">
        <v>3542</v>
      </c>
      <c r="E993" s="44" t="s">
        <v>3565</v>
      </c>
      <c r="F993" s="44" t="s">
        <v>3566</v>
      </c>
      <c r="G993" s="53">
        <v>14</v>
      </c>
      <c r="H993" s="45" t="s">
        <v>816</v>
      </c>
      <c r="I993" s="45" t="s">
        <v>291</v>
      </c>
      <c r="J993" s="95" t="s">
        <v>156</v>
      </c>
      <c r="K993" s="95">
        <v>0</v>
      </c>
      <c r="L993" s="58"/>
      <c r="M993" s="103"/>
      <c r="N993" s="59"/>
    </row>
    <row r="994" spans="1:14" s="75" customFormat="1" ht="12.6" x14ac:dyDescent="0.2">
      <c r="A994" s="51" t="s">
        <v>136</v>
      </c>
      <c r="B994" s="51" t="s">
        <v>1625</v>
      </c>
      <c r="C994" s="51" t="s">
        <v>3531</v>
      </c>
      <c r="D994" s="51" t="s">
        <v>3542</v>
      </c>
      <c r="E994" s="44" t="s">
        <v>3560</v>
      </c>
      <c r="F994" s="44" t="s">
        <v>3561</v>
      </c>
      <c r="G994" s="53">
        <v>13.9</v>
      </c>
      <c r="H994" s="45" t="s">
        <v>816</v>
      </c>
      <c r="I994" s="45" t="s">
        <v>291</v>
      </c>
      <c r="J994" s="95" t="s">
        <v>156</v>
      </c>
      <c r="K994" s="95">
        <v>0</v>
      </c>
      <c r="L994" s="58"/>
      <c r="M994" s="103"/>
      <c r="N994" s="59"/>
    </row>
    <row r="995" spans="1:14" s="75" customFormat="1" ht="12.6" x14ac:dyDescent="0.2">
      <c r="A995" s="51" t="s">
        <v>136</v>
      </c>
      <c r="B995" s="51" t="s">
        <v>1625</v>
      </c>
      <c r="C995" s="51" t="s">
        <v>3531</v>
      </c>
      <c r="D995" s="51" t="s">
        <v>3542</v>
      </c>
      <c r="E995" s="44" t="s">
        <v>3567</v>
      </c>
      <c r="F995" s="44" t="s">
        <v>3568</v>
      </c>
      <c r="G995" s="53">
        <v>13.9</v>
      </c>
      <c r="H995" s="45" t="s">
        <v>816</v>
      </c>
      <c r="I995" s="45" t="s">
        <v>149</v>
      </c>
      <c r="J995" s="95" t="s">
        <v>156</v>
      </c>
      <c r="K995" s="95">
        <v>0</v>
      </c>
      <c r="L995" s="58"/>
      <c r="M995" s="103"/>
      <c r="N995" s="59"/>
    </row>
    <row r="996" spans="1:14" s="75" customFormat="1" ht="12.6" x14ac:dyDescent="0.2">
      <c r="A996" s="51" t="s">
        <v>123</v>
      </c>
      <c r="B996" s="51" t="s">
        <v>123</v>
      </c>
      <c r="C996" s="51" t="s">
        <v>3531</v>
      </c>
      <c r="D996" s="51" t="s">
        <v>3571</v>
      </c>
      <c r="E996" s="44"/>
      <c r="F996" s="44" t="s">
        <v>3572</v>
      </c>
      <c r="G996" s="53" t="s">
        <v>123</v>
      </c>
      <c r="H996" s="45" t="s">
        <v>123</v>
      </c>
      <c r="I996" s="45" t="s">
        <v>149</v>
      </c>
      <c r="J996" s="95" t="s">
        <v>150</v>
      </c>
      <c r="K996" s="95" t="s">
        <v>123</v>
      </c>
      <c r="L996" s="58" t="s">
        <v>123</v>
      </c>
      <c r="M996" s="103"/>
      <c r="N996" s="59" t="s">
        <v>123</v>
      </c>
    </row>
    <row r="997" spans="1:14" s="75" customFormat="1" ht="12.6" x14ac:dyDescent="0.2">
      <c r="A997" s="51" t="s">
        <v>136</v>
      </c>
      <c r="B997" s="51" t="s">
        <v>1625</v>
      </c>
      <c r="C997" s="51" t="s">
        <v>3531</v>
      </c>
      <c r="D997" s="51" t="s">
        <v>3571</v>
      </c>
      <c r="E997" s="44" t="s">
        <v>3575</v>
      </c>
      <c r="F997" s="44" t="s">
        <v>3576</v>
      </c>
      <c r="G997" s="53">
        <v>245</v>
      </c>
      <c r="H997" s="45" t="s">
        <v>154</v>
      </c>
      <c r="I997" s="45" t="s">
        <v>291</v>
      </c>
      <c r="J997" s="95" t="s">
        <v>288</v>
      </c>
      <c r="K997" s="95">
        <v>0</v>
      </c>
      <c r="L997" s="58"/>
      <c r="M997" s="103"/>
      <c r="N997" s="59"/>
    </row>
    <row r="998" spans="1:14" s="75" customFormat="1" ht="12.6" x14ac:dyDescent="0.2">
      <c r="A998" s="51" t="s">
        <v>136</v>
      </c>
      <c r="B998" s="51" t="s">
        <v>1625</v>
      </c>
      <c r="C998" s="51" t="s">
        <v>3531</v>
      </c>
      <c r="D998" s="51" t="s">
        <v>3571</v>
      </c>
      <c r="E998" s="44" t="s">
        <v>3573</v>
      </c>
      <c r="F998" s="44" t="s">
        <v>3574</v>
      </c>
      <c r="G998" s="53">
        <v>219</v>
      </c>
      <c r="H998" s="45" t="s">
        <v>154</v>
      </c>
      <c r="I998" s="45" t="s">
        <v>291</v>
      </c>
      <c r="J998" s="95" t="s">
        <v>288</v>
      </c>
      <c r="K998" s="95">
        <v>0</v>
      </c>
      <c r="L998" s="58"/>
      <c r="M998" s="103"/>
      <c r="N998" s="59"/>
    </row>
    <row r="999" spans="1:14" s="75" customFormat="1" ht="12.6" x14ac:dyDescent="0.2">
      <c r="A999" s="51" t="s">
        <v>136</v>
      </c>
      <c r="B999" s="51" t="s">
        <v>1625</v>
      </c>
      <c r="C999" s="51" t="s">
        <v>3531</v>
      </c>
      <c r="D999" s="51" t="s">
        <v>3571</v>
      </c>
      <c r="E999" s="44" t="s">
        <v>3579</v>
      </c>
      <c r="F999" s="44" t="s">
        <v>3580</v>
      </c>
      <c r="G999" s="53">
        <v>137</v>
      </c>
      <c r="H999" s="45" t="s">
        <v>154</v>
      </c>
      <c r="I999" s="45" t="s">
        <v>155</v>
      </c>
      <c r="J999" s="95" t="s">
        <v>288</v>
      </c>
      <c r="K999" s="95">
        <v>0</v>
      </c>
      <c r="L999" s="58"/>
      <c r="M999" s="103"/>
      <c r="N999" s="59"/>
    </row>
    <row r="1000" spans="1:14" s="75" customFormat="1" ht="12.6" x14ac:dyDescent="0.2">
      <c r="A1000" s="51" t="s">
        <v>136</v>
      </c>
      <c r="B1000" s="51" t="s">
        <v>1625</v>
      </c>
      <c r="C1000" s="51" t="s">
        <v>3531</v>
      </c>
      <c r="D1000" s="51" t="s">
        <v>3571</v>
      </c>
      <c r="E1000" s="44" t="s">
        <v>3577</v>
      </c>
      <c r="F1000" s="44" t="s">
        <v>3578</v>
      </c>
      <c r="G1000" s="53">
        <v>128</v>
      </c>
      <c r="H1000" s="45" t="s">
        <v>154</v>
      </c>
      <c r="I1000" s="45" t="s">
        <v>155</v>
      </c>
      <c r="J1000" s="95" t="s">
        <v>288</v>
      </c>
      <c r="K1000" s="95">
        <v>0</v>
      </c>
      <c r="L1000" s="58"/>
      <c r="M1000" s="103"/>
      <c r="N1000" s="59"/>
    </row>
    <row r="1001" spans="1:14" s="75" customFormat="1" ht="12.6" x14ac:dyDescent="0.2">
      <c r="A1001" s="51" t="s">
        <v>136</v>
      </c>
      <c r="B1001" s="51" t="s">
        <v>1625</v>
      </c>
      <c r="C1001" s="51" t="s">
        <v>3531</v>
      </c>
      <c r="D1001" s="51" t="s">
        <v>3571</v>
      </c>
      <c r="E1001" s="44" t="s">
        <v>3581</v>
      </c>
      <c r="F1001" s="44" t="s">
        <v>3582</v>
      </c>
      <c r="G1001" s="53">
        <v>36.9</v>
      </c>
      <c r="H1001" s="45" t="s">
        <v>154</v>
      </c>
      <c r="I1001" s="45" t="s">
        <v>149</v>
      </c>
      <c r="J1001" s="95" t="s">
        <v>288</v>
      </c>
      <c r="K1001" s="95">
        <v>0</v>
      </c>
      <c r="L1001" s="58"/>
      <c r="M1001" s="103"/>
      <c r="N1001" s="59"/>
    </row>
    <row r="1002" spans="1:14" s="75" customFormat="1" ht="12.6" x14ac:dyDescent="0.2">
      <c r="A1002" s="51" t="s">
        <v>123</v>
      </c>
      <c r="B1002" s="51" t="s">
        <v>123</v>
      </c>
      <c r="C1002" s="51" t="s">
        <v>3531</v>
      </c>
      <c r="D1002" s="51" t="s">
        <v>3583</v>
      </c>
      <c r="E1002" s="44"/>
      <c r="F1002" s="44" t="s">
        <v>3584</v>
      </c>
      <c r="G1002" s="53" t="s">
        <v>123</v>
      </c>
      <c r="H1002" s="45" t="s">
        <v>123</v>
      </c>
      <c r="I1002" s="45" t="s">
        <v>149</v>
      </c>
      <c r="J1002" s="95" t="s">
        <v>150</v>
      </c>
      <c r="K1002" s="95" t="s">
        <v>123</v>
      </c>
      <c r="L1002" s="58" t="s">
        <v>123</v>
      </c>
      <c r="M1002" s="103"/>
      <c r="N1002" s="59" t="s">
        <v>123</v>
      </c>
    </row>
    <row r="1003" spans="1:14" s="75" customFormat="1" ht="12.6" x14ac:dyDescent="0.2">
      <c r="A1003" s="51" t="s">
        <v>136</v>
      </c>
      <c r="B1003" s="51" t="s">
        <v>1625</v>
      </c>
      <c r="C1003" s="51" t="s">
        <v>3531</v>
      </c>
      <c r="D1003" s="51" t="s">
        <v>3583</v>
      </c>
      <c r="E1003" s="44" t="s">
        <v>3589</v>
      </c>
      <c r="F1003" s="44" t="s">
        <v>3590</v>
      </c>
      <c r="G1003" s="53">
        <v>129</v>
      </c>
      <c r="H1003" s="45" t="s">
        <v>816</v>
      </c>
      <c r="I1003" s="45" t="s">
        <v>149</v>
      </c>
      <c r="J1003" s="95" t="s">
        <v>156</v>
      </c>
      <c r="K1003" s="95">
        <v>0</v>
      </c>
      <c r="L1003" s="58"/>
      <c r="M1003" s="103"/>
      <c r="N1003" s="59"/>
    </row>
    <row r="1004" spans="1:14" s="75" customFormat="1" ht="12.6" x14ac:dyDescent="0.2">
      <c r="A1004" s="51" t="s">
        <v>136</v>
      </c>
      <c r="B1004" s="51" t="s">
        <v>1625</v>
      </c>
      <c r="C1004" s="51" t="s">
        <v>3531</v>
      </c>
      <c r="D1004" s="51" t="s">
        <v>3583</v>
      </c>
      <c r="E1004" s="44" t="s">
        <v>3587</v>
      </c>
      <c r="F1004" s="44" t="s">
        <v>3588</v>
      </c>
      <c r="G1004" s="53">
        <v>119</v>
      </c>
      <c r="H1004" s="45" t="s">
        <v>816</v>
      </c>
      <c r="I1004" s="45" t="s">
        <v>149</v>
      </c>
      <c r="J1004" s="95" t="s">
        <v>156</v>
      </c>
      <c r="K1004" s="95">
        <v>0</v>
      </c>
      <c r="L1004" s="58"/>
      <c r="M1004" s="103"/>
      <c r="N1004" s="59"/>
    </row>
    <row r="1005" spans="1:14" s="75" customFormat="1" ht="12.6" x14ac:dyDescent="0.2">
      <c r="A1005" s="51" t="s">
        <v>136</v>
      </c>
      <c r="B1005" s="51" t="s">
        <v>1625</v>
      </c>
      <c r="C1005" s="51" t="s">
        <v>3531</v>
      </c>
      <c r="D1005" s="51" t="s">
        <v>3583</v>
      </c>
      <c r="E1005" s="44" t="s">
        <v>3591</v>
      </c>
      <c r="F1005" s="44" t="s">
        <v>3592</v>
      </c>
      <c r="G1005" s="53">
        <v>109</v>
      </c>
      <c r="H1005" s="45" t="s">
        <v>816</v>
      </c>
      <c r="I1005" s="45" t="s">
        <v>149</v>
      </c>
      <c r="J1005" s="95" t="s">
        <v>156</v>
      </c>
      <c r="K1005" s="95">
        <v>0</v>
      </c>
      <c r="L1005" s="58"/>
      <c r="M1005" s="103"/>
      <c r="N1005" s="59"/>
    </row>
    <row r="1006" spans="1:14" s="75" customFormat="1" ht="12.6" x14ac:dyDescent="0.2">
      <c r="A1006" s="51" t="s">
        <v>136</v>
      </c>
      <c r="B1006" s="51" t="s">
        <v>1625</v>
      </c>
      <c r="C1006" s="51" t="s">
        <v>3531</v>
      </c>
      <c r="D1006" s="51" t="s">
        <v>3583</v>
      </c>
      <c r="E1006" s="44" t="s">
        <v>3601</v>
      </c>
      <c r="F1006" s="44" t="s">
        <v>3602</v>
      </c>
      <c r="G1006" s="53">
        <v>59</v>
      </c>
      <c r="H1006" s="45" t="s">
        <v>816</v>
      </c>
      <c r="I1006" s="45" t="s">
        <v>149</v>
      </c>
      <c r="J1006" s="95" t="s">
        <v>156</v>
      </c>
      <c r="K1006" s="95">
        <v>0</v>
      </c>
      <c r="L1006" s="58"/>
      <c r="M1006" s="103"/>
      <c r="N1006" s="59"/>
    </row>
    <row r="1007" spans="1:14" s="75" customFormat="1" ht="12.6" x14ac:dyDescent="0.2">
      <c r="A1007" s="51" t="s">
        <v>136</v>
      </c>
      <c r="B1007" s="51" t="s">
        <v>1625</v>
      </c>
      <c r="C1007" s="51" t="s">
        <v>3531</v>
      </c>
      <c r="D1007" s="51" t="s">
        <v>3583</v>
      </c>
      <c r="E1007" s="44" t="s">
        <v>3603</v>
      </c>
      <c r="F1007" s="44" t="s">
        <v>3604</v>
      </c>
      <c r="G1007" s="53">
        <v>56.2</v>
      </c>
      <c r="H1007" s="45" t="s">
        <v>816</v>
      </c>
      <c r="I1007" s="45" t="s">
        <v>149</v>
      </c>
      <c r="J1007" s="95" t="s">
        <v>156</v>
      </c>
      <c r="K1007" s="95">
        <v>0</v>
      </c>
      <c r="L1007" s="58"/>
      <c r="M1007" s="103"/>
      <c r="N1007" s="59"/>
    </row>
    <row r="1008" spans="1:14" s="75" customFormat="1" ht="12.6" x14ac:dyDescent="0.2">
      <c r="A1008" s="51" t="s">
        <v>136</v>
      </c>
      <c r="B1008" s="51" t="s">
        <v>1625</v>
      </c>
      <c r="C1008" s="51" t="s">
        <v>3531</v>
      </c>
      <c r="D1008" s="51" t="s">
        <v>3583</v>
      </c>
      <c r="E1008" s="44" t="s">
        <v>3599</v>
      </c>
      <c r="F1008" s="44" t="s">
        <v>3600</v>
      </c>
      <c r="G1008" s="53">
        <v>52.3</v>
      </c>
      <c r="H1008" s="45" t="s">
        <v>816</v>
      </c>
      <c r="I1008" s="45" t="s">
        <v>149</v>
      </c>
      <c r="J1008" s="95" t="s">
        <v>156</v>
      </c>
      <c r="K1008" s="95">
        <v>0</v>
      </c>
      <c r="L1008" s="58"/>
      <c r="M1008" s="103"/>
      <c r="N1008" s="59"/>
    </row>
    <row r="1009" spans="1:14" s="75" customFormat="1" ht="12.6" x14ac:dyDescent="0.2">
      <c r="A1009" s="51" t="s">
        <v>136</v>
      </c>
      <c r="B1009" s="51" t="s">
        <v>1625</v>
      </c>
      <c r="C1009" s="51" t="s">
        <v>3531</v>
      </c>
      <c r="D1009" s="51" t="s">
        <v>3583</v>
      </c>
      <c r="E1009" s="44" t="s">
        <v>3597</v>
      </c>
      <c r="F1009" s="44" t="s">
        <v>3598</v>
      </c>
      <c r="G1009" s="53">
        <v>51.5</v>
      </c>
      <c r="H1009" s="45" t="s">
        <v>816</v>
      </c>
      <c r="I1009" s="45" t="s">
        <v>149</v>
      </c>
      <c r="J1009" s="95" t="s">
        <v>156</v>
      </c>
      <c r="K1009" s="95">
        <v>0</v>
      </c>
      <c r="L1009" s="58"/>
      <c r="M1009" s="103"/>
      <c r="N1009" s="59"/>
    </row>
    <row r="1010" spans="1:14" s="75" customFormat="1" ht="12.6" x14ac:dyDescent="0.2">
      <c r="A1010" s="51" t="s">
        <v>136</v>
      </c>
      <c r="B1010" s="51" t="s">
        <v>1625</v>
      </c>
      <c r="C1010" s="51" t="s">
        <v>3531</v>
      </c>
      <c r="D1010" s="51" t="s">
        <v>3583</v>
      </c>
      <c r="E1010" s="44" t="s">
        <v>3593</v>
      </c>
      <c r="F1010" s="44" t="s">
        <v>3594</v>
      </c>
      <c r="G1010" s="53">
        <v>43.2</v>
      </c>
      <c r="H1010" s="45" t="s">
        <v>816</v>
      </c>
      <c r="I1010" s="45" t="s">
        <v>149</v>
      </c>
      <c r="J1010" s="95" t="s">
        <v>156</v>
      </c>
      <c r="K1010" s="95">
        <v>0</v>
      </c>
      <c r="L1010" s="58"/>
      <c r="M1010" s="103"/>
      <c r="N1010" s="59"/>
    </row>
    <row r="1011" spans="1:14" s="75" customFormat="1" ht="12.6" x14ac:dyDescent="0.2">
      <c r="A1011" s="51" t="s">
        <v>136</v>
      </c>
      <c r="B1011" s="51" t="s">
        <v>1625</v>
      </c>
      <c r="C1011" s="51" t="s">
        <v>3531</v>
      </c>
      <c r="D1011" s="51" t="s">
        <v>3583</v>
      </c>
      <c r="E1011" s="44" t="s">
        <v>3595</v>
      </c>
      <c r="F1011" s="44" t="s">
        <v>3596</v>
      </c>
      <c r="G1011" s="53">
        <v>42.9</v>
      </c>
      <c r="H1011" s="45" t="s">
        <v>816</v>
      </c>
      <c r="I1011" s="45" t="s">
        <v>149</v>
      </c>
      <c r="J1011" s="95" t="s">
        <v>156</v>
      </c>
      <c r="K1011" s="95">
        <v>0</v>
      </c>
      <c r="L1011" s="58"/>
      <c r="M1011" s="103"/>
      <c r="N1011" s="59"/>
    </row>
    <row r="1012" spans="1:14" s="75" customFormat="1" ht="12.6" x14ac:dyDescent="0.2">
      <c r="A1012" s="51" t="s">
        <v>136</v>
      </c>
      <c r="B1012" s="51" t="s">
        <v>1625</v>
      </c>
      <c r="C1012" s="51" t="s">
        <v>3531</v>
      </c>
      <c r="D1012" s="51" t="s">
        <v>3583</v>
      </c>
      <c r="E1012" s="44" t="s">
        <v>3585</v>
      </c>
      <c r="F1012" s="44" t="s">
        <v>3586</v>
      </c>
      <c r="G1012" s="53">
        <v>22.5</v>
      </c>
      <c r="H1012" s="45" t="s">
        <v>816</v>
      </c>
      <c r="I1012" s="45" t="s">
        <v>291</v>
      </c>
      <c r="J1012" s="95" t="s">
        <v>156</v>
      </c>
      <c r="K1012" s="95">
        <v>0</v>
      </c>
      <c r="L1012" s="58"/>
      <c r="M1012" s="103"/>
      <c r="N1012" s="59"/>
    </row>
    <row r="1013" spans="1:14" s="75" customFormat="1" ht="12.6" x14ac:dyDescent="0.2">
      <c r="A1013" s="51" t="s">
        <v>123</v>
      </c>
      <c r="B1013" s="51" t="s">
        <v>123</v>
      </c>
      <c r="C1013" s="51" t="s">
        <v>3531</v>
      </c>
      <c r="D1013" s="51" t="s">
        <v>2375</v>
      </c>
      <c r="E1013" s="44"/>
      <c r="F1013" s="44" t="s">
        <v>3605</v>
      </c>
      <c r="G1013" s="53" t="s">
        <v>123</v>
      </c>
      <c r="H1013" s="45" t="s">
        <v>123</v>
      </c>
      <c r="I1013" s="45" t="s">
        <v>149</v>
      </c>
      <c r="J1013" s="95" t="s">
        <v>150</v>
      </c>
      <c r="K1013" s="95" t="s">
        <v>123</v>
      </c>
      <c r="L1013" s="58" t="s">
        <v>123</v>
      </c>
      <c r="M1013" s="103"/>
      <c r="N1013" s="59" t="s">
        <v>123</v>
      </c>
    </row>
    <row r="1014" spans="1:14" s="75" customFormat="1" ht="12.6" x14ac:dyDescent="0.2">
      <c r="A1014" s="51" t="s">
        <v>136</v>
      </c>
      <c r="B1014" s="51" t="s">
        <v>1625</v>
      </c>
      <c r="C1014" s="51" t="s">
        <v>3531</v>
      </c>
      <c r="D1014" s="51" t="s">
        <v>2375</v>
      </c>
      <c r="E1014" s="44" t="s">
        <v>3635</v>
      </c>
      <c r="F1014" s="44" t="s">
        <v>3636</v>
      </c>
      <c r="G1014" s="53">
        <v>429</v>
      </c>
      <c r="H1014" s="45" t="s">
        <v>816</v>
      </c>
      <c r="I1014" s="45" t="s">
        <v>155</v>
      </c>
      <c r="J1014" s="95" t="s">
        <v>3608</v>
      </c>
      <c r="K1014" s="95">
        <v>0</v>
      </c>
      <c r="L1014" s="58"/>
      <c r="M1014" s="103"/>
      <c r="N1014" s="59"/>
    </row>
    <row r="1015" spans="1:14" s="75" customFormat="1" ht="12.6" x14ac:dyDescent="0.2">
      <c r="A1015" s="51" t="s">
        <v>136</v>
      </c>
      <c r="B1015" s="51" t="s">
        <v>1625</v>
      </c>
      <c r="C1015" s="51" t="s">
        <v>3531</v>
      </c>
      <c r="D1015" s="51" t="s">
        <v>2375</v>
      </c>
      <c r="E1015" s="44" t="s">
        <v>3606</v>
      </c>
      <c r="F1015" s="44" t="s">
        <v>3607</v>
      </c>
      <c r="G1015" s="53">
        <v>319</v>
      </c>
      <c r="H1015" s="45" t="s">
        <v>816</v>
      </c>
      <c r="I1015" s="45" t="s">
        <v>155</v>
      </c>
      <c r="J1015" s="95" t="s">
        <v>3608</v>
      </c>
      <c r="K1015" s="95">
        <v>0</v>
      </c>
      <c r="L1015" s="58"/>
      <c r="M1015" s="103"/>
      <c r="N1015" s="59"/>
    </row>
    <row r="1016" spans="1:14" s="75" customFormat="1" ht="12.6" x14ac:dyDescent="0.2">
      <c r="A1016" s="51" t="s">
        <v>136</v>
      </c>
      <c r="B1016" s="51" t="s">
        <v>1625</v>
      </c>
      <c r="C1016" s="51" t="s">
        <v>3531</v>
      </c>
      <c r="D1016" s="51" t="s">
        <v>2375</v>
      </c>
      <c r="E1016" s="44" t="s">
        <v>3657</v>
      </c>
      <c r="F1016" s="44" t="s">
        <v>3658</v>
      </c>
      <c r="G1016" s="53">
        <v>239</v>
      </c>
      <c r="H1016" s="45" t="s">
        <v>816</v>
      </c>
      <c r="I1016" s="45" t="s">
        <v>291</v>
      </c>
      <c r="J1016" s="95" t="s">
        <v>3608</v>
      </c>
      <c r="K1016" s="95">
        <v>0</v>
      </c>
      <c r="L1016" s="58"/>
      <c r="M1016" s="103"/>
      <c r="N1016" s="59"/>
    </row>
    <row r="1017" spans="1:14" s="75" customFormat="1" ht="12.6" x14ac:dyDescent="0.2">
      <c r="A1017" s="51" t="s">
        <v>136</v>
      </c>
      <c r="B1017" s="51" t="s">
        <v>1625</v>
      </c>
      <c r="C1017" s="51" t="s">
        <v>3531</v>
      </c>
      <c r="D1017" s="51" t="s">
        <v>2375</v>
      </c>
      <c r="E1017" s="44" t="s">
        <v>3619</v>
      </c>
      <c r="F1017" s="44" t="s">
        <v>3620</v>
      </c>
      <c r="G1017" s="53">
        <v>229</v>
      </c>
      <c r="H1017" s="45" t="s">
        <v>816</v>
      </c>
      <c r="I1017" s="45" t="s">
        <v>291</v>
      </c>
      <c r="J1017" s="95" t="s">
        <v>3608</v>
      </c>
      <c r="K1017" s="95">
        <v>0</v>
      </c>
      <c r="L1017" s="58"/>
      <c r="M1017" s="103"/>
      <c r="N1017" s="59"/>
    </row>
    <row r="1018" spans="1:14" s="75" customFormat="1" ht="12.6" x14ac:dyDescent="0.2">
      <c r="A1018" s="51" t="s">
        <v>136</v>
      </c>
      <c r="B1018" s="51" t="s">
        <v>1625</v>
      </c>
      <c r="C1018" s="51" t="s">
        <v>3531</v>
      </c>
      <c r="D1018" s="51" t="s">
        <v>2375</v>
      </c>
      <c r="E1018" s="44" t="s">
        <v>3609</v>
      </c>
      <c r="F1018" s="44" t="s">
        <v>3610</v>
      </c>
      <c r="G1018" s="53">
        <v>224</v>
      </c>
      <c r="H1018" s="45" t="s">
        <v>816</v>
      </c>
      <c r="I1018" s="45" t="s">
        <v>291</v>
      </c>
      <c r="J1018" s="95" t="s">
        <v>3608</v>
      </c>
      <c r="K1018" s="95">
        <v>0</v>
      </c>
      <c r="L1018" s="58"/>
      <c r="M1018" s="103"/>
      <c r="N1018" s="59"/>
    </row>
    <row r="1019" spans="1:14" s="75" customFormat="1" ht="12.6" x14ac:dyDescent="0.2">
      <c r="A1019" s="51" t="s">
        <v>136</v>
      </c>
      <c r="B1019" s="51" t="s">
        <v>1625</v>
      </c>
      <c r="C1019" s="51" t="s">
        <v>3531</v>
      </c>
      <c r="D1019" s="51" t="s">
        <v>2375</v>
      </c>
      <c r="E1019" s="44" t="s">
        <v>3647</v>
      </c>
      <c r="F1019" s="44" t="s">
        <v>3648</v>
      </c>
      <c r="G1019" s="53">
        <v>195</v>
      </c>
      <c r="H1019" s="45" t="s">
        <v>816</v>
      </c>
      <c r="I1019" s="45" t="s">
        <v>149</v>
      </c>
      <c r="J1019" s="95" t="s">
        <v>3608</v>
      </c>
      <c r="K1019" s="95">
        <v>0</v>
      </c>
      <c r="L1019" s="58"/>
      <c r="M1019" s="103"/>
      <c r="N1019" s="59"/>
    </row>
    <row r="1020" spans="1:14" s="75" customFormat="1" ht="12.6" x14ac:dyDescent="0.2">
      <c r="A1020" s="51" t="s">
        <v>136</v>
      </c>
      <c r="B1020" s="51" t="s">
        <v>1625</v>
      </c>
      <c r="C1020" s="51" t="s">
        <v>3531</v>
      </c>
      <c r="D1020" s="51" t="s">
        <v>2375</v>
      </c>
      <c r="E1020" s="44" t="s">
        <v>3661</v>
      </c>
      <c r="F1020" s="44" t="s">
        <v>3662</v>
      </c>
      <c r="G1020" s="53">
        <v>186</v>
      </c>
      <c r="H1020" s="45" t="s">
        <v>816</v>
      </c>
      <c r="I1020" s="45" t="s">
        <v>149</v>
      </c>
      <c r="J1020" s="95" t="s">
        <v>3608</v>
      </c>
      <c r="K1020" s="95">
        <v>0</v>
      </c>
      <c r="L1020" s="58"/>
      <c r="M1020" s="103"/>
      <c r="N1020" s="59"/>
    </row>
    <row r="1021" spans="1:14" s="75" customFormat="1" ht="12.6" x14ac:dyDescent="0.2">
      <c r="A1021" s="51" t="s">
        <v>136</v>
      </c>
      <c r="B1021" s="51" t="s">
        <v>1625</v>
      </c>
      <c r="C1021" s="51" t="s">
        <v>3531</v>
      </c>
      <c r="D1021" s="51" t="s">
        <v>2375</v>
      </c>
      <c r="E1021" s="44" t="s">
        <v>3655</v>
      </c>
      <c r="F1021" s="44" t="s">
        <v>3656</v>
      </c>
      <c r="G1021" s="53">
        <v>180</v>
      </c>
      <c r="H1021" s="45" t="s">
        <v>816</v>
      </c>
      <c r="I1021" s="45" t="s">
        <v>291</v>
      </c>
      <c r="J1021" s="95" t="s">
        <v>1317</v>
      </c>
      <c r="K1021" s="95">
        <v>0</v>
      </c>
      <c r="L1021" s="58"/>
      <c r="M1021" s="103"/>
      <c r="N1021" s="59"/>
    </row>
    <row r="1022" spans="1:14" s="75" customFormat="1" ht="12.6" x14ac:dyDescent="0.2">
      <c r="A1022" s="51" t="s">
        <v>136</v>
      </c>
      <c r="B1022" s="51" t="s">
        <v>1625</v>
      </c>
      <c r="C1022" s="51" t="s">
        <v>3531</v>
      </c>
      <c r="D1022" s="51" t="s">
        <v>2375</v>
      </c>
      <c r="E1022" s="44" t="s">
        <v>3625</v>
      </c>
      <c r="F1022" s="44" t="s">
        <v>3626</v>
      </c>
      <c r="G1022" s="53">
        <v>179.9</v>
      </c>
      <c r="H1022" s="45" t="s">
        <v>816</v>
      </c>
      <c r="I1022" s="45" t="s">
        <v>291</v>
      </c>
      <c r="J1022" s="95" t="s">
        <v>3608</v>
      </c>
      <c r="K1022" s="95">
        <v>0</v>
      </c>
      <c r="L1022" s="58"/>
      <c r="M1022" s="103"/>
      <c r="N1022" s="59"/>
    </row>
    <row r="1023" spans="1:14" s="75" customFormat="1" ht="12.6" x14ac:dyDescent="0.2">
      <c r="A1023" s="51" t="s">
        <v>136</v>
      </c>
      <c r="B1023" s="51" t="s">
        <v>1625</v>
      </c>
      <c r="C1023" s="51" t="s">
        <v>3531</v>
      </c>
      <c r="D1023" s="51" t="s">
        <v>2375</v>
      </c>
      <c r="E1023" s="44" t="s">
        <v>3649</v>
      </c>
      <c r="F1023" s="44" t="s">
        <v>3650</v>
      </c>
      <c r="G1023" s="53">
        <v>176</v>
      </c>
      <c r="H1023" s="45" t="s">
        <v>816</v>
      </c>
      <c r="I1023" s="45" t="s">
        <v>291</v>
      </c>
      <c r="J1023" s="95" t="s">
        <v>3608</v>
      </c>
      <c r="K1023" s="95">
        <v>0</v>
      </c>
      <c r="L1023" s="58"/>
      <c r="M1023" s="103"/>
      <c r="N1023" s="59"/>
    </row>
    <row r="1024" spans="1:14" s="75" customFormat="1" ht="12.6" x14ac:dyDescent="0.2">
      <c r="A1024" s="51" t="s">
        <v>136</v>
      </c>
      <c r="B1024" s="51" t="s">
        <v>1625</v>
      </c>
      <c r="C1024" s="51" t="s">
        <v>3531</v>
      </c>
      <c r="D1024" s="51" t="s">
        <v>2375</v>
      </c>
      <c r="E1024" s="44" t="s">
        <v>3659</v>
      </c>
      <c r="F1024" s="44" t="s">
        <v>3660</v>
      </c>
      <c r="G1024" s="53">
        <v>165</v>
      </c>
      <c r="H1024" s="45" t="s">
        <v>816</v>
      </c>
      <c r="I1024" s="45" t="s">
        <v>149</v>
      </c>
      <c r="J1024" s="95" t="s">
        <v>3608</v>
      </c>
      <c r="K1024" s="95">
        <v>0</v>
      </c>
      <c r="L1024" s="58"/>
      <c r="M1024" s="103"/>
      <c r="N1024" s="59"/>
    </row>
    <row r="1025" spans="1:14" s="75" customFormat="1" ht="12.6" x14ac:dyDescent="0.2">
      <c r="A1025" s="51" t="s">
        <v>136</v>
      </c>
      <c r="B1025" s="51" t="s">
        <v>1625</v>
      </c>
      <c r="C1025" s="51" t="s">
        <v>3531</v>
      </c>
      <c r="D1025" s="51" t="s">
        <v>2375</v>
      </c>
      <c r="E1025" s="44" t="s">
        <v>3627</v>
      </c>
      <c r="F1025" s="44" t="s">
        <v>3628</v>
      </c>
      <c r="G1025" s="53">
        <v>151.9</v>
      </c>
      <c r="H1025" s="45" t="s">
        <v>816</v>
      </c>
      <c r="I1025" s="45" t="s">
        <v>291</v>
      </c>
      <c r="J1025" s="95" t="s">
        <v>3608</v>
      </c>
      <c r="K1025" s="95">
        <v>0</v>
      </c>
      <c r="L1025" s="58"/>
      <c r="M1025" s="103"/>
      <c r="N1025" s="59"/>
    </row>
    <row r="1026" spans="1:14" s="75" customFormat="1" ht="12.6" x14ac:dyDescent="0.2">
      <c r="A1026" s="51" t="s">
        <v>136</v>
      </c>
      <c r="B1026" s="51" t="s">
        <v>1625</v>
      </c>
      <c r="C1026" s="51" t="s">
        <v>3531</v>
      </c>
      <c r="D1026" s="51" t="s">
        <v>2375</v>
      </c>
      <c r="E1026" s="44" t="s">
        <v>3637</v>
      </c>
      <c r="F1026" s="44" t="s">
        <v>3638</v>
      </c>
      <c r="G1026" s="53">
        <v>147</v>
      </c>
      <c r="H1026" s="45" t="s">
        <v>816</v>
      </c>
      <c r="I1026" s="45" t="s">
        <v>291</v>
      </c>
      <c r="J1026" s="95" t="s">
        <v>1317</v>
      </c>
      <c r="K1026" s="95">
        <v>0</v>
      </c>
      <c r="L1026" s="58"/>
      <c r="M1026" s="103"/>
      <c r="N1026" s="59"/>
    </row>
    <row r="1027" spans="1:14" s="75" customFormat="1" ht="12.6" x14ac:dyDescent="0.2">
      <c r="A1027" s="51" t="s">
        <v>136</v>
      </c>
      <c r="B1027" s="51" t="s">
        <v>1625</v>
      </c>
      <c r="C1027" s="51" t="s">
        <v>3531</v>
      </c>
      <c r="D1027" s="51" t="s">
        <v>2375</v>
      </c>
      <c r="E1027" s="44" t="s">
        <v>3669</v>
      </c>
      <c r="F1027" s="44" t="s">
        <v>3670</v>
      </c>
      <c r="G1027" s="53">
        <v>139.9</v>
      </c>
      <c r="H1027" s="45" t="s">
        <v>816</v>
      </c>
      <c r="I1027" s="45" t="s">
        <v>149</v>
      </c>
      <c r="J1027" s="95" t="s">
        <v>288</v>
      </c>
      <c r="K1027" s="95">
        <v>0</v>
      </c>
      <c r="L1027" s="58"/>
      <c r="M1027" s="103"/>
      <c r="N1027" s="59"/>
    </row>
    <row r="1028" spans="1:14" s="75" customFormat="1" ht="12.6" x14ac:dyDescent="0.2">
      <c r="A1028" s="51" t="s">
        <v>136</v>
      </c>
      <c r="B1028" s="51" t="s">
        <v>1625</v>
      </c>
      <c r="C1028" s="51" t="s">
        <v>3531</v>
      </c>
      <c r="D1028" s="51" t="s">
        <v>2375</v>
      </c>
      <c r="E1028" s="44" t="s">
        <v>3629</v>
      </c>
      <c r="F1028" s="44" t="s">
        <v>3630</v>
      </c>
      <c r="G1028" s="53">
        <v>132.9</v>
      </c>
      <c r="H1028" s="45" t="s">
        <v>816</v>
      </c>
      <c r="I1028" s="45" t="s">
        <v>291</v>
      </c>
      <c r="J1028" s="95" t="s">
        <v>3608</v>
      </c>
      <c r="K1028" s="95">
        <v>0</v>
      </c>
      <c r="L1028" s="58"/>
      <c r="M1028" s="103"/>
      <c r="N1028" s="59"/>
    </row>
    <row r="1029" spans="1:14" s="75" customFormat="1" ht="12.6" x14ac:dyDescent="0.2">
      <c r="A1029" s="51" t="s">
        <v>136</v>
      </c>
      <c r="B1029" s="51" t="s">
        <v>1625</v>
      </c>
      <c r="C1029" s="51" t="s">
        <v>3531</v>
      </c>
      <c r="D1029" s="51" t="s">
        <v>2375</v>
      </c>
      <c r="E1029" s="44" t="s">
        <v>3613</v>
      </c>
      <c r="F1029" s="44" t="s">
        <v>3614</v>
      </c>
      <c r="G1029" s="53">
        <v>127</v>
      </c>
      <c r="H1029" s="45" t="s">
        <v>816</v>
      </c>
      <c r="I1029" s="45" t="s">
        <v>149</v>
      </c>
      <c r="J1029" s="95" t="s">
        <v>1317</v>
      </c>
      <c r="K1029" s="95">
        <v>0</v>
      </c>
      <c r="L1029" s="58"/>
      <c r="M1029" s="103"/>
      <c r="N1029" s="59"/>
    </row>
    <row r="1030" spans="1:14" s="75" customFormat="1" ht="12.6" x14ac:dyDescent="0.2">
      <c r="A1030" s="51" t="s">
        <v>136</v>
      </c>
      <c r="B1030" s="51" t="s">
        <v>1625</v>
      </c>
      <c r="C1030" s="51" t="s">
        <v>3531</v>
      </c>
      <c r="D1030" s="51" t="s">
        <v>2375</v>
      </c>
      <c r="E1030" s="44" t="s">
        <v>3631</v>
      </c>
      <c r="F1030" s="44" t="s">
        <v>3632</v>
      </c>
      <c r="G1030" s="53">
        <v>123.9</v>
      </c>
      <c r="H1030" s="45" t="s">
        <v>816</v>
      </c>
      <c r="I1030" s="45" t="s">
        <v>291</v>
      </c>
      <c r="J1030" s="95" t="s">
        <v>3608</v>
      </c>
      <c r="K1030" s="95">
        <v>0</v>
      </c>
      <c r="L1030" s="58"/>
      <c r="M1030" s="103"/>
      <c r="N1030" s="59"/>
    </row>
    <row r="1031" spans="1:14" s="75" customFormat="1" ht="12.6" x14ac:dyDescent="0.2">
      <c r="A1031" s="51" t="s">
        <v>136</v>
      </c>
      <c r="B1031" s="51" t="s">
        <v>1625</v>
      </c>
      <c r="C1031" s="51" t="s">
        <v>3531</v>
      </c>
      <c r="D1031" s="51" t="s">
        <v>2375</v>
      </c>
      <c r="E1031" s="44" t="s">
        <v>3675</v>
      </c>
      <c r="F1031" s="44" t="s">
        <v>3676</v>
      </c>
      <c r="G1031" s="53">
        <v>118</v>
      </c>
      <c r="H1031" s="45" t="s">
        <v>816</v>
      </c>
      <c r="I1031" s="45" t="s">
        <v>291</v>
      </c>
      <c r="J1031" s="95" t="s">
        <v>288</v>
      </c>
      <c r="K1031" s="95">
        <v>0</v>
      </c>
      <c r="L1031" s="58"/>
      <c r="M1031" s="103"/>
      <c r="N1031" s="59"/>
    </row>
    <row r="1032" spans="1:14" s="75" customFormat="1" ht="12.6" x14ac:dyDescent="0.2">
      <c r="A1032" s="51" t="s">
        <v>136</v>
      </c>
      <c r="B1032" s="51" t="s">
        <v>1625</v>
      </c>
      <c r="C1032" s="51" t="s">
        <v>3531</v>
      </c>
      <c r="D1032" s="51" t="s">
        <v>2375</v>
      </c>
      <c r="E1032" s="44" t="s">
        <v>3667</v>
      </c>
      <c r="F1032" s="44" t="s">
        <v>3668</v>
      </c>
      <c r="G1032" s="53">
        <v>116</v>
      </c>
      <c r="H1032" s="45" t="s">
        <v>816</v>
      </c>
      <c r="I1032" s="45" t="s">
        <v>291</v>
      </c>
      <c r="J1032" s="95" t="s">
        <v>288</v>
      </c>
      <c r="K1032" s="95">
        <v>0</v>
      </c>
      <c r="L1032" s="58"/>
      <c r="M1032" s="103"/>
      <c r="N1032" s="59"/>
    </row>
    <row r="1033" spans="1:14" s="75" customFormat="1" ht="12.6" x14ac:dyDescent="0.2">
      <c r="A1033" s="51" t="s">
        <v>136</v>
      </c>
      <c r="B1033" s="51" t="s">
        <v>1625</v>
      </c>
      <c r="C1033" s="51" t="s">
        <v>3531</v>
      </c>
      <c r="D1033" s="51" t="s">
        <v>2375</v>
      </c>
      <c r="E1033" s="44" t="s">
        <v>3639</v>
      </c>
      <c r="F1033" s="44" t="s">
        <v>3640</v>
      </c>
      <c r="G1033" s="53">
        <v>114</v>
      </c>
      <c r="H1033" s="45" t="s">
        <v>816</v>
      </c>
      <c r="I1033" s="45" t="s">
        <v>149</v>
      </c>
      <c r="J1033" s="95" t="s">
        <v>1317</v>
      </c>
      <c r="K1033" s="95">
        <v>0</v>
      </c>
      <c r="L1033" s="58"/>
      <c r="M1033" s="103"/>
      <c r="N1033" s="59"/>
    </row>
    <row r="1034" spans="1:14" s="75" customFormat="1" ht="12.6" x14ac:dyDescent="0.2">
      <c r="A1034" s="51" t="s">
        <v>136</v>
      </c>
      <c r="B1034" s="51" t="s">
        <v>1625</v>
      </c>
      <c r="C1034" s="51" t="s">
        <v>3531</v>
      </c>
      <c r="D1034" s="51" t="s">
        <v>2375</v>
      </c>
      <c r="E1034" s="44" t="s">
        <v>3611</v>
      </c>
      <c r="F1034" s="44" t="s">
        <v>3612</v>
      </c>
      <c r="G1034" s="53">
        <v>108</v>
      </c>
      <c r="H1034" s="45" t="s">
        <v>816</v>
      </c>
      <c r="I1034" s="45" t="s">
        <v>155</v>
      </c>
      <c r="J1034" s="95" t="s">
        <v>1317</v>
      </c>
      <c r="K1034" s="95">
        <v>0</v>
      </c>
      <c r="L1034" s="58"/>
      <c r="M1034" s="103"/>
      <c r="N1034" s="59"/>
    </row>
    <row r="1035" spans="1:14" s="75" customFormat="1" ht="12.6" x14ac:dyDescent="0.2">
      <c r="A1035" s="51" t="s">
        <v>136</v>
      </c>
      <c r="B1035" s="51" t="s">
        <v>1625</v>
      </c>
      <c r="C1035" s="51" t="s">
        <v>3531</v>
      </c>
      <c r="D1035" s="51" t="s">
        <v>2375</v>
      </c>
      <c r="E1035" s="44" t="s">
        <v>3665</v>
      </c>
      <c r="F1035" s="44" t="s">
        <v>3666</v>
      </c>
      <c r="G1035" s="53">
        <v>98</v>
      </c>
      <c r="H1035" s="45" t="s">
        <v>816</v>
      </c>
      <c r="I1035" s="45" t="s">
        <v>149</v>
      </c>
      <c r="J1035" s="95" t="s">
        <v>288</v>
      </c>
      <c r="K1035" s="95">
        <v>0</v>
      </c>
      <c r="L1035" s="58"/>
      <c r="M1035" s="103"/>
      <c r="N1035" s="59"/>
    </row>
    <row r="1036" spans="1:14" s="75" customFormat="1" ht="12.6" x14ac:dyDescent="0.2">
      <c r="A1036" s="51" t="s">
        <v>136</v>
      </c>
      <c r="B1036" s="51" t="s">
        <v>1625</v>
      </c>
      <c r="C1036" s="51" t="s">
        <v>3531</v>
      </c>
      <c r="D1036" s="51" t="s">
        <v>2375</v>
      </c>
      <c r="E1036" s="44" t="s">
        <v>3653</v>
      </c>
      <c r="F1036" s="44" t="s">
        <v>3654</v>
      </c>
      <c r="G1036" s="53">
        <v>97.5</v>
      </c>
      <c r="H1036" s="45" t="s">
        <v>816</v>
      </c>
      <c r="I1036" s="45" t="s">
        <v>155</v>
      </c>
      <c r="J1036" s="95" t="s">
        <v>288</v>
      </c>
      <c r="K1036" s="95">
        <v>0</v>
      </c>
      <c r="L1036" s="58"/>
      <c r="M1036" s="103"/>
      <c r="N1036" s="59"/>
    </row>
    <row r="1037" spans="1:14" s="75" customFormat="1" ht="12.6" x14ac:dyDescent="0.2">
      <c r="A1037" s="51" t="s">
        <v>136</v>
      </c>
      <c r="B1037" s="51" t="s">
        <v>1625</v>
      </c>
      <c r="C1037" s="51" t="s">
        <v>3531</v>
      </c>
      <c r="D1037" s="51" t="s">
        <v>2375</v>
      </c>
      <c r="E1037" s="44" t="s">
        <v>3645</v>
      </c>
      <c r="F1037" s="44" t="s">
        <v>3646</v>
      </c>
      <c r="G1037" s="53">
        <v>91.5</v>
      </c>
      <c r="H1037" s="45" t="s">
        <v>816</v>
      </c>
      <c r="I1037" s="45" t="s">
        <v>155</v>
      </c>
      <c r="J1037" s="95" t="s">
        <v>288</v>
      </c>
      <c r="K1037" s="95">
        <v>0</v>
      </c>
      <c r="L1037" s="58"/>
      <c r="M1037" s="103"/>
      <c r="N1037" s="59"/>
    </row>
    <row r="1038" spans="1:14" s="75" customFormat="1" ht="12.6" x14ac:dyDescent="0.2">
      <c r="A1038" s="51" t="s">
        <v>136</v>
      </c>
      <c r="B1038" s="51" t="s">
        <v>1625</v>
      </c>
      <c r="C1038" s="51" t="s">
        <v>3531</v>
      </c>
      <c r="D1038" s="51" t="s">
        <v>2375</v>
      </c>
      <c r="E1038" s="44" t="s">
        <v>3663</v>
      </c>
      <c r="F1038" s="44" t="s">
        <v>3664</v>
      </c>
      <c r="G1038" s="53">
        <v>89</v>
      </c>
      <c r="H1038" s="45" t="s">
        <v>816</v>
      </c>
      <c r="I1038" s="45" t="s">
        <v>149</v>
      </c>
      <c r="J1038" s="95" t="s">
        <v>288</v>
      </c>
      <c r="K1038" s="95">
        <v>0</v>
      </c>
      <c r="L1038" s="58"/>
      <c r="M1038" s="103"/>
      <c r="N1038" s="59"/>
    </row>
    <row r="1039" spans="1:14" s="75" customFormat="1" ht="12.6" x14ac:dyDescent="0.2">
      <c r="A1039" s="51" t="s">
        <v>136</v>
      </c>
      <c r="B1039" s="51" t="s">
        <v>1625</v>
      </c>
      <c r="C1039" s="51" t="s">
        <v>3531</v>
      </c>
      <c r="D1039" s="51" t="s">
        <v>2375</v>
      </c>
      <c r="E1039" s="44" t="s">
        <v>3617</v>
      </c>
      <c r="F1039" s="44" t="s">
        <v>3618</v>
      </c>
      <c r="G1039" s="53">
        <v>77.5</v>
      </c>
      <c r="H1039" s="45" t="s">
        <v>816</v>
      </c>
      <c r="I1039" s="45" t="s">
        <v>291</v>
      </c>
      <c r="J1039" s="95" t="s">
        <v>288</v>
      </c>
      <c r="K1039" s="95">
        <v>0</v>
      </c>
      <c r="L1039" s="58"/>
      <c r="M1039" s="103"/>
      <c r="N1039" s="59"/>
    </row>
    <row r="1040" spans="1:14" s="75" customFormat="1" ht="12.6" x14ac:dyDescent="0.2">
      <c r="A1040" s="51" t="s">
        <v>136</v>
      </c>
      <c r="B1040" s="51" t="s">
        <v>1625</v>
      </c>
      <c r="C1040" s="51" t="s">
        <v>3531</v>
      </c>
      <c r="D1040" s="51" t="s">
        <v>2375</v>
      </c>
      <c r="E1040" s="44" t="s">
        <v>3677</v>
      </c>
      <c r="F1040" s="44" t="s">
        <v>3678</v>
      </c>
      <c r="G1040" s="53">
        <v>75.900000000000006</v>
      </c>
      <c r="H1040" s="45" t="s">
        <v>816</v>
      </c>
      <c r="I1040" s="45" t="s">
        <v>149</v>
      </c>
      <c r="J1040" s="95" t="s">
        <v>288</v>
      </c>
      <c r="K1040" s="95">
        <v>0</v>
      </c>
      <c r="L1040" s="58"/>
      <c r="M1040" s="103"/>
      <c r="N1040" s="59"/>
    </row>
    <row r="1041" spans="1:14" s="75" customFormat="1" ht="12.6" x14ac:dyDescent="0.2">
      <c r="A1041" s="51" t="s">
        <v>136</v>
      </c>
      <c r="B1041" s="51" t="s">
        <v>1625</v>
      </c>
      <c r="C1041" s="51" t="s">
        <v>3531</v>
      </c>
      <c r="D1041" s="51" t="s">
        <v>2375</v>
      </c>
      <c r="E1041" s="44" t="s">
        <v>3641</v>
      </c>
      <c r="F1041" s="44" t="s">
        <v>3642</v>
      </c>
      <c r="G1041" s="53">
        <v>72</v>
      </c>
      <c r="H1041" s="45" t="s">
        <v>816</v>
      </c>
      <c r="I1041" s="45" t="s">
        <v>149</v>
      </c>
      <c r="J1041" s="95" t="s">
        <v>288</v>
      </c>
      <c r="K1041" s="95">
        <v>0</v>
      </c>
      <c r="L1041" s="58"/>
      <c r="M1041" s="103"/>
      <c r="N1041" s="59"/>
    </row>
    <row r="1042" spans="1:14" s="75" customFormat="1" ht="12.6" x14ac:dyDescent="0.2">
      <c r="A1042" s="51" t="s">
        <v>136</v>
      </c>
      <c r="B1042" s="51" t="s">
        <v>1625</v>
      </c>
      <c r="C1042" s="51" t="s">
        <v>3531</v>
      </c>
      <c r="D1042" s="51" t="s">
        <v>2375</v>
      </c>
      <c r="E1042" s="44" t="s">
        <v>3615</v>
      </c>
      <c r="F1042" s="44" t="s">
        <v>3616</v>
      </c>
      <c r="G1042" s="53">
        <v>68</v>
      </c>
      <c r="H1042" s="45" t="s">
        <v>816</v>
      </c>
      <c r="I1042" s="45" t="s">
        <v>291</v>
      </c>
      <c r="J1042" s="95" t="s">
        <v>288</v>
      </c>
      <c r="K1042" s="95">
        <v>0</v>
      </c>
      <c r="L1042" s="58"/>
      <c r="M1042" s="103"/>
      <c r="N1042" s="59"/>
    </row>
    <row r="1043" spans="1:14" s="75" customFormat="1" ht="12.6" x14ac:dyDescent="0.2">
      <c r="A1043" s="51" t="s">
        <v>136</v>
      </c>
      <c r="B1043" s="51" t="s">
        <v>1625</v>
      </c>
      <c r="C1043" s="51" t="s">
        <v>3531</v>
      </c>
      <c r="D1043" s="51" t="s">
        <v>2375</v>
      </c>
      <c r="E1043" s="44" t="s">
        <v>3673</v>
      </c>
      <c r="F1043" s="44" t="s">
        <v>3674</v>
      </c>
      <c r="G1043" s="53">
        <v>63.5</v>
      </c>
      <c r="H1043" s="45" t="s">
        <v>816</v>
      </c>
      <c r="I1043" s="45" t="s">
        <v>291</v>
      </c>
      <c r="J1043" s="95" t="s">
        <v>288</v>
      </c>
      <c r="K1043" s="95">
        <v>0</v>
      </c>
      <c r="L1043" s="58"/>
      <c r="M1043" s="103"/>
      <c r="N1043" s="59"/>
    </row>
    <row r="1044" spans="1:14" s="75" customFormat="1" ht="12.6" x14ac:dyDescent="0.2">
      <c r="A1044" s="51" t="s">
        <v>136</v>
      </c>
      <c r="B1044" s="51" t="s">
        <v>1625</v>
      </c>
      <c r="C1044" s="51" t="s">
        <v>3531</v>
      </c>
      <c r="D1044" s="51" t="s">
        <v>2375</v>
      </c>
      <c r="E1044" s="44" t="s">
        <v>3643</v>
      </c>
      <c r="F1044" s="44" t="s">
        <v>3644</v>
      </c>
      <c r="G1044" s="53">
        <v>62.5</v>
      </c>
      <c r="H1044" s="45" t="s">
        <v>816</v>
      </c>
      <c r="I1044" s="45" t="s">
        <v>291</v>
      </c>
      <c r="J1044" s="95" t="s">
        <v>288</v>
      </c>
      <c r="K1044" s="95">
        <v>0</v>
      </c>
      <c r="L1044" s="58"/>
      <c r="M1044" s="103"/>
      <c r="N1044" s="59"/>
    </row>
    <row r="1045" spans="1:14" s="75" customFormat="1" ht="12.6" x14ac:dyDescent="0.2">
      <c r="A1045" s="51" t="s">
        <v>136</v>
      </c>
      <c r="B1045" s="51" t="s">
        <v>1625</v>
      </c>
      <c r="C1045" s="51" t="s">
        <v>3531</v>
      </c>
      <c r="D1045" s="51" t="s">
        <v>2375</v>
      </c>
      <c r="E1045" s="44" t="s">
        <v>3633</v>
      </c>
      <c r="F1045" s="44" t="s">
        <v>3634</v>
      </c>
      <c r="G1045" s="53">
        <v>54</v>
      </c>
      <c r="H1045" s="45" t="s">
        <v>816</v>
      </c>
      <c r="I1045" s="45" t="s">
        <v>149</v>
      </c>
      <c r="J1045" s="95" t="s">
        <v>288</v>
      </c>
      <c r="K1045" s="95">
        <v>0</v>
      </c>
      <c r="L1045" s="58"/>
      <c r="M1045" s="103"/>
      <c r="N1045" s="59"/>
    </row>
    <row r="1046" spans="1:14" s="75" customFormat="1" ht="12.6" x14ac:dyDescent="0.2">
      <c r="A1046" s="51" t="s">
        <v>136</v>
      </c>
      <c r="B1046" s="51" t="s">
        <v>1625</v>
      </c>
      <c r="C1046" s="51" t="s">
        <v>3531</v>
      </c>
      <c r="D1046" s="51" t="s">
        <v>2375</v>
      </c>
      <c r="E1046" s="44" t="s">
        <v>3623</v>
      </c>
      <c r="F1046" s="44" t="s">
        <v>3624</v>
      </c>
      <c r="G1046" s="53">
        <v>52</v>
      </c>
      <c r="H1046" s="45" t="s">
        <v>816</v>
      </c>
      <c r="I1046" s="45" t="s">
        <v>291</v>
      </c>
      <c r="J1046" s="95" t="s">
        <v>288</v>
      </c>
      <c r="K1046" s="95">
        <v>0</v>
      </c>
      <c r="L1046" s="58"/>
      <c r="M1046" s="103"/>
      <c r="N1046" s="59"/>
    </row>
    <row r="1047" spans="1:14" s="75" customFormat="1" ht="12.6" x14ac:dyDescent="0.2">
      <c r="A1047" s="51" t="s">
        <v>136</v>
      </c>
      <c r="B1047" s="51" t="s">
        <v>1625</v>
      </c>
      <c r="C1047" s="51" t="s">
        <v>3531</v>
      </c>
      <c r="D1047" s="51" t="s">
        <v>2375</v>
      </c>
      <c r="E1047" s="44" t="s">
        <v>3651</v>
      </c>
      <c r="F1047" s="44" t="s">
        <v>3652</v>
      </c>
      <c r="G1047" s="53">
        <v>47.7</v>
      </c>
      <c r="H1047" s="45" t="s">
        <v>816</v>
      </c>
      <c r="I1047" s="45" t="s">
        <v>155</v>
      </c>
      <c r="J1047" s="95" t="s">
        <v>288</v>
      </c>
      <c r="K1047" s="95">
        <v>0</v>
      </c>
      <c r="L1047" s="58"/>
      <c r="M1047" s="103"/>
      <c r="N1047" s="59"/>
    </row>
    <row r="1048" spans="1:14" s="75" customFormat="1" ht="12.6" x14ac:dyDescent="0.2">
      <c r="A1048" s="51" t="s">
        <v>136</v>
      </c>
      <c r="B1048" s="51" t="s">
        <v>1625</v>
      </c>
      <c r="C1048" s="51" t="s">
        <v>3531</v>
      </c>
      <c r="D1048" s="51" t="s">
        <v>2375</v>
      </c>
      <c r="E1048" s="44" t="s">
        <v>3621</v>
      </c>
      <c r="F1048" s="44" t="s">
        <v>3622</v>
      </c>
      <c r="G1048" s="53">
        <v>39.9</v>
      </c>
      <c r="H1048" s="45" t="s">
        <v>816</v>
      </c>
      <c r="I1048" s="45" t="s">
        <v>291</v>
      </c>
      <c r="J1048" s="95" t="s">
        <v>288</v>
      </c>
      <c r="K1048" s="95">
        <v>0</v>
      </c>
      <c r="L1048" s="58"/>
      <c r="M1048" s="103"/>
      <c r="N1048" s="59"/>
    </row>
    <row r="1049" spans="1:14" s="75" customFormat="1" ht="12.6" x14ac:dyDescent="0.2">
      <c r="A1049" s="51" t="s">
        <v>136</v>
      </c>
      <c r="B1049" s="51" t="s">
        <v>1625</v>
      </c>
      <c r="C1049" s="51" t="s">
        <v>3531</v>
      </c>
      <c r="D1049" s="51" t="s">
        <v>2375</v>
      </c>
      <c r="E1049" s="44" t="s">
        <v>3671</v>
      </c>
      <c r="F1049" s="44" t="s">
        <v>3672</v>
      </c>
      <c r="G1049" s="53">
        <v>35.200000000000003</v>
      </c>
      <c r="H1049" s="45" t="s">
        <v>816</v>
      </c>
      <c r="I1049" s="45" t="s">
        <v>149</v>
      </c>
      <c r="J1049" s="95" t="s">
        <v>288</v>
      </c>
      <c r="K1049" s="95">
        <v>0</v>
      </c>
      <c r="L1049" s="58"/>
      <c r="M1049" s="103"/>
      <c r="N1049" s="59"/>
    </row>
    <row r="1050" spans="1:14" s="75" customFormat="1" ht="12.6" x14ac:dyDescent="0.2">
      <c r="A1050" s="51" t="s">
        <v>123</v>
      </c>
      <c r="B1050" s="51" t="s">
        <v>123</v>
      </c>
      <c r="C1050" s="51" t="s">
        <v>3531</v>
      </c>
      <c r="D1050" s="51" t="s">
        <v>3679</v>
      </c>
      <c r="E1050" s="44"/>
      <c r="F1050" s="44" t="s">
        <v>3680</v>
      </c>
      <c r="G1050" s="53" t="s">
        <v>123</v>
      </c>
      <c r="H1050" s="45" t="s">
        <v>123</v>
      </c>
      <c r="I1050" s="45" t="s">
        <v>149</v>
      </c>
      <c r="J1050" s="95" t="s">
        <v>150</v>
      </c>
      <c r="K1050" s="95" t="s">
        <v>123</v>
      </c>
      <c r="L1050" s="58" t="s">
        <v>123</v>
      </c>
      <c r="M1050" s="103"/>
      <c r="N1050" s="59" t="s">
        <v>123</v>
      </c>
    </row>
    <row r="1051" spans="1:14" s="75" customFormat="1" ht="12.6" x14ac:dyDescent="0.2">
      <c r="A1051" s="51" t="s">
        <v>136</v>
      </c>
      <c r="B1051" s="51" t="s">
        <v>1625</v>
      </c>
      <c r="C1051" s="51" t="s">
        <v>3531</v>
      </c>
      <c r="D1051" s="51" t="s">
        <v>3679</v>
      </c>
      <c r="E1051" s="44" t="s">
        <v>3721</v>
      </c>
      <c r="F1051" s="44" t="s">
        <v>3722</v>
      </c>
      <c r="G1051" s="53">
        <v>119.9</v>
      </c>
      <c r="H1051" s="45" t="s">
        <v>816</v>
      </c>
      <c r="I1051" s="45" t="s">
        <v>291</v>
      </c>
      <c r="J1051" s="95" t="s">
        <v>156</v>
      </c>
      <c r="K1051" s="95">
        <v>0</v>
      </c>
      <c r="L1051" s="58"/>
      <c r="M1051" s="103"/>
      <c r="N1051" s="59"/>
    </row>
    <row r="1052" spans="1:14" s="75" customFormat="1" ht="12.6" x14ac:dyDescent="0.2">
      <c r="A1052" s="51" t="s">
        <v>136</v>
      </c>
      <c r="B1052" s="51" t="s">
        <v>1625</v>
      </c>
      <c r="C1052" s="51" t="s">
        <v>3531</v>
      </c>
      <c r="D1052" s="51" t="s">
        <v>3679</v>
      </c>
      <c r="E1052" s="44" t="s">
        <v>3717</v>
      </c>
      <c r="F1052" s="44" t="s">
        <v>3718</v>
      </c>
      <c r="G1052" s="53">
        <v>105</v>
      </c>
      <c r="H1052" s="45" t="s">
        <v>816</v>
      </c>
      <c r="I1052" s="45" t="s">
        <v>291</v>
      </c>
      <c r="J1052" s="95" t="s">
        <v>156</v>
      </c>
      <c r="K1052" s="95">
        <v>0</v>
      </c>
      <c r="L1052" s="58"/>
      <c r="M1052" s="103"/>
      <c r="N1052" s="59"/>
    </row>
    <row r="1053" spans="1:14" s="75" customFormat="1" ht="12.6" x14ac:dyDescent="0.2">
      <c r="A1053" s="51" t="s">
        <v>136</v>
      </c>
      <c r="B1053" s="51" t="s">
        <v>1625</v>
      </c>
      <c r="C1053" s="51" t="s">
        <v>3531</v>
      </c>
      <c r="D1053" s="51" t="s">
        <v>3679</v>
      </c>
      <c r="E1053" s="44" t="s">
        <v>3719</v>
      </c>
      <c r="F1053" s="44" t="s">
        <v>3720</v>
      </c>
      <c r="G1053" s="53">
        <v>95.5</v>
      </c>
      <c r="H1053" s="45" t="s">
        <v>816</v>
      </c>
      <c r="I1053" s="45" t="s">
        <v>291</v>
      </c>
      <c r="J1053" s="95" t="s">
        <v>156</v>
      </c>
      <c r="K1053" s="95">
        <v>0</v>
      </c>
      <c r="L1053" s="58"/>
      <c r="M1053" s="103"/>
      <c r="N1053" s="59"/>
    </row>
    <row r="1054" spans="1:14" s="75" customFormat="1" ht="12.6" x14ac:dyDescent="0.2">
      <c r="A1054" s="51" t="s">
        <v>136</v>
      </c>
      <c r="B1054" s="51" t="s">
        <v>1625</v>
      </c>
      <c r="C1054" s="51" t="s">
        <v>3531</v>
      </c>
      <c r="D1054" s="51" t="s">
        <v>3679</v>
      </c>
      <c r="E1054" s="44" t="s">
        <v>3695</v>
      </c>
      <c r="F1054" s="44" t="s">
        <v>3696</v>
      </c>
      <c r="G1054" s="53">
        <v>82.9</v>
      </c>
      <c r="H1054" s="45" t="s">
        <v>816</v>
      </c>
      <c r="I1054" s="45" t="s">
        <v>149</v>
      </c>
      <c r="J1054" s="95" t="s">
        <v>156</v>
      </c>
      <c r="K1054" s="95">
        <v>0</v>
      </c>
      <c r="L1054" s="58"/>
      <c r="M1054" s="103"/>
      <c r="N1054" s="59"/>
    </row>
    <row r="1055" spans="1:14" s="75" customFormat="1" ht="12.6" x14ac:dyDescent="0.2">
      <c r="A1055" s="51" t="s">
        <v>136</v>
      </c>
      <c r="B1055" s="51" t="s">
        <v>1625</v>
      </c>
      <c r="C1055" s="51" t="s">
        <v>3531</v>
      </c>
      <c r="D1055" s="51" t="s">
        <v>3679</v>
      </c>
      <c r="E1055" s="44" t="s">
        <v>3681</v>
      </c>
      <c r="F1055" s="44" t="s">
        <v>3682</v>
      </c>
      <c r="G1055" s="53">
        <v>79</v>
      </c>
      <c r="H1055" s="45" t="s">
        <v>816</v>
      </c>
      <c r="I1055" s="45" t="s">
        <v>155</v>
      </c>
      <c r="J1055" s="95" t="s">
        <v>156</v>
      </c>
      <c r="K1055" s="95">
        <v>0</v>
      </c>
      <c r="L1055" s="58"/>
      <c r="M1055" s="103"/>
      <c r="N1055" s="59"/>
    </row>
    <row r="1056" spans="1:14" s="75" customFormat="1" ht="12.6" x14ac:dyDescent="0.2">
      <c r="A1056" s="51" t="s">
        <v>136</v>
      </c>
      <c r="B1056" s="51" t="s">
        <v>1625</v>
      </c>
      <c r="C1056" s="51" t="s">
        <v>3531</v>
      </c>
      <c r="D1056" s="51" t="s">
        <v>3679</v>
      </c>
      <c r="E1056" s="44" t="s">
        <v>3697</v>
      </c>
      <c r="F1056" s="44" t="s">
        <v>3698</v>
      </c>
      <c r="G1056" s="53">
        <v>74.900000000000006</v>
      </c>
      <c r="H1056" s="45" t="s">
        <v>816</v>
      </c>
      <c r="I1056" s="45" t="s">
        <v>149</v>
      </c>
      <c r="J1056" s="95" t="s">
        <v>156</v>
      </c>
      <c r="K1056" s="95">
        <v>0</v>
      </c>
      <c r="L1056" s="58"/>
      <c r="M1056" s="103"/>
      <c r="N1056" s="59"/>
    </row>
    <row r="1057" spans="1:14" s="75" customFormat="1" ht="12.6" x14ac:dyDescent="0.2">
      <c r="A1057" s="51" t="s">
        <v>136</v>
      </c>
      <c r="B1057" s="51" t="s">
        <v>1625</v>
      </c>
      <c r="C1057" s="51" t="s">
        <v>3531</v>
      </c>
      <c r="D1057" s="51" t="s">
        <v>3679</v>
      </c>
      <c r="E1057" s="44" t="s">
        <v>3711</v>
      </c>
      <c r="F1057" s="44" t="s">
        <v>3712</v>
      </c>
      <c r="G1057" s="53">
        <v>71.900000000000006</v>
      </c>
      <c r="H1057" s="45" t="s">
        <v>816</v>
      </c>
      <c r="I1057" s="45" t="s">
        <v>149</v>
      </c>
      <c r="J1057" s="95" t="s">
        <v>156</v>
      </c>
      <c r="K1057" s="95">
        <v>0</v>
      </c>
      <c r="L1057" s="58"/>
      <c r="M1057" s="103"/>
      <c r="N1057" s="59"/>
    </row>
    <row r="1058" spans="1:14" s="75" customFormat="1" ht="12.6" x14ac:dyDescent="0.2">
      <c r="A1058" s="51" t="s">
        <v>136</v>
      </c>
      <c r="B1058" s="51" t="s">
        <v>1625</v>
      </c>
      <c r="C1058" s="51" t="s">
        <v>3531</v>
      </c>
      <c r="D1058" s="51" t="s">
        <v>3679</v>
      </c>
      <c r="E1058" s="44" t="s">
        <v>3699</v>
      </c>
      <c r="F1058" s="44" t="s">
        <v>3700</v>
      </c>
      <c r="G1058" s="53">
        <v>67.900000000000006</v>
      </c>
      <c r="H1058" s="45" t="s">
        <v>816</v>
      </c>
      <c r="I1058" s="45" t="s">
        <v>149</v>
      </c>
      <c r="J1058" s="95" t="s">
        <v>156</v>
      </c>
      <c r="K1058" s="95">
        <v>0</v>
      </c>
      <c r="L1058" s="58"/>
      <c r="M1058" s="103"/>
      <c r="N1058" s="59"/>
    </row>
    <row r="1059" spans="1:14" s="75" customFormat="1" ht="12.6" x14ac:dyDescent="0.2">
      <c r="A1059" s="51" t="s">
        <v>136</v>
      </c>
      <c r="B1059" s="51" t="s">
        <v>1625</v>
      </c>
      <c r="C1059" s="51" t="s">
        <v>3531</v>
      </c>
      <c r="D1059" s="51" t="s">
        <v>3679</v>
      </c>
      <c r="E1059" s="44" t="s">
        <v>3685</v>
      </c>
      <c r="F1059" s="44" t="s">
        <v>3686</v>
      </c>
      <c r="G1059" s="53">
        <v>62.9</v>
      </c>
      <c r="H1059" s="45" t="s">
        <v>816</v>
      </c>
      <c r="I1059" s="45" t="s">
        <v>291</v>
      </c>
      <c r="J1059" s="95" t="s">
        <v>156</v>
      </c>
      <c r="K1059" s="95">
        <v>0</v>
      </c>
      <c r="L1059" s="58"/>
      <c r="M1059" s="103"/>
      <c r="N1059" s="59"/>
    </row>
    <row r="1060" spans="1:14" s="75" customFormat="1" ht="12.6" x14ac:dyDescent="0.2">
      <c r="A1060" s="51" t="s">
        <v>136</v>
      </c>
      <c r="B1060" s="51" t="s">
        <v>1625</v>
      </c>
      <c r="C1060" s="51" t="s">
        <v>3531</v>
      </c>
      <c r="D1060" s="51" t="s">
        <v>3679</v>
      </c>
      <c r="E1060" s="44" t="s">
        <v>3703</v>
      </c>
      <c r="F1060" s="44" t="s">
        <v>3704</v>
      </c>
      <c r="G1060" s="53">
        <v>61.9</v>
      </c>
      <c r="H1060" s="45" t="s">
        <v>816</v>
      </c>
      <c r="I1060" s="45" t="s">
        <v>291</v>
      </c>
      <c r="J1060" s="95" t="s">
        <v>156</v>
      </c>
      <c r="K1060" s="95">
        <v>0</v>
      </c>
      <c r="L1060" s="58"/>
      <c r="M1060" s="103"/>
      <c r="N1060" s="59"/>
    </row>
    <row r="1061" spans="1:14" s="75" customFormat="1" ht="12.6" x14ac:dyDescent="0.2">
      <c r="A1061" s="51" t="s">
        <v>136</v>
      </c>
      <c r="B1061" s="51" t="s">
        <v>1625</v>
      </c>
      <c r="C1061" s="51" t="s">
        <v>3531</v>
      </c>
      <c r="D1061" s="51" t="s">
        <v>3679</v>
      </c>
      <c r="E1061" s="44" t="s">
        <v>3683</v>
      </c>
      <c r="F1061" s="44" t="s">
        <v>3684</v>
      </c>
      <c r="G1061" s="53">
        <v>57.9</v>
      </c>
      <c r="H1061" s="45" t="s">
        <v>816</v>
      </c>
      <c r="I1061" s="45" t="s">
        <v>155</v>
      </c>
      <c r="J1061" s="95" t="s">
        <v>156</v>
      </c>
      <c r="K1061" s="95">
        <v>0</v>
      </c>
      <c r="L1061" s="58"/>
      <c r="M1061" s="103"/>
      <c r="N1061" s="59"/>
    </row>
    <row r="1062" spans="1:14" s="75" customFormat="1" ht="12.6" x14ac:dyDescent="0.2">
      <c r="A1062" s="51" t="s">
        <v>136</v>
      </c>
      <c r="B1062" s="51" t="s">
        <v>1625</v>
      </c>
      <c r="C1062" s="51" t="s">
        <v>3531</v>
      </c>
      <c r="D1062" s="51" t="s">
        <v>3679</v>
      </c>
      <c r="E1062" s="44" t="s">
        <v>3707</v>
      </c>
      <c r="F1062" s="44" t="s">
        <v>3708</v>
      </c>
      <c r="G1062" s="53">
        <v>57</v>
      </c>
      <c r="H1062" s="45" t="s">
        <v>816</v>
      </c>
      <c r="I1062" s="45" t="s">
        <v>291</v>
      </c>
      <c r="J1062" s="95" t="s">
        <v>156</v>
      </c>
      <c r="K1062" s="95">
        <v>0</v>
      </c>
      <c r="L1062" s="58"/>
      <c r="M1062" s="103"/>
      <c r="N1062" s="59"/>
    </row>
    <row r="1063" spans="1:14" s="75" customFormat="1" ht="12.6" x14ac:dyDescent="0.2">
      <c r="A1063" s="51" t="s">
        <v>136</v>
      </c>
      <c r="B1063" s="51" t="s">
        <v>1625</v>
      </c>
      <c r="C1063" s="51" t="s">
        <v>3531</v>
      </c>
      <c r="D1063" s="51" t="s">
        <v>3679</v>
      </c>
      <c r="E1063" s="44" t="s">
        <v>3727</v>
      </c>
      <c r="F1063" s="44" t="s">
        <v>3728</v>
      </c>
      <c r="G1063" s="53">
        <v>53.9</v>
      </c>
      <c r="H1063" s="45" t="s">
        <v>816</v>
      </c>
      <c r="I1063" s="45" t="s">
        <v>149</v>
      </c>
      <c r="J1063" s="95" t="s">
        <v>156</v>
      </c>
      <c r="K1063" s="95">
        <v>0</v>
      </c>
      <c r="L1063" s="58"/>
      <c r="M1063" s="103"/>
      <c r="N1063" s="59"/>
    </row>
    <row r="1064" spans="1:14" s="75" customFormat="1" ht="12.6" x14ac:dyDescent="0.2">
      <c r="A1064" s="51" t="s">
        <v>136</v>
      </c>
      <c r="B1064" s="51" t="s">
        <v>1625</v>
      </c>
      <c r="C1064" s="51" t="s">
        <v>3531</v>
      </c>
      <c r="D1064" s="51" t="s">
        <v>3679</v>
      </c>
      <c r="E1064" s="44" t="s">
        <v>3709</v>
      </c>
      <c r="F1064" s="44" t="s">
        <v>3710</v>
      </c>
      <c r="G1064" s="53">
        <v>53</v>
      </c>
      <c r="H1064" s="45" t="s">
        <v>816</v>
      </c>
      <c r="I1064" s="45" t="s">
        <v>291</v>
      </c>
      <c r="J1064" s="95" t="s">
        <v>156</v>
      </c>
      <c r="K1064" s="95">
        <v>0</v>
      </c>
      <c r="L1064" s="58"/>
      <c r="M1064" s="103"/>
      <c r="N1064" s="59"/>
    </row>
    <row r="1065" spans="1:14" s="75" customFormat="1" ht="12.6" x14ac:dyDescent="0.2">
      <c r="A1065" s="51" t="s">
        <v>136</v>
      </c>
      <c r="B1065" s="51" t="s">
        <v>1625</v>
      </c>
      <c r="C1065" s="51" t="s">
        <v>3531</v>
      </c>
      <c r="D1065" s="51" t="s">
        <v>3679</v>
      </c>
      <c r="E1065" s="44" t="s">
        <v>3701</v>
      </c>
      <c r="F1065" s="44" t="s">
        <v>3702</v>
      </c>
      <c r="G1065" s="53">
        <v>49.9</v>
      </c>
      <c r="H1065" s="45" t="s">
        <v>816</v>
      </c>
      <c r="I1065" s="45" t="s">
        <v>291</v>
      </c>
      <c r="J1065" s="95" t="s">
        <v>156</v>
      </c>
      <c r="K1065" s="95">
        <v>0</v>
      </c>
      <c r="L1065" s="58"/>
      <c r="M1065" s="103"/>
      <c r="N1065" s="59"/>
    </row>
    <row r="1066" spans="1:14" s="75" customFormat="1" ht="12.6" x14ac:dyDescent="0.2">
      <c r="A1066" s="51" t="s">
        <v>136</v>
      </c>
      <c r="B1066" s="51" t="s">
        <v>1625</v>
      </c>
      <c r="C1066" s="51" t="s">
        <v>3531</v>
      </c>
      <c r="D1066" s="51" t="s">
        <v>3679</v>
      </c>
      <c r="E1066" s="44" t="s">
        <v>3705</v>
      </c>
      <c r="F1066" s="44" t="s">
        <v>3706</v>
      </c>
      <c r="G1066" s="53">
        <v>39.9</v>
      </c>
      <c r="H1066" s="45" t="s">
        <v>816</v>
      </c>
      <c r="I1066" s="45" t="s">
        <v>291</v>
      </c>
      <c r="J1066" s="95" t="s">
        <v>156</v>
      </c>
      <c r="K1066" s="95">
        <v>0</v>
      </c>
      <c r="L1066" s="58"/>
      <c r="M1066" s="103"/>
      <c r="N1066" s="59"/>
    </row>
    <row r="1067" spans="1:14" s="75" customFormat="1" ht="12.6" x14ac:dyDescent="0.2">
      <c r="A1067" s="51" t="s">
        <v>136</v>
      </c>
      <c r="B1067" s="51" t="s">
        <v>1625</v>
      </c>
      <c r="C1067" s="51" t="s">
        <v>3531</v>
      </c>
      <c r="D1067" s="51" t="s">
        <v>3679</v>
      </c>
      <c r="E1067" s="44" t="s">
        <v>3713</v>
      </c>
      <c r="F1067" s="44" t="s">
        <v>3714</v>
      </c>
      <c r="G1067" s="53">
        <v>39</v>
      </c>
      <c r="H1067" s="45" t="s">
        <v>816</v>
      </c>
      <c r="I1067" s="45" t="s">
        <v>291</v>
      </c>
      <c r="J1067" s="95" t="s">
        <v>156</v>
      </c>
      <c r="K1067" s="95">
        <v>0</v>
      </c>
      <c r="L1067" s="58"/>
      <c r="M1067" s="103"/>
      <c r="N1067" s="59"/>
    </row>
    <row r="1068" spans="1:14" s="75" customFormat="1" ht="12.6" x14ac:dyDescent="0.2">
      <c r="A1068" s="51" t="s">
        <v>136</v>
      </c>
      <c r="B1068" s="51" t="s">
        <v>1625</v>
      </c>
      <c r="C1068" s="51" t="s">
        <v>3531</v>
      </c>
      <c r="D1068" s="51" t="s">
        <v>3679</v>
      </c>
      <c r="E1068" s="44" t="s">
        <v>3691</v>
      </c>
      <c r="F1068" s="44" t="s">
        <v>3692</v>
      </c>
      <c r="G1068" s="53">
        <v>38.9</v>
      </c>
      <c r="H1068" s="45" t="s">
        <v>816</v>
      </c>
      <c r="I1068" s="45" t="s">
        <v>149</v>
      </c>
      <c r="J1068" s="95" t="s">
        <v>156</v>
      </c>
      <c r="K1068" s="95">
        <v>0</v>
      </c>
      <c r="L1068" s="58"/>
      <c r="M1068" s="103"/>
      <c r="N1068" s="59"/>
    </row>
    <row r="1069" spans="1:14" s="75" customFormat="1" ht="12.6" x14ac:dyDescent="0.2">
      <c r="A1069" s="51" t="s">
        <v>136</v>
      </c>
      <c r="B1069" s="51" t="s">
        <v>1625</v>
      </c>
      <c r="C1069" s="51" t="s">
        <v>3531</v>
      </c>
      <c r="D1069" s="51" t="s">
        <v>3679</v>
      </c>
      <c r="E1069" s="44" t="s">
        <v>3725</v>
      </c>
      <c r="F1069" s="44" t="s">
        <v>3726</v>
      </c>
      <c r="G1069" s="53">
        <v>36.5</v>
      </c>
      <c r="H1069" s="45" t="s">
        <v>816</v>
      </c>
      <c r="I1069" s="45" t="s">
        <v>155</v>
      </c>
      <c r="J1069" s="95" t="s">
        <v>156</v>
      </c>
      <c r="K1069" s="95">
        <v>0</v>
      </c>
      <c r="L1069" s="58"/>
      <c r="M1069" s="103"/>
      <c r="N1069" s="59"/>
    </row>
    <row r="1070" spans="1:14" s="75" customFormat="1" ht="12.6" x14ac:dyDescent="0.2">
      <c r="A1070" s="51" t="s">
        <v>136</v>
      </c>
      <c r="B1070" s="51" t="s">
        <v>1625</v>
      </c>
      <c r="C1070" s="51" t="s">
        <v>3531</v>
      </c>
      <c r="D1070" s="51" t="s">
        <v>3679</v>
      </c>
      <c r="E1070" s="44" t="s">
        <v>3715</v>
      </c>
      <c r="F1070" s="44" t="s">
        <v>3716</v>
      </c>
      <c r="G1070" s="53">
        <v>35.5</v>
      </c>
      <c r="H1070" s="45" t="s">
        <v>816</v>
      </c>
      <c r="I1070" s="45" t="s">
        <v>291</v>
      </c>
      <c r="J1070" s="95" t="s">
        <v>156</v>
      </c>
      <c r="K1070" s="95">
        <v>0</v>
      </c>
      <c r="L1070" s="58"/>
      <c r="M1070" s="103"/>
      <c r="N1070" s="59"/>
    </row>
    <row r="1071" spans="1:14" s="75" customFormat="1" ht="12.6" x14ac:dyDescent="0.2">
      <c r="A1071" s="51" t="s">
        <v>136</v>
      </c>
      <c r="B1071" s="51" t="s">
        <v>1625</v>
      </c>
      <c r="C1071" s="51" t="s">
        <v>3531</v>
      </c>
      <c r="D1071" s="51" t="s">
        <v>3679</v>
      </c>
      <c r="E1071" s="44" t="s">
        <v>3689</v>
      </c>
      <c r="F1071" s="44" t="s">
        <v>3690</v>
      </c>
      <c r="G1071" s="53">
        <v>33.5</v>
      </c>
      <c r="H1071" s="45" t="s">
        <v>816</v>
      </c>
      <c r="I1071" s="45" t="s">
        <v>149</v>
      </c>
      <c r="J1071" s="95" t="s">
        <v>156</v>
      </c>
      <c r="K1071" s="95">
        <v>0</v>
      </c>
      <c r="L1071" s="58"/>
      <c r="M1071" s="103"/>
      <c r="N1071" s="59"/>
    </row>
    <row r="1072" spans="1:14" s="75" customFormat="1" ht="12.6" x14ac:dyDescent="0.2">
      <c r="A1072" s="51" t="s">
        <v>136</v>
      </c>
      <c r="B1072" s="51" t="s">
        <v>1625</v>
      </c>
      <c r="C1072" s="51" t="s">
        <v>3531</v>
      </c>
      <c r="D1072" s="51" t="s">
        <v>3679</v>
      </c>
      <c r="E1072" s="44" t="s">
        <v>3693</v>
      </c>
      <c r="F1072" s="44" t="s">
        <v>3694</v>
      </c>
      <c r="G1072" s="53">
        <v>31.9</v>
      </c>
      <c r="H1072" s="45" t="s">
        <v>816</v>
      </c>
      <c r="I1072" s="45" t="s">
        <v>149</v>
      </c>
      <c r="J1072" s="95" t="s">
        <v>156</v>
      </c>
      <c r="K1072" s="95">
        <v>0</v>
      </c>
      <c r="L1072" s="58"/>
      <c r="M1072" s="103"/>
      <c r="N1072" s="59"/>
    </row>
    <row r="1073" spans="1:14" s="75" customFormat="1" ht="12.6" x14ac:dyDescent="0.2">
      <c r="A1073" s="51" t="s">
        <v>136</v>
      </c>
      <c r="B1073" s="51" t="s">
        <v>1625</v>
      </c>
      <c r="C1073" s="51" t="s">
        <v>3531</v>
      </c>
      <c r="D1073" s="51" t="s">
        <v>3679</v>
      </c>
      <c r="E1073" s="44" t="s">
        <v>3687</v>
      </c>
      <c r="F1073" s="44" t="s">
        <v>3688</v>
      </c>
      <c r="G1073" s="53">
        <v>31</v>
      </c>
      <c r="H1073" s="45" t="s">
        <v>816</v>
      </c>
      <c r="I1073" s="45" t="s">
        <v>149</v>
      </c>
      <c r="J1073" s="95" t="s">
        <v>156</v>
      </c>
      <c r="K1073" s="95">
        <v>0</v>
      </c>
      <c r="L1073" s="58"/>
      <c r="M1073" s="103"/>
      <c r="N1073" s="59"/>
    </row>
    <row r="1074" spans="1:14" s="75" customFormat="1" ht="12.6" x14ac:dyDescent="0.2">
      <c r="A1074" s="51" t="s">
        <v>136</v>
      </c>
      <c r="B1074" s="51" t="s">
        <v>1625</v>
      </c>
      <c r="C1074" s="51" t="s">
        <v>3531</v>
      </c>
      <c r="D1074" s="51" t="s">
        <v>3679</v>
      </c>
      <c r="E1074" s="44" t="s">
        <v>3723</v>
      </c>
      <c r="F1074" s="44" t="s">
        <v>3724</v>
      </c>
      <c r="G1074" s="53">
        <v>29.5</v>
      </c>
      <c r="H1074" s="45" t="s">
        <v>816</v>
      </c>
      <c r="I1074" s="45" t="s">
        <v>149</v>
      </c>
      <c r="J1074" s="95" t="s">
        <v>156</v>
      </c>
      <c r="K1074" s="95">
        <v>0</v>
      </c>
      <c r="L1074" s="58"/>
      <c r="M1074" s="103"/>
      <c r="N1074" s="59"/>
    </row>
    <row r="1075" spans="1:14" s="75" customFormat="1" ht="12.6" x14ac:dyDescent="0.2">
      <c r="A1075" s="51" t="s">
        <v>123</v>
      </c>
      <c r="B1075" s="51" t="s">
        <v>123</v>
      </c>
      <c r="C1075" s="51" t="s">
        <v>3729</v>
      </c>
      <c r="D1075" s="51" t="s">
        <v>134</v>
      </c>
      <c r="E1075" s="44"/>
      <c r="F1075" s="44" t="s">
        <v>3730</v>
      </c>
      <c r="G1075" s="53" t="s">
        <v>123</v>
      </c>
      <c r="H1075" s="45" t="s">
        <v>123</v>
      </c>
      <c r="I1075" s="45" t="s">
        <v>149</v>
      </c>
      <c r="J1075" s="95" t="s">
        <v>150</v>
      </c>
      <c r="K1075" s="95" t="s">
        <v>123</v>
      </c>
      <c r="L1075" s="58" t="s">
        <v>123</v>
      </c>
      <c r="M1075" s="103"/>
      <c r="N1075" s="59" t="s">
        <v>123</v>
      </c>
    </row>
    <row r="1076" spans="1:14" s="75" customFormat="1" ht="12.6" x14ac:dyDescent="0.2">
      <c r="A1076" s="51" t="s">
        <v>136</v>
      </c>
      <c r="B1076" s="51" t="s">
        <v>1625</v>
      </c>
      <c r="C1076" s="51" t="s">
        <v>3729</v>
      </c>
      <c r="D1076" s="51" t="s">
        <v>134</v>
      </c>
      <c r="E1076" s="44" t="s">
        <v>3731</v>
      </c>
      <c r="F1076" s="44" t="s">
        <v>3732</v>
      </c>
      <c r="G1076" s="53">
        <v>14</v>
      </c>
      <c r="H1076" s="45" t="s">
        <v>154</v>
      </c>
      <c r="I1076" s="45" t="s">
        <v>149</v>
      </c>
      <c r="J1076" s="95" t="s">
        <v>156</v>
      </c>
      <c r="K1076" s="95">
        <v>0</v>
      </c>
      <c r="L1076" s="58"/>
      <c r="M1076" s="103"/>
      <c r="N1076" s="59"/>
    </row>
    <row r="1077" spans="1:14" s="75" customFormat="1" ht="12.6" x14ac:dyDescent="0.2">
      <c r="A1077" s="51" t="s">
        <v>136</v>
      </c>
      <c r="B1077" s="51" t="s">
        <v>1625</v>
      </c>
      <c r="C1077" s="51" t="s">
        <v>3729</v>
      </c>
      <c r="D1077" s="51" t="s">
        <v>134</v>
      </c>
      <c r="E1077" s="44" t="s">
        <v>3733</v>
      </c>
      <c r="F1077" s="44" t="s">
        <v>3734</v>
      </c>
      <c r="G1077" s="53">
        <v>11</v>
      </c>
      <c r="H1077" s="45" t="s">
        <v>154</v>
      </c>
      <c r="I1077" s="45">
        <v>15.12</v>
      </c>
      <c r="J1077" s="95" t="s">
        <v>156</v>
      </c>
      <c r="K1077" s="95">
        <v>0</v>
      </c>
      <c r="L1077" s="58"/>
      <c r="M1077" s="103"/>
      <c r="N1077" s="59"/>
    </row>
    <row r="1078" spans="1:14" s="75" customFormat="1" ht="12.6" x14ac:dyDescent="0.2">
      <c r="A1078" s="51" t="s">
        <v>123</v>
      </c>
      <c r="B1078" s="51" t="s">
        <v>123</v>
      </c>
      <c r="C1078" s="51" t="s">
        <v>3729</v>
      </c>
      <c r="D1078" s="51" t="s">
        <v>3735</v>
      </c>
      <c r="E1078" s="44"/>
      <c r="F1078" s="44" t="s">
        <v>3736</v>
      </c>
      <c r="G1078" s="53" t="s">
        <v>123</v>
      </c>
      <c r="H1078" s="45" t="s">
        <v>123</v>
      </c>
      <c r="I1078" s="45" t="s">
        <v>149</v>
      </c>
      <c r="J1078" s="95" t="s">
        <v>150</v>
      </c>
      <c r="K1078" s="95" t="s">
        <v>123</v>
      </c>
      <c r="L1078" s="58" t="s">
        <v>123</v>
      </c>
      <c r="M1078" s="103"/>
      <c r="N1078" s="59" t="s">
        <v>123</v>
      </c>
    </row>
    <row r="1079" spans="1:14" s="75" customFormat="1" ht="12.6" x14ac:dyDescent="0.2">
      <c r="A1079" s="51" t="s">
        <v>136</v>
      </c>
      <c r="B1079" s="51" t="s">
        <v>1625</v>
      </c>
      <c r="C1079" s="51" t="s">
        <v>3729</v>
      </c>
      <c r="D1079" s="51" t="s">
        <v>3735</v>
      </c>
      <c r="E1079" s="44" t="s">
        <v>3741</v>
      </c>
      <c r="F1079" s="44" t="s">
        <v>3742</v>
      </c>
      <c r="G1079" s="53">
        <v>66</v>
      </c>
      <c r="H1079" s="45" t="s">
        <v>154</v>
      </c>
      <c r="I1079" s="45" t="s">
        <v>149</v>
      </c>
      <c r="J1079" s="95" t="s">
        <v>156</v>
      </c>
      <c r="K1079" s="95">
        <v>0</v>
      </c>
      <c r="L1079" s="58"/>
      <c r="M1079" s="103"/>
      <c r="N1079" s="59"/>
    </row>
    <row r="1080" spans="1:14" s="75" customFormat="1" ht="12.6" x14ac:dyDescent="0.2">
      <c r="A1080" s="51" t="s">
        <v>136</v>
      </c>
      <c r="B1080" s="51" t="s">
        <v>1625</v>
      </c>
      <c r="C1080" s="51" t="s">
        <v>3729</v>
      </c>
      <c r="D1080" s="51" t="s">
        <v>3735</v>
      </c>
      <c r="E1080" s="44" t="s">
        <v>3743</v>
      </c>
      <c r="F1080" s="44" t="s">
        <v>3744</v>
      </c>
      <c r="G1080" s="53">
        <v>62</v>
      </c>
      <c r="H1080" s="45" t="s">
        <v>154</v>
      </c>
      <c r="I1080" s="45" t="s">
        <v>291</v>
      </c>
      <c r="J1080" s="95" t="s">
        <v>156</v>
      </c>
      <c r="K1080" s="95">
        <v>0</v>
      </c>
      <c r="L1080" s="58"/>
      <c r="M1080" s="103"/>
      <c r="N1080" s="59"/>
    </row>
    <row r="1081" spans="1:14" s="75" customFormat="1" ht="12.6" x14ac:dyDescent="0.2">
      <c r="A1081" s="51" t="s">
        <v>136</v>
      </c>
      <c r="B1081" s="51" t="s">
        <v>1625</v>
      </c>
      <c r="C1081" s="51" t="s">
        <v>3729</v>
      </c>
      <c r="D1081" s="51" t="s">
        <v>3735</v>
      </c>
      <c r="E1081" s="44" t="s">
        <v>3737</v>
      </c>
      <c r="F1081" s="44" t="s">
        <v>3738</v>
      </c>
      <c r="G1081" s="53">
        <v>14</v>
      </c>
      <c r="H1081" s="45" t="s">
        <v>154</v>
      </c>
      <c r="I1081" s="45">
        <v>15.12</v>
      </c>
      <c r="J1081" s="95" t="s">
        <v>156</v>
      </c>
      <c r="K1081" s="95">
        <v>0</v>
      </c>
      <c r="L1081" s="58"/>
      <c r="M1081" s="103"/>
      <c r="N1081" s="59"/>
    </row>
    <row r="1082" spans="1:14" s="75" customFormat="1" ht="12.6" x14ac:dyDescent="0.2">
      <c r="A1082" s="51" t="s">
        <v>136</v>
      </c>
      <c r="B1082" s="51" t="s">
        <v>1625</v>
      </c>
      <c r="C1082" s="51" t="s">
        <v>3729</v>
      </c>
      <c r="D1082" s="51" t="s">
        <v>3735</v>
      </c>
      <c r="E1082" s="44" t="s">
        <v>3739</v>
      </c>
      <c r="F1082" s="44" t="s">
        <v>3740</v>
      </c>
      <c r="G1082" s="53">
        <v>11.5</v>
      </c>
      <c r="H1082" s="45" t="s">
        <v>154</v>
      </c>
      <c r="I1082" s="45">
        <v>15.12</v>
      </c>
      <c r="J1082" s="95" t="s">
        <v>156</v>
      </c>
      <c r="K1082" s="95">
        <v>0</v>
      </c>
      <c r="L1082" s="58"/>
      <c r="M1082" s="103"/>
      <c r="N1082" s="59"/>
    </row>
    <row r="1083" spans="1:14" s="75" customFormat="1" ht="12.6" x14ac:dyDescent="0.2">
      <c r="A1083" s="51" t="s">
        <v>123</v>
      </c>
      <c r="B1083" s="51" t="s">
        <v>123</v>
      </c>
      <c r="C1083" s="51" t="s">
        <v>3729</v>
      </c>
      <c r="D1083" s="51" t="s">
        <v>241</v>
      </c>
      <c r="E1083" s="44"/>
      <c r="F1083" s="44" t="s">
        <v>3745</v>
      </c>
      <c r="G1083" s="53" t="s">
        <v>123</v>
      </c>
      <c r="H1083" s="45" t="s">
        <v>123</v>
      </c>
      <c r="I1083" s="45" t="s">
        <v>149</v>
      </c>
      <c r="J1083" s="95" t="s">
        <v>150</v>
      </c>
      <c r="K1083" s="95" t="s">
        <v>123</v>
      </c>
      <c r="L1083" s="58" t="s">
        <v>123</v>
      </c>
      <c r="M1083" s="103"/>
      <c r="N1083" s="59" t="s">
        <v>123</v>
      </c>
    </row>
    <row r="1084" spans="1:14" s="75" customFormat="1" ht="12.6" x14ac:dyDescent="0.2">
      <c r="A1084" s="51" t="s">
        <v>136</v>
      </c>
      <c r="B1084" s="51" t="s">
        <v>1625</v>
      </c>
      <c r="C1084" s="51" t="s">
        <v>3729</v>
      </c>
      <c r="D1084" s="51" t="s">
        <v>241</v>
      </c>
      <c r="E1084" s="44" t="s">
        <v>3748</v>
      </c>
      <c r="F1084" s="44" t="s">
        <v>3749</v>
      </c>
      <c r="G1084" s="53">
        <v>72.900000000000006</v>
      </c>
      <c r="H1084" s="45" t="s">
        <v>816</v>
      </c>
      <c r="I1084" s="45" t="s">
        <v>291</v>
      </c>
      <c r="J1084" s="95" t="s">
        <v>156</v>
      </c>
      <c r="K1084" s="95">
        <v>0</v>
      </c>
      <c r="L1084" s="58"/>
      <c r="M1084" s="103"/>
      <c r="N1084" s="59"/>
    </row>
    <row r="1085" spans="1:14" s="75" customFormat="1" ht="12.6" x14ac:dyDescent="0.2">
      <c r="A1085" s="51" t="s">
        <v>136</v>
      </c>
      <c r="B1085" s="51" t="s">
        <v>1625</v>
      </c>
      <c r="C1085" s="51" t="s">
        <v>3729</v>
      </c>
      <c r="D1085" s="51" t="s">
        <v>241</v>
      </c>
      <c r="E1085" s="44" t="s">
        <v>3746</v>
      </c>
      <c r="F1085" s="44" t="s">
        <v>3747</v>
      </c>
      <c r="G1085" s="53">
        <v>72.7</v>
      </c>
      <c r="H1085" s="45" t="s">
        <v>816</v>
      </c>
      <c r="I1085" s="45" t="s">
        <v>291</v>
      </c>
      <c r="J1085" s="95" t="s">
        <v>156</v>
      </c>
      <c r="K1085" s="95">
        <v>0</v>
      </c>
      <c r="L1085" s="58"/>
      <c r="M1085" s="103"/>
      <c r="N1085" s="59"/>
    </row>
    <row r="1086" spans="1:14" s="75" customFormat="1" ht="12.6" x14ac:dyDescent="0.2">
      <c r="A1086" s="51" t="s">
        <v>136</v>
      </c>
      <c r="B1086" s="51" t="s">
        <v>1625</v>
      </c>
      <c r="C1086" s="51" t="s">
        <v>3729</v>
      </c>
      <c r="D1086" s="51" t="s">
        <v>241</v>
      </c>
      <c r="E1086" s="44" t="s">
        <v>3750</v>
      </c>
      <c r="F1086" s="44" t="s">
        <v>3751</v>
      </c>
      <c r="G1086" s="53">
        <v>15.5</v>
      </c>
      <c r="H1086" s="45" t="s">
        <v>816</v>
      </c>
      <c r="I1086" s="45" t="s">
        <v>291</v>
      </c>
      <c r="J1086" s="95" t="s">
        <v>156</v>
      </c>
      <c r="K1086" s="95">
        <v>0</v>
      </c>
      <c r="L1086" s="58"/>
      <c r="M1086" s="103"/>
      <c r="N1086" s="59"/>
    </row>
    <row r="1087" spans="1:14" s="75" customFormat="1" ht="12.6" x14ac:dyDescent="0.2">
      <c r="A1087" s="51" t="s">
        <v>136</v>
      </c>
      <c r="B1087" s="51" t="s">
        <v>1625</v>
      </c>
      <c r="C1087" s="51" t="s">
        <v>3729</v>
      </c>
      <c r="D1087" s="51" t="s">
        <v>241</v>
      </c>
      <c r="E1087" s="44" t="s">
        <v>3754</v>
      </c>
      <c r="F1087" s="44" t="s">
        <v>3755</v>
      </c>
      <c r="G1087" s="53">
        <v>14</v>
      </c>
      <c r="H1087" s="45" t="s">
        <v>816</v>
      </c>
      <c r="I1087" s="45" t="s">
        <v>149</v>
      </c>
      <c r="J1087" s="95" t="s">
        <v>156</v>
      </c>
      <c r="K1087" s="95">
        <v>0</v>
      </c>
      <c r="L1087" s="58"/>
      <c r="M1087" s="103"/>
      <c r="N1087" s="59"/>
    </row>
    <row r="1088" spans="1:14" s="75" customFormat="1" ht="12.6" x14ac:dyDescent="0.2">
      <c r="A1088" s="51" t="s">
        <v>136</v>
      </c>
      <c r="B1088" s="51" t="s">
        <v>1625</v>
      </c>
      <c r="C1088" s="51" t="s">
        <v>3729</v>
      </c>
      <c r="D1088" s="51" t="s">
        <v>241</v>
      </c>
      <c r="E1088" s="44" t="s">
        <v>3752</v>
      </c>
      <c r="F1088" s="44" t="s">
        <v>3753</v>
      </c>
      <c r="G1088" s="53">
        <v>13.07</v>
      </c>
      <c r="H1088" s="45" t="s">
        <v>816</v>
      </c>
      <c r="I1088" s="45" t="s">
        <v>291</v>
      </c>
      <c r="J1088" s="95" t="s">
        <v>156</v>
      </c>
      <c r="K1088" s="95">
        <v>0</v>
      </c>
      <c r="L1088" s="58"/>
      <c r="M1088" s="103"/>
      <c r="N1088" s="59"/>
    </row>
    <row r="1089" spans="1:14" s="75" customFormat="1" ht="12.6" x14ac:dyDescent="0.2">
      <c r="A1089" s="51" t="s">
        <v>123</v>
      </c>
      <c r="B1089" s="51" t="s">
        <v>123</v>
      </c>
      <c r="C1089" s="51" t="s">
        <v>3756</v>
      </c>
      <c r="D1089" s="51" t="s">
        <v>2375</v>
      </c>
      <c r="E1089" s="44"/>
      <c r="F1089" s="44" t="s">
        <v>3757</v>
      </c>
      <c r="G1089" s="53" t="s">
        <v>123</v>
      </c>
      <c r="H1089" s="45" t="s">
        <v>123</v>
      </c>
      <c r="I1089" s="45" t="s">
        <v>149</v>
      </c>
      <c r="J1089" s="95" t="s">
        <v>150</v>
      </c>
      <c r="K1089" s="95" t="s">
        <v>123</v>
      </c>
      <c r="L1089" s="58" t="s">
        <v>123</v>
      </c>
      <c r="M1089" s="103"/>
      <c r="N1089" s="59" t="s">
        <v>123</v>
      </c>
    </row>
    <row r="1090" spans="1:14" s="75" customFormat="1" ht="12.6" x14ac:dyDescent="0.2">
      <c r="A1090" s="51" t="s">
        <v>136</v>
      </c>
      <c r="B1090" s="51" t="s">
        <v>1625</v>
      </c>
      <c r="C1090" s="51" t="s">
        <v>3756</v>
      </c>
      <c r="D1090" s="51" t="s">
        <v>2375</v>
      </c>
      <c r="E1090" s="44" t="s">
        <v>3828</v>
      </c>
      <c r="F1090" s="44" t="s">
        <v>3829</v>
      </c>
      <c r="G1090" s="53">
        <v>135</v>
      </c>
      <c r="H1090" s="45" t="s">
        <v>816</v>
      </c>
      <c r="I1090" s="45" t="s">
        <v>149</v>
      </c>
      <c r="J1090" s="95" t="s">
        <v>1317</v>
      </c>
      <c r="K1090" s="95">
        <v>0</v>
      </c>
      <c r="L1090" s="58"/>
      <c r="M1090" s="103"/>
      <c r="N1090" s="59"/>
    </row>
    <row r="1091" spans="1:14" s="75" customFormat="1" ht="12.6" x14ac:dyDescent="0.2">
      <c r="A1091" s="51" t="s">
        <v>136</v>
      </c>
      <c r="B1091" s="51" t="s">
        <v>1625</v>
      </c>
      <c r="C1091" s="51" t="s">
        <v>3756</v>
      </c>
      <c r="D1091" s="51" t="s">
        <v>2375</v>
      </c>
      <c r="E1091" s="44" t="s">
        <v>3766</v>
      </c>
      <c r="F1091" s="44" t="s">
        <v>3767</v>
      </c>
      <c r="G1091" s="53">
        <v>124</v>
      </c>
      <c r="H1091" s="45" t="s">
        <v>816</v>
      </c>
      <c r="I1091" s="45" t="s">
        <v>291</v>
      </c>
      <c r="J1091" s="95" t="s">
        <v>1317</v>
      </c>
      <c r="K1091" s="95">
        <v>0</v>
      </c>
      <c r="L1091" s="58"/>
      <c r="M1091" s="103"/>
      <c r="N1091" s="59"/>
    </row>
    <row r="1092" spans="1:14" s="75" customFormat="1" ht="12.6" x14ac:dyDescent="0.2">
      <c r="A1092" s="51" t="s">
        <v>136</v>
      </c>
      <c r="B1092" s="51" t="s">
        <v>1625</v>
      </c>
      <c r="C1092" s="51" t="s">
        <v>3756</v>
      </c>
      <c r="D1092" s="51" t="s">
        <v>2375</v>
      </c>
      <c r="E1092" s="44" t="s">
        <v>3832</v>
      </c>
      <c r="F1092" s="44" t="s">
        <v>3833</v>
      </c>
      <c r="G1092" s="53">
        <v>123.9</v>
      </c>
      <c r="H1092" s="45" t="s">
        <v>816</v>
      </c>
      <c r="I1092" s="45" t="s">
        <v>149</v>
      </c>
      <c r="J1092" s="95" t="s">
        <v>1317</v>
      </c>
      <c r="K1092" s="95">
        <v>0</v>
      </c>
      <c r="L1092" s="58"/>
      <c r="M1092" s="103"/>
      <c r="N1092" s="59"/>
    </row>
    <row r="1093" spans="1:14" s="75" customFormat="1" ht="12.6" x14ac:dyDescent="0.2">
      <c r="A1093" s="51" t="s">
        <v>136</v>
      </c>
      <c r="B1093" s="51" t="s">
        <v>1625</v>
      </c>
      <c r="C1093" s="51" t="s">
        <v>3756</v>
      </c>
      <c r="D1093" s="51" t="s">
        <v>2375</v>
      </c>
      <c r="E1093" s="44" t="s">
        <v>3834</v>
      </c>
      <c r="F1093" s="44" t="s">
        <v>3835</v>
      </c>
      <c r="G1093" s="53">
        <v>117</v>
      </c>
      <c r="H1093" s="45" t="s">
        <v>816</v>
      </c>
      <c r="I1093" s="45" t="s">
        <v>149</v>
      </c>
      <c r="J1093" s="95" t="s">
        <v>1317</v>
      </c>
      <c r="K1093" s="95">
        <v>0</v>
      </c>
      <c r="L1093" s="58"/>
      <c r="M1093" s="103"/>
      <c r="N1093" s="59"/>
    </row>
    <row r="1094" spans="1:14" s="75" customFormat="1" ht="12.6" x14ac:dyDescent="0.2">
      <c r="A1094" s="51" t="s">
        <v>136</v>
      </c>
      <c r="B1094" s="51" t="s">
        <v>1625</v>
      </c>
      <c r="C1094" s="51" t="s">
        <v>3756</v>
      </c>
      <c r="D1094" s="51" t="s">
        <v>2375</v>
      </c>
      <c r="E1094" s="44" t="s">
        <v>3830</v>
      </c>
      <c r="F1094" s="44" t="s">
        <v>3831</v>
      </c>
      <c r="G1094" s="53">
        <v>116</v>
      </c>
      <c r="H1094" s="45" t="s">
        <v>816</v>
      </c>
      <c r="I1094" s="45" t="s">
        <v>149</v>
      </c>
      <c r="J1094" s="95" t="s">
        <v>1317</v>
      </c>
      <c r="K1094" s="95">
        <v>0</v>
      </c>
      <c r="L1094" s="58"/>
      <c r="M1094" s="103"/>
      <c r="N1094" s="59"/>
    </row>
    <row r="1095" spans="1:14" s="75" customFormat="1" ht="12.6" x14ac:dyDescent="0.2">
      <c r="A1095" s="51" t="s">
        <v>136</v>
      </c>
      <c r="B1095" s="51" t="s">
        <v>1625</v>
      </c>
      <c r="C1095" s="51" t="s">
        <v>3756</v>
      </c>
      <c r="D1095" s="51" t="s">
        <v>2375</v>
      </c>
      <c r="E1095" s="44" t="s">
        <v>3768</v>
      </c>
      <c r="F1095" s="44" t="s">
        <v>3769</v>
      </c>
      <c r="G1095" s="53">
        <v>97.5</v>
      </c>
      <c r="H1095" s="45" t="s">
        <v>816</v>
      </c>
      <c r="I1095" s="45" t="s">
        <v>155</v>
      </c>
      <c r="J1095" s="95" t="s">
        <v>1317</v>
      </c>
      <c r="K1095" s="95">
        <v>0</v>
      </c>
      <c r="L1095" s="58"/>
      <c r="M1095" s="103"/>
      <c r="N1095" s="59"/>
    </row>
    <row r="1096" spans="1:14" s="75" customFormat="1" ht="12.6" x14ac:dyDescent="0.2">
      <c r="A1096" s="51" t="s">
        <v>136</v>
      </c>
      <c r="B1096" s="51" t="s">
        <v>1625</v>
      </c>
      <c r="C1096" s="51" t="s">
        <v>3756</v>
      </c>
      <c r="D1096" s="51" t="s">
        <v>2375</v>
      </c>
      <c r="E1096" s="44" t="s">
        <v>3838</v>
      </c>
      <c r="F1096" s="44" t="s">
        <v>3839</v>
      </c>
      <c r="G1096" s="53">
        <v>95</v>
      </c>
      <c r="H1096" s="45" t="s">
        <v>816</v>
      </c>
      <c r="I1096" s="45" t="s">
        <v>149</v>
      </c>
      <c r="J1096" s="95" t="s">
        <v>1317</v>
      </c>
      <c r="K1096" s="95">
        <v>0</v>
      </c>
      <c r="L1096" s="58"/>
      <c r="M1096" s="103"/>
      <c r="N1096" s="59"/>
    </row>
    <row r="1097" spans="1:14" s="75" customFormat="1" ht="12.6" x14ac:dyDescent="0.2">
      <c r="A1097" s="51" t="s">
        <v>136</v>
      </c>
      <c r="B1097" s="51" t="s">
        <v>1625</v>
      </c>
      <c r="C1097" s="51" t="s">
        <v>3756</v>
      </c>
      <c r="D1097" s="51" t="s">
        <v>2375</v>
      </c>
      <c r="E1097" s="44" t="s">
        <v>3836</v>
      </c>
      <c r="F1097" s="44" t="s">
        <v>3837</v>
      </c>
      <c r="G1097" s="53">
        <v>83</v>
      </c>
      <c r="H1097" s="45" t="s">
        <v>816</v>
      </c>
      <c r="I1097" s="45" t="s">
        <v>149</v>
      </c>
      <c r="J1097" s="95" t="s">
        <v>1317</v>
      </c>
      <c r="K1097" s="95">
        <v>0</v>
      </c>
      <c r="L1097" s="58"/>
      <c r="M1097" s="103"/>
      <c r="N1097" s="59"/>
    </row>
    <row r="1098" spans="1:14" s="75" customFormat="1" ht="12.6" x14ac:dyDescent="0.2">
      <c r="A1098" s="51" t="s">
        <v>136</v>
      </c>
      <c r="B1098" s="51" t="s">
        <v>1625</v>
      </c>
      <c r="C1098" s="51" t="s">
        <v>3756</v>
      </c>
      <c r="D1098" s="51" t="s">
        <v>2375</v>
      </c>
      <c r="E1098" s="44" t="s">
        <v>3842</v>
      </c>
      <c r="F1098" s="44" t="s">
        <v>3843</v>
      </c>
      <c r="G1098" s="53">
        <v>75</v>
      </c>
      <c r="H1098" s="45" t="s">
        <v>816</v>
      </c>
      <c r="I1098" s="45" t="s">
        <v>149</v>
      </c>
      <c r="J1098" s="95" t="s">
        <v>1317</v>
      </c>
      <c r="K1098" s="95">
        <v>0</v>
      </c>
      <c r="L1098" s="58"/>
      <c r="M1098" s="103"/>
      <c r="N1098" s="59"/>
    </row>
    <row r="1099" spans="1:14" s="75" customFormat="1" ht="12.6" x14ac:dyDescent="0.2">
      <c r="A1099" s="51" t="s">
        <v>136</v>
      </c>
      <c r="B1099" s="51" t="s">
        <v>1625</v>
      </c>
      <c r="C1099" s="51" t="s">
        <v>3756</v>
      </c>
      <c r="D1099" s="51" t="s">
        <v>2375</v>
      </c>
      <c r="E1099" s="44" t="s">
        <v>3840</v>
      </c>
      <c r="F1099" s="44" t="s">
        <v>3841</v>
      </c>
      <c r="G1099" s="53">
        <v>67.5</v>
      </c>
      <c r="H1099" s="45" t="s">
        <v>816</v>
      </c>
      <c r="I1099" s="45" t="s">
        <v>149</v>
      </c>
      <c r="J1099" s="95" t="s">
        <v>1317</v>
      </c>
      <c r="K1099" s="95">
        <v>0</v>
      </c>
      <c r="L1099" s="58"/>
      <c r="M1099" s="103"/>
      <c r="N1099" s="59"/>
    </row>
    <row r="1100" spans="1:14" s="75" customFormat="1" ht="12.6" x14ac:dyDescent="0.2">
      <c r="A1100" s="51" t="s">
        <v>136</v>
      </c>
      <c r="B1100" s="51" t="s">
        <v>1625</v>
      </c>
      <c r="C1100" s="51" t="s">
        <v>3756</v>
      </c>
      <c r="D1100" s="51" t="s">
        <v>2375</v>
      </c>
      <c r="E1100" s="44" t="s">
        <v>3770</v>
      </c>
      <c r="F1100" s="44" t="s">
        <v>3771</v>
      </c>
      <c r="G1100" s="53">
        <v>35.5</v>
      </c>
      <c r="H1100" s="45" t="s">
        <v>816</v>
      </c>
      <c r="I1100" s="45" t="s">
        <v>149</v>
      </c>
      <c r="J1100" s="95" t="s">
        <v>156</v>
      </c>
      <c r="K1100" s="95">
        <v>0</v>
      </c>
      <c r="L1100" s="58"/>
      <c r="M1100" s="103"/>
      <c r="N1100" s="59"/>
    </row>
    <row r="1101" spans="1:14" s="75" customFormat="1" ht="12.6" x14ac:dyDescent="0.2">
      <c r="A1101" s="51" t="s">
        <v>136</v>
      </c>
      <c r="B1101" s="51" t="s">
        <v>1625</v>
      </c>
      <c r="C1101" s="51" t="s">
        <v>3756</v>
      </c>
      <c r="D1101" s="51" t="s">
        <v>2375</v>
      </c>
      <c r="E1101" s="44" t="s">
        <v>3764</v>
      </c>
      <c r="F1101" s="44" t="s">
        <v>3765</v>
      </c>
      <c r="G1101" s="53">
        <v>26</v>
      </c>
      <c r="H1101" s="45" t="s">
        <v>816</v>
      </c>
      <c r="I1101" s="45" t="s">
        <v>291</v>
      </c>
      <c r="J1101" s="95" t="s">
        <v>156</v>
      </c>
      <c r="K1101" s="95">
        <v>0</v>
      </c>
      <c r="L1101" s="58"/>
      <c r="M1101" s="103"/>
      <c r="N1101" s="59"/>
    </row>
    <row r="1102" spans="1:14" s="75" customFormat="1" ht="12.6" x14ac:dyDescent="0.2">
      <c r="A1102" s="51" t="s">
        <v>136</v>
      </c>
      <c r="B1102" s="51" t="s">
        <v>1625</v>
      </c>
      <c r="C1102" s="51" t="s">
        <v>3756</v>
      </c>
      <c r="D1102" s="51" t="s">
        <v>2375</v>
      </c>
      <c r="E1102" s="44" t="s">
        <v>3846</v>
      </c>
      <c r="F1102" s="44" t="s">
        <v>3847</v>
      </c>
      <c r="G1102" s="53">
        <v>26</v>
      </c>
      <c r="H1102" s="45" t="s">
        <v>816</v>
      </c>
      <c r="I1102" s="45" t="s">
        <v>149</v>
      </c>
      <c r="J1102" s="95" t="s">
        <v>156</v>
      </c>
      <c r="K1102" s="95">
        <v>0</v>
      </c>
      <c r="L1102" s="58"/>
      <c r="M1102" s="103"/>
      <c r="N1102" s="59"/>
    </row>
    <row r="1103" spans="1:14" s="75" customFormat="1" ht="12.6" x14ac:dyDescent="0.2">
      <c r="A1103" s="51" t="s">
        <v>136</v>
      </c>
      <c r="B1103" s="51" t="s">
        <v>1625</v>
      </c>
      <c r="C1103" s="51" t="s">
        <v>3756</v>
      </c>
      <c r="D1103" s="51" t="s">
        <v>2375</v>
      </c>
      <c r="E1103" s="44" t="s">
        <v>3758</v>
      </c>
      <c r="F1103" s="44" t="s">
        <v>3759</v>
      </c>
      <c r="G1103" s="53">
        <v>22.9</v>
      </c>
      <c r="H1103" s="45" t="s">
        <v>816</v>
      </c>
      <c r="I1103" s="45" t="s">
        <v>155</v>
      </c>
      <c r="J1103" s="95" t="s">
        <v>156</v>
      </c>
      <c r="K1103" s="95">
        <v>0</v>
      </c>
      <c r="L1103" s="58"/>
      <c r="M1103" s="103"/>
      <c r="N1103" s="59"/>
    </row>
    <row r="1104" spans="1:14" s="75" customFormat="1" ht="12.6" x14ac:dyDescent="0.2">
      <c r="A1104" s="51" t="s">
        <v>136</v>
      </c>
      <c r="B1104" s="51" t="s">
        <v>1625</v>
      </c>
      <c r="C1104" s="51" t="s">
        <v>3756</v>
      </c>
      <c r="D1104" s="51" t="s">
        <v>2375</v>
      </c>
      <c r="E1104" s="44" t="s">
        <v>3798</v>
      </c>
      <c r="F1104" s="44" t="s">
        <v>3799</v>
      </c>
      <c r="G1104" s="53">
        <v>22.9</v>
      </c>
      <c r="H1104" s="45" t="s">
        <v>816</v>
      </c>
      <c r="I1104" s="45" t="s">
        <v>149</v>
      </c>
      <c r="J1104" s="95" t="s">
        <v>156</v>
      </c>
      <c r="K1104" s="95">
        <v>0</v>
      </c>
      <c r="L1104" s="58"/>
      <c r="M1104" s="103"/>
      <c r="N1104" s="59"/>
    </row>
    <row r="1105" spans="1:14" s="75" customFormat="1" ht="12.6" x14ac:dyDescent="0.2">
      <c r="A1105" s="51" t="s">
        <v>136</v>
      </c>
      <c r="B1105" s="51" t="s">
        <v>1625</v>
      </c>
      <c r="C1105" s="51" t="s">
        <v>3756</v>
      </c>
      <c r="D1105" s="51" t="s">
        <v>2375</v>
      </c>
      <c r="E1105" s="44" t="s">
        <v>3804</v>
      </c>
      <c r="F1105" s="44" t="s">
        <v>3805</v>
      </c>
      <c r="G1105" s="53">
        <v>22.9</v>
      </c>
      <c r="H1105" s="45" t="s">
        <v>816</v>
      </c>
      <c r="I1105" s="45" t="s">
        <v>149</v>
      </c>
      <c r="J1105" s="95" t="s">
        <v>156</v>
      </c>
      <c r="K1105" s="95">
        <v>0</v>
      </c>
      <c r="L1105" s="58"/>
      <c r="M1105" s="103"/>
      <c r="N1105" s="59"/>
    </row>
    <row r="1106" spans="1:14" s="75" customFormat="1" ht="12.6" x14ac:dyDescent="0.2">
      <c r="A1106" s="51" t="s">
        <v>136</v>
      </c>
      <c r="B1106" s="51" t="s">
        <v>1625</v>
      </c>
      <c r="C1106" s="51" t="s">
        <v>3756</v>
      </c>
      <c r="D1106" s="51" t="s">
        <v>2375</v>
      </c>
      <c r="E1106" s="44" t="s">
        <v>3808</v>
      </c>
      <c r="F1106" s="44" t="s">
        <v>3809</v>
      </c>
      <c r="G1106" s="53">
        <v>22.9</v>
      </c>
      <c r="H1106" s="45" t="s">
        <v>816</v>
      </c>
      <c r="I1106" s="45" t="s">
        <v>149</v>
      </c>
      <c r="J1106" s="95" t="s">
        <v>156</v>
      </c>
      <c r="K1106" s="95">
        <v>0</v>
      </c>
      <c r="L1106" s="58"/>
      <c r="M1106" s="103"/>
      <c r="N1106" s="59"/>
    </row>
    <row r="1107" spans="1:14" s="75" customFormat="1" ht="12.6" x14ac:dyDescent="0.2">
      <c r="A1107" s="51" t="s">
        <v>136</v>
      </c>
      <c r="B1107" s="51" t="s">
        <v>1625</v>
      </c>
      <c r="C1107" s="51" t="s">
        <v>3756</v>
      </c>
      <c r="D1107" s="51" t="s">
        <v>2375</v>
      </c>
      <c r="E1107" s="44" t="s">
        <v>3772</v>
      </c>
      <c r="F1107" s="44" t="s">
        <v>3773</v>
      </c>
      <c r="G1107" s="53">
        <v>21.5</v>
      </c>
      <c r="H1107" s="45" t="s">
        <v>816</v>
      </c>
      <c r="I1107" s="45" t="s">
        <v>149</v>
      </c>
      <c r="J1107" s="95" t="s">
        <v>156</v>
      </c>
      <c r="K1107" s="95">
        <v>0</v>
      </c>
      <c r="L1107" s="58"/>
      <c r="M1107" s="103"/>
      <c r="N1107" s="59"/>
    </row>
    <row r="1108" spans="1:14" s="75" customFormat="1" ht="12.6" x14ac:dyDescent="0.2">
      <c r="A1108" s="51" t="s">
        <v>136</v>
      </c>
      <c r="B1108" s="51" t="s">
        <v>1625</v>
      </c>
      <c r="C1108" s="51" t="s">
        <v>3756</v>
      </c>
      <c r="D1108" s="51" t="s">
        <v>2375</v>
      </c>
      <c r="E1108" s="44" t="s">
        <v>3774</v>
      </c>
      <c r="F1108" s="44" t="s">
        <v>3775</v>
      </c>
      <c r="G1108" s="53">
        <v>21.5</v>
      </c>
      <c r="H1108" s="45" t="s">
        <v>816</v>
      </c>
      <c r="I1108" s="45" t="s">
        <v>149</v>
      </c>
      <c r="J1108" s="95" t="s">
        <v>156</v>
      </c>
      <c r="K1108" s="95">
        <v>0</v>
      </c>
      <c r="L1108" s="58"/>
      <c r="M1108" s="103"/>
      <c r="N1108" s="59"/>
    </row>
    <row r="1109" spans="1:14" s="75" customFormat="1" ht="12.6" x14ac:dyDescent="0.2">
      <c r="A1109" s="51" t="s">
        <v>136</v>
      </c>
      <c r="B1109" s="51" t="s">
        <v>1625</v>
      </c>
      <c r="C1109" s="51" t="s">
        <v>3756</v>
      </c>
      <c r="D1109" s="51" t="s">
        <v>2375</v>
      </c>
      <c r="E1109" s="44" t="s">
        <v>3776</v>
      </c>
      <c r="F1109" s="44" t="s">
        <v>3777</v>
      </c>
      <c r="G1109" s="53">
        <v>21.5</v>
      </c>
      <c r="H1109" s="45" t="s">
        <v>816</v>
      </c>
      <c r="I1109" s="45" t="s">
        <v>149</v>
      </c>
      <c r="J1109" s="95" t="s">
        <v>156</v>
      </c>
      <c r="K1109" s="95">
        <v>0</v>
      </c>
      <c r="L1109" s="58"/>
      <c r="M1109" s="103"/>
      <c r="N1109" s="59"/>
    </row>
    <row r="1110" spans="1:14" s="75" customFormat="1" ht="12.6" x14ac:dyDescent="0.2">
      <c r="A1110" s="51" t="s">
        <v>136</v>
      </c>
      <c r="B1110" s="51" t="s">
        <v>1625</v>
      </c>
      <c r="C1110" s="51" t="s">
        <v>3756</v>
      </c>
      <c r="D1110" s="51" t="s">
        <v>2375</v>
      </c>
      <c r="E1110" s="44" t="s">
        <v>3778</v>
      </c>
      <c r="F1110" s="44" t="s">
        <v>3779</v>
      </c>
      <c r="G1110" s="53">
        <v>21.5</v>
      </c>
      <c r="H1110" s="45" t="s">
        <v>816</v>
      </c>
      <c r="I1110" s="45" t="s">
        <v>149</v>
      </c>
      <c r="J1110" s="95" t="s">
        <v>156</v>
      </c>
      <c r="K1110" s="95">
        <v>0</v>
      </c>
      <c r="L1110" s="58"/>
      <c r="M1110" s="103"/>
      <c r="N1110" s="59"/>
    </row>
    <row r="1111" spans="1:14" s="75" customFormat="1" ht="12.6" x14ac:dyDescent="0.2">
      <c r="A1111" s="51" t="s">
        <v>136</v>
      </c>
      <c r="B1111" s="51" t="s">
        <v>1625</v>
      </c>
      <c r="C1111" s="51" t="s">
        <v>3756</v>
      </c>
      <c r="D1111" s="51" t="s">
        <v>2375</v>
      </c>
      <c r="E1111" s="44" t="s">
        <v>3780</v>
      </c>
      <c r="F1111" s="44" t="s">
        <v>3781</v>
      </c>
      <c r="G1111" s="53">
        <v>21.5</v>
      </c>
      <c r="H1111" s="45" t="s">
        <v>816</v>
      </c>
      <c r="I1111" s="45" t="s">
        <v>149</v>
      </c>
      <c r="J1111" s="95" t="s">
        <v>156</v>
      </c>
      <c r="K1111" s="95">
        <v>0</v>
      </c>
      <c r="L1111" s="58"/>
      <c r="M1111" s="103"/>
      <c r="N1111" s="59"/>
    </row>
    <row r="1112" spans="1:14" s="75" customFormat="1" ht="12.6" x14ac:dyDescent="0.2">
      <c r="A1112" s="51" t="s">
        <v>136</v>
      </c>
      <c r="B1112" s="51" t="s">
        <v>1625</v>
      </c>
      <c r="C1112" s="51" t="s">
        <v>3756</v>
      </c>
      <c r="D1112" s="51" t="s">
        <v>2375</v>
      </c>
      <c r="E1112" s="44" t="s">
        <v>3782</v>
      </c>
      <c r="F1112" s="44" t="s">
        <v>3783</v>
      </c>
      <c r="G1112" s="53">
        <v>17.5</v>
      </c>
      <c r="H1112" s="45" t="s">
        <v>816</v>
      </c>
      <c r="I1112" s="45" t="s">
        <v>149</v>
      </c>
      <c r="J1112" s="95" t="s">
        <v>156</v>
      </c>
      <c r="K1112" s="95">
        <v>0</v>
      </c>
      <c r="L1112" s="58"/>
      <c r="M1112" s="103"/>
      <c r="N1112" s="59"/>
    </row>
    <row r="1113" spans="1:14" s="75" customFormat="1" ht="12.6" x14ac:dyDescent="0.2">
      <c r="A1113" s="51" t="s">
        <v>136</v>
      </c>
      <c r="B1113" s="51" t="s">
        <v>1625</v>
      </c>
      <c r="C1113" s="51" t="s">
        <v>3756</v>
      </c>
      <c r="D1113" s="51" t="s">
        <v>2375</v>
      </c>
      <c r="E1113" s="44" t="s">
        <v>3784</v>
      </c>
      <c r="F1113" s="44" t="s">
        <v>3785</v>
      </c>
      <c r="G1113" s="53">
        <v>17.5</v>
      </c>
      <c r="H1113" s="45" t="s">
        <v>816</v>
      </c>
      <c r="I1113" s="45" t="s">
        <v>149</v>
      </c>
      <c r="J1113" s="95" t="s">
        <v>156</v>
      </c>
      <c r="K1113" s="95">
        <v>0</v>
      </c>
      <c r="L1113" s="58"/>
      <c r="M1113" s="103"/>
      <c r="N1113" s="59"/>
    </row>
    <row r="1114" spans="1:14" s="75" customFormat="1" ht="12.6" x14ac:dyDescent="0.2">
      <c r="A1114" s="51" t="s">
        <v>136</v>
      </c>
      <c r="B1114" s="51" t="s">
        <v>1625</v>
      </c>
      <c r="C1114" s="51" t="s">
        <v>3756</v>
      </c>
      <c r="D1114" s="51" t="s">
        <v>2375</v>
      </c>
      <c r="E1114" s="44" t="s">
        <v>3786</v>
      </c>
      <c r="F1114" s="44" t="s">
        <v>3787</v>
      </c>
      <c r="G1114" s="53">
        <v>17.5</v>
      </c>
      <c r="H1114" s="45" t="s">
        <v>816</v>
      </c>
      <c r="I1114" s="45" t="s">
        <v>149</v>
      </c>
      <c r="J1114" s="95" t="s">
        <v>156</v>
      </c>
      <c r="K1114" s="95">
        <v>0</v>
      </c>
      <c r="L1114" s="58"/>
      <c r="M1114" s="103"/>
      <c r="N1114" s="59"/>
    </row>
    <row r="1115" spans="1:14" s="75" customFormat="1" ht="12.6" x14ac:dyDescent="0.2">
      <c r="A1115" s="51" t="s">
        <v>136</v>
      </c>
      <c r="B1115" s="51" t="s">
        <v>1625</v>
      </c>
      <c r="C1115" s="51" t="s">
        <v>3756</v>
      </c>
      <c r="D1115" s="51" t="s">
        <v>2375</v>
      </c>
      <c r="E1115" s="44" t="s">
        <v>3788</v>
      </c>
      <c r="F1115" s="44" t="s">
        <v>3789</v>
      </c>
      <c r="G1115" s="53">
        <v>17.5</v>
      </c>
      <c r="H1115" s="45" t="s">
        <v>816</v>
      </c>
      <c r="I1115" s="45" t="s">
        <v>155</v>
      </c>
      <c r="J1115" s="95" t="s">
        <v>156</v>
      </c>
      <c r="K1115" s="95">
        <v>0</v>
      </c>
      <c r="L1115" s="58"/>
      <c r="M1115" s="103"/>
      <c r="N1115" s="59"/>
    </row>
    <row r="1116" spans="1:14" s="75" customFormat="1" ht="12.6" x14ac:dyDescent="0.2">
      <c r="A1116" s="51" t="s">
        <v>136</v>
      </c>
      <c r="B1116" s="51" t="s">
        <v>1625</v>
      </c>
      <c r="C1116" s="51" t="s">
        <v>3756</v>
      </c>
      <c r="D1116" s="51" t="s">
        <v>2375</v>
      </c>
      <c r="E1116" s="44" t="s">
        <v>3790</v>
      </c>
      <c r="F1116" s="44" t="s">
        <v>3791</v>
      </c>
      <c r="G1116" s="53">
        <v>17.5</v>
      </c>
      <c r="H1116" s="45" t="s">
        <v>816</v>
      </c>
      <c r="I1116" s="45" t="s">
        <v>149</v>
      </c>
      <c r="J1116" s="95" t="s">
        <v>156</v>
      </c>
      <c r="K1116" s="95">
        <v>0</v>
      </c>
      <c r="L1116" s="58"/>
      <c r="M1116" s="103"/>
      <c r="N1116" s="59"/>
    </row>
    <row r="1117" spans="1:14" s="75" customFormat="1" ht="12.6" x14ac:dyDescent="0.2">
      <c r="A1117" s="51" t="s">
        <v>136</v>
      </c>
      <c r="B1117" s="51" t="s">
        <v>1625</v>
      </c>
      <c r="C1117" s="51" t="s">
        <v>3756</v>
      </c>
      <c r="D1117" s="51" t="s">
        <v>2375</v>
      </c>
      <c r="E1117" s="44" t="s">
        <v>3854</v>
      </c>
      <c r="F1117" s="44" t="s">
        <v>3855</v>
      </c>
      <c r="G1117" s="53">
        <v>17.5</v>
      </c>
      <c r="H1117" s="45" t="s">
        <v>816</v>
      </c>
      <c r="I1117" s="45" t="s">
        <v>149</v>
      </c>
      <c r="J1117" s="95" t="s">
        <v>156</v>
      </c>
      <c r="K1117" s="95">
        <v>0</v>
      </c>
      <c r="L1117" s="58"/>
      <c r="M1117" s="103"/>
      <c r="N1117" s="59"/>
    </row>
    <row r="1118" spans="1:14" s="75" customFormat="1" ht="12.6" x14ac:dyDescent="0.2">
      <c r="A1118" s="51" t="s">
        <v>136</v>
      </c>
      <c r="B1118" s="51" t="s">
        <v>1625</v>
      </c>
      <c r="C1118" s="51" t="s">
        <v>3756</v>
      </c>
      <c r="D1118" s="51" t="s">
        <v>2375</v>
      </c>
      <c r="E1118" s="44" t="s">
        <v>3856</v>
      </c>
      <c r="F1118" s="44" t="s">
        <v>3857</v>
      </c>
      <c r="G1118" s="53">
        <v>17.5</v>
      </c>
      <c r="H1118" s="45" t="s">
        <v>816</v>
      </c>
      <c r="I1118" s="45" t="s">
        <v>149</v>
      </c>
      <c r="J1118" s="95" t="s">
        <v>156</v>
      </c>
      <c r="K1118" s="95">
        <v>0</v>
      </c>
      <c r="L1118" s="58"/>
      <c r="M1118" s="103"/>
      <c r="N1118" s="59"/>
    </row>
    <row r="1119" spans="1:14" s="75" customFormat="1" ht="12.6" x14ac:dyDescent="0.2">
      <c r="A1119" s="51" t="s">
        <v>136</v>
      </c>
      <c r="B1119" s="51" t="s">
        <v>1625</v>
      </c>
      <c r="C1119" s="51" t="s">
        <v>3756</v>
      </c>
      <c r="D1119" s="51" t="s">
        <v>2375</v>
      </c>
      <c r="E1119" s="44" t="s">
        <v>3858</v>
      </c>
      <c r="F1119" s="44" t="s">
        <v>3859</v>
      </c>
      <c r="G1119" s="53">
        <v>17.5</v>
      </c>
      <c r="H1119" s="45" t="s">
        <v>816</v>
      </c>
      <c r="I1119" s="45" t="s">
        <v>149</v>
      </c>
      <c r="J1119" s="95" t="s">
        <v>156</v>
      </c>
      <c r="K1119" s="95">
        <v>0</v>
      </c>
      <c r="L1119" s="58"/>
      <c r="M1119" s="103"/>
      <c r="N1119" s="59"/>
    </row>
    <row r="1120" spans="1:14" s="75" customFormat="1" ht="12.6" x14ac:dyDescent="0.2">
      <c r="A1120" s="51" t="s">
        <v>136</v>
      </c>
      <c r="B1120" s="51" t="s">
        <v>1625</v>
      </c>
      <c r="C1120" s="51" t="s">
        <v>3756</v>
      </c>
      <c r="D1120" s="51" t="s">
        <v>2375</v>
      </c>
      <c r="E1120" s="44" t="s">
        <v>3860</v>
      </c>
      <c r="F1120" s="44" t="s">
        <v>3861</v>
      </c>
      <c r="G1120" s="53">
        <v>17.5</v>
      </c>
      <c r="H1120" s="45" t="s">
        <v>816</v>
      </c>
      <c r="I1120" s="45" t="s">
        <v>149</v>
      </c>
      <c r="J1120" s="95" t="s">
        <v>156</v>
      </c>
      <c r="K1120" s="95">
        <v>0</v>
      </c>
      <c r="L1120" s="58"/>
      <c r="M1120" s="103"/>
      <c r="N1120" s="59"/>
    </row>
    <row r="1121" spans="1:14" s="75" customFormat="1" ht="12.6" x14ac:dyDescent="0.2">
      <c r="A1121" s="51" t="s">
        <v>136</v>
      </c>
      <c r="B1121" s="51" t="s">
        <v>1625</v>
      </c>
      <c r="C1121" s="51" t="s">
        <v>3756</v>
      </c>
      <c r="D1121" s="51" t="s">
        <v>2375</v>
      </c>
      <c r="E1121" s="44" t="s">
        <v>3844</v>
      </c>
      <c r="F1121" s="44" t="s">
        <v>3845</v>
      </c>
      <c r="G1121" s="53">
        <v>14.9</v>
      </c>
      <c r="H1121" s="45" t="s">
        <v>816</v>
      </c>
      <c r="I1121" s="45" t="s">
        <v>149</v>
      </c>
      <c r="J1121" s="95" t="s">
        <v>156</v>
      </c>
      <c r="K1121" s="95">
        <v>0</v>
      </c>
      <c r="L1121" s="58"/>
      <c r="M1121" s="103"/>
      <c r="N1121" s="59"/>
    </row>
    <row r="1122" spans="1:14" s="75" customFormat="1" ht="12.6" x14ac:dyDescent="0.2">
      <c r="A1122" s="51" t="s">
        <v>136</v>
      </c>
      <c r="B1122" s="51" t="s">
        <v>1625</v>
      </c>
      <c r="C1122" s="51" t="s">
        <v>3756</v>
      </c>
      <c r="D1122" s="51" t="s">
        <v>2375</v>
      </c>
      <c r="E1122" s="44" t="s">
        <v>3762</v>
      </c>
      <c r="F1122" s="44" t="s">
        <v>3763</v>
      </c>
      <c r="G1122" s="53">
        <v>14.5</v>
      </c>
      <c r="H1122" s="45" t="s">
        <v>816</v>
      </c>
      <c r="I1122" s="45" t="s">
        <v>155</v>
      </c>
      <c r="J1122" s="95" t="s">
        <v>156</v>
      </c>
      <c r="K1122" s="95">
        <v>0</v>
      </c>
      <c r="L1122" s="58"/>
      <c r="M1122" s="103"/>
      <c r="N1122" s="59"/>
    </row>
    <row r="1123" spans="1:14" s="75" customFormat="1" ht="12.6" x14ac:dyDescent="0.2">
      <c r="A1123" s="51" t="s">
        <v>136</v>
      </c>
      <c r="B1123" s="51" t="s">
        <v>1625</v>
      </c>
      <c r="C1123" s="51" t="s">
        <v>3756</v>
      </c>
      <c r="D1123" s="51" t="s">
        <v>2375</v>
      </c>
      <c r="E1123" s="44" t="s">
        <v>3810</v>
      </c>
      <c r="F1123" s="44" t="s">
        <v>3811</v>
      </c>
      <c r="G1123" s="53">
        <v>14.5</v>
      </c>
      <c r="H1123" s="45" t="s">
        <v>816</v>
      </c>
      <c r="I1123" s="45" t="s">
        <v>149</v>
      </c>
      <c r="J1123" s="95" t="s">
        <v>156</v>
      </c>
      <c r="K1123" s="95">
        <v>0</v>
      </c>
      <c r="L1123" s="58"/>
      <c r="M1123" s="103"/>
      <c r="N1123" s="59"/>
    </row>
    <row r="1124" spans="1:14" s="75" customFormat="1" ht="12.6" x14ac:dyDescent="0.2">
      <c r="A1124" s="51" t="s">
        <v>136</v>
      </c>
      <c r="B1124" s="51" t="s">
        <v>1625</v>
      </c>
      <c r="C1124" s="51" t="s">
        <v>3756</v>
      </c>
      <c r="D1124" s="51" t="s">
        <v>2375</v>
      </c>
      <c r="E1124" s="44" t="s">
        <v>3796</v>
      </c>
      <c r="F1124" s="44" t="s">
        <v>3797</v>
      </c>
      <c r="G1124" s="53">
        <v>12.9</v>
      </c>
      <c r="H1124" s="45" t="s">
        <v>816</v>
      </c>
      <c r="I1124" s="45" t="s">
        <v>149</v>
      </c>
      <c r="J1124" s="95" t="s">
        <v>156</v>
      </c>
      <c r="K1124" s="95">
        <v>0</v>
      </c>
      <c r="L1124" s="58"/>
      <c r="M1124" s="103"/>
      <c r="N1124" s="59"/>
    </row>
    <row r="1125" spans="1:14" s="75" customFormat="1" ht="12.6" x14ac:dyDescent="0.2">
      <c r="A1125" s="51" t="s">
        <v>136</v>
      </c>
      <c r="B1125" s="51" t="s">
        <v>1625</v>
      </c>
      <c r="C1125" s="51" t="s">
        <v>3756</v>
      </c>
      <c r="D1125" s="51" t="s">
        <v>2375</v>
      </c>
      <c r="E1125" s="44" t="s">
        <v>3800</v>
      </c>
      <c r="F1125" s="44" t="s">
        <v>3801</v>
      </c>
      <c r="G1125" s="53">
        <v>12.9</v>
      </c>
      <c r="H1125" s="45" t="s">
        <v>816</v>
      </c>
      <c r="I1125" s="45" t="s">
        <v>149</v>
      </c>
      <c r="J1125" s="95" t="s">
        <v>156</v>
      </c>
      <c r="K1125" s="95">
        <v>0</v>
      </c>
      <c r="L1125" s="58"/>
      <c r="M1125" s="103"/>
      <c r="N1125" s="59"/>
    </row>
    <row r="1126" spans="1:14" s="75" customFormat="1" ht="12.6" x14ac:dyDescent="0.2">
      <c r="A1126" s="51" t="s">
        <v>136</v>
      </c>
      <c r="B1126" s="51" t="s">
        <v>1625</v>
      </c>
      <c r="C1126" s="51" t="s">
        <v>3756</v>
      </c>
      <c r="D1126" s="51" t="s">
        <v>2375</v>
      </c>
      <c r="E1126" s="44" t="s">
        <v>3802</v>
      </c>
      <c r="F1126" s="44" t="s">
        <v>3803</v>
      </c>
      <c r="G1126" s="53">
        <v>12.9</v>
      </c>
      <c r="H1126" s="45" t="s">
        <v>816</v>
      </c>
      <c r="I1126" s="45" t="s">
        <v>149</v>
      </c>
      <c r="J1126" s="95" t="s">
        <v>156</v>
      </c>
      <c r="K1126" s="95">
        <v>0</v>
      </c>
      <c r="L1126" s="58"/>
      <c r="M1126" s="103"/>
      <c r="N1126" s="59"/>
    </row>
    <row r="1127" spans="1:14" s="75" customFormat="1" ht="12.6" x14ac:dyDescent="0.2">
      <c r="A1127" s="51" t="s">
        <v>136</v>
      </c>
      <c r="B1127" s="51" t="s">
        <v>1625</v>
      </c>
      <c r="C1127" s="51" t="s">
        <v>3756</v>
      </c>
      <c r="D1127" s="51" t="s">
        <v>2375</v>
      </c>
      <c r="E1127" s="44" t="s">
        <v>3806</v>
      </c>
      <c r="F1127" s="44" t="s">
        <v>3807</v>
      </c>
      <c r="G1127" s="53">
        <v>12.9</v>
      </c>
      <c r="H1127" s="45" t="s">
        <v>816</v>
      </c>
      <c r="I1127" s="45" t="s">
        <v>149</v>
      </c>
      <c r="J1127" s="95" t="s">
        <v>156</v>
      </c>
      <c r="K1127" s="95">
        <v>0</v>
      </c>
      <c r="L1127" s="58"/>
      <c r="M1127" s="103"/>
      <c r="N1127" s="59"/>
    </row>
    <row r="1128" spans="1:14" s="75" customFormat="1" ht="12.6" x14ac:dyDescent="0.2">
      <c r="A1128" s="51" t="s">
        <v>136</v>
      </c>
      <c r="B1128" s="51" t="s">
        <v>1625</v>
      </c>
      <c r="C1128" s="51" t="s">
        <v>3756</v>
      </c>
      <c r="D1128" s="51" t="s">
        <v>2375</v>
      </c>
      <c r="E1128" s="44" t="s">
        <v>3792</v>
      </c>
      <c r="F1128" s="44" t="s">
        <v>3793</v>
      </c>
      <c r="G1128" s="53">
        <v>11.9</v>
      </c>
      <c r="H1128" s="45" t="s">
        <v>816</v>
      </c>
      <c r="I1128" s="45" t="s">
        <v>149</v>
      </c>
      <c r="J1128" s="95" t="s">
        <v>156</v>
      </c>
      <c r="K1128" s="95">
        <v>0</v>
      </c>
      <c r="L1128" s="58"/>
      <c r="M1128" s="103"/>
      <c r="N1128" s="59"/>
    </row>
    <row r="1129" spans="1:14" s="75" customFormat="1" ht="12.6" x14ac:dyDescent="0.2">
      <c r="A1129" s="51" t="s">
        <v>136</v>
      </c>
      <c r="B1129" s="51" t="s">
        <v>1625</v>
      </c>
      <c r="C1129" s="51" t="s">
        <v>3756</v>
      </c>
      <c r="D1129" s="51" t="s">
        <v>2375</v>
      </c>
      <c r="E1129" s="44" t="s">
        <v>3794</v>
      </c>
      <c r="F1129" s="44" t="s">
        <v>3795</v>
      </c>
      <c r="G1129" s="53">
        <v>11.9</v>
      </c>
      <c r="H1129" s="45" t="s">
        <v>816</v>
      </c>
      <c r="I1129" s="45" t="s">
        <v>149</v>
      </c>
      <c r="J1129" s="95" t="s">
        <v>156</v>
      </c>
      <c r="K1129" s="95">
        <v>0</v>
      </c>
      <c r="L1129" s="58"/>
      <c r="M1129" s="103"/>
      <c r="N1129" s="59"/>
    </row>
    <row r="1130" spans="1:14" s="75" customFormat="1" ht="12.6" x14ac:dyDescent="0.2">
      <c r="A1130" s="51" t="s">
        <v>136</v>
      </c>
      <c r="B1130" s="51" t="s">
        <v>1625</v>
      </c>
      <c r="C1130" s="51" t="s">
        <v>3756</v>
      </c>
      <c r="D1130" s="51" t="s">
        <v>2375</v>
      </c>
      <c r="E1130" s="44" t="s">
        <v>3812</v>
      </c>
      <c r="F1130" s="44" t="s">
        <v>3813</v>
      </c>
      <c r="G1130" s="53">
        <v>11.9</v>
      </c>
      <c r="H1130" s="45" t="s">
        <v>816</v>
      </c>
      <c r="I1130" s="45" t="s">
        <v>149</v>
      </c>
      <c r="J1130" s="95" t="s">
        <v>156</v>
      </c>
      <c r="K1130" s="95">
        <v>0</v>
      </c>
      <c r="L1130" s="58"/>
      <c r="M1130" s="103"/>
      <c r="N1130" s="59"/>
    </row>
    <row r="1131" spans="1:14" s="75" customFormat="1" ht="12.6" x14ac:dyDescent="0.2">
      <c r="A1131" s="51" t="s">
        <v>136</v>
      </c>
      <c r="B1131" s="51" t="s">
        <v>1625</v>
      </c>
      <c r="C1131" s="51" t="s">
        <v>3756</v>
      </c>
      <c r="D1131" s="51" t="s">
        <v>2375</v>
      </c>
      <c r="E1131" s="44" t="s">
        <v>3814</v>
      </c>
      <c r="F1131" s="44" t="s">
        <v>3815</v>
      </c>
      <c r="G1131" s="53">
        <v>11.9</v>
      </c>
      <c r="H1131" s="45" t="s">
        <v>816</v>
      </c>
      <c r="I1131" s="45" t="s">
        <v>149</v>
      </c>
      <c r="J1131" s="95" t="s">
        <v>156</v>
      </c>
      <c r="K1131" s="95">
        <v>0</v>
      </c>
      <c r="L1131" s="58"/>
      <c r="M1131" s="103"/>
      <c r="N1131" s="59"/>
    </row>
    <row r="1132" spans="1:14" s="75" customFormat="1" ht="12.6" x14ac:dyDescent="0.2">
      <c r="A1132" s="51" t="s">
        <v>136</v>
      </c>
      <c r="B1132" s="51" t="s">
        <v>1625</v>
      </c>
      <c r="C1132" s="51" t="s">
        <v>3756</v>
      </c>
      <c r="D1132" s="51" t="s">
        <v>2375</v>
      </c>
      <c r="E1132" s="44" t="s">
        <v>3816</v>
      </c>
      <c r="F1132" s="44" t="s">
        <v>3817</v>
      </c>
      <c r="G1132" s="53">
        <v>11.9</v>
      </c>
      <c r="H1132" s="45" t="s">
        <v>816</v>
      </c>
      <c r="I1132" s="45" t="s">
        <v>149</v>
      </c>
      <c r="J1132" s="95" t="s">
        <v>156</v>
      </c>
      <c r="K1132" s="95">
        <v>0</v>
      </c>
      <c r="L1132" s="58"/>
      <c r="M1132" s="103"/>
      <c r="N1132" s="59"/>
    </row>
    <row r="1133" spans="1:14" s="75" customFormat="1" ht="12.6" x14ac:dyDescent="0.2">
      <c r="A1133" s="51" t="s">
        <v>136</v>
      </c>
      <c r="B1133" s="51" t="s">
        <v>1625</v>
      </c>
      <c r="C1133" s="51" t="s">
        <v>3756</v>
      </c>
      <c r="D1133" s="51" t="s">
        <v>2375</v>
      </c>
      <c r="E1133" s="44" t="s">
        <v>3862</v>
      </c>
      <c r="F1133" s="44" t="s">
        <v>3863</v>
      </c>
      <c r="G1133" s="53">
        <v>11.9</v>
      </c>
      <c r="H1133" s="45" t="s">
        <v>816</v>
      </c>
      <c r="I1133" s="45" t="s">
        <v>149</v>
      </c>
      <c r="J1133" s="95" t="s">
        <v>156</v>
      </c>
      <c r="K1133" s="95">
        <v>0</v>
      </c>
      <c r="L1133" s="58"/>
      <c r="M1133" s="103"/>
      <c r="N1133" s="59"/>
    </row>
    <row r="1134" spans="1:14" s="75" customFormat="1" ht="12.6" x14ac:dyDescent="0.2">
      <c r="A1134" s="51" t="s">
        <v>136</v>
      </c>
      <c r="B1134" s="51" t="s">
        <v>1625</v>
      </c>
      <c r="C1134" s="51" t="s">
        <v>3756</v>
      </c>
      <c r="D1134" s="51" t="s">
        <v>2375</v>
      </c>
      <c r="E1134" s="44" t="s">
        <v>3864</v>
      </c>
      <c r="F1134" s="44" t="s">
        <v>3865</v>
      </c>
      <c r="G1134" s="53">
        <v>11.9</v>
      </c>
      <c r="H1134" s="45" t="s">
        <v>816</v>
      </c>
      <c r="I1134" s="45" t="s">
        <v>149</v>
      </c>
      <c r="J1134" s="95" t="s">
        <v>156</v>
      </c>
      <c r="K1134" s="95">
        <v>0</v>
      </c>
      <c r="L1134" s="58"/>
      <c r="M1134" s="103"/>
      <c r="N1134" s="59"/>
    </row>
    <row r="1135" spans="1:14" s="75" customFormat="1" ht="12.6" x14ac:dyDescent="0.2">
      <c r="A1135" s="51" t="s">
        <v>136</v>
      </c>
      <c r="B1135" s="51" t="s">
        <v>1625</v>
      </c>
      <c r="C1135" s="51" t="s">
        <v>3756</v>
      </c>
      <c r="D1135" s="51" t="s">
        <v>2375</v>
      </c>
      <c r="E1135" s="44" t="s">
        <v>3866</v>
      </c>
      <c r="F1135" s="44" t="s">
        <v>3867</v>
      </c>
      <c r="G1135" s="53">
        <v>11.9</v>
      </c>
      <c r="H1135" s="45" t="s">
        <v>816</v>
      </c>
      <c r="I1135" s="45" t="s">
        <v>149</v>
      </c>
      <c r="J1135" s="95" t="s">
        <v>156</v>
      </c>
      <c r="K1135" s="95">
        <v>0</v>
      </c>
      <c r="L1135" s="58"/>
      <c r="M1135" s="103"/>
      <c r="N1135" s="59"/>
    </row>
    <row r="1136" spans="1:14" s="75" customFormat="1" ht="12.6" x14ac:dyDescent="0.2">
      <c r="A1136" s="51" t="s">
        <v>136</v>
      </c>
      <c r="B1136" s="51" t="s">
        <v>1625</v>
      </c>
      <c r="C1136" s="51" t="s">
        <v>3756</v>
      </c>
      <c r="D1136" s="51" t="s">
        <v>2375</v>
      </c>
      <c r="E1136" s="44" t="s">
        <v>3868</v>
      </c>
      <c r="F1136" s="44" t="s">
        <v>3869</v>
      </c>
      <c r="G1136" s="53">
        <v>11.9</v>
      </c>
      <c r="H1136" s="45" t="s">
        <v>816</v>
      </c>
      <c r="I1136" s="45" t="s">
        <v>149</v>
      </c>
      <c r="J1136" s="95" t="s">
        <v>156</v>
      </c>
      <c r="K1136" s="95">
        <v>0</v>
      </c>
      <c r="L1136" s="58"/>
      <c r="M1136" s="103"/>
      <c r="N1136" s="59"/>
    </row>
    <row r="1137" spans="1:14" s="75" customFormat="1" ht="12.6" x14ac:dyDescent="0.2">
      <c r="A1137" s="51" t="s">
        <v>136</v>
      </c>
      <c r="B1137" s="51" t="s">
        <v>1625</v>
      </c>
      <c r="C1137" s="51" t="s">
        <v>3756</v>
      </c>
      <c r="D1137" s="51" t="s">
        <v>2375</v>
      </c>
      <c r="E1137" s="44" t="s">
        <v>3818</v>
      </c>
      <c r="F1137" s="44" t="s">
        <v>3819</v>
      </c>
      <c r="G1137" s="53">
        <v>9.9</v>
      </c>
      <c r="H1137" s="45" t="s">
        <v>816</v>
      </c>
      <c r="I1137" s="45" t="s">
        <v>149</v>
      </c>
      <c r="J1137" s="95" t="s">
        <v>156</v>
      </c>
      <c r="K1137" s="95">
        <v>0</v>
      </c>
      <c r="L1137" s="58"/>
      <c r="M1137" s="103"/>
      <c r="N1137" s="59"/>
    </row>
    <row r="1138" spans="1:14" s="75" customFormat="1" ht="12.6" x14ac:dyDescent="0.2">
      <c r="A1138" s="51" t="s">
        <v>136</v>
      </c>
      <c r="B1138" s="51" t="s">
        <v>1625</v>
      </c>
      <c r="C1138" s="51" t="s">
        <v>3756</v>
      </c>
      <c r="D1138" s="51" t="s">
        <v>2375</v>
      </c>
      <c r="E1138" s="44" t="s">
        <v>3820</v>
      </c>
      <c r="F1138" s="44" t="s">
        <v>3821</v>
      </c>
      <c r="G1138" s="53">
        <v>9.9</v>
      </c>
      <c r="H1138" s="45" t="s">
        <v>816</v>
      </c>
      <c r="I1138" s="45" t="s">
        <v>149</v>
      </c>
      <c r="J1138" s="95" t="s">
        <v>156</v>
      </c>
      <c r="K1138" s="95">
        <v>0</v>
      </c>
      <c r="L1138" s="58"/>
      <c r="M1138" s="103"/>
      <c r="N1138" s="59"/>
    </row>
    <row r="1139" spans="1:14" s="75" customFormat="1" ht="12.6" x14ac:dyDescent="0.2">
      <c r="A1139" s="51" t="s">
        <v>136</v>
      </c>
      <c r="B1139" s="51" t="s">
        <v>1625</v>
      </c>
      <c r="C1139" s="51" t="s">
        <v>3756</v>
      </c>
      <c r="D1139" s="51" t="s">
        <v>2375</v>
      </c>
      <c r="E1139" s="44" t="s">
        <v>3822</v>
      </c>
      <c r="F1139" s="44" t="s">
        <v>3823</v>
      </c>
      <c r="G1139" s="53">
        <v>9.9</v>
      </c>
      <c r="H1139" s="45" t="s">
        <v>816</v>
      </c>
      <c r="I1139" s="45" t="s">
        <v>149</v>
      </c>
      <c r="J1139" s="95" t="s">
        <v>156</v>
      </c>
      <c r="K1139" s="95">
        <v>0</v>
      </c>
      <c r="L1139" s="58"/>
      <c r="M1139" s="103"/>
      <c r="N1139" s="59"/>
    </row>
    <row r="1140" spans="1:14" s="75" customFormat="1" ht="12.6" x14ac:dyDescent="0.2">
      <c r="A1140" s="51" t="s">
        <v>136</v>
      </c>
      <c r="B1140" s="51" t="s">
        <v>1625</v>
      </c>
      <c r="C1140" s="51" t="s">
        <v>3756</v>
      </c>
      <c r="D1140" s="51" t="s">
        <v>2375</v>
      </c>
      <c r="E1140" s="44" t="s">
        <v>3824</v>
      </c>
      <c r="F1140" s="44" t="s">
        <v>3825</v>
      </c>
      <c r="G1140" s="53">
        <v>9.9</v>
      </c>
      <c r="H1140" s="45" t="s">
        <v>816</v>
      </c>
      <c r="I1140" s="45" t="s">
        <v>149</v>
      </c>
      <c r="J1140" s="95" t="s">
        <v>156</v>
      </c>
      <c r="K1140" s="95">
        <v>0</v>
      </c>
      <c r="L1140" s="58"/>
      <c r="M1140" s="103"/>
      <c r="N1140" s="59"/>
    </row>
    <row r="1141" spans="1:14" s="75" customFormat="1" ht="12.6" x14ac:dyDescent="0.2">
      <c r="A1141" s="51" t="s">
        <v>136</v>
      </c>
      <c r="B1141" s="51" t="s">
        <v>1625</v>
      </c>
      <c r="C1141" s="51" t="s">
        <v>3756</v>
      </c>
      <c r="D1141" s="51" t="s">
        <v>2375</v>
      </c>
      <c r="E1141" s="44" t="s">
        <v>3826</v>
      </c>
      <c r="F1141" s="44" t="s">
        <v>3827</v>
      </c>
      <c r="G1141" s="53">
        <v>9.9</v>
      </c>
      <c r="H1141" s="45" t="s">
        <v>816</v>
      </c>
      <c r="I1141" s="45" t="s">
        <v>149</v>
      </c>
      <c r="J1141" s="95" t="s">
        <v>156</v>
      </c>
      <c r="K1141" s="95">
        <v>0</v>
      </c>
      <c r="L1141" s="58"/>
      <c r="M1141" s="103"/>
      <c r="N1141" s="59"/>
    </row>
    <row r="1142" spans="1:14" s="75" customFormat="1" ht="12.6" x14ac:dyDescent="0.2">
      <c r="A1142" s="51" t="s">
        <v>136</v>
      </c>
      <c r="B1142" s="51" t="s">
        <v>1625</v>
      </c>
      <c r="C1142" s="51" t="s">
        <v>3756</v>
      </c>
      <c r="D1142" s="51" t="s">
        <v>2375</v>
      </c>
      <c r="E1142" s="44" t="s">
        <v>3848</v>
      </c>
      <c r="F1142" s="44" t="s">
        <v>3849</v>
      </c>
      <c r="G1142" s="53">
        <v>9.9</v>
      </c>
      <c r="H1142" s="45" t="s">
        <v>816</v>
      </c>
      <c r="I1142" s="45" t="s">
        <v>149</v>
      </c>
      <c r="J1142" s="95" t="s">
        <v>156</v>
      </c>
      <c r="K1142" s="95">
        <v>0</v>
      </c>
      <c r="L1142" s="58"/>
      <c r="M1142" s="103"/>
      <c r="N1142" s="59"/>
    </row>
    <row r="1143" spans="1:14" s="75" customFormat="1" ht="12.6" x14ac:dyDescent="0.2">
      <c r="A1143" s="51" t="s">
        <v>136</v>
      </c>
      <c r="B1143" s="51" t="s">
        <v>1625</v>
      </c>
      <c r="C1143" s="51" t="s">
        <v>3756</v>
      </c>
      <c r="D1143" s="51" t="s">
        <v>2375</v>
      </c>
      <c r="E1143" s="44" t="s">
        <v>3760</v>
      </c>
      <c r="F1143" s="44" t="s">
        <v>3761</v>
      </c>
      <c r="G1143" s="53">
        <v>9.5</v>
      </c>
      <c r="H1143" s="45" t="s">
        <v>816</v>
      </c>
      <c r="I1143" s="45" t="s">
        <v>149</v>
      </c>
      <c r="J1143" s="95" t="s">
        <v>156</v>
      </c>
      <c r="K1143" s="95">
        <v>0</v>
      </c>
      <c r="L1143" s="58"/>
      <c r="M1143" s="103"/>
      <c r="N1143" s="59"/>
    </row>
    <row r="1144" spans="1:14" s="75" customFormat="1" ht="12.6" x14ac:dyDescent="0.2">
      <c r="A1144" s="51" t="s">
        <v>136</v>
      </c>
      <c r="B1144" s="51" t="s">
        <v>1625</v>
      </c>
      <c r="C1144" s="51" t="s">
        <v>3756</v>
      </c>
      <c r="D1144" s="51" t="s">
        <v>2375</v>
      </c>
      <c r="E1144" s="44" t="s">
        <v>3850</v>
      </c>
      <c r="F1144" s="44" t="s">
        <v>3851</v>
      </c>
      <c r="G1144" s="53">
        <v>9.5</v>
      </c>
      <c r="H1144" s="45" t="s">
        <v>816</v>
      </c>
      <c r="I1144" s="45" t="s">
        <v>149</v>
      </c>
      <c r="J1144" s="95" t="s">
        <v>156</v>
      </c>
      <c r="K1144" s="95">
        <v>0</v>
      </c>
      <c r="L1144" s="58"/>
      <c r="M1144" s="103"/>
      <c r="N1144" s="59"/>
    </row>
    <row r="1145" spans="1:14" s="75" customFormat="1" ht="12.6" x14ac:dyDescent="0.2">
      <c r="A1145" s="51" t="s">
        <v>136</v>
      </c>
      <c r="B1145" s="51" t="s">
        <v>1625</v>
      </c>
      <c r="C1145" s="51" t="s">
        <v>3756</v>
      </c>
      <c r="D1145" s="51" t="s">
        <v>2375</v>
      </c>
      <c r="E1145" s="44" t="s">
        <v>3852</v>
      </c>
      <c r="F1145" s="44" t="s">
        <v>3853</v>
      </c>
      <c r="G1145" s="53">
        <v>9.5</v>
      </c>
      <c r="H1145" s="45" t="s">
        <v>816</v>
      </c>
      <c r="I1145" s="45" t="s">
        <v>149</v>
      </c>
      <c r="J1145" s="95" t="s">
        <v>156</v>
      </c>
      <c r="K1145" s="95">
        <v>0</v>
      </c>
      <c r="L1145" s="58"/>
      <c r="M1145" s="103"/>
      <c r="N1145" s="59"/>
    </row>
    <row r="1146" spans="1:14" s="75" customFormat="1" ht="12.6" x14ac:dyDescent="0.2">
      <c r="A1146" s="51" t="s">
        <v>123</v>
      </c>
      <c r="B1146" s="51" t="s">
        <v>123</v>
      </c>
      <c r="C1146" s="51" t="s">
        <v>3756</v>
      </c>
      <c r="D1146" s="51" t="s">
        <v>3532</v>
      </c>
      <c r="E1146" s="44"/>
      <c r="F1146" s="44" t="s">
        <v>3870</v>
      </c>
      <c r="G1146" s="53" t="s">
        <v>123</v>
      </c>
      <c r="H1146" s="45" t="s">
        <v>123</v>
      </c>
      <c r="I1146" s="45" t="s">
        <v>149</v>
      </c>
      <c r="J1146" s="95" t="s">
        <v>150</v>
      </c>
      <c r="K1146" s="95" t="s">
        <v>123</v>
      </c>
      <c r="L1146" s="58" t="s">
        <v>123</v>
      </c>
      <c r="M1146" s="103"/>
      <c r="N1146" s="59" t="s">
        <v>123</v>
      </c>
    </row>
    <row r="1147" spans="1:14" s="75" customFormat="1" ht="12.6" x14ac:dyDescent="0.2">
      <c r="A1147" s="51" t="s">
        <v>136</v>
      </c>
      <c r="B1147" s="51" t="s">
        <v>1625</v>
      </c>
      <c r="C1147" s="51" t="s">
        <v>3756</v>
      </c>
      <c r="D1147" s="51" t="s">
        <v>3532</v>
      </c>
      <c r="E1147" s="44" t="s">
        <v>3875</v>
      </c>
      <c r="F1147" s="44" t="s">
        <v>3876</v>
      </c>
      <c r="G1147" s="53">
        <v>2.7</v>
      </c>
      <c r="H1147" s="45" t="s">
        <v>816</v>
      </c>
      <c r="I1147" s="45" t="s">
        <v>291</v>
      </c>
      <c r="J1147" s="95" t="s">
        <v>156</v>
      </c>
      <c r="K1147" s="95">
        <v>0</v>
      </c>
      <c r="L1147" s="58"/>
      <c r="M1147" s="103"/>
      <c r="N1147" s="59"/>
    </row>
    <row r="1148" spans="1:14" s="75" customFormat="1" ht="12.6" x14ac:dyDescent="0.2">
      <c r="A1148" s="51" t="s">
        <v>136</v>
      </c>
      <c r="B1148" s="51" t="s">
        <v>1625</v>
      </c>
      <c r="C1148" s="51" t="s">
        <v>3756</v>
      </c>
      <c r="D1148" s="51" t="s">
        <v>3532</v>
      </c>
      <c r="E1148" s="44" t="s">
        <v>3873</v>
      </c>
      <c r="F1148" s="44" t="s">
        <v>3874</v>
      </c>
      <c r="G1148" s="53">
        <v>2.5</v>
      </c>
      <c r="H1148" s="45" t="s">
        <v>816</v>
      </c>
      <c r="I1148" s="45" t="s">
        <v>291</v>
      </c>
      <c r="J1148" s="95" t="s">
        <v>156</v>
      </c>
      <c r="K1148" s="95">
        <v>0</v>
      </c>
      <c r="L1148" s="58"/>
      <c r="M1148" s="103"/>
      <c r="N1148" s="59"/>
    </row>
    <row r="1149" spans="1:14" s="75" customFormat="1" ht="12.6" x14ac:dyDescent="0.2">
      <c r="A1149" s="51" t="s">
        <v>136</v>
      </c>
      <c r="B1149" s="51" t="s">
        <v>1625</v>
      </c>
      <c r="C1149" s="51" t="s">
        <v>3756</v>
      </c>
      <c r="D1149" s="51" t="s">
        <v>3532</v>
      </c>
      <c r="E1149" s="44" t="s">
        <v>3877</v>
      </c>
      <c r="F1149" s="44" t="s">
        <v>3878</v>
      </c>
      <c r="G1149" s="53">
        <v>1.9</v>
      </c>
      <c r="H1149" s="45" t="s">
        <v>816</v>
      </c>
      <c r="I1149" s="45" t="s">
        <v>149</v>
      </c>
      <c r="J1149" s="95" t="s">
        <v>156</v>
      </c>
      <c r="K1149" s="95">
        <v>0</v>
      </c>
      <c r="L1149" s="58"/>
      <c r="M1149" s="103"/>
      <c r="N1149" s="59"/>
    </row>
    <row r="1150" spans="1:14" s="75" customFormat="1" ht="12.6" x14ac:dyDescent="0.2">
      <c r="A1150" s="51" t="s">
        <v>136</v>
      </c>
      <c r="B1150" s="51" t="s">
        <v>1625</v>
      </c>
      <c r="C1150" s="51" t="s">
        <v>3756</v>
      </c>
      <c r="D1150" s="51" t="s">
        <v>3532</v>
      </c>
      <c r="E1150" s="44" t="s">
        <v>3871</v>
      </c>
      <c r="F1150" s="44" t="s">
        <v>3872</v>
      </c>
      <c r="G1150" s="53">
        <v>1.4</v>
      </c>
      <c r="H1150" s="45" t="s">
        <v>816</v>
      </c>
      <c r="I1150" s="45" t="s">
        <v>149</v>
      </c>
      <c r="J1150" s="95" t="s">
        <v>156</v>
      </c>
      <c r="K1150" s="95">
        <v>0</v>
      </c>
      <c r="L1150" s="58"/>
      <c r="M1150" s="103"/>
      <c r="N1150" s="59"/>
    </row>
    <row r="1151" spans="1:14" s="75" customFormat="1" ht="12.6" x14ac:dyDescent="0.2">
      <c r="A1151" s="51" t="s">
        <v>123</v>
      </c>
      <c r="B1151" s="51" t="s">
        <v>123</v>
      </c>
      <c r="C1151" s="51" t="s">
        <v>3756</v>
      </c>
      <c r="D1151" s="51" t="s">
        <v>3542</v>
      </c>
      <c r="E1151" s="44"/>
      <c r="F1151" s="44" t="s">
        <v>3879</v>
      </c>
      <c r="G1151" s="53" t="s">
        <v>123</v>
      </c>
      <c r="H1151" s="45" t="s">
        <v>123</v>
      </c>
      <c r="I1151" s="45" t="s">
        <v>149</v>
      </c>
      <c r="J1151" s="95" t="s">
        <v>150</v>
      </c>
      <c r="K1151" s="95" t="s">
        <v>123</v>
      </c>
      <c r="L1151" s="58" t="s">
        <v>123</v>
      </c>
      <c r="M1151" s="103"/>
      <c r="N1151" s="59" t="s">
        <v>123</v>
      </c>
    </row>
    <row r="1152" spans="1:14" s="75" customFormat="1" ht="12.6" x14ac:dyDescent="0.2">
      <c r="A1152" s="51" t="s">
        <v>136</v>
      </c>
      <c r="B1152" s="51" t="s">
        <v>1625</v>
      </c>
      <c r="C1152" s="51" t="s">
        <v>3756</v>
      </c>
      <c r="D1152" s="51" t="s">
        <v>3542</v>
      </c>
      <c r="E1152" s="44" t="s">
        <v>3888</v>
      </c>
      <c r="F1152" s="44" t="s">
        <v>3889</v>
      </c>
      <c r="G1152" s="53">
        <v>75</v>
      </c>
      <c r="H1152" s="45" t="s">
        <v>816</v>
      </c>
      <c r="I1152" s="45" t="s">
        <v>149</v>
      </c>
      <c r="J1152" s="95" t="s">
        <v>156</v>
      </c>
      <c r="K1152" s="95">
        <v>0</v>
      </c>
      <c r="L1152" s="58" t="s">
        <v>3890</v>
      </c>
      <c r="M1152" s="103" t="s">
        <v>160</v>
      </c>
      <c r="N1152" s="59"/>
    </row>
    <row r="1153" spans="1:14" s="75" customFormat="1" ht="12.6" x14ac:dyDescent="0.2">
      <c r="A1153" s="51" t="s">
        <v>136</v>
      </c>
      <c r="B1153" s="51" t="s">
        <v>1625</v>
      </c>
      <c r="C1153" s="51" t="s">
        <v>3756</v>
      </c>
      <c r="D1153" s="51" t="s">
        <v>3542</v>
      </c>
      <c r="E1153" s="44" t="s">
        <v>3896</v>
      </c>
      <c r="F1153" s="44" t="s">
        <v>3897</v>
      </c>
      <c r="G1153" s="53">
        <v>42</v>
      </c>
      <c r="H1153" s="45" t="s">
        <v>816</v>
      </c>
      <c r="I1153" s="45" t="s">
        <v>149</v>
      </c>
      <c r="J1153" s="95" t="s">
        <v>156</v>
      </c>
      <c r="K1153" s="95">
        <v>0</v>
      </c>
      <c r="L1153" s="58" t="s">
        <v>165</v>
      </c>
      <c r="M1153" s="103" t="s">
        <v>160</v>
      </c>
      <c r="N1153" s="59"/>
    </row>
    <row r="1154" spans="1:14" s="75" customFormat="1" ht="12.6" x14ac:dyDescent="0.2">
      <c r="A1154" s="51" t="s">
        <v>136</v>
      </c>
      <c r="B1154" s="51" t="s">
        <v>1625</v>
      </c>
      <c r="C1154" s="51" t="s">
        <v>3756</v>
      </c>
      <c r="D1154" s="51" t="s">
        <v>3542</v>
      </c>
      <c r="E1154" s="44" t="s">
        <v>3891</v>
      </c>
      <c r="F1154" s="44" t="s">
        <v>3885</v>
      </c>
      <c r="G1154" s="53">
        <v>29.9</v>
      </c>
      <c r="H1154" s="45" t="s">
        <v>816</v>
      </c>
      <c r="I1154" s="45" t="s">
        <v>149</v>
      </c>
      <c r="J1154" s="95" t="s">
        <v>156</v>
      </c>
      <c r="K1154" s="95">
        <v>0</v>
      </c>
      <c r="L1154" s="58" t="s">
        <v>3892</v>
      </c>
      <c r="M1154" s="103" t="s">
        <v>160</v>
      </c>
      <c r="N1154" s="59"/>
    </row>
    <row r="1155" spans="1:14" s="75" customFormat="1" ht="12.6" x14ac:dyDescent="0.2">
      <c r="A1155" s="51" t="s">
        <v>136</v>
      </c>
      <c r="B1155" s="51" t="s">
        <v>1625</v>
      </c>
      <c r="C1155" s="51" t="s">
        <v>3756</v>
      </c>
      <c r="D1155" s="51" t="s">
        <v>3542</v>
      </c>
      <c r="E1155" s="44" t="s">
        <v>3884</v>
      </c>
      <c r="F1155" s="44" t="s">
        <v>3885</v>
      </c>
      <c r="G1155" s="53">
        <v>29</v>
      </c>
      <c r="H1155" s="45" t="s">
        <v>816</v>
      </c>
      <c r="I1155" s="45" t="s">
        <v>149</v>
      </c>
      <c r="J1155" s="95" t="s">
        <v>156</v>
      </c>
      <c r="K1155" s="95">
        <v>0</v>
      </c>
      <c r="L1155" s="58" t="s">
        <v>159</v>
      </c>
      <c r="M1155" s="103" t="s">
        <v>160</v>
      </c>
      <c r="N1155" s="59"/>
    </row>
    <row r="1156" spans="1:14" s="75" customFormat="1" ht="12.6" x14ac:dyDescent="0.2">
      <c r="A1156" s="51" t="s">
        <v>136</v>
      </c>
      <c r="B1156" s="51" t="s">
        <v>1625</v>
      </c>
      <c r="C1156" s="51" t="s">
        <v>3756</v>
      </c>
      <c r="D1156" s="51" t="s">
        <v>3542</v>
      </c>
      <c r="E1156" s="44" t="s">
        <v>3893</v>
      </c>
      <c r="F1156" s="44" t="s">
        <v>3894</v>
      </c>
      <c r="G1156" s="53">
        <v>7.9</v>
      </c>
      <c r="H1156" s="45" t="s">
        <v>816</v>
      </c>
      <c r="I1156" s="45" t="s">
        <v>149</v>
      </c>
      <c r="J1156" s="95" t="s">
        <v>156</v>
      </c>
      <c r="K1156" s="95">
        <v>0</v>
      </c>
      <c r="L1156" s="58" t="s">
        <v>3895</v>
      </c>
      <c r="M1156" s="103" t="s">
        <v>160</v>
      </c>
      <c r="N1156" s="59"/>
    </row>
    <row r="1157" spans="1:14" s="75" customFormat="1" ht="12.6" x14ac:dyDescent="0.2">
      <c r="A1157" s="51" t="s">
        <v>136</v>
      </c>
      <c r="B1157" s="51" t="s">
        <v>1625</v>
      </c>
      <c r="C1157" s="51" t="s">
        <v>3756</v>
      </c>
      <c r="D1157" s="51" t="s">
        <v>3542</v>
      </c>
      <c r="E1157" s="44" t="s">
        <v>3886</v>
      </c>
      <c r="F1157" s="44" t="s">
        <v>3887</v>
      </c>
      <c r="G1157" s="53">
        <v>7.5</v>
      </c>
      <c r="H1157" s="45" t="s">
        <v>816</v>
      </c>
      <c r="I1157" s="45" t="s">
        <v>149</v>
      </c>
      <c r="J1157" s="95" t="s">
        <v>156</v>
      </c>
      <c r="K1157" s="95">
        <v>0</v>
      </c>
      <c r="L1157" s="58"/>
      <c r="M1157" s="103"/>
      <c r="N1157" s="59"/>
    </row>
    <row r="1158" spans="1:14" s="75" customFormat="1" ht="12.6" x14ac:dyDescent="0.2">
      <c r="A1158" s="51" t="s">
        <v>136</v>
      </c>
      <c r="B1158" s="51" t="s">
        <v>1625</v>
      </c>
      <c r="C1158" s="51" t="s">
        <v>3756</v>
      </c>
      <c r="D1158" s="51" t="s">
        <v>3542</v>
      </c>
      <c r="E1158" s="44" t="s">
        <v>3926</v>
      </c>
      <c r="F1158" s="44" t="s">
        <v>3927</v>
      </c>
      <c r="G1158" s="53">
        <v>6</v>
      </c>
      <c r="H1158" s="45" t="s">
        <v>816</v>
      </c>
      <c r="I1158" s="45" t="s">
        <v>149</v>
      </c>
      <c r="J1158" s="95" t="s">
        <v>156</v>
      </c>
      <c r="K1158" s="95">
        <v>0</v>
      </c>
      <c r="L1158" s="58"/>
      <c r="M1158" s="103"/>
      <c r="N1158" s="59"/>
    </row>
    <row r="1159" spans="1:14" s="75" customFormat="1" ht="12.6" x14ac:dyDescent="0.2">
      <c r="A1159" s="51" t="s">
        <v>136</v>
      </c>
      <c r="B1159" s="51" t="s">
        <v>1625</v>
      </c>
      <c r="C1159" s="51" t="s">
        <v>3756</v>
      </c>
      <c r="D1159" s="51" t="s">
        <v>3542</v>
      </c>
      <c r="E1159" s="44" t="s">
        <v>3918</v>
      </c>
      <c r="F1159" s="44" t="s">
        <v>3919</v>
      </c>
      <c r="G1159" s="53">
        <v>5.5</v>
      </c>
      <c r="H1159" s="45" t="s">
        <v>816</v>
      </c>
      <c r="I1159" s="45" t="s">
        <v>291</v>
      </c>
      <c r="J1159" s="95" t="s">
        <v>156</v>
      </c>
      <c r="K1159" s="95">
        <v>0</v>
      </c>
      <c r="L1159" s="58"/>
      <c r="M1159" s="103"/>
      <c r="N1159" s="59"/>
    </row>
    <row r="1160" spans="1:14" s="75" customFormat="1" ht="12.6" x14ac:dyDescent="0.2">
      <c r="A1160" s="51" t="s">
        <v>136</v>
      </c>
      <c r="B1160" s="51" t="s">
        <v>1625</v>
      </c>
      <c r="C1160" s="51" t="s">
        <v>3756</v>
      </c>
      <c r="D1160" s="51" t="s">
        <v>3542</v>
      </c>
      <c r="E1160" s="44" t="s">
        <v>3880</v>
      </c>
      <c r="F1160" s="44" t="s">
        <v>3881</v>
      </c>
      <c r="G1160" s="53">
        <v>4.5</v>
      </c>
      <c r="H1160" s="45" t="s">
        <v>816</v>
      </c>
      <c r="I1160" s="45" t="s">
        <v>291</v>
      </c>
      <c r="J1160" s="95" t="s">
        <v>156</v>
      </c>
      <c r="K1160" s="95">
        <v>0</v>
      </c>
      <c r="L1160" s="58"/>
      <c r="M1160" s="103"/>
      <c r="N1160" s="59"/>
    </row>
    <row r="1161" spans="1:14" s="75" customFormat="1" ht="12.6" x14ac:dyDescent="0.2">
      <c r="A1161" s="51" t="s">
        <v>136</v>
      </c>
      <c r="B1161" s="51" t="s">
        <v>1625</v>
      </c>
      <c r="C1161" s="51" t="s">
        <v>3756</v>
      </c>
      <c r="D1161" s="51" t="s">
        <v>3542</v>
      </c>
      <c r="E1161" s="44" t="s">
        <v>3882</v>
      </c>
      <c r="F1161" s="44" t="s">
        <v>3883</v>
      </c>
      <c r="G1161" s="53">
        <v>4.5</v>
      </c>
      <c r="H1161" s="45" t="s">
        <v>816</v>
      </c>
      <c r="I1161" s="45" t="s">
        <v>149</v>
      </c>
      <c r="J1161" s="95" t="s">
        <v>156</v>
      </c>
      <c r="K1161" s="95">
        <v>0</v>
      </c>
      <c r="L1161" s="58"/>
      <c r="M1161" s="103"/>
      <c r="N1161" s="59"/>
    </row>
    <row r="1162" spans="1:14" s="75" customFormat="1" ht="12.6" x14ac:dyDescent="0.2">
      <c r="A1162" s="51" t="s">
        <v>136</v>
      </c>
      <c r="B1162" s="51" t="s">
        <v>1625</v>
      </c>
      <c r="C1162" s="51" t="s">
        <v>3756</v>
      </c>
      <c r="D1162" s="51" t="s">
        <v>3542</v>
      </c>
      <c r="E1162" s="44" t="s">
        <v>3922</v>
      </c>
      <c r="F1162" s="44" t="s">
        <v>3923</v>
      </c>
      <c r="G1162" s="53">
        <v>4.5</v>
      </c>
      <c r="H1162" s="45" t="s">
        <v>816</v>
      </c>
      <c r="I1162" s="45" t="s">
        <v>291</v>
      </c>
      <c r="J1162" s="95" t="s">
        <v>156</v>
      </c>
      <c r="K1162" s="95">
        <v>0</v>
      </c>
      <c r="L1162" s="58"/>
      <c r="M1162" s="103"/>
      <c r="N1162" s="59"/>
    </row>
    <row r="1163" spans="1:14" s="75" customFormat="1" ht="12.6" x14ac:dyDescent="0.2">
      <c r="A1163" s="51" t="s">
        <v>136</v>
      </c>
      <c r="B1163" s="51" t="s">
        <v>1625</v>
      </c>
      <c r="C1163" s="51" t="s">
        <v>3756</v>
      </c>
      <c r="D1163" s="51" t="s">
        <v>3542</v>
      </c>
      <c r="E1163" s="44" t="s">
        <v>3914</v>
      </c>
      <c r="F1163" s="44" t="s">
        <v>3915</v>
      </c>
      <c r="G1163" s="53">
        <v>4.2</v>
      </c>
      <c r="H1163" s="45" t="s">
        <v>816</v>
      </c>
      <c r="I1163" s="45" t="s">
        <v>149</v>
      </c>
      <c r="J1163" s="95" t="s">
        <v>156</v>
      </c>
      <c r="K1163" s="95">
        <v>0</v>
      </c>
      <c r="L1163" s="58"/>
      <c r="M1163" s="103"/>
      <c r="N1163" s="59"/>
    </row>
    <row r="1164" spans="1:14" s="75" customFormat="1" ht="12.6" x14ac:dyDescent="0.2">
      <c r="A1164" s="51" t="s">
        <v>136</v>
      </c>
      <c r="B1164" s="51" t="s">
        <v>1625</v>
      </c>
      <c r="C1164" s="51" t="s">
        <v>3756</v>
      </c>
      <c r="D1164" s="51" t="s">
        <v>3542</v>
      </c>
      <c r="E1164" s="44" t="s">
        <v>3916</v>
      </c>
      <c r="F1164" s="44" t="s">
        <v>3917</v>
      </c>
      <c r="G1164" s="53">
        <v>4.0999999999999996</v>
      </c>
      <c r="H1164" s="45" t="s">
        <v>816</v>
      </c>
      <c r="I1164" s="45" t="s">
        <v>149</v>
      </c>
      <c r="J1164" s="95" t="s">
        <v>156</v>
      </c>
      <c r="K1164" s="95">
        <v>0</v>
      </c>
      <c r="L1164" s="58"/>
      <c r="M1164" s="103"/>
      <c r="N1164" s="59"/>
    </row>
    <row r="1165" spans="1:14" s="75" customFormat="1" ht="12.6" x14ac:dyDescent="0.2">
      <c r="A1165" s="51" t="s">
        <v>136</v>
      </c>
      <c r="B1165" s="51" t="s">
        <v>1625</v>
      </c>
      <c r="C1165" s="51" t="s">
        <v>3756</v>
      </c>
      <c r="D1165" s="51" t="s">
        <v>3542</v>
      </c>
      <c r="E1165" s="44" t="s">
        <v>3924</v>
      </c>
      <c r="F1165" s="44" t="s">
        <v>3925</v>
      </c>
      <c r="G1165" s="53">
        <v>4.0999999999999996</v>
      </c>
      <c r="H1165" s="45" t="s">
        <v>816</v>
      </c>
      <c r="I1165" s="45" t="s">
        <v>291</v>
      </c>
      <c r="J1165" s="95" t="s">
        <v>156</v>
      </c>
      <c r="K1165" s="95">
        <v>0</v>
      </c>
      <c r="L1165" s="58"/>
      <c r="M1165" s="103"/>
      <c r="N1165" s="59"/>
    </row>
    <row r="1166" spans="1:14" s="75" customFormat="1" ht="12.6" x14ac:dyDescent="0.2">
      <c r="A1166" s="51" t="s">
        <v>136</v>
      </c>
      <c r="B1166" s="51" t="s">
        <v>1625</v>
      </c>
      <c r="C1166" s="51" t="s">
        <v>3756</v>
      </c>
      <c r="D1166" s="51" t="s">
        <v>3542</v>
      </c>
      <c r="E1166" s="44" t="s">
        <v>3920</v>
      </c>
      <c r="F1166" s="44" t="s">
        <v>3921</v>
      </c>
      <c r="G1166" s="53">
        <v>3.6</v>
      </c>
      <c r="H1166" s="45" t="s">
        <v>816</v>
      </c>
      <c r="I1166" s="45" t="s">
        <v>291</v>
      </c>
      <c r="J1166" s="95" t="s">
        <v>156</v>
      </c>
      <c r="K1166" s="95">
        <v>0</v>
      </c>
      <c r="L1166" s="58"/>
      <c r="M1166" s="103"/>
      <c r="N1166" s="59"/>
    </row>
    <row r="1167" spans="1:14" s="75" customFormat="1" ht="12.6" x14ac:dyDescent="0.2">
      <c r="A1167" s="51" t="s">
        <v>136</v>
      </c>
      <c r="B1167" s="51" t="s">
        <v>1625</v>
      </c>
      <c r="C1167" s="51" t="s">
        <v>3756</v>
      </c>
      <c r="D1167" s="51" t="s">
        <v>3542</v>
      </c>
      <c r="E1167" s="44" t="s">
        <v>3900</v>
      </c>
      <c r="F1167" s="44" t="s">
        <v>3901</v>
      </c>
      <c r="G1167" s="53">
        <v>3</v>
      </c>
      <c r="H1167" s="45" t="s">
        <v>816</v>
      </c>
      <c r="I1167" s="45" t="s">
        <v>291</v>
      </c>
      <c r="J1167" s="95" t="s">
        <v>156</v>
      </c>
      <c r="K1167" s="95">
        <v>0</v>
      </c>
      <c r="L1167" s="58"/>
      <c r="M1167" s="103"/>
      <c r="N1167" s="59"/>
    </row>
    <row r="1168" spans="1:14" s="75" customFormat="1" ht="12.6" x14ac:dyDescent="0.2">
      <c r="A1168" s="51" t="s">
        <v>136</v>
      </c>
      <c r="B1168" s="51" t="s">
        <v>1625</v>
      </c>
      <c r="C1168" s="51" t="s">
        <v>3756</v>
      </c>
      <c r="D1168" s="51" t="s">
        <v>3542</v>
      </c>
      <c r="E1168" s="44" t="s">
        <v>3898</v>
      </c>
      <c r="F1168" s="44" t="s">
        <v>3899</v>
      </c>
      <c r="G1168" s="53">
        <v>2.5</v>
      </c>
      <c r="H1168" s="45" t="s">
        <v>816</v>
      </c>
      <c r="I1168" s="45" t="s">
        <v>149</v>
      </c>
      <c r="J1168" s="95" t="s">
        <v>156</v>
      </c>
      <c r="K1168" s="95">
        <v>0</v>
      </c>
      <c r="L1168" s="58"/>
      <c r="M1168" s="103"/>
      <c r="N1168" s="59"/>
    </row>
    <row r="1169" spans="1:14" s="75" customFormat="1" ht="12.6" x14ac:dyDescent="0.2">
      <c r="A1169" s="51" t="s">
        <v>136</v>
      </c>
      <c r="B1169" s="51" t="s">
        <v>1625</v>
      </c>
      <c r="C1169" s="51" t="s">
        <v>3756</v>
      </c>
      <c r="D1169" s="51" t="s">
        <v>3542</v>
      </c>
      <c r="E1169" s="44" t="s">
        <v>3910</v>
      </c>
      <c r="F1169" s="44" t="s">
        <v>3911</v>
      </c>
      <c r="G1169" s="53">
        <v>2.5</v>
      </c>
      <c r="H1169" s="45" t="s">
        <v>816</v>
      </c>
      <c r="I1169" s="45" t="s">
        <v>149</v>
      </c>
      <c r="J1169" s="95" t="s">
        <v>156</v>
      </c>
      <c r="K1169" s="95">
        <v>0</v>
      </c>
      <c r="L1169" s="58"/>
      <c r="M1169" s="103"/>
      <c r="N1169" s="59"/>
    </row>
    <row r="1170" spans="1:14" s="75" customFormat="1" ht="12.6" x14ac:dyDescent="0.2">
      <c r="A1170" s="51" t="s">
        <v>136</v>
      </c>
      <c r="B1170" s="51" t="s">
        <v>1625</v>
      </c>
      <c r="C1170" s="51" t="s">
        <v>3756</v>
      </c>
      <c r="D1170" s="51" t="s">
        <v>3542</v>
      </c>
      <c r="E1170" s="44" t="s">
        <v>3912</v>
      </c>
      <c r="F1170" s="44" t="s">
        <v>3913</v>
      </c>
      <c r="G1170" s="53">
        <v>2.2999999999999998</v>
      </c>
      <c r="H1170" s="45" t="s">
        <v>816</v>
      </c>
      <c r="I1170" s="45" t="s">
        <v>291</v>
      </c>
      <c r="J1170" s="95" t="s">
        <v>156</v>
      </c>
      <c r="K1170" s="95">
        <v>0</v>
      </c>
      <c r="L1170" s="58"/>
      <c r="M1170" s="103"/>
      <c r="N1170" s="59"/>
    </row>
    <row r="1171" spans="1:14" s="75" customFormat="1" ht="12.6" x14ac:dyDescent="0.2">
      <c r="A1171" s="51" t="s">
        <v>136</v>
      </c>
      <c r="B1171" s="51" t="s">
        <v>1625</v>
      </c>
      <c r="C1171" s="51" t="s">
        <v>3756</v>
      </c>
      <c r="D1171" s="51" t="s">
        <v>3542</v>
      </c>
      <c r="E1171" s="44" t="s">
        <v>3908</v>
      </c>
      <c r="F1171" s="44" t="s">
        <v>3909</v>
      </c>
      <c r="G1171" s="53">
        <v>1.9</v>
      </c>
      <c r="H1171" s="45" t="s">
        <v>816</v>
      </c>
      <c r="I1171" s="45" t="s">
        <v>291</v>
      </c>
      <c r="J1171" s="95" t="s">
        <v>156</v>
      </c>
      <c r="K1171" s="95">
        <v>0</v>
      </c>
      <c r="L1171" s="58"/>
      <c r="M1171" s="103"/>
      <c r="N1171" s="59"/>
    </row>
    <row r="1172" spans="1:14" s="75" customFormat="1" ht="12.6" x14ac:dyDescent="0.2">
      <c r="A1172" s="51" t="s">
        <v>136</v>
      </c>
      <c r="B1172" s="51" t="s">
        <v>1625</v>
      </c>
      <c r="C1172" s="51" t="s">
        <v>3756</v>
      </c>
      <c r="D1172" s="51" t="s">
        <v>3542</v>
      </c>
      <c r="E1172" s="44" t="s">
        <v>3904</v>
      </c>
      <c r="F1172" s="44" t="s">
        <v>3905</v>
      </c>
      <c r="G1172" s="53">
        <v>1.8</v>
      </c>
      <c r="H1172" s="45" t="s">
        <v>816</v>
      </c>
      <c r="I1172" s="45" t="s">
        <v>291</v>
      </c>
      <c r="J1172" s="95" t="s">
        <v>156</v>
      </c>
      <c r="K1172" s="95">
        <v>0</v>
      </c>
      <c r="L1172" s="58"/>
      <c r="M1172" s="103"/>
      <c r="N1172" s="59"/>
    </row>
    <row r="1173" spans="1:14" s="75" customFormat="1" ht="12.6" x14ac:dyDescent="0.2">
      <c r="A1173" s="51" t="s">
        <v>136</v>
      </c>
      <c r="B1173" s="51" t="s">
        <v>1625</v>
      </c>
      <c r="C1173" s="51" t="s">
        <v>3756</v>
      </c>
      <c r="D1173" s="51" t="s">
        <v>3542</v>
      </c>
      <c r="E1173" s="44" t="s">
        <v>3906</v>
      </c>
      <c r="F1173" s="44" t="s">
        <v>3907</v>
      </c>
      <c r="G1173" s="53">
        <v>1.8</v>
      </c>
      <c r="H1173" s="45" t="s">
        <v>816</v>
      </c>
      <c r="I1173" s="45" t="s">
        <v>291</v>
      </c>
      <c r="J1173" s="95" t="s">
        <v>156</v>
      </c>
      <c r="K1173" s="95">
        <v>0</v>
      </c>
      <c r="L1173" s="58"/>
      <c r="M1173" s="103"/>
      <c r="N1173" s="59"/>
    </row>
    <row r="1174" spans="1:14" s="75" customFormat="1" ht="12.6" x14ac:dyDescent="0.2">
      <c r="A1174" s="51" t="s">
        <v>136</v>
      </c>
      <c r="B1174" s="51" t="s">
        <v>1625</v>
      </c>
      <c r="C1174" s="51" t="s">
        <v>3756</v>
      </c>
      <c r="D1174" s="51" t="s">
        <v>3542</v>
      </c>
      <c r="E1174" s="44" t="s">
        <v>3902</v>
      </c>
      <c r="F1174" s="44" t="s">
        <v>3903</v>
      </c>
      <c r="G1174" s="53">
        <v>1.7</v>
      </c>
      <c r="H1174" s="45" t="s">
        <v>816</v>
      </c>
      <c r="I1174" s="45" t="s">
        <v>291</v>
      </c>
      <c r="J1174" s="95" t="s">
        <v>156</v>
      </c>
      <c r="K1174" s="95">
        <v>0</v>
      </c>
      <c r="L1174" s="58"/>
      <c r="M1174" s="103"/>
      <c r="N1174" s="59"/>
    </row>
    <row r="1175" spans="1:14" s="75" customFormat="1" ht="12.6" x14ac:dyDescent="0.2">
      <c r="A1175" s="51" t="s">
        <v>123</v>
      </c>
      <c r="B1175" s="51" t="s">
        <v>123</v>
      </c>
      <c r="C1175" s="51" t="s">
        <v>3756</v>
      </c>
      <c r="D1175" s="51" t="s">
        <v>3571</v>
      </c>
      <c r="E1175" s="44"/>
      <c r="F1175" s="44" t="s">
        <v>3928</v>
      </c>
      <c r="G1175" s="53" t="s">
        <v>123</v>
      </c>
      <c r="H1175" s="45" t="s">
        <v>123</v>
      </c>
      <c r="I1175" s="45" t="s">
        <v>149</v>
      </c>
      <c r="J1175" s="95" t="s">
        <v>150</v>
      </c>
      <c r="K1175" s="95" t="s">
        <v>123</v>
      </c>
      <c r="L1175" s="58" t="s">
        <v>123</v>
      </c>
      <c r="M1175" s="103"/>
      <c r="N1175" s="59" t="s">
        <v>123</v>
      </c>
    </row>
    <row r="1176" spans="1:14" s="75" customFormat="1" ht="12.6" x14ac:dyDescent="0.2">
      <c r="A1176" s="51" t="s">
        <v>136</v>
      </c>
      <c r="B1176" s="51" t="s">
        <v>1625</v>
      </c>
      <c r="C1176" s="51" t="s">
        <v>3756</v>
      </c>
      <c r="D1176" s="51" t="s">
        <v>3571</v>
      </c>
      <c r="E1176" s="44" t="s">
        <v>3931</v>
      </c>
      <c r="F1176" s="44" t="s">
        <v>3932</v>
      </c>
      <c r="G1176" s="53">
        <v>87.9</v>
      </c>
      <c r="H1176" s="45" t="s">
        <v>154</v>
      </c>
      <c r="I1176" s="45" t="s">
        <v>155</v>
      </c>
      <c r="J1176" s="95" t="s">
        <v>156</v>
      </c>
      <c r="K1176" s="95">
        <v>0</v>
      </c>
      <c r="L1176" s="58"/>
      <c r="M1176" s="103"/>
      <c r="N1176" s="59"/>
    </row>
    <row r="1177" spans="1:14" s="75" customFormat="1" ht="12.6" x14ac:dyDescent="0.2">
      <c r="A1177" s="51" t="s">
        <v>136</v>
      </c>
      <c r="B1177" s="51" t="s">
        <v>1625</v>
      </c>
      <c r="C1177" s="51" t="s">
        <v>3756</v>
      </c>
      <c r="D1177" s="51" t="s">
        <v>3571</v>
      </c>
      <c r="E1177" s="44" t="s">
        <v>3929</v>
      </c>
      <c r="F1177" s="44" t="s">
        <v>3930</v>
      </c>
      <c r="G1177" s="53">
        <v>63</v>
      </c>
      <c r="H1177" s="45" t="s">
        <v>154</v>
      </c>
      <c r="I1177" s="45" t="s">
        <v>291</v>
      </c>
      <c r="J1177" s="95" t="s">
        <v>156</v>
      </c>
      <c r="K1177" s="95">
        <v>0</v>
      </c>
      <c r="L1177" s="58"/>
      <c r="M1177" s="103"/>
      <c r="N1177" s="59"/>
    </row>
    <row r="1178" spans="1:14" s="75" customFormat="1" ht="12.6" x14ac:dyDescent="0.2">
      <c r="A1178" s="51" t="s">
        <v>136</v>
      </c>
      <c r="B1178" s="51" t="s">
        <v>1625</v>
      </c>
      <c r="C1178" s="51" t="s">
        <v>3756</v>
      </c>
      <c r="D1178" s="51" t="s">
        <v>3571</v>
      </c>
      <c r="E1178" s="44" t="s">
        <v>3933</v>
      </c>
      <c r="F1178" s="44" t="s">
        <v>3934</v>
      </c>
      <c r="G1178" s="53">
        <v>4.7</v>
      </c>
      <c r="H1178" s="45" t="s">
        <v>154</v>
      </c>
      <c r="I1178" s="45" t="s">
        <v>149</v>
      </c>
      <c r="J1178" s="95" t="s">
        <v>156</v>
      </c>
      <c r="K1178" s="95">
        <v>0</v>
      </c>
      <c r="L1178" s="58"/>
      <c r="M1178" s="103"/>
      <c r="N1178" s="59"/>
    </row>
    <row r="1179" spans="1:14" s="75" customFormat="1" ht="12.6" x14ac:dyDescent="0.2">
      <c r="A1179" s="51" t="s">
        <v>123</v>
      </c>
      <c r="B1179" s="51" t="s">
        <v>123</v>
      </c>
      <c r="C1179" s="51" t="s">
        <v>3935</v>
      </c>
      <c r="D1179" s="51" t="s">
        <v>3532</v>
      </c>
      <c r="E1179" s="44"/>
      <c r="F1179" s="44" t="s">
        <v>3936</v>
      </c>
      <c r="G1179" s="53" t="s">
        <v>123</v>
      </c>
      <c r="H1179" s="45" t="s">
        <v>123</v>
      </c>
      <c r="I1179" s="45" t="s">
        <v>149</v>
      </c>
      <c r="J1179" s="95" t="s">
        <v>150</v>
      </c>
      <c r="K1179" s="95" t="s">
        <v>123</v>
      </c>
      <c r="L1179" s="58" t="s">
        <v>123</v>
      </c>
      <c r="M1179" s="103"/>
      <c r="N1179" s="59" t="s">
        <v>123</v>
      </c>
    </row>
    <row r="1180" spans="1:14" s="75" customFormat="1" ht="12.6" x14ac:dyDescent="0.2">
      <c r="A1180" s="51" t="s">
        <v>136</v>
      </c>
      <c r="B1180" s="51" t="s">
        <v>1625</v>
      </c>
      <c r="C1180" s="51" t="s">
        <v>3935</v>
      </c>
      <c r="D1180" s="51" t="s">
        <v>3532</v>
      </c>
      <c r="E1180" s="44" t="s">
        <v>3941</v>
      </c>
      <c r="F1180" s="44" t="s">
        <v>3942</v>
      </c>
      <c r="G1180" s="53">
        <v>28</v>
      </c>
      <c r="H1180" s="45" t="s">
        <v>816</v>
      </c>
      <c r="I1180" s="45" t="s">
        <v>155</v>
      </c>
      <c r="J1180" s="95" t="s">
        <v>288</v>
      </c>
      <c r="K1180" s="95">
        <v>0</v>
      </c>
      <c r="L1180" s="58"/>
      <c r="M1180" s="103"/>
      <c r="N1180" s="59"/>
    </row>
    <row r="1181" spans="1:14" s="75" customFormat="1" ht="12.6" x14ac:dyDescent="0.2">
      <c r="A1181" s="51" t="s">
        <v>136</v>
      </c>
      <c r="B1181" s="51" t="s">
        <v>1625</v>
      </c>
      <c r="C1181" s="51" t="s">
        <v>3935</v>
      </c>
      <c r="D1181" s="51" t="s">
        <v>3532</v>
      </c>
      <c r="E1181" s="44" t="s">
        <v>3959</v>
      </c>
      <c r="F1181" s="44" t="s">
        <v>3960</v>
      </c>
      <c r="G1181" s="53">
        <v>25.9</v>
      </c>
      <c r="H1181" s="45" t="s">
        <v>816</v>
      </c>
      <c r="I1181" s="45" t="s">
        <v>291</v>
      </c>
      <c r="J1181" s="95" t="s">
        <v>288</v>
      </c>
      <c r="K1181" s="95">
        <v>0</v>
      </c>
      <c r="L1181" s="58"/>
      <c r="M1181" s="103"/>
      <c r="N1181" s="59"/>
    </row>
    <row r="1182" spans="1:14" s="75" customFormat="1" ht="12.6" x14ac:dyDescent="0.2">
      <c r="A1182" s="51" t="s">
        <v>136</v>
      </c>
      <c r="B1182" s="51" t="s">
        <v>1625</v>
      </c>
      <c r="C1182" s="51" t="s">
        <v>3935</v>
      </c>
      <c r="D1182" s="51" t="s">
        <v>3532</v>
      </c>
      <c r="E1182" s="44" t="s">
        <v>3937</v>
      </c>
      <c r="F1182" s="44" t="s">
        <v>3938</v>
      </c>
      <c r="G1182" s="53">
        <v>24.9</v>
      </c>
      <c r="H1182" s="45" t="s">
        <v>816</v>
      </c>
      <c r="I1182" s="45" t="s">
        <v>291</v>
      </c>
      <c r="J1182" s="95" t="s">
        <v>288</v>
      </c>
      <c r="K1182" s="95">
        <v>0</v>
      </c>
      <c r="L1182" s="58"/>
      <c r="M1182" s="103"/>
      <c r="N1182" s="59"/>
    </row>
    <row r="1183" spans="1:14" s="75" customFormat="1" ht="12.6" x14ac:dyDescent="0.2">
      <c r="A1183" s="51" t="s">
        <v>136</v>
      </c>
      <c r="B1183" s="51" t="s">
        <v>1625</v>
      </c>
      <c r="C1183" s="51" t="s">
        <v>3935</v>
      </c>
      <c r="D1183" s="51" t="s">
        <v>3532</v>
      </c>
      <c r="E1183" s="44" t="s">
        <v>3945</v>
      </c>
      <c r="F1183" s="44" t="s">
        <v>3946</v>
      </c>
      <c r="G1183" s="53">
        <v>24.9</v>
      </c>
      <c r="H1183" s="45" t="s">
        <v>816</v>
      </c>
      <c r="I1183" s="45" t="s">
        <v>291</v>
      </c>
      <c r="J1183" s="95" t="s">
        <v>288</v>
      </c>
      <c r="K1183" s="95">
        <v>0</v>
      </c>
      <c r="L1183" s="58" t="s">
        <v>3564</v>
      </c>
      <c r="M1183" s="103" t="s">
        <v>234</v>
      </c>
      <c r="N1183" s="59"/>
    </row>
    <row r="1184" spans="1:14" s="75" customFormat="1" ht="12.6" x14ac:dyDescent="0.2">
      <c r="A1184" s="51" t="s">
        <v>136</v>
      </c>
      <c r="B1184" s="51" t="s">
        <v>1625</v>
      </c>
      <c r="C1184" s="51" t="s">
        <v>3935</v>
      </c>
      <c r="D1184" s="51" t="s">
        <v>3532</v>
      </c>
      <c r="E1184" s="44" t="s">
        <v>3947</v>
      </c>
      <c r="F1184" s="44" t="s">
        <v>3948</v>
      </c>
      <c r="G1184" s="53">
        <v>24.9</v>
      </c>
      <c r="H1184" s="45" t="s">
        <v>816</v>
      </c>
      <c r="I1184" s="45" t="s">
        <v>149</v>
      </c>
      <c r="J1184" s="95" t="s">
        <v>288</v>
      </c>
      <c r="K1184" s="95">
        <v>0</v>
      </c>
      <c r="L1184" s="58"/>
      <c r="M1184" s="103"/>
      <c r="N1184" s="59"/>
    </row>
    <row r="1185" spans="1:14" s="75" customFormat="1" ht="12.6" x14ac:dyDescent="0.2">
      <c r="A1185" s="51" t="s">
        <v>136</v>
      </c>
      <c r="B1185" s="51" t="s">
        <v>1625</v>
      </c>
      <c r="C1185" s="51" t="s">
        <v>3935</v>
      </c>
      <c r="D1185" s="51" t="s">
        <v>3532</v>
      </c>
      <c r="E1185" s="44" t="s">
        <v>3953</v>
      </c>
      <c r="F1185" s="44" t="s">
        <v>3954</v>
      </c>
      <c r="G1185" s="53">
        <v>24.9</v>
      </c>
      <c r="H1185" s="45" t="s">
        <v>816</v>
      </c>
      <c r="I1185" s="45" t="s">
        <v>291</v>
      </c>
      <c r="J1185" s="95" t="s">
        <v>288</v>
      </c>
      <c r="K1185" s="95">
        <v>0</v>
      </c>
      <c r="L1185" s="58"/>
      <c r="M1185" s="103"/>
      <c r="N1185" s="59"/>
    </row>
    <row r="1186" spans="1:14" s="75" customFormat="1" ht="12.6" x14ac:dyDescent="0.2">
      <c r="A1186" s="51" t="s">
        <v>136</v>
      </c>
      <c r="B1186" s="51" t="s">
        <v>1625</v>
      </c>
      <c r="C1186" s="51" t="s">
        <v>3935</v>
      </c>
      <c r="D1186" s="51" t="s">
        <v>3532</v>
      </c>
      <c r="E1186" s="44" t="s">
        <v>3955</v>
      </c>
      <c r="F1186" s="44" t="s">
        <v>3956</v>
      </c>
      <c r="G1186" s="53">
        <v>23.9</v>
      </c>
      <c r="H1186" s="45" t="s">
        <v>816</v>
      </c>
      <c r="I1186" s="45" t="s">
        <v>155</v>
      </c>
      <c r="J1186" s="95" t="s">
        <v>288</v>
      </c>
      <c r="K1186" s="95">
        <v>0</v>
      </c>
      <c r="L1186" s="58"/>
      <c r="M1186" s="103"/>
      <c r="N1186" s="59"/>
    </row>
    <row r="1187" spans="1:14" s="75" customFormat="1" ht="12.6" x14ac:dyDescent="0.2">
      <c r="A1187" s="51" t="s">
        <v>136</v>
      </c>
      <c r="B1187" s="51" t="s">
        <v>1625</v>
      </c>
      <c r="C1187" s="51" t="s">
        <v>3935</v>
      </c>
      <c r="D1187" s="51" t="s">
        <v>3532</v>
      </c>
      <c r="E1187" s="44" t="s">
        <v>3957</v>
      </c>
      <c r="F1187" s="44" t="s">
        <v>3958</v>
      </c>
      <c r="G1187" s="53">
        <v>23.9</v>
      </c>
      <c r="H1187" s="45" t="s">
        <v>816</v>
      </c>
      <c r="I1187" s="45" t="s">
        <v>155</v>
      </c>
      <c r="J1187" s="95" t="s">
        <v>288</v>
      </c>
      <c r="K1187" s="95">
        <v>0</v>
      </c>
      <c r="L1187" s="58"/>
      <c r="M1187" s="103"/>
      <c r="N1187" s="59"/>
    </row>
    <row r="1188" spans="1:14" s="75" customFormat="1" ht="12.6" x14ac:dyDescent="0.2">
      <c r="A1188" s="51" t="s">
        <v>136</v>
      </c>
      <c r="B1188" s="51" t="s">
        <v>1625</v>
      </c>
      <c r="C1188" s="51" t="s">
        <v>3935</v>
      </c>
      <c r="D1188" s="51" t="s">
        <v>3532</v>
      </c>
      <c r="E1188" s="44" t="s">
        <v>3961</v>
      </c>
      <c r="F1188" s="44" t="s">
        <v>3962</v>
      </c>
      <c r="G1188" s="53">
        <v>23.9</v>
      </c>
      <c r="H1188" s="45" t="s">
        <v>816</v>
      </c>
      <c r="I1188" s="45" t="s">
        <v>149</v>
      </c>
      <c r="J1188" s="95" t="s">
        <v>288</v>
      </c>
      <c r="K1188" s="95">
        <v>0</v>
      </c>
      <c r="L1188" s="58"/>
      <c r="M1188" s="103"/>
      <c r="N1188" s="59"/>
    </row>
    <row r="1189" spans="1:14" s="75" customFormat="1" ht="12.6" x14ac:dyDescent="0.2">
      <c r="A1189" s="51" t="s">
        <v>136</v>
      </c>
      <c r="B1189" s="51" t="s">
        <v>1625</v>
      </c>
      <c r="C1189" s="51" t="s">
        <v>3935</v>
      </c>
      <c r="D1189" s="51" t="s">
        <v>3532</v>
      </c>
      <c r="E1189" s="44" t="s">
        <v>3963</v>
      </c>
      <c r="F1189" s="44" t="s">
        <v>3964</v>
      </c>
      <c r="G1189" s="53">
        <v>23.9</v>
      </c>
      <c r="H1189" s="45" t="s">
        <v>816</v>
      </c>
      <c r="I1189" s="45" t="s">
        <v>149</v>
      </c>
      <c r="J1189" s="95" t="s">
        <v>288</v>
      </c>
      <c r="K1189" s="95">
        <v>0</v>
      </c>
      <c r="L1189" s="58"/>
      <c r="M1189" s="103"/>
      <c r="N1189" s="59"/>
    </row>
    <row r="1190" spans="1:14" s="75" customFormat="1" ht="12.6" x14ac:dyDescent="0.2">
      <c r="A1190" s="51" t="s">
        <v>136</v>
      </c>
      <c r="B1190" s="51" t="s">
        <v>1625</v>
      </c>
      <c r="C1190" s="51" t="s">
        <v>3935</v>
      </c>
      <c r="D1190" s="51" t="s">
        <v>3532</v>
      </c>
      <c r="E1190" s="44" t="s">
        <v>3951</v>
      </c>
      <c r="F1190" s="44" t="s">
        <v>3952</v>
      </c>
      <c r="G1190" s="53">
        <v>23.5</v>
      </c>
      <c r="H1190" s="45" t="s">
        <v>816</v>
      </c>
      <c r="I1190" s="45" t="s">
        <v>149</v>
      </c>
      <c r="J1190" s="95" t="s">
        <v>288</v>
      </c>
      <c r="K1190" s="95">
        <v>0</v>
      </c>
      <c r="L1190" s="58"/>
      <c r="M1190" s="103"/>
      <c r="N1190" s="59"/>
    </row>
    <row r="1191" spans="1:14" s="75" customFormat="1" ht="12.6" x14ac:dyDescent="0.2">
      <c r="A1191" s="51" t="s">
        <v>136</v>
      </c>
      <c r="B1191" s="51" t="s">
        <v>1625</v>
      </c>
      <c r="C1191" s="51" t="s">
        <v>3935</v>
      </c>
      <c r="D1191" s="51" t="s">
        <v>3532</v>
      </c>
      <c r="E1191" s="44" t="s">
        <v>3939</v>
      </c>
      <c r="F1191" s="44" t="s">
        <v>3940</v>
      </c>
      <c r="G1191" s="53">
        <v>22.9</v>
      </c>
      <c r="H1191" s="45" t="s">
        <v>816</v>
      </c>
      <c r="I1191" s="45" t="s">
        <v>291</v>
      </c>
      <c r="J1191" s="95" t="s">
        <v>288</v>
      </c>
      <c r="K1191" s="95">
        <v>0</v>
      </c>
      <c r="L1191" s="58"/>
      <c r="M1191" s="103"/>
      <c r="N1191" s="59"/>
    </row>
    <row r="1192" spans="1:14" s="75" customFormat="1" ht="12.6" x14ac:dyDescent="0.2">
      <c r="A1192" s="51" t="s">
        <v>136</v>
      </c>
      <c r="B1192" s="51" t="s">
        <v>1625</v>
      </c>
      <c r="C1192" s="51" t="s">
        <v>3935</v>
      </c>
      <c r="D1192" s="51" t="s">
        <v>3532</v>
      </c>
      <c r="E1192" s="44" t="s">
        <v>3943</v>
      </c>
      <c r="F1192" s="44" t="s">
        <v>3944</v>
      </c>
      <c r="G1192" s="53">
        <v>22.9</v>
      </c>
      <c r="H1192" s="45" t="s">
        <v>816</v>
      </c>
      <c r="I1192" s="45" t="s">
        <v>291</v>
      </c>
      <c r="J1192" s="95" t="s">
        <v>288</v>
      </c>
      <c r="K1192" s="95">
        <v>0</v>
      </c>
      <c r="L1192" s="58"/>
      <c r="M1192" s="103"/>
      <c r="N1192" s="59"/>
    </row>
    <row r="1193" spans="1:14" s="75" customFormat="1" ht="12.6" x14ac:dyDescent="0.2">
      <c r="A1193" s="51" t="s">
        <v>136</v>
      </c>
      <c r="B1193" s="51" t="s">
        <v>1625</v>
      </c>
      <c r="C1193" s="51" t="s">
        <v>3935</v>
      </c>
      <c r="D1193" s="51" t="s">
        <v>3532</v>
      </c>
      <c r="E1193" s="44" t="s">
        <v>3949</v>
      </c>
      <c r="F1193" s="44" t="s">
        <v>3950</v>
      </c>
      <c r="G1193" s="53">
        <v>21.9</v>
      </c>
      <c r="H1193" s="45" t="s">
        <v>816</v>
      </c>
      <c r="I1193" s="45" t="s">
        <v>149</v>
      </c>
      <c r="J1193" s="95" t="s">
        <v>288</v>
      </c>
      <c r="K1193" s="95">
        <v>0</v>
      </c>
      <c r="L1193" s="58"/>
      <c r="M1193" s="103"/>
      <c r="N1193" s="59"/>
    </row>
    <row r="1194" spans="1:14" s="75" customFormat="1" ht="12.6" x14ac:dyDescent="0.2">
      <c r="A1194" s="51" t="s">
        <v>123</v>
      </c>
      <c r="B1194" s="51" t="s">
        <v>123</v>
      </c>
      <c r="C1194" s="51" t="s">
        <v>3935</v>
      </c>
      <c r="D1194" s="51" t="s">
        <v>3542</v>
      </c>
      <c r="E1194" s="44"/>
      <c r="F1194" s="44" t="s">
        <v>3965</v>
      </c>
      <c r="G1194" s="53" t="s">
        <v>123</v>
      </c>
      <c r="H1194" s="45" t="s">
        <v>123</v>
      </c>
      <c r="I1194" s="45" t="s">
        <v>149</v>
      </c>
      <c r="J1194" s="95" t="s">
        <v>150</v>
      </c>
      <c r="K1194" s="95" t="s">
        <v>123</v>
      </c>
      <c r="L1194" s="58" t="s">
        <v>123</v>
      </c>
      <c r="M1194" s="103"/>
      <c r="N1194" s="59" t="s">
        <v>123</v>
      </c>
    </row>
    <row r="1195" spans="1:14" s="75" customFormat="1" ht="12.6" x14ac:dyDescent="0.2">
      <c r="A1195" s="51" t="s">
        <v>136</v>
      </c>
      <c r="B1195" s="51" t="s">
        <v>1625</v>
      </c>
      <c r="C1195" s="51" t="s">
        <v>3935</v>
      </c>
      <c r="D1195" s="51" t="s">
        <v>3542</v>
      </c>
      <c r="E1195" s="44" t="s">
        <v>3974</v>
      </c>
      <c r="F1195" s="44" t="s">
        <v>3975</v>
      </c>
      <c r="G1195" s="53">
        <v>55</v>
      </c>
      <c r="H1195" s="45" t="s">
        <v>816</v>
      </c>
      <c r="I1195" s="45" t="s">
        <v>155</v>
      </c>
      <c r="J1195" s="95" t="s">
        <v>156</v>
      </c>
      <c r="K1195" s="95">
        <v>0</v>
      </c>
      <c r="L1195" s="58"/>
      <c r="M1195" s="103"/>
      <c r="N1195" s="59"/>
    </row>
    <row r="1196" spans="1:14" s="75" customFormat="1" ht="12.6" x14ac:dyDescent="0.2">
      <c r="A1196" s="51" t="s">
        <v>136</v>
      </c>
      <c r="B1196" s="51" t="s">
        <v>1625</v>
      </c>
      <c r="C1196" s="51" t="s">
        <v>3935</v>
      </c>
      <c r="D1196" s="51" t="s">
        <v>3542</v>
      </c>
      <c r="E1196" s="44" t="s">
        <v>3986</v>
      </c>
      <c r="F1196" s="44" t="s">
        <v>3987</v>
      </c>
      <c r="G1196" s="53">
        <v>55</v>
      </c>
      <c r="H1196" s="45" t="s">
        <v>816</v>
      </c>
      <c r="I1196" s="45" t="s">
        <v>149</v>
      </c>
      <c r="J1196" s="95" t="s">
        <v>156</v>
      </c>
      <c r="K1196" s="95">
        <v>0</v>
      </c>
      <c r="L1196" s="58"/>
      <c r="M1196" s="103"/>
      <c r="N1196" s="59"/>
    </row>
    <row r="1197" spans="1:14" s="75" customFormat="1" ht="12.6" x14ac:dyDescent="0.2">
      <c r="A1197" s="51" t="s">
        <v>136</v>
      </c>
      <c r="B1197" s="51" t="s">
        <v>1625</v>
      </c>
      <c r="C1197" s="51" t="s">
        <v>3935</v>
      </c>
      <c r="D1197" s="51" t="s">
        <v>3542</v>
      </c>
      <c r="E1197" s="44" t="s">
        <v>3988</v>
      </c>
      <c r="F1197" s="44" t="s">
        <v>3989</v>
      </c>
      <c r="G1197" s="53">
        <v>55</v>
      </c>
      <c r="H1197" s="45" t="s">
        <v>816</v>
      </c>
      <c r="I1197" s="45" t="s">
        <v>149</v>
      </c>
      <c r="J1197" s="95" t="s">
        <v>156</v>
      </c>
      <c r="K1197" s="95">
        <v>0</v>
      </c>
      <c r="L1197" s="58"/>
      <c r="M1197" s="103"/>
      <c r="N1197" s="59"/>
    </row>
    <row r="1198" spans="1:14" s="75" customFormat="1" ht="12.6" x14ac:dyDescent="0.2">
      <c r="A1198" s="51" t="s">
        <v>136</v>
      </c>
      <c r="B1198" s="51" t="s">
        <v>1625</v>
      </c>
      <c r="C1198" s="51" t="s">
        <v>3935</v>
      </c>
      <c r="D1198" s="51" t="s">
        <v>3542</v>
      </c>
      <c r="E1198" s="44" t="s">
        <v>3990</v>
      </c>
      <c r="F1198" s="44" t="s">
        <v>3991</v>
      </c>
      <c r="G1198" s="53">
        <v>53</v>
      </c>
      <c r="H1198" s="45" t="s">
        <v>816</v>
      </c>
      <c r="I1198" s="45" t="s">
        <v>149</v>
      </c>
      <c r="J1198" s="95" t="s">
        <v>156</v>
      </c>
      <c r="K1198" s="95">
        <v>0</v>
      </c>
      <c r="L1198" s="58" t="s">
        <v>165</v>
      </c>
      <c r="M1198" s="103" t="s">
        <v>160</v>
      </c>
      <c r="N1198" s="59"/>
    </row>
    <row r="1199" spans="1:14" s="75" customFormat="1" ht="12.6" x14ac:dyDescent="0.2">
      <c r="A1199" s="51" t="s">
        <v>136</v>
      </c>
      <c r="B1199" s="51" t="s">
        <v>1625</v>
      </c>
      <c r="C1199" s="51" t="s">
        <v>3935</v>
      </c>
      <c r="D1199" s="51" t="s">
        <v>3542</v>
      </c>
      <c r="E1199" s="44" t="s">
        <v>3996</v>
      </c>
      <c r="F1199" s="44" t="s">
        <v>3997</v>
      </c>
      <c r="G1199" s="53">
        <v>42</v>
      </c>
      <c r="H1199" s="45" t="s">
        <v>816</v>
      </c>
      <c r="I1199" s="45" t="s">
        <v>149</v>
      </c>
      <c r="J1199" s="95" t="s">
        <v>156</v>
      </c>
      <c r="K1199" s="95">
        <v>0</v>
      </c>
      <c r="L1199" s="58" t="s">
        <v>165</v>
      </c>
      <c r="M1199" s="103" t="s">
        <v>160</v>
      </c>
      <c r="N1199" s="59"/>
    </row>
    <row r="1200" spans="1:14" s="75" customFormat="1" ht="12.6" x14ac:dyDescent="0.2">
      <c r="A1200" s="51" t="s">
        <v>136</v>
      </c>
      <c r="B1200" s="51" t="s">
        <v>1625</v>
      </c>
      <c r="C1200" s="51" t="s">
        <v>3935</v>
      </c>
      <c r="D1200" s="51" t="s">
        <v>3542</v>
      </c>
      <c r="E1200" s="44" t="s">
        <v>3978</v>
      </c>
      <c r="F1200" s="44" t="s">
        <v>3979</v>
      </c>
      <c r="G1200" s="53">
        <v>41</v>
      </c>
      <c r="H1200" s="45" t="s">
        <v>816</v>
      </c>
      <c r="I1200" s="45" t="s">
        <v>291</v>
      </c>
      <c r="J1200" s="95" t="s">
        <v>156</v>
      </c>
      <c r="K1200" s="95">
        <v>0</v>
      </c>
      <c r="L1200" s="58"/>
      <c r="M1200" s="103"/>
      <c r="N1200" s="59"/>
    </row>
    <row r="1201" spans="1:14" s="75" customFormat="1" ht="12.6" x14ac:dyDescent="0.2">
      <c r="A1201" s="51" t="s">
        <v>136</v>
      </c>
      <c r="B1201" s="51" t="s">
        <v>1625</v>
      </c>
      <c r="C1201" s="51" t="s">
        <v>3935</v>
      </c>
      <c r="D1201" s="51" t="s">
        <v>3542</v>
      </c>
      <c r="E1201" s="44" t="s">
        <v>4014</v>
      </c>
      <c r="F1201" s="44" t="s">
        <v>4015</v>
      </c>
      <c r="G1201" s="53">
        <v>39.9</v>
      </c>
      <c r="H1201" s="45" t="s">
        <v>816</v>
      </c>
      <c r="I1201" s="45" t="s">
        <v>149</v>
      </c>
      <c r="J1201" s="95" t="s">
        <v>156</v>
      </c>
      <c r="K1201" s="95">
        <v>0</v>
      </c>
      <c r="L1201" s="58"/>
      <c r="M1201" s="103"/>
      <c r="N1201" s="59"/>
    </row>
    <row r="1202" spans="1:14" s="75" customFormat="1" ht="12.6" x14ac:dyDescent="0.2">
      <c r="A1202" s="51" t="s">
        <v>136</v>
      </c>
      <c r="B1202" s="51" t="s">
        <v>1625</v>
      </c>
      <c r="C1202" s="51" t="s">
        <v>3935</v>
      </c>
      <c r="D1202" s="51" t="s">
        <v>3542</v>
      </c>
      <c r="E1202" s="44" t="s">
        <v>4012</v>
      </c>
      <c r="F1202" s="44" t="s">
        <v>4013</v>
      </c>
      <c r="G1202" s="53">
        <v>39</v>
      </c>
      <c r="H1202" s="45" t="s">
        <v>816</v>
      </c>
      <c r="I1202" s="45" t="s">
        <v>291</v>
      </c>
      <c r="J1202" s="95" t="s">
        <v>156</v>
      </c>
      <c r="K1202" s="95">
        <v>0</v>
      </c>
      <c r="L1202" s="58"/>
      <c r="M1202" s="103"/>
      <c r="N1202" s="59"/>
    </row>
    <row r="1203" spans="1:14" s="75" customFormat="1" ht="12.6" x14ac:dyDescent="0.2">
      <c r="A1203" s="51" t="s">
        <v>136</v>
      </c>
      <c r="B1203" s="51" t="s">
        <v>1625</v>
      </c>
      <c r="C1203" s="51" t="s">
        <v>3935</v>
      </c>
      <c r="D1203" s="51" t="s">
        <v>3542</v>
      </c>
      <c r="E1203" s="44" t="s">
        <v>3992</v>
      </c>
      <c r="F1203" s="44" t="s">
        <v>3993</v>
      </c>
      <c r="G1203" s="53">
        <v>30</v>
      </c>
      <c r="H1203" s="45" t="s">
        <v>816</v>
      </c>
      <c r="I1203" s="45" t="s">
        <v>149</v>
      </c>
      <c r="J1203" s="95" t="s">
        <v>156</v>
      </c>
      <c r="K1203" s="95">
        <v>0</v>
      </c>
      <c r="L1203" s="58"/>
      <c r="M1203" s="103"/>
      <c r="N1203" s="59"/>
    </row>
    <row r="1204" spans="1:14" s="75" customFormat="1" ht="12.6" x14ac:dyDescent="0.2">
      <c r="A1204" s="51" t="s">
        <v>136</v>
      </c>
      <c r="B1204" s="51" t="s">
        <v>1625</v>
      </c>
      <c r="C1204" s="51" t="s">
        <v>3935</v>
      </c>
      <c r="D1204" s="51" t="s">
        <v>3542</v>
      </c>
      <c r="E1204" s="44" t="s">
        <v>3970</v>
      </c>
      <c r="F1204" s="44" t="s">
        <v>3971</v>
      </c>
      <c r="G1204" s="53">
        <v>29</v>
      </c>
      <c r="H1204" s="45" t="s">
        <v>816</v>
      </c>
      <c r="I1204" s="45" t="s">
        <v>149</v>
      </c>
      <c r="J1204" s="95" t="s">
        <v>156</v>
      </c>
      <c r="K1204" s="95">
        <v>0</v>
      </c>
      <c r="L1204" s="58"/>
      <c r="M1204" s="103"/>
      <c r="N1204" s="59"/>
    </row>
    <row r="1205" spans="1:14" s="75" customFormat="1" ht="12.6" x14ac:dyDescent="0.2">
      <c r="A1205" s="51" t="s">
        <v>136</v>
      </c>
      <c r="B1205" s="51" t="s">
        <v>1625</v>
      </c>
      <c r="C1205" s="51" t="s">
        <v>3935</v>
      </c>
      <c r="D1205" s="51" t="s">
        <v>3542</v>
      </c>
      <c r="E1205" s="44" t="s">
        <v>3994</v>
      </c>
      <c r="F1205" s="44" t="s">
        <v>3995</v>
      </c>
      <c r="G1205" s="53">
        <v>26.9</v>
      </c>
      <c r="H1205" s="45" t="s">
        <v>816</v>
      </c>
      <c r="I1205" s="45" t="s">
        <v>149</v>
      </c>
      <c r="J1205" s="95" t="s">
        <v>156</v>
      </c>
      <c r="K1205" s="95">
        <v>0</v>
      </c>
      <c r="L1205" s="58" t="s">
        <v>165</v>
      </c>
      <c r="M1205" s="103" t="s">
        <v>160</v>
      </c>
      <c r="N1205" s="59"/>
    </row>
    <row r="1206" spans="1:14" s="75" customFormat="1" ht="12.6" x14ac:dyDescent="0.2">
      <c r="A1206" s="51" t="s">
        <v>136</v>
      </c>
      <c r="B1206" s="51" t="s">
        <v>1625</v>
      </c>
      <c r="C1206" s="51" t="s">
        <v>3935</v>
      </c>
      <c r="D1206" s="51" t="s">
        <v>3542</v>
      </c>
      <c r="E1206" s="44" t="s">
        <v>3984</v>
      </c>
      <c r="F1206" s="44" t="s">
        <v>3985</v>
      </c>
      <c r="G1206" s="53">
        <v>26</v>
      </c>
      <c r="H1206" s="45" t="s">
        <v>816</v>
      </c>
      <c r="I1206" s="45" t="s">
        <v>149</v>
      </c>
      <c r="J1206" s="95" t="s">
        <v>156</v>
      </c>
      <c r="K1206" s="95">
        <v>0</v>
      </c>
      <c r="L1206" s="58"/>
      <c r="M1206" s="103"/>
      <c r="N1206" s="59"/>
    </row>
    <row r="1207" spans="1:14" s="75" customFormat="1" ht="12.6" x14ac:dyDescent="0.2">
      <c r="A1207" s="51" t="s">
        <v>136</v>
      </c>
      <c r="B1207" s="51" t="s">
        <v>1625</v>
      </c>
      <c r="C1207" s="51" t="s">
        <v>3935</v>
      </c>
      <c r="D1207" s="51" t="s">
        <v>3542</v>
      </c>
      <c r="E1207" s="44" t="s">
        <v>3980</v>
      </c>
      <c r="F1207" s="44" t="s">
        <v>3981</v>
      </c>
      <c r="G1207" s="53">
        <v>24</v>
      </c>
      <c r="H1207" s="45" t="s">
        <v>816</v>
      </c>
      <c r="I1207" s="45" t="s">
        <v>291</v>
      </c>
      <c r="J1207" s="95" t="s">
        <v>156</v>
      </c>
      <c r="K1207" s="95">
        <v>0</v>
      </c>
      <c r="L1207" s="58"/>
      <c r="M1207" s="103"/>
      <c r="N1207" s="59"/>
    </row>
    <row r="1208" spans="1:14" s="75" customFormat="1" ht="12.6" x14ac:dyDescent="0.2">
      <c r="A1208" s="51" t="s">
        <v>136</v>
      </c>
      <c r="B1208" s="51" t="s">
        <v>1625</v>
      </c>
      <c r="C1208" s="51" t="s">
        <v>3935</v>
      </c>
      <c r="D1208" s="51" t="s">
        <v>3542</v>
      </c>
      <c r="E1208" s="44" t="s">
        <v>4000</v>
      </c>
      <c r="F1208" s="44" t="s">
        <v>4001</v>
      </c>
      <c r="G1208" s="53">
        <v>23.9</v>
      </c>
      <c r="H1208" s="45" t="s">
        <v>816</v>
      </c>
      <c r="I1208" s="45" t="s">
        <v>291</v>
      </c>
      <c r="J1208" s="95" t="s">
        <v>156</v>
      </c>
      <c r="K1208" s="95">
        <v>0</v>
      </c>
      <c r="L1208" s="58"/>
      <c r="M1208" s="103"/>
      <c r="N1208" s="59"/>
    </row>
    <row r="1209" spans="1:14" s="75" customFormat="1" ht="12.6" x14ac:dyDescent="0.2">
      <c r="A1209" s="51" t="s">
        <v>136</v>
      </c>
      <c r="B1209" s="51" t="s">
        <v>1625</v>
      </c>
      <c r="C1209" s="51" t="s">
        <v>3935</v>
      </c>
      <c r="D1209" s="51" t="s">
        <v>3542</v>
      </c>
      <c r="E1209" s="44" t="s">
        <v>4008</v>
      </c>
      <c r="F1209" s="44" t="s">
        <v>4009</v>
      </c>
      <c r="G1209" s="53">
        <v>22.9</v>
      </c>
      <c r="H1209" s="45" t="s">
        <v>816</v>
      </c>
      <c r="I1209" s="45" t="s">
        <v>291</v>
      </c>
      <c r="J1209" s="95" t="s">
        <v>156</v>
      </c>
      <c r="K1209" s="95">
        <v>0</v>
      </c>
      <c r="L1209" s="58"/>
      <c r="M1209" s="103"/>
      <c r="N1209" s="59"/>
    </row>
    <row r="1210" spans="1:14" s="75" customFormat="1" ht="12.6" x14ac:dyDescent="0.2">
      <c r="A1210" s="51" t="s">
        <v>136</v>
      </c>
      <c r="B1210" s="51" t="s">
        <v>1625</v>
      </c>
      <c r="C1210" s="51" t="s">
        <v>3935</v>
      </c>
      <c r="D1210" s="51" t="s">
        <v>3542</v>
      </c>
      <c r="E1210" s="44" t="s">
        <v>4028</v>
      </c>
      <c r="F1210" s="44" t="s">
        <v>4029</v>
      </c>
      <c r="G1210" s="53">
        <v>22.9</v>
      </c>
      <c r="H1210" s="45" t="s">
        <v>816</v>
      </c>
      <c r="I1210" s="45" t="s">
        <v>291</v>
      </c>
      <c r="J1210" s="95" t="s">
        <v>156</v>
      </c>
      <c r="K1210" s="95">
        <v>0</v>
      </c>
      <c r="L1210" s="58"/>
      <c r="M1210" s="103"/>
      <c r="N1210" s="59"/>
    </row>
    <row r="1211" spans="1:14" s="75" customFormat="1" ht="12.6" x14ac:dyDescent="0.2">
      <c r="A1211" s="51" t="s">
        <v>136</v>
      </c>
      <c r="B1211" s="51" t="s">
        <v>1625</v>
      </c>
      <c r="C1211" s="51" t="s">
        <v>3935</v>
      </c>
      <c r="D1211" s="51" t="s">
        <v>3542</v>
      </c>
      <c r="E1211" s="44" t="s">
        <v>3968</v>
      </c>
      <c r="F1211" s="44" t="s">
        <v>3969</v>
      </c>
      <c r="G1211" s="53">
        <v>22.5</v>
      </c>
      <c r="H1211" s="45" t="s">
        <v>816</v>
      </c>
      <c r="I1211" s="45" t="s">
        <v>291</v>
      </c>
      <c r="J1211" s="95" t="s">
        <v>156</v>
      </c>
      <c r="K1211" s="95">
        <v>0</v>
      </c>
      <c r="L1211" s="58"/>
      <c r="M1211" s="103"/>
      <c r="N1211" s="59"/>
    </row>
    <row r="1212" spans="1:14" s="75" customFormat="1" ht="12.6" x14ac:dyDescent="0.2">
      <c r="A1212" s="51" t="s">
        <v>136</v>
      </c>
      <c r="B1212" s="51" t="s">
        <v>1625</v>
      </c>
      <c r="C1212" s="51" t="s">
        <v>3935</v>
      </c>
      <c r="D1212" s="51" t="s">
        <v>3542</v>
      </c>
      <c r="E1212" s="44" t="s">
        <v>4006</v>
      </c>
      <c r="F1212" s="44" t="s">
        <v>4007</v>
      </c>
      <c r="G1212" s="53">
        <v>22.5</v>
      </c>
      <c r="H1212" s="45" t="s">
        <v>816</v>
      </c>
      <c r="I1212" s="45" t="s">
        <v>291</v>
      </c>
      <c r="J1212" s="95" t="s">
        <v>156</v>
      </c>
      <c r="K1212" s="95">
        <v>0</v>
      </c>
      <c r="L1212" s="58"/>
      <c r="M1212" s="103"/>
      <c r="N1212" s="59"/>
    </row>
    <row r="1213" spans="1:14" s="75" customFormat="1" ht="12.6" x14ac:dyDescent="0.2">
      <c r="A1213" s="51" t="s">
        <v>136</v>
      </c>
      <c r="B1213" s="51" t="s">
        <v>1625</v>
      </c>
      <c r="C1213" s="51" t="s">
        <v>3935</v>
      </c>
      <c r="D1213" s="51" t="s">
        <v>3542</v>
      </c>
      <c r="E1213" s="44" t="s">
        <v>4026</v>
      </c>
      <c r="F1213" s="44" t="s">
        <v>4027</v>
      </c>
      <c r="G1213" s="53">
        <v>22.5</v>
      </c>
      <c r="H1213" s="45" t="s">
        <v>816</v>
      </c>
      <c r="I1213" s="45" t="s">
        <v>291</v>
      </c>
      <c r="J1213" s="95" t="s">
        <v>156</v>
      </c>
      <c r="K1213" s="95">
        <v>0</v>
      </c>
      <c r="L1213" s="58"/>
      <c r="M1213" s="103"/>
      <c r="N1213" s="59"/>
    </row>
    <row r="1214" spans="1:14" s="75" customFormat="1" ht="12.6" x14ac:dyDescent="0.2">
      <c r="A1214" s="51" t="s">
        <v>136</v>
      </c>
      <c r="B1214" s="51" t="s">
        <v>1625</v>
      </c>
      <c r="C1214" s="51" t="s">
        <v>3935</v>
      </c>
      <c r="D1214" s="51" t="s">
        <v>3542</v>
      </c>
      <c r="E1214" s="44" t="s">
        <v>3982</v>
      </c>
      <c r="F1214" s="44" t="s">
        <v>3983</v>
      </c>
      <c r="G1214" s="53">
        <v>22</v>
      </c>
      <c r="H1214" s="45" t="s">
        <v>816</v>
      </c>
      <c r="I1214" s="45" t="s">
        <v>291</v>
      </c>
      <c r="J1214" s="95" t="s">
        <v>156</v>
      </c>
      <c r="K1214" s="95">
        <v>0</v>
      </c>
      <c r="L1214" s="58"/>
      <c r="M1214" s="103"/>
      <c r="N1214" s="59"/>
    </row>
    <row r="1215" spans="1:14" s="75" customFormat="1" ht="12.6" x14ac:dyDescent="0.2">
      <c r="A1215" s="51" t="s">
        <v>136</v>
      </c>
      <c r="B1215" s="51" t="s">
        <v>1625</v>
      </c>
      <c r="C1215" s="51" t="s">
        <v>3935</v>
      </c>
      <c r="D1215" s="51" t="s">
        <v>3542</v>
      </c>
      <c r="E1215" s="44" t="s">
        <v>3998</v>
      </c>
      <c r="F1215" s="44" t="s">
        <v>3999</v>
      </c>
      <c r="G1215" s="53">
        <v>21.9</v>
      </c>
      <c r="H1215" s="45" t="s">
        <v>816</v>
      </c>
      <c r="I1215" s="45" t="s">
        <v>291</v>
      </c>
      <c r="J1215" s="95" t="s">
        <v>156</v>
      </c>
      <c r="K1215" s="95">
        <v>0</v>
      </c>
      <c r="L1215" s="58"/>
      <c r="M1215" s="103"/>
      <c r="N1215" s="59"/>
    </row>
    <row r="1216" spans="1:14" s="75" customFormat="1" ht="12.6" x14ac:dyDescent="0.2">
      <c r="A1216" s="51" t="s">
        <v>136</v>
      </c>
      <c r="B1216" s="51" t="s">
        <v>1625</v>
      </c>
      <c r="C1216" s="51" t="s">
        <v>3935</v>
      </c>
      <c r="D1216" s="51" t="s">
        <v>3542</v>
      </c>
      <c r="E1216" s="44" t="s">
        <v>4002</v>
      </c>
      <c r="F1216" s="44" t="s">
        <v>4003</v>
      </c>
      <c r="G1216" s="53">
        <v>21.9</v>
      </c>
      <c r="H1216" s="45" t="s">
        <v>816</v>
      </c>
      <c r="I1216" s="45" t="s">
        <v>291</v>
      </c>
      <c r="J1216" s="95" t="s">
        <v>156</v>
      </c>
      <c r="K1216" s="95">
        <v>0</v>
      </c>
      <c r="L1216" s="58"/>
      <c r="M1216" s="103"/>
      <c r="N1216" s="59"/>
    </row>
    <row r="1217" spans="1:14" s="75" customFormat="1" ht="12.6" x14ac:dyDescent="0.2">
      <c r="A1217" s="51" t="s">
        <v>136</v>
      </c>
      <c r="B1217" s="51" t="s">
        <v>1625</v>
      </c>
      <c r="C1217" s="51" t="s">
        <v>3935</v>
      </c>
      <c r="D1217" s="51" t="s">
        <v>3542</v>
      </c>
      <c r="E1217" s="44" t="s">
        <v>4004</v>
      </c>
      <c r="F1217" s="44" t="s">
        <v>4005</v>
      </c>
      <c r="G1217" s="53">
        <v>21.9</v>
      </c>
      <c r="H1217" s="45" t="s">
        <v>816</v>
      </c>
      <c r="I1217" s="45" t="s">
        <v>291</v>
      </c>
      <c r="J1217" s="95" t="s">
        <v>156</v>
      </c>
      <c r="K1217" s="95">
        <v>0</v>
      </c>
      <c r="L1217" s="58"/>
      <c r="M1217" s="103"/>
      <c r="N1217" s="59"/>
    </row>
    <row r="1218" spans="1:14" s="75" customFormat="1" ht="12.6" x14ac:dyDescent="0.2">
      <c r="A1218" s="51" t="s">
        <v>136</v>
      </c>
      <c r="B1218" s="51" t="s">
        <v>1625</v>
      </c>
      <c r="C1218" s="51" t="s">
        <v>3935</v>
      </c>
      <c r="D1218" s="51" t="s">
        <v>3542</v>
      </c>
      <c r="E1218" s="44" t="s">
        <v>4010</v>
      </c>
      <c r="F1218" s="44" t="s">
        <v>4011</v>
      </c>
      <c r="G1218" s="53">
        <v>21.9</v>
      </c>
      <c r="H1218" s="45" t="s">
        <v>816</v>
      </c>
      <c r="I1218" s="45" t="s">
        <v>291</v>
      </c>
      <c r="J1218" s="95" t="s">
        <v>156</v>
      </c>
      <c r="K1218" s="95">
        <v>0</v>
      </c>
      <c r="L1218" s="58"/>
      <c r="M1218" s="103"/>
      <c r="N1218" s="59"/>
    </row>
    <row r="1219" spans="1:14" s="75" customFormat="1" ht="12.6" x14ac:dyDescent="0.2">
      <c r="A1219" s="51" t="s">
        <v>136</v>
      </c>
      <c r="B1219" s="51" t="s">
        <v>1625</v>
      </c>
      <c r="C1219" s="51" t="s">
        <v>3935</v>
      </c>
      <c r="D1219" s="51" t="s">
        <v>3542</v>
      </c>
      <c r="E1219" s="44" t="s">
        <v>4016</v>
      </c>
      <c r="F1219" s="44" t="s">
        <v>4017</v>
      </c>
      <c r="G1219" s="53">
        <v>21.9</v>
      </c>
      <c r="H1219" s="45" t="s">
        <v>816</v>
      </c>
      <c r="I1219" s="45" t="s">
        <v>149</v>
      </c>
      <c r="J1219" s="95" t="s">
        <v>156</v>
      </c>
      <c r="K1219" s="95">
        <v>0</v>
      </c>
      <c r="L1219" s="58"/>
      <c r="M1219" s="103"/>
      <c r="N1219" s="59"/>
    </row>
    <row r="1220" spans="1:14" s="75" customFormat="1" ht="12.6" x14ac:dyDescent="0.2">
      <c r="A1220" s="51" t="s">
        <v>136</v>
      </c>
      <c r="B1220" s="51" t="s">
        <v>1625</v>
      </c>
      <c r="C1220" s="51" t="s">
        <v>3935</v>
      </c>
      <c r="D1220" s="51" t="s">
        <v>3542</v>
      </c>
      <c r="E1220" s="44" t="s">
        <v>4020</v>
      </c>
      <c r="F1220" s="44" t="s">
        <v>4021</v>
      </c>
      <c r="G1220" s="53">
        <v>21.9</v>
      </c>
      <c r="H1220" s="45" t="s">
        <v>816</v>
      </c>
      <c r="I1220" s="45" t="s">
        <v>291</v>
      </c>
      <c r="J1220" s="95" t="s">
        <v>156</v>
      </c>
      <c r="K1220" s="95">
        <v>0</v>
      </c>
      <c r="L1220" s="58"/>
      <c r="M1220" s="103"/>
      <c r="N1220" s="59"/>
    </row>
    <row r="1221" spans="1:14" s="75" customFormat="1" ht="12.6" x14ac:dyDescent="0.2">
      <c r="A1221" s="51" t="s">
        <v>136</v>
      </c>
      <c r="B1221" s="51" t="s">
        <v>1625</v>
      </c>
      <c r="C1221" s="51" t="s">
        <v>3935</v>
      </c>
      <c r="D1221" s="51" t="s">
        <v>3542</v>
      </c>
      <c r="E1221" s="44" t="s">
        <v>4022</v>
      </c>
      <c r="F1221" s="44" t="s">
        <v>4023</v>
      </c>
      <c r="G1221" s="53">
        <v>21.9</v>
      </c>
      <c r="H1221" s="45" t="s">
        <v>816</v>
      </c>
      <c r="I1221" s="45" t="s">
        <v>291</v>
      </c>
      <c r="J1221" s="95" t="s">
        <v>156</v>
      </c>
      <c r="K1221" s="95">
        <v>0</v>
      </c>
      <c r="L1221" s="58"/>
      <c r="M1221" s="103"/>
      <c r="N1221" s="59"/>
    </row>
    <row r="1222" spans="1:14" s="75" customFormat="1" ht="12.6" x14ac:dyDescent="0.2">
      <c r="A1222" s="51" t="s">
        <v>136</v>
      </c>
      <c r="B1222" s="51" t="s">
        <v>1625</v>
      </c>
      <c r="C1222" s="51" t="s">
        <v>3935</v>
      </c>
      <c r="D1222" s="51" t="s">
        <v>3542</v>
      </c>
      <c r="E1222" s="44" t="s">
        <v>4024</v>
      </c>
      <c r="F1222" s="44" t="s">
        <v>4025</v>
      </c>
      <c r="G1222" s="53">
        <v>21.9</v>
      </c>
      <c r="H1222" s="45" t="s">
        <v>816</v>
      </c>
      <c r="I1222" s="45" t="s">
        <v>149</v>
      </c>
      <c r="J1222" s="95" t="s">
        <v>156</v>
      </c>
      <c r="K1222" s="95">
        <v>0</v>
      </c>
      <c r="L1222" s="58"/>
      <c r="M1222" s="103"/>
      <c r="N1222" s="59"/>
    </row>
    <row r="1223" spans="1:14" s="75" customFormat="1" ht="12.6" x14ac:dyDescent="0.2">
      <c r="A1223" s="51" t="s">
        <v>136</v>
      </c>
      <c r="B1223" s="51" t="s">
        <v>1625</v>
      </c>
      <c r="C1223" s="51" t="s">
        <v>3935</v>
      </c>
      <c r="D1223" s="51" t="s">
        <v>3542</v>
      </c>
      <c r="E1223" s="44" t="s">
        <v>3976</v>
      </c>
      <c r="F1223" s="44" t="s">
        <v>3977</v>
      </c>
      <c r="G1223" s="53">
        <v>21</v>
      </c>
      <c r="H1223" s="45" t="s">
        <v>816</v>
      </c>
      <c r="I1223" s="45" t="s">
        <v>291</v>
      </c>
      <c r="J1223" s="95" t="s">
        <v>156</v>
      </c>
      <c r="K1223" s="95">
        <v>0</v>
      </c>
      <c r="L1223" s="58"/>
      <c r="M1223" s="103"/>
      <c r="N1223" s="59"/>
    </row>
    <row r="1224" spans="1:14" s="75" customFormat="1" ht="12.6" x14ac:dyDescent="0.2">
      <c r="A1224" s="51" t="s">
        <v>136</v>
      </c>
      <c r="B1224" s="51" t="s">
        <v>1625</v>
      </c>
      <c r="C1224" s="51" t="s">
        <v>3935</v>
      </c>
      <c r="D1224" s="51" t="s">
        <v>3542</v>
      </c>
      <c r="E1224" s="44" t="s">
        <v>3972</v>
      </c>
      <c r="F1224" s="44" t="s">
        <v>3973</v>
      </c>
      <c r="G1224" s="53">
        <v>14.9</v>
      </c>
      <c r="H1224" s="45" t="s">
        <v>816</v>
      </c>
      <c r="I1224" s="45">
        <v>9.1199999999999992</v>
      </c>
      <c r="J1224" s="95" t="s">
        <v>156</v>
      </c>
      <c r="K1224" s="95">
        <v>0</v>
      </c>
      <c r="L1224" s="58"/>
      <c r="M1224" s="103"/>
      <c r="N1224" s="59"/>
    </row>
    <row r="1225" spans="1:14" s="75" customFormat="1" ht="12.6" x14ac:dyDescent="0.2">
      <c r="A1225" s="51" t="s">
        <v>136</v>
      </c>
      <c r="B1225" s="51" t="s">
        <v>1625</v>
      </c>
      <c r="C1225" s="51" t="s">
        <v>3935</v>
      </c>
      <c r="D1225" s="51" t="s">
        <v>3542</v>
      </c>
      <c r="E1225" s="44" t="s">
        <v>4018</v>
      </c>
      <c r="F1225" s="44" t="s">
        <v>4019</v>
      </c>
      <c r="G1225" s="53">
        <v>13.9</v>
      </c>
      <c r="H1225" s="45" t="s">
        <v>816</v>
      </c>
      <c r="I1225" s="45">
        <v>9.1199999999999992</v>
      </c>
      <c r="J1225" s="95" t="s">
        <v>156</v>
      </c>
      <c r="K1225" s="95">
        <v>0</v>
      </c>
      <c r="L1225" s="58"/>
      <c r="M1225" s="103"/>
      <c r="N1225" s="59"/>
    </row>
    <row r="1226" spans="1:14" s="75" customFormat="1" ht="12.6" x14ac:dyDescent="0.2">
      <c r="A1226" s="51" t="s">
        <v>136</v>
      </c>
      <c r="B1226" s="51" t="s">
        <v>1625</v>
      </c>
      <c r="C1226" s="51" t="s">
        <v>3935</v>
      </c>
      <c r="D1226" s="51" t="s">
        <v>3542</v>
      </c>
      <c r="E1226" s="44" t="s">
        <v>3966</v>
      </c>
      <c r="F1226" s="44" t="s">
        <v>3967</v>
      </c>
      <c r="G1226" s="53">
        <v>12.9</v>
      </c>
      <c r="H1226" s="45" t="s">
        <v>816</v>
      </c>
      <c r="I1226" s="45">
        <v>9.1199999999999992</v>
      </c>
      <c r="J1226" s="95" t="s">
        <v>156</v>
      </c>
      <c r="K1226" s="95">
        <v>0</v>
      </c>
      <c r="L1226" s="58"/>
      <c r="M1226" s="103"/>
      <c r="N1226" s="59"/>
    </row>
    <row r="1227" spans="1:14" s="75" customFormat="1" ht="12.6" x14ac:dyDescent="0.2">
      <c r="A1227" s="51" t="s">
        <v>123</v>
      </c>
      <c r="B1227" s="51" t="s">
        <v>123</v>
      </c>
      <c r="C1227" s="51" t="s">
        <v>3935</v>
      </c>
      <c r="D1227" s="51" t="s">
        <v>3583</v>
      </c>
      <c r="E1227" s="44"/>
      <c r="F1227" s="44" t="s">
        <v>4030</v>
      </c>
      <c r="G1227" s="53" t="s">
        <v>123</v>
      </c>
      <c r="H1227" s="45" t="s">
        <v>123</v>
      </c>
      <c r="I1227" s="45" t="s">
        <v>149</v>
      </c>
      <c r="J1227" s="95" t="s">
        <v>150</v>
      </c>
      <c r="K1227" s="95" t="s">
        <v>123</v>
      </c>
      <c r="L1227" s="58" t="s">
        <v>123</v>
      </c>
      <c r="M1227" s="103"/>
      <c r="N1227" s="59" t="s">
        <v>123</v>
      </c>
    </row>
    <row r="1228" spans="1:14" s="75" customFormat="1" ht="12.6" x14ac:dyDescent="0.2">
      <c r="A1228" s="51" t="s">
        <v>136</v>
      </c>
      <c r="B1228" s="51" t="s">
        <v>1625</v>
      </c>
      <c r="C1228" s="51" t="s">
        <v>3935</v>
      </c>
      <c r="D1228" s="51" t="s">
        <v>3583</v>
      </c>
      <c r="E1228" s="44" t="s">
        <v>4039</v>
      </c>
      <c r="F1228" s="44" t="s">
        <v>4040</v>
      </c>
      <c r="G1228" s="53">
        <v>64</v>
      </c>
      <c r="H1228" s="45" t="s">
        <v>816</v>
      </c>
      <c r="I1228" s="45" t="s">
        <v>149</v>
      </c>
      <c r="J1228" s="95" t="s">
        <v>156</v>
      </c>
      <c r="K1228" s="95">
        <v>0</v>
      </c>
      <c r="L1228" s="58"/>
      <c r="M1228" s="103"/>
      <c r="N1228" s="59"/>
    </row>
    <row r="1229" spans="1:14" s="75" customFormat="1" ht="12.6" x14ac:dyDescent="0.2">
      <c r="A1229" s="51" t="s">
        <v>136</v>
      </c>
      <c r="B1229" s="51" t="s">
        <v>1625</v>
      </c>
      <c r="C1229" s="51" t="s">
        <v>3935</v>
      </c>
      <c r="D1229" s="51" t="s">
        <v>3583</v>
      </c>
      <c r="E1229" s="44" t="s">
        <v>4047</v>
      </c>
      <c r="F1229" s="44" t="s">
        <v>4048</v>
      </c>
      <c r="G1229" s="53">
        <v>64</v>
      </c>
      <c r="H1229" s="45" t="s">
        <v>816</v>
      </c>
      <c r="I1229" s="45" t="s">
        <v>149</v>
      </c>
      <c r="J1229" s="95" t="s">
        <v>156</v>
      </c>
      <c r="K1229" s="95">
        <v>0</v>
      </c>
      <c r="L1229" s="58"/>
      <c r="M1229" s="103"/>
      <c r="N1229" s="59"/>
    </row>
    <row r="1230" spans="1:14" s="75" customFormat="1" ht="12.6" x14ac:dyDescent="0.2">
      <c r="A1230" s="51" t="s">
        <v>136</v>
      </c>
      <c r="B1230" s="51" t="s">
        <v>1625</v>
      </c>
      <c r="C1230" s="51" t="s">
        <v>3935</v>
      </c>
      <c r="D1230" s="51" t="s">
        <v>3583</v>
      </c>
      <c r="E1230" s="44" t="s">
        <v>4045</v>
      </c>
      <c r="F1230" s="44" t="s">
        <v>4046</v>
      </c>
      <c r="G1230" s="53">
        <v>57</v>
      </c>
      <c r="H1230" s="45" t="s">
        <v>816</v>
      </c>
      <c r="I1230" s="45" t="s">
        <v>149</v>
      </c>
      <c r="J1230" s="95" t="s">
        <v>156</v>
      </c>
      <c r="K1230" s="95">
        <v>0</v>
      </c>
      <c r="L1230" s="58"/>
      <c r="M1230" s="103"/>
      <c r="N1230" s="59"/>
    </row>
    <row r="1231" spans="1:14" s="75" customFormat="1" ht="12.6" x14ac:dyDescent="0.2">
      <c r="A1231" s="51" t="s">
        <v>136</v>
      </c>
      <c r="B1231" s="51" t="s">
        <v>1625</v>
      </c>
      <c r="C1231" s="51" t="s">
        <v>3935</v>
      </c>
      <c r="D1231" s="51" t="s">
        <v>3583</v>
      </c>
      <c r="E1231" s="44" t="s">
        <v>4033</v>
      </c>
      <c r="F1231" s="44" t="s">
        <v>4034</v>
      </c>
      <c r="G1231" s="53">
        <v>52</v>
      </c>
      <c r="H1231" s="45" t="s">
        <v>816</v>
      </c>
      <c r="I1231" s="45" t="s">
        <v>291</v>
      </c>
      <c r="J1231" s="95" t="s">
        <v>156</v>
      </c>
      <c r="K1231" s="95">
        <v>0</v>
      </c>
      <c r="L1231" s="58"/>
      <c r="M1231" s="103"/>
      <c r="N1231" s="59"/>
    </row>
    <row r="1232" spans="1:14" s="75" customFormat="1" ht="12.6" x14ac:dyDescent="0.2">
      <c r="A1232" s="51" t="s">
        <v>136</v>
      </c>
      <c r="B1232" s="51" t="s">
        <v>1625</v>
      </c>
      <c r="C1232" s="51" t="s">
        <v>3935</v>
      </c>
      <c r="D1232" s="51" t="s">
        <v>3583</v>
      </c>
      <c r="E1232" s="44" t="s">
        <v>4050</v>
      </c>
      <c r="F1232" s="44" t="s">
        <v>4051</v>
      </c>
      <c r="G1232" s="53">
        <v>49</v>
      </c>
      <c r="H1232" s="45" t="s">
        <v>816</v>
      </c>
      <c r="I1232" s="45" t="s">
        <v>149</v>
      </c>
      <c r="J1232" s="95" t="s">
        <v>156</v>
      </c>
      <c r="K1232" s="95">
        <v>0</v>
      </c>
      <c r="L1232" s="58"/>
      <c r="M1232" s="103"/>
      <c r="N1232" s="59"/>
    </row>
    <row r="1233" spans="1:14" s="75" customFormat="1" ht="12.6" x14ac:dyDescent="0.2">
      <c r="A1233" s="51" t="s">
        <v>136</v>
      </c>
      <c r="B1233" s="51" t="s">
        <v>1625</v>
      </c>
      <c r="C1233" s="51" t="s">
        <v>3935</v>
      </c>
      <c r="D1233" s="51" t="s">
        <v>3583</v>
      </c>
      <c r="E1233" s="44" t="s">
        <v>4054</v>
      </c>
      <c r="F1233" s="44" t="s">
        <v>4055</v>
      </c>
      <c r="G1233" s="53">
        <v>49</v>
      </c>
      <c r="H1233" s="45" t="s">
        <v>816</v>
      </c>
      <c r="I1233" s="45" t="s">
        <v>149</v>
      </c>
      <c r="J1233" s="95" t="s">
        <v>156</v>
      </c>
      <c r="K1233" s="95">
        <v>0</v>
      </c>
      <c r="L1233" s="58"/>
      <c r="M1233" s="103"/>
      <c r="N1233" s="59"/>
    </row>
    <row r="1234" spans="1:14" s="75" customFormat="1" ht="12.6" x14ac:dyDescent="0.2">
      <c r="A1234" s="51" t="s">
        <v>136</v>
      </c>
      <c r="B1234" s="51" t="s">
        <v>1625</v>
      </c>
      <c r="C1234" s="51" t="s">
        <v>3935</v>
      </c>
      <c r="D1234" s="51" t="s">
        <v>3583</v>
      </c>
      <c r="E1234" s="44" t="s">
        <v>4058</v>
      </c>
      <c r="F1234" s="44" t="s">
        <v>4059</v>
      </c>
      <c r="G1234" s="53">
        <v>49</v>
      </c>
      <c r="H1234" s="45" t="s">
        <v>816</v>
      </c>
      <c r="I1234" s="45" t="s">
        <v>149</v>
      </c>
      <c r="J1234" s="95" t="s">
        <v>156</v>
      </c>
      <c r="K1234" s="95">
        <v>0</v>
      </c>
      <c r="L1234" s="58"/>
      <c r="M1234" s="103"/>
      <c r="N1234" s="59"/>
    </row>
    <row r="1235" spans="1:14" s="75" customFormat="1" ht="12.6" x14ac:dyDescent="0.2">
      <c r="A1235" s="51" t="s">
        <v>136</v>
      </c>
      <c r="B1235" s="51" t="s">
        <v>1625</v>
      </c>
      <c r="C1235" s="51" t="s">
        <v>3935</v>
      </c>
      <c r="D1235" s="51" t="s">
        <v>3583</v>
      </c>
      <c r="E1235" s="44" t="s">
        <v>4037</v>
      </c>
      <c r="F1235" s="44" t="s">
        <v>4038</v>
      </c>
      <c r="G1235" s="53">
        <v>35</v>
      </c>
      <c r="H1235" s="45" t="s">
        <v>816</v>
      </c>
      <c r="I1235" s="45" t="s">
        <v>149</v>
      </c>
      <c r="J1235" s="95" t="s">
        <v>156</v>
      </c>
      <c r="K1235" s="95">
        <v>0</v>
      </c>
      <c r="L1235" s="58"/>
      <c r="M1235" s="103"/>
      <c r="N1235" s="59"/>
    </row>
    <row r="1236" spans="1:14" s="75" customFormat="1" ht="12.6" x14ac:dyDescent="0.2">
      <c r="A1236" s="51" t="s">
        <v>136</v>
      </c>
      <c r="B1236" s="51" t="s">
        <v>1625</v>
      </c>
      <c r="C1236" s="51" t="s">
        <v>3935</v>
      </c>
      <c r="D1236" s="51" t="s">
        <v>3583</v>
      </c>
      <c r="E1236" s="44" t="s">
        <v>4056</v>
      </c>
      <c r="F1236" s="44" t="s">
        <v>4057</v>
      </c>
      <c r="G1236" s="53">
        <v>31</v>
      </c>
      <c r="H1236" s="45" t="s">
        <v>816</v>
      </c>
      <c r="I1236" s="45" t="s">
        <v>149</v>
      </c>
      <c r="J1236" s="95" t="s">
        <v>156</v>
      </c>
      <c r="K1236" s="95">
        <v>0</v>
      </c>
      <c r="L1236" s="58"/>
      <c r="M1236" s="103"/>
      <c r="N1236" s="59"/>
    </row>
    <row r="1237" spans="1:14" s="75" customFormat="1" ht="12.6" x14ac:dyDescent="0.2">
      <c r="A1237" s="51" t="s">
        <v>136</v>
      </c>
      <c r="B1237" s="51" t="s">
        <v>1625</v>
      </c>
      <c r="C1237" s="51" t="s">
        <v>3935</v>
      </c>
      <c r="D1237" s="51" t="s">
        <v>3583</v>
      </c>
      <c r="E1237" s="44" t="s">
        <v>4062</v>
      </c>
      <c r="F1237" s="44" t="s">
        <v>4063</v>
      </c>
      <c r="G1237" s="53">
        <v>31</v>
      </c>
      <c r="H1237" s="45" t="s">
        <v>816</v>
      </c>
      <c r="I1237" s="45" t="s">
        <v>149</v>
      </c>
      <c r="J1237" s="95" t="s">
        <v>156</v>
      </c>
      <c r="K1237" s="95">
        <v>0</v>
      </c>
      <c r="L1237" s="58"/>
      <c r="M1237" s="103"/>
      <c r="N1237" s="59"/>
    </row>
    <row r="1238" spans="1:14" s="75" customFormat="1" ht="12.6" x14ac:dyDescent="0.2">
      <c r="A1238" s="51" t="s">
        <v>136</v>
      </c>
      <c r="B1238" s="51" t="s">
        <v>1625</v>
      </c>
      <c r="C1238" s="51" t="s">
        <v>3935</v>
      </c>
      <c r="D1238" s="51" t="s">
        <v>3583</v>
      </c>
      <c r="E1238" s="44" t="s">
        <v>4035</v>
      </c>
      <c r="F1238" s="44" t="s">
        <v>4036</v>
      </c>
      <c r="G1238" s="53">
        <v>30</v>
      </c>
      <c r="H1238" s="45" t="s">
        <v>816</v>
      </c>
      <c r="I1238" s="45" t="s">
        <v>291</v>
      </c>
      <c r="J1238" s="95" t="s">
        <v>156</v>
      </c>
      <c r="K1238" s="95">
        <v>0</v>
      </c>
      <c r="L1238" s="58"/>
      <c r="M1238" s="103"/>
      <c r="N1238" s="59"/>
    </row>
    <row r="1239" spans="1:14" s="75" customFormat="1" ht="12.6" x14ac:dyDescent="0.2">
      <c r="A1239" s="51" t="s">
        <v>136</v>
      </c>
      <c r="B1239" s="51" t="s">
        <v>1625</v>
      </c>
      <c r="C1239" s="51" t="s">
        <v>3935</v>
      </c>
      <c r="D1239" s="51" t="s">
        <v>3583</v>
      </c>
      <c r="E1239" s="44" t="s">
        <v>4041</v>
      </c>
      <c r="F1239" s="44" t="s">
        <v>4042</v>
      </c>
      <c r="G1239" s="88">
        <v>30</v>
      </c>
      <c r="H1239" s="45" t="s">
        <v>816</v>
      </c>
      <c r="I1239" s="45" t="s">
        <v>149</v>
      </c>
      <c r="J1239" s="95" t="s">
        <v>156</v>
      </c>
      <c r="K1239" s="95">
        <v>0</v>
      </c>
      <c r="L1239" s="58"/>
      <c r="M1239" s="103"/>
      <c r="N1239" s="59"/>
    </row>
    <row r="1240" spans="1:14" s="75" customFormat="1" ht="12.6" x14ac:dyDescent="0.2">
      <c r="A1240" s="51" t="s">
        <v>136</v>
      </c>
      <c r="B1240" s="51" t="s">
        <v>1625</v>
      </c>
      <c r="C1240" s="51" t="s">
        <v>3935</v>
      </c>
      <c r="D1240" s="51" t="s">
        <v>3583</v>
      </c>
      <c r="E1240" s="44" t="s">
        <v>4043</v>
      </c>
      <c r="F1240" s="44" t="s">
        <v>4044</v>
      </c>
      <c r="G1240" s="88">
        <v>30</v>
      </c>
      <c r="H1240" s="45" t="s">
        <v>816</v>
      </c>
      <c r="I1240" s="45" t="s">
        <v>149</v>
      </c>
      <c r="J1240" s="95" t="s">
        <v>156</v>
      </c>
      <c r="K1240" s="95">
        <v>0</v>
      </c>
      <c r="L1240" s="58"/>
      <c r="M1240" s="103"/>
      <c r="N1240" s="59"/>
    </row>
    <row r="1241" spans="1:14" s="75" customFormat="1" ht="12.6" x14ac:dyDescent="0.2">
      <c r="A1241" s="51" t="s">
        <v>136</v>
      </c>
      <c r="B1241" s="51" t="s">
        <v>1625</v>
      </c>
      <c r="C1241" s="51" t="s">
        <v>3935</v>
      </c>
      <c r="D1241" s="51" t="s">
        <v>3583</v>
      </c>
      <c r="E1241" s="44" t="s">
        <v>4049</v>
      </c>
      <c r="F1241" s="44" t="s">
        <v>4036</v>
      </c>
      <c r="G1241" s="88">
        <v>30</v>
      </c>
      <c r="H1241" s="45" t="s">
        <v>816</v>
      </c>
      <c r="I1241" s="45" t="s">
        <v>149</v>
      </c>
      <c r="J1241" s="95" t="s">
        <v>156</v>
      </c>
      <c r="K1241" s="95">
        <v>0</v>
      </c>
      <c r="L1241" s="58"/>
      <c r="M1241" s="103"/>
      <c r="N1241" s="59"/>
    </row>
    <row r="1242" spans="1:14" s="75" customFormat="1" ht="12.6" x14ac:dyDescent="0.2">
      <c r="A1242" s="51" t="s">
        <v>136</v>
      </c>
      <c r="B1242" s="51" t="s">
        <v>1625</v>
      </c>
      <c r="C1242" s="51" t="s">
        <v>3935</v>
      </c>
      <c r="D1242" s="51" t="s">
        <v>3583</v>
      </c>
      <c r="E1242" s="44" t="s">
        <v>4060</v>
      </c>
      <c r="F1242" s="44" t="s">
        <v>4061</v>
      </c>
      <c r="G1242" s="88">
        <v>23</v>
      </c>
      <c r="H1242" s="45" t="s">
        <v>816</v>
      </c>
      <c r="I1242" s="45" t="s">
        <v>149</v>
      </c>
      <c r="J1242" s="95" t="s">
        <v>156</v>
      </c>
      <c r="K1242" s="95">
        <v>0</v>
      </c>
      <c r="L1242" s="58"/>
      <c r="M1242" s="103"/>
      <c r="N1242" s="59"/>
    </row>
    <row r="1243" spans="1:14" s="75" customFormat="1" ht="12.6" x14ac:dyDescent="0.2">
      <c r="A1243" s="51" t="s">
        <v>136</v>
      </c>
      <c r="B1243" s="51" t="s">
        <v>1625</v>
      </c>
      <c r="C1243" s="51" t="s">
        <v>3935</v>
      </c>
      <c r="D1243" s="51" t="s">
        <v>3583</v>
      </c>
      <c r="E1243" s="44" t="s">
        <v>4031</v>
      </c>
      <c r="F1243" s="44" t="s">
        <v>4032</v>
      </c>
      <c r="G1243" s="88">
        <v>20</v>
      </c>
      <c r="H1243" s="45" t="s">
        <v>816</v>
      </c>
      <c r="I1243" s="45" t="s">
        <v>155</v>
      </c>
      <c r="J1243" s="95" t="s">
        <v>156</v>
      </c>
      <c r="K1243" s="95">
        <v>0</v>
      </c>
      <c r="L1243" s="58"/>
      <c r="M1243" s="103"/>
      <c r="N1243" s="59"/>
    </row>
    <row r="1244" spans="1:14" s="75" customFormat="1" ht="12.6" x14ac:dyDescent="0.2">
      <c r="A1244" s="51" t="s">
        <v>136</v>
      </c>
      <c r="B1244" s="51" t="s">
        <v>1625</v>
      </c>
      <c r="C1244" s="51" t="s">
        <v>3935</v>
      </c>
      <c r="D1244" s="51" t="s">
        <v>3583</v>
      </c>
      <c r="E1244" s="44" t="s">
        <v>4052</v>
      </c>
      <c r="F1244" s="44" t="s">
        <v>4053</v>
      </c>
      <c r="G1244" s="88">
        <v>20</v>
      </c>
      <c r="H1244" s="45" t="s">
        <v>816</v>
      </c>
      <c r="I1244" s="45" t="s">
        <v>149</v>
      </c>
      <c r="J1244" s="95" t="s">
        <v>156</v>
      </c>
      <c r="K1244" s="95">
        <v>0</v>
      </c>
      <c r="L1244" s="58"/>
      <c r="M1244" s="103"/>
      <c r="N1244" s="59"/>
    </row>
    <row r="1245" spans="1:14" s="75" customFormat="1" ht="12.6" x14ac:dyDescent="0.2">
      <c r="A1245" s="51" t="s">
        <v>123</v>
      </c>
      <c r="B1245" s="51" t="s">
        <v>123</v>
      </c>
      <c r="C1245" s="51" t="s">
        <v>3935</v>
      </c>
      <c r="D1245" s="51" t="s">
        <v>3679</v>
      </c>
      <c r="E1245" s="44"/>
      <c r="F1245" s="44" t="s">
        <v>4064</v>
      </c>
      <c r="G1245" s="88" t="s">
        <v>123</v>
      </c>
      <c r="H1245" s="45" t="s">
        <v>123</v>
      </c>
      <c r="I1245" s="45" t="s">
        <v>149</v>
      </c>
      <c r="J1245" s="95" t="s">
        <v>150</v>
      </c>
      <c r="K1245" s="95" t="s">
        <v>123</v>
      </c>
      <c r="L1245" s="58" t="s">
        <v>123</v>
      </c>
      <c r="M1245" s="103"/>
      <c r="N1245" s="59" t="s">
        <v>123</v>
      </c>
    </row>
    <row r="1246" spans="1:14" s="75" customFormat="1" ht="12.6" x14ac:dyDescent="0.2">
      <c r="A1246" s="51" t="s">
        <v>136</v>
      </c>
      <c r="B1246" s="51" t="s">
        <v>1625</v>
      </c>
      <c r="C1246" s="51" t="s">
        <v>3935</v>
      </c>
      <c r="D1246" s="51" t="s">
        <v>3679</v>
      </c>
      <c r="E1246" s="44" t="s">
        <v>4121</v>
      </c>
      <c r="F1246" s="44" t="s">
        <v>4122</v>
      </c>
      <c r="G1246" s="88">
        <v>109.9</v>
      </c>
      <c r="H1246" s="45" t="s">
        <v>816</v>
      </c>
      <c r="I1246" s="45" t="s">
        <v>291</v>
      </c>
      <c r="J1246" s="95" t="s">
        <v>156</v>
      </c>
      <c r="K1246" s="95">
        <v>0</v>
      </c>
      <c r="L1246" s="58"/>
      <c r="M1246" s="103"/>
      <c r="N1246" s="59"/>
    </row>
    <row r="1247" spans="1:14" s="75" customFormat="1" ht="12.6" x14ac:dyDescent="0.2">
      <c r="A1247" s="51" t="s">
        <v>136</v>
      </c>
      <c r="B1247" s="51" t="s">
        <v>1625</v>
      </c>
      <c r="C1247" s="51" t="s">
        <v>3935</v>
      </c>
      <c r="D1247" s="51" t="s">
        <v>3679</v>
      </c>
      <c r="E1247" s="44" t="s">
        <v>4117</v>
      </c>
      <c r="F1247" s="44" t="s">
        <v>4118</v>
      </c>
      <c r="G1247" s="88">
        <v>106</v>
      </c>
      <c r="H1247" s="45" t="s">
        <v>816</v>
      </c>
      <c r="I1247" s="45" t="s">
        <v>291</v>
      </c>
      <c r="J1247" s="95" t="s">
        <v>156</v>
      </c>
      <c r="K1247" s="95">
        <v>0</v>
      </c>
      <c r="L1247" s="58"/>
      <c r="M1247" s="103"/>
      <c r="N1247" s="59"/>
    </row>
    <row r="1248" spans="1:14" s="75" customFormat="1" ht="12.6" x14ac:dyDescent="0.2">
      <c r="A1248" s="51" t="s">
        <v>136</v>
      </c>
      <c r="B1248" s="51" t="s">
        <v>1625</v>
      </c>
      <c r="C1248" s="51" t="s">
        <v>3935</v>
      </c>
      <c r="D1248" s="51" t="s">
        <v>3679</v>
      </c>
      <c r="E1248" s="44" t="s">
        <v>4105</v>
      </c>
      <c r="F1248" s="44" t="s">
        <v>4106</v>
      </c>
      <c r="G1248" s="88">
        <v>97</v>
      </c>
      <c r="H1248" s="45" t="s">
        <v>816</v>
      </c>
      <c r="I1248" s="45" t="s">
        <v>155</v>
      </c>
      <c r="J1248" s="95" t="s">
        <v>156</v>
      </c>
      <c r="K1248" s="95">
        <v>0</v>
      </c>
      <c r="L1248" s="58"/>
      <c r="M1248" s="103"/>
      <c r="N1248" s="59"/>
    </row>
    <row r="1249" spans="1:14" s="75" customFormat="1" ht="12.6" x14ac:dyDescent="0.2">
      <c r="A1249" s="51" t="s">
        <v>136</v>
      </c>
      <c r="B1249" s="51" t="s">
        <v>1625</v>
      </c>
      <c r="C1249" s="51" t="s">
        <v>3935</v>
      </c>
      <c r="D1249" s="51" t="s">
        <v>3679</v>
      </c>
      <c r="E1249" s="44" t="s">
        <v>4107</v>
      </c>
      <c r="F1249" s="44" t="s">
        <v>4108</v>
      </c>
      <c r="G1249" s="88">
        <v>95.5</v>
      </c>
      <c r="H1249" s="45" t="s">
        <v>816</v>
      </c>
      <c r="I1249" s="45" t="s">
        <v>291</v>
      </c>
      <c r="J1249" s="95" t="s">
        <v>156</v>
      </c>
      <c r="K1249" s="95">
        <v>0</v>
      </c>
      <c r="L1249" s="58"/>
      <c r="M1249" s="103"/>
      <c r="N1249" s="59"/>
    </row>
    <row r="1250" spans="1:14" s="75" customFormat="1" ht="12.6" x14ac:dyDescent="0.2">
      <c r="A1250" s="51" t="s">
        <v>136</v>
      </c>
      <c r="B1250" s="51" t="s">
        <v>1625</v>
      </c>
      <c r="C1250" s="51" t="s">
        <v>3935</v>
      </c>
      <c r="D1250" s="51" t="s">
        <v>3679</v>
      </c>
      <c r="E1250" s="44" t="s">
        <v>4103</v>
      </c>
      <c r="F1250" s="44" t="s">
        <v>4104</v>
      </c>
      <c r="G1250" s="88">
        <v>90.5</v>
      </c>
      <c r="H1250" s="45" t="s">
        <v>816</v>
      </c>
      <c r="I1250" s="45" t="s">
        <v>291</v>
      </c>
      <c r="J1250" s="95" t="s">
        <v>156</v>
      </c>
      <c r="K1250" s="95">
        <v>0</v>
      </c>
      <c r="L1250" s="58"/>
      <c r="M1250" s="103"/>
      <c r="N1250" s="59"/>
    </row>
    <row r="1251" spans="1:14" s="75" customFormat="1" ht="12.6" x14ac:dyDescent="0.2">
      <c r="A1251" s="51" t="s">
        <v>136</v>
      </c>
      <c r="B1251" s="51" t="s">
        <v>1625</v>
      </c>
      <c r="C1251" s="51" t="s">
        <v>3935</v>
      </c>
      <c r="D1251" s="51" t="s">
        <v>3679</v>
      </c>
      <c r="E1251" s="44" t="s">
        <v>4123</v>
      </c>
      <c r="F1251" s="44" t="s">
        <v>4124</v>
      </c>
      <c r="G1251" s="88">
        <v>89.5</v>
      </c>
      <c r="H1251" s="45" t="s">
        <v>816</v>
      </c>
      <c r="I1251" s="45" t="s">
        <v>291</v>
      </c>
      <c r="J1251" s="95" t="s">
        <v>156</v>
      </c>
      <c r="K1251" s="95">
        <v>0</v>
      </c>
      <c r="L1251" s="58"/>
      <c r="M1251" s="103"/>
      <c r="N1251" s="59"/>
    </row>
    <row r="1252" spans="1:14" s="75" customFormat="1" ht="12.6" x14ac:dyDescent="0.2">
      <c r="A1252" s="51" t="s">
        <v>136</v>
      </c>
      <c r="B1252" s="51" t="s">
        <v>1625</v>
      </c>
      <c r="C1252" s="51" t="s">
        <v>3935</v>
      </c>
      <c r="D1252" s="51" t="s">
        <v>3679</v>
      </c>
      <c r="E1252" s="44" t="s">
        <v>4091</v>
      </c>
      <c r="F1252" s="44" t="s">
        <v>4092</v>
      </c>
      <c r="G1252" s="88">
        <v>85.5</v>
      </c>
      <c r="H1252" s="45" t="s">
        <v>816</v>
      </c>
      <c r="I1252" s="45" t="s">
        <v>291</v>
      </c>
      <c r="J1252" s="95" t="s">
        <v>156</v>
      </c>
      <c r="K1252" s="95">
        <v>0</v>
      </c>
      <c r="L1252" s="58"/>
      <c r="M1252" s="103"/>
      <c r="N1252" s="59"/>
    </row>
    <row r="1253" spans="1:14" s="75" customFormat="1" ht="12.6" x14ac:dyDescent="0.2">
      <c r="A1253" s="51" t="s">
        <v>136</v>
      </c>
      <c r="B1253" s="51" t="s">
        <v>1625</v>
      </c>
      <c r="C1253" s="51" t="s">
        <v>3935</v>
      </c>
      <c r="D1253" s="51" t="s">
        <v>3679</v>
      </c>
      <c r="E1253" s="44" t="s">
        <v>4095</v>
      </c>
      <c r="F1253" s="44" t="s">
        <v>4096</v>
      </c>
      <c r="G1253" s="88">
        <v>84</v>
      </c>
      <c r="H1253" s="45" t="s">
        <v>816</v>
      </c>
      <c r="I1253" s="45" t="s">
        <v>291</v>
      </c>
      <c r="J1253" s="95" t="s">
        <v>156</v>
      </c>
      <c r="K1253" s="95">
        <v>0</v>
      </c>
      <c r="L1253" s="58"/>
      <c r="M1253" s="103"/>
      <c r="N1253" s="59"/>
    </row>
    <row r="1254" spans="1:14" s="75" customFormat="1" ht="12.6" x14ac:dyDescent="0.2">
      <c r="A1254" s="51" t="s">
        <v>136</v>
      </c>
      <c r="B1254" s="51" t="s">
        <v>1625</v>
      </c>
      <c r="C1254" s="51" t="s">
        <v>3935</v>
      </c>
      <c r="D1254" s="51" t="s">
        <v>3679</v>
      </c>
      <c r="E1254" s="44" t="s">
        <v>4109</v>
      </c>
      <c r="F1254" s="44" t="s">
        <v>4110</v>
      </c>
      <c r="G1254" s="88">
        <v>77</v>
      </c>
      <c r="H1254" s="45" t="s">
        <v>816</v>
      </c>
      <c r="I1254" s="45" t="s">
        <v>291</v>
      </c>
      <c r="J1254" s="95" t="s">
        <v>156</v>
      </c>
      <c r="K1254" s="95">
        <v>0</v>
      </c>
      <c r="L1254" s="58"/>
      <c r="M1254" s="103"/>
      <c r="N1254" s="59"/>
    </row>
    <row r="1255" spans="1:14" s="75" customFormat="1" ht="12.6" x14ac:dyDescent="0.2">
      <c r="A1255" s="51" t="s">
        <v>136</v>
      </c>
      <c r="B1255" s="51" t="s">
        <v>1625</v>
      </c>
      <c r="C1255" s="51" t="s">
        <v>3935</v>
      </c>
      <c r="D1255" s="51" t="s">
        <v>3679</v>
      </c>
      <c r="E1255" s="44" t="s">
        <v>4089</v>
      </c>
      <c r="F1255" s="44" t="s">
        <v>4090</v>
      </c>
      <c r="G1255" s="88">
        <v>72</v>
      </c>
      <c r="H1255" s="45" t="s">
        <v>816</v>
      </c>
      <c r="I1255" s="45" t="s">
        <v>149</v>
      </c>
      <c r="J1255" s="95" t="s">
        <v>156</v>
      </c>
      <c r="K1255" s="95">
        <v>0</v>
      </c>
      <c r="L1255" s="58"/>
      <c r="M1255" s="103"/>
      <c r="N1255" s="59"/>
    </row>
    <row r="1256" spans="1:14" s="75" customFormat="1" ht="12.6" x14ac:dyDescent="0.2">
      <c r="A1256" s="51" t="s">
        <v>136</v>
      </c>
      <c r="B1256" s="51" t="s">
        <v>1625</v>
      </c>
      <c r="C1256" s="51" t="s">
        <v>3935</v>
      </c>
      <c r="D1256" s="51" t="s">
        <v>3679</v>
      </c>
      <c r="E1256" s="44" t="s">
        <v>4065</v>
      </c>
      <c r="F1256" s="44" t="s">
        <v>4066</v>
      </c>
      <c r="G1256" s="88">
        <v>71</v>
      </c>
      <c r="H1256" s="45" t="s">
        <v>816</v>
      </c>
      <c r="I1256" s="45" t="s">
        <v>155</v>
      </c>
      <c r="J1256" s="95" t="s">
        <v>156</v>
      </c>
      <c r="K1256" s="95">
        <v>0</v>
      </c>
      <c r="L1256" s="58"/>
      <c r="M1256" s="103"/>
      <c r="N1256" s="59"/>
    </row>
    <row r="1257" spans="1:14" s="75" customFormat="1" ht="12.6" x14ac:dyDescent="0.2">
      <c r="A1257" s="51" t="s">
        <v>136</v>
      </c>
      <c r="B1257" s="51" t="s">
        <v>1625</v>
      </c>
      <c r="C1257" s="51" t="s">
        <v>3935</v>
      </c>
      <c r="D1257" s="51" t="s">
        <v>3679</v>
      </c>
      <c r="E1257" s="44" t="s">
        <v>4085</v>
      </c>
      <c r="F1257" s="44" t="s">
        <v>4086</v>
      </c>
      <c r="G1257" s="88">
        <v>71</v>
      </c>
      <c r="H1257" s="45" t="s">
        <v>816</v>
      </c>
      <c r="I1257" s="45" t="s">
        <v>149</v>
      </c>
      <c r="J1257" s="95" t="s">
        <v>156</v>
      </c>
      <c r="K1257" s="95">
        <v>0</v>
      </c>
      <c r="L1257" s="58"/>
      <c r="M1257" s="103"/>
      <c r="N1257" s="59"/>
    </row>
    <row r="1258" spans="1:14" s="75" customFormat="1" ht="12.6" x14ac:dyDescent="0.2">
      <c r="A1258" s="51" t="s">
        <v>136</v>
      </c>
      <c r="B1258" s="51" t="s">
        <v>1625</v>
      </c>
      <c r="C1258" s="51" t="s">
        <v>3935</v>
      </c>
      <c r="D1258" s="51" t="s">
        <v>3679</v>
      </c>
      <c r="E1258" s="44" t="s">
        <v>4127</v>
      </c>
      <c r="F1258" s="44" t="s">
        <v>4128</v>
      </c>
      <c r="G1258" s="88">
        <v>69.900000000000006</v>
      </c>
      <c r="H1258" s="45" t="s">
        <v>816</v>
      </c>
      <c r="I1258" s="45" t="s">
        <v>291</v>
      </c>
      <c r="J1258" s="95" t="s">
        <v>156</v>
      </c>
      <c r="K1258" s="95">
        <v>0</v>
      </c>
      <c r="L1258" s="58"/>
      <c r="M1258" s="103"/>
      <c r="N1258" s="59"/>
    </row>
    <row r="1259" spans="1:14" s="75" customFormat="1" ht="12.6" x14ac:dyDescent="0.2">
      <c r="A1259" s="51" t="s">
        <v>136</v>
      </c>
      <c r="B1259" s="51" t="s">
        <v>1625</v>
      </c>
      <c r="C1259" s="51" t="s">
        <v>3935</v>
      </c>
      <c r="D1259" s="51" t="s">
        <v>3679</v>
      </c>
      <c r="E1259" s="44" t="s">
        <v>4099</v>
      </c>
      <c r="F1259" s="44" t="s">
        <v>4100</v>
      </c>
      <c r="G1259" s="88">
        <v>69</v>
      </c>
      <c r="H1259" s="45" t="s">
        <v>816</v>
      </c>
      <c r="I1259" s="45" t="s">
        <v>291</v>
      </c>
      <c r="J1259" s="95" t="s">
        <v>156</v>
      </c>
      <c r="K1259" s="95">
        <v>0</v>
      </c>
      <c r="L1259" s="58"/>
      <c r="M1259" s="103"/>
      <c r="N1259" s="59"/>
    </row>
    <row r="1260" spans="1:14" s="75" customFormat="1" ht="12.6" x14ac:dyDescent="0.2">
      <c r="A1260" s="51" t="s">
        <v>136</v>
      </c>
      <c r="B1260" s="51" t="s">
        <v>1625</v>
      </c>
      <c r="C1260" s="51" t="s">
        <v>3935</v>
      </c>
      <c r="D1260" s="51" t="s">
        <v>3679</v>
      </c>
      <c r="E1260" s="44" t="s">
        <v>4069</v>
      </c>
      <c r="F1260" s="44" t="s">
        <v>4070</v>
      </c>
      <c r="G1260" s="88">
        <v>65.900000000000006</v>
      </c>
      <c r="H1260" s="45" t="s">
        <v>816</v>
      </c>
      <c r="I1260" s="45" t="s">
        <v>155</v>
      </c>
      <c r="J1260" s="95" t="s">
        <v>156</v>
      </c>
      <c r="K1260" s="95">
        <v>0</v>
      </c>
      <c r="L1260" s="58"/>
      <c r="M1260" s="103"/>
      <c r="N1260" s="59"/>
    </row>
    <row r="1261" spans="1:14" s="75" customFormat="1" ht="12.6" x14ac:dyDescent="0.2">
      <c r="A1261" s="51" t="s">
        <v>136</v>
      </c>
      <c r="B1261" s="51" t="s">
        <v>1625</v>
      </c>
      <c r="C1261" s="51" t="s">
        <v>3935</v>
      </c>
      <c r="D1261" s="51" t="s">
        <v>3679</v>
      </c>
      <c r="E1261" s="44" t="s">
        <v>4097</v>
      </c>
      <c r="F1261" s="44" t="s">
        <v>4098</v>
      </c>
      <c r="G1261" s="88">
        <v>64.900000000000006</v>
      </c>
      <c r="H1261" s="45" t="s">
        <v>816</v>
      </c>
      <c r="I1261" s="45" t="s">
        <v>149</v>
      </c>
      <c r="J1261" s="95" t="s">
        <v>156</v>
      </c>
      <c r="K1261" s="95">
        <v>0</v>
      </c>
      <c r="L1261" s="58"/>
      <c r="M1261" s="103"/>
      <c r="N1261" s="59"/>
    </row>
    <row r="1262" spans="1:14" s="75" customFormat="1" ht="12.6" x14ac:dyDescent="0.2">
      <c r="A1262" s="51" t="s">
        <v>136</v>
      </c>
      <c r="B1262" s="51" t="s">
        <v>1625</v>
      </c>
      <c r="C1262" s="51" t="s">
        <v>3935</v>
      </c>
      <c r="D1262" s="51" t="s">
        <v>3679</v>
      </c>
      <c r="E1262" s="44" t="s">
        <v>4115</v>
      </c>
      <c r="F1262" s="44" t="s">
        <v>4116</v>
      </c>
      <c r="G1262" s="88">
        <v>64.5</v>
      </c>
      <c r="H1262" s="45" t="s">
        <v>816</v>
      </c>
      <c r="I1262" s="45" t="s">
        <v>291</v>
      </c>
      <c r="J1262" s="95" t="s">
        <v>156</v>
      </c>
      <c r="K1262" s="95">
        <v>0</v>
      </c>
      <c r="L1262" s="58"/>
      <c r="M1262" s="103"/>
      <c r="N1262" s="59"/>
    </row>
    <row r="1263" spans="1:14" s="75" customFormat="1" ht="12.6" x14ac:dyDescent="0.2">
      <c r="A1263" s="51" t="s">
        <v>136</v>
      </c>
      <c r="B1263" s="51" t="s">
        <v>1625</v>
      </c>
      <c r="C1263" s="51" t="s">
        <v>3935</v>
      </c>
      <c r="D1263" s="51" t="s">
        <v>3679</v>
      </c>
      <c r="E1263" s="44" t="s">
        <v>4101</v>
      </c>
      <c r="F1263" s="44" t="s">
        <v>4102</v>
      </c>
      <c r="G1263" s="88">
        <v>57</v>
      </c>
      <c r="H1263" s="45" t="s">
        <v>816</v>
      </c>
      <c r="I1263" s="45" t="s">
        <v>291</v>
      </c>
      <c r="J1263" s="95" t="s">
        <v>156</v>
      </c>
      <c r="K1263" s="95">
        <v>0</v>
      </c>
      <c r="L1263" s="58"/>
      <c r="M1263" s="103"/>
      <c r="N1263" s="59"/>
    </row>
    <row r="1264" spans="1:14" s="75" customFormat="1" ht="12.6" x14ac:dyDescent="0.2">
      <c r="A1264" s="51" t="s">
        <v>136</v>
      </c>
      <c r="B1264" s="51" t="s">
        <v>1625</v>
      </c>
      <c r="C1264" s="51" t="s">
        <v>3935</v>
      </c>
      <c r="D1264" s="51" t="s">
        <v>3679</v>
      </c>
      <c r="E1264" s="44" t="s">
        <v>4119</v>
      </c>
      <c r="F1264" s="44" t="s">
        <v>4120</v>
      </c>
      <c r="G1264" s="88">
        <v>56.9</v>
      </c>
      <c r="H1264" s="45" t="s">
        <v>816</v>
      </c>
      <c r="I1264" s="45" t="s">
        <v>155</v>
      </c>
      <c r="J1264" s="95" t="s">
        <v>156</v>
      </c>
      <c r="K1264" s="95">
        <v>0</v>
      </c>
      <c r="L1264" s="58"/>
      <c r="M1264" s="103"/>
      <c r="N1264" s="59"/>
    </row>
    <row r="1265" spans="1:14" s="75" customFormat="1" ht="12.6" x14ac:dyDescent="0.2">
      <c r="A1265" s="51" t="s">
        <v>136</v>
      </c>
      <c r="B1265" s="51" t="s">
        <v>1625</v>
      </c>
      <c r="C1265" s="51" t="s">
        <v>3935</v>
      </c>
      <c r="D1265" s="51" t="s">
        <v>3679</v>
      </c>
      <c r="E1265" s="44" t="s">
        <v>4129</v>
      </c>
      <c r="F1265" s="44" t="s">
        <v>4130</v>
      </c>
      <c r="G1265" s="88">
        <v>56.5</v>
      </c>
      <c r="H1265" s="45" t="s">
        <v>816</v>
      </c>
      <c r="I1265" s="45" t="s">
        <v>291</v>
      </c>
      <c r="J1265" s="95" t="s">
        <v>156</v>
      </c>
      <c r="K1265" s="95">
        <v>0</v>
      </c>
      <c r="L1265" s="58"/>
      <c r="M1265" s="103"/>
      <c r="N1265" s="59"/>
    </row>
    <row r="1266" spans="1:14" s="75" customFormat="1" ht="12.6" x14ac:dyDescent="0.2">
      <c r="A1266" s="51" t="s">
        <v>136</v>
      </c>
      <c r="B1266" s="51" t="s">
        <v>1625</v>
      </c>
      <c r="C1266" s="51" t="s">
        <v>3935</v>
      </c>
      <c r="D1266" s="51" t="s">
        <v>3679</v>
      </c>
      <c r="E1266" s="44" t="s">
        <v>4075</v>
      </c>
      <c r="F1266" s="44" t="s">
        <v>4076</v>
      </c>
      <c r="G1266" s="88">
        <v>55.9</v>
      </c>
      <c r="H1266" s="45" t="s">
        <v>816</v>
      </c>
      <c r="I1266" s="45" t="s">
        <v>155</v>
      </c>
      <c r="J1266" s="95" t="s">
        <v>156</v>
      </c>
      <c r="K1266" s="95">
        <v>0</v>
      </c>
      <c r="L1266" s="58"/>
      <c r="M1266" s="103"/>
      <c r="N1266" s="59"/>
    </row>
    <row r="1267" spans="1:14" s="75" customFormat="1" ht="12.6" x14ac:dyDescent="0.2">
      <c r="A1267" s="51" t="s">
        <v>136</v>
      </c>
      <c r="B1267" s="51" t="s">
        <v>1625</v>
      </c>
      <c r="C1267" s="51" t="s">
        <v>3935</v>
      </c>
      <c r="D1267" s="51" t="s">
        <v>3679</v>
      </c>
      <c r="E1267" s="44" t="s">
        <v>4093</v>
      </c>
      <c r="F1267" s="44" t="s">
        <v>4094</v>
      </c>
      <c r="G1267" s="88">
        <v>55.5</v>
      </c>
      <c r="H1267" s="45" t="s">
        <v>816</v>
      </c>
      <c r="I1267" s="45" t="s">
        <v>291</v>
      </c>
      <c r="J1267" s="95" t="s">
        <v>156</v>
      </c>
      <c r="K1267" s="95">
        <v>0</v>
      </c>
      <c r="L1267" s="58"/>
      <c r="M1267" s="103"/>
      <c r="N1267" s="59"/>
    </row>
    <row r="1268" spans="1:14" s="75" customFormat="1" ht="12.6" x14ac:dyDescent="0.2">
      <c r="A1268" s="51" t="s">
        <v>136</v>
      </c>
      <c r="B1268" s="51" t="s">
        <v>1625</v>
      </c>
      <c r="C1268" s="51" t="s">
        <v>3935</v>
      </c>
      <c r="D1268" s="51" t="s">
        <v>3679</v>
      </c>
      <c r="E1268" s="44" t="s">
        <v>4113</v>
      </c>
      <c r="F1268" s="44" t="s">
        <v>4114</v>
      </c>
      <c r="G1268" s="88">
        <v>54.9</v>
      </c>
      <c r="H1268" s="45" t="s">
        <v>816</v>
      </c>
      <c r="I1268" s="45" t="s">
        <v>291</v>
      </c>
      <c r="J1268" s="95" t="s">
        <v>156</v>
      </c>
      <c r="K1268" s="95">
        <v>0</v>
      </c>
      <c r="L1268" s="58"/>
      <c r="M1268" s="103"/>
      <c r="N1268" s="59"/>
    </row>
    <row r="1269" spans="1:14" s="75" customFormat="1" ht="12.6" x14ac:dyDescent="0.2">
      <c r="A1269" s="51" t="s">
        <v>136</v>
      </c>
      <c r="B1269" s="51" t="s">
        <v>1625</v>
      </c>
      <c r="C1269" s="51" t="s">
        <v>3935</v>
      </c>
      <c r="D1269" s="51" t="s">
        <v>3679</v>
      </c>
      <c r="E1269" s="44" t="s">
        <v>4125</v>
      </c>
      <c r="F1269" s="44" t="s">
        <v>4126</v>
      </c>
      <c r="G1269" s="88">
        <v>54.9</v>
      </c>
      <c r="H1269" s="45" t="s">
        <v>816</v>
      </c>
      <c r="I1269" s="45" t="s">
        <v>291</v>
      </c>
      <c r="J1269" s="95" t="s">
        <v>156</v>
      </c>
      <c r="K1269" s="95">
        <v>0</v>
      </c>
      <c r="L1269" s="58"/>
      <c r="M1269" s="103"/>
      <c r="N1269" s="59"/>
    </row>
    <row r="1270" spans="1:14" s="75" customFormat="1" ht="12.6" x14ac:dyDescent="0.2">
      <c r="A1270" s="51" t="s">
        <v>136</v>
      </c>
      <c r="B1270" s="51" t="s">
        <v>1625</v>
      </c>
      <c r="C1270" s="51" t="s">
        <v>3935</v>
      </c>
      <c r="D1270" s="51" t="s">
        <v>3679</v>
      </c>
      <c r="E1270" s="44" t="s">
        <v>4067</v>
      </c>
      <c r="F1270" s="44" t="s">
        <v>4068</v>
      </c>
      <c r="G1270" s="88">
        <v>54.5</v>
      </c>
      <c r="H1270" s="45" t="s">
        <v>816</v>
      </c>
      <c r="I1270" s="45" t="s">
        <v>149</v>
      </c>
      <c r="J1270" s="95" t="s">
        <v>156</v>
      </c>
      <c r="K1270" s="95">
        <v>0</v>
      </c>
      <c r="L1270" s="58"/>
      <c r="M1270" s="103"/>
      <c r="N1270" s="59"/>
    </row>
    <row r="1271" spans="1:14" s="75" customFormat="1" ht="12.6" x14ac:dyDescent="0.2">
      <c r="A1271" s="51" t="s">
        <v>136</v>
      </c>
      <c r="B1271" s="51" t="s">
        <v>1625</v>
      </c>
      <c r="C1271" s="51" t="s">
        <v>3935</v>
      </c>
      <c r="D1271" s="51" t="s">
        <v>3679</v>
      </c>
      <c r="E1271" s="44" t="s">
        <v>4071</v>
      </c>
      <c r="F1271" s="44" t="s">
        <v>4072</v>
      </c>
      <c r="G1271" s="88">
        <v>54.5</v>
      </c>
      <c r="H1271" s="45" t="s">
        <v>816</v>
      </c>
      <c r="I1271" s="45" t="s">
        <v>155</v>
      </c>
      <c r="J1271" s="95" t="s">
        <v>156</v>
      </c>
      <c r="K1271" s="95">
        <v>0</v>
      </c>
      <c r="L1271" s="58"/>
      <c r="M1271" s="103"/>
      <c r="N1271" s="59"/>
    </row>
    <row r="1272" spans="1:14" s="75" customFormat="1" ht="12.6" x14ac:dyDescent="0.2">
      <c r="A1272" s="51" t="s">
        <v>136</v>
      </c>
      <c r="B1272" s="51" t="s">
        <v>1625</v>
      </c>
      <c r="C1272" s="51" t="s">
        <v>3935</v>
      </c>
      <c r="D1272" s="51" t="s">
        <v>3679</v>
      </c>
      <c r="E1272" s="44" t="s">
        <v>4087</v>
      </c>
      <c r="F1272" s="44" t="s">
        <v>4088</v>
      </c>
      <c r="G1272" s="88">
        <v>54.5</v>
      </c>
      <c r="H1272" s="45" t="s">
        <v>816</v>
      </c>
      <c r="I1272" s="45" t="s">
        <v>155</v>
      </c>
      <c r="J1272" s="95" t="s">
        <v>156</v>
      </c>
      <c r="K1272" s="95">
        <v>0</v>
      </c>
      <c r="L1272" s="58"/>
      <c r="M1272" s="103"/>
      <c r="N1272" s="59"/>
    </row>
    <row r="1273" spans="1:14" s="75" customFormat="1" ht="12.6" x14ac:dyDescent="0.2">
      <c r="A1273" s="51" t="s">
        <v>136</v>
      </c>
      <c r="B1273" s="51" t="s">
        <v>1625</v>
      </c>
      <c r="C1273" s="51" t="s">
        <v>3935</v>
      </c>
      <c r="D1273" s="51" t="s">
        <v>3679</v>
      </c>
      <c r="E1273" s="44" t="s">
        <v>4079</v>
      </c>
      <c r="F1273" s="44" t="s">
        <v>4080</v>
      </c>
      <c r="G1273" s="88">
        <v>53</v>
      </c>
      <c r="H1273" s="45" t="s">
        <v>816</v>
      </c>
      <c r="I1273" s="45" t="s">
        <v>291</v>
      </c>
      <c r="J1273" s="95" t="s">
        <v>156</v>
      </c>
      <c r="K1273" s="95">
        <v>0</v>
      </c>
      <c r="L1273" s="58"/>
      <c r="M1273" s="103"/>
      <c r="N1273" s="59"/>
    </row>
    <row r="1274" spans="1:14" s="75" customFormat="1" ht="12.6" x14ac:dyDescent="0.2">
      <c r="A1274" s="51" t="s">
        <v>136</v>
      </c>
      <c r="B1274" s="51" t="s">
        <v>1625</v>
      </c>
      <c r="C1274" s="51" t="s">
        <v>3935</v>
      </c>
      <c r="D1274" s="51" t="s">
        <v>3679</v>
      </c>
      <c r="E1274" s="44" t="s">
        <v>4083</v>
      </c>
      <c r="F1274" s="44" t="s">
        <v>4084</v>
      </c>
      <c r="G1274" s="88">
        <v>49.9</v>
      </c>
      <c r="H1274" s="45" t="s">
        <v>816</v>
      </c>
      <c r="I1274" s="45" t="s">
        <v>291</v>
      </c>
      <c r="J1274" s="95" t="s">
        <v>156</v>
      </c>
      <c r="K1274" s="95">
        <v>0</v>
      </c>
      <c r="L1274" s="58"/>
      <c r="M1274" s="103"/>
      <c r="N1274" s="59"/>
    </row>
    <row r="1275" spans="1:14" s="75" customFormat="1" ht="12.6" x14ac:dyDescent="0.2">
      <c r="A1275" s="51" t="s">
        <v>136</v>
      </c>
      <c r="B1275" s="51" t="s">
        <v>1625</v>
      </c>
      <c r="C1275" s="51" t="s">
        <v>3935</v>
      </c>
      <c r="D1275" s="51" t="s">
        <v>3679</v>
      </c>
      <c r="E1275" s="44" t="s">
        <v>4081</v>
      </c>
      <c r="F1275" s="44" t="s">
        <v>4082</v>
      </c>
      <c r="G1275" s="88">
        <v>49.5</v>
      </c>
      <c r="H1275" s="45" t="s">
        <v>816</v>
      </c>
      <c r="I1275" s="45" t="s">
        <v>291</v>
      </c>
      <c r="J1275" s="95" t="s">
        <v>156</v>
      </c>
      <c r="K1275" s="95">
        <v>0</v>
      </c>
      <c r="L1275" s="58"/>
      <c r="M1275" s="103"/>
      <c r="N1275" s="59"/>
    </row>
    <row r="1276" spans="1:14" s="75" customFormat="1" ht="12.6" x14ac:dyDescent="0.2">
      <c r="A1276" s="51" t="s">
        <v>136</v>
      </c>
      <c r="B1276" s="51" t="s">
        <v>1625</v>
      </c>
      <c r="C1276" s="51" t="s">
        <v>3935</v>
      </c>
      <c r="D1276" s="51" t="s">
        <v>3679</v>
      </c>
      <c r="E1276" s="44" t="s">
        <v>4111</v>
      </c>
      <c r="F1276" s="44" t="s">
        <v>4112</v>
      </c>
      <c r="G1276" s="88">
        <v>48.5</v>
      </c>
      <c r="H1276" s="45" t="s">
        <v>816</v>
      </c>
      <c r="I1276" s="45" t="s">
        <v>291</v>
      </c>
      <c r="J1276" s="95" t="s">
        <v>156</v>
      </c>
      <c r="K1276" s="95">
        <v>0</v>
      </c>
      <c r="L1276" s="58"/>
      <c r="M1276" s="103"/>
      <c r="N1276" s="59"/>
    </row>
    <row r="1277" spans="1:14" s="75" customFormat="1" ht="12.6" x14ac:dyDescent="0.2">
      <c r="A1277" s="51" t="s">
        <v>136</v>
      </c>
      <c r="B1277" s="51" t="s">
        <v>1625</v>
      </c>
      <c r="C1277" s="51" t="s">
        <v>3935</v>
      </c>
      <c r="D1277" s="51" t="s">
        <v>3679</v>
      </c>
      <c r="E1277" s="44" t="s">
        <v>4073</v>
      </c>
      <c r="F1277" s="44" t="s">
        <v>4074</v>
      </c>
      <c r="G1277" s="88">
        <v>33.5</v>
      </c>
      <c r="H1277" s="45" t="s">
        <v>816</v>
      </c>
      <c r="I1277" s="45" t="s">
        <v>149</v>
      </c>
      <c r="J1277" s="95" t="s">
        <v>156</v>
      </c>
      <c r="K1277" s="95">
        <v>0</v>
      </c>
      <c r="L1277" s="58"/>
      <c r="M1277" s="103"/>
      <c r="N1277" s="59"/>
    </row>
    <row r="1278" spans="1:14" s="75" customFormat="1" ht="12.6" x14ac:dyDescent="0.2">
      <c r="A1278" s="51" t="s">
        <v>136</v>
      </c>
      <c r="B1278" s="51" t="s">
        <v>1625</v>
      </c>
      <c r="C1278" s="51" t="s">
        <v>3935</v>
      </c>
      <c r="D1278" s="51" t="s">
        <v>3679</v>
      </c>
      <c r="E1278" s="44" t="s">
        <v>4077</v>
      </c>
      <c r="F1278" s="44" t="s">
        <v>4078</v>
      </c>
      <c r="G1278" s="88">
        <v>9</v>
      </c>
      <c r="H1278" s="45" t="s">
        <v>816</v>
      </c>
      <c r="I1278" s="45" t="s">
        <v>155</v>
      </c>
      <c r="J1278" s="95" t="s">
        <v>156</v>
      </c>
      <c r="K1278" s="95">
        <v>0</v>
      </c>
      <c r="L1278" s="58"/>
      <c r="M1278" s="103"/>
      <c r="N1278" s="59"/>
    </row>
    <row r="1279" spans="1:14" s="75" customFormat="1" ht="12.6" x14ac:dyDescent="0.2">
      <c r="A1279" s="51" t="s">
        <v>123</v>
      </c>
      <c r="B1279" s="51" t="s">
        <v>123</v>
      </c>
      <c r="C1279" s="51" t="s">
        <v>45</v>
      </c>
      <c r="D1279" s="51" t="s">
        <v>918</v>
      </c>
      <c r="E1279" s="44"/>
      <c r="F1279" s="44" t="s">
        <v>4131</v>
      </c>
      <c r="G1279" s="88" t="s">
        <v>123</v>
      </c>
      <c r="H1279" s="45" t="s">
        <v>123</v>
      </c>
      <c r="I1279" s="45" t="s">
        <v>149</v>
      </c>
      <c r="J1279" s="95" t="s">
        <v>150</v>
      </c>
      <c r="K1279" s="95" t="s">
        <v>123</v>
      </c>
      <c r="L1279" s="58" t="s">
        <v>123</v>
      </c>
      <c r="M1279" s="103"/>
      <c r="N1279" s="59" t="s">
        <v>123</v>
      </c>
    </row>
    <row r="1280" spans="1:14" s="75" customFormat="1" ht="12.6" x14ac:dyDescent="0.2">
      <c r="A1280" s="51" t="s">
        <v>136</v>
      </c>
      <c r="B1280" s="51" t="s">
        <v>1625</v>
      </c>
      <c r="C1280" s="51" t="s">
        <v>45</v>
      </c>
      <c r="D1280" s="51" t="s">
        <v>918</v>
      </c>
      <c r="E1280" s="44" t="s">
        <v>4140</v>
      </c>
      <c r="F1280" s="44" t="s">
        <v>4141</v>
      </c>
      <c r="G1280" s="88">
        <v>333.3</v>
      </c>
      <c r="H1280" s="45" t="s">
        <v>816</v>
      </c>
      <c r="I1280" s="45" t="s">
        <v>291</v>
      </c>
      <c r="J1280" s="95" t="s">
        <v>1317</v>
      </c>
      <c r="K1280" s="95">
        <v>0</v>
      </c>
      <c r="L1280" s="58"/>
      <c r="M1280" s="103"/>
      <c r="N1280" s="59"/>
    </row>
    <row r="1281" spans="1:14" s="75" customFormat="1" ht="12.6" x14ac:dyDescent="0.2">
      <c r="A1281" s="51" t="s">
        <v>136</v>
      </c>
      <c r="B1281" s="51" t="s">
        <v>1625</v>
      </c>
      <c r="C1281" s="51" t="s">
        <v>45</v>
      </c>
      <c r="D1281" s="51" t="s">
        <v>918</v>
      </c>
      <c r="E1281" s="44" t="s">
        <v>4138</v>
      </c>
      <c r="F1281" s="44" t="s">
        <v>4139</v>
      </c>
      <c r="G1281" s="88">
        <v>205.9</v>
      </c>
      <c r="H1281" s="45" t="s">
        <v>816</v>
      </c>
      <c r="I1281" s="45" t="s">
        <v>291</v>
      </c>
      <c r="J1281" s="95" t="s">
        <v>1317</v>
      </c>
      <c r="K1281" s="95">
        <v>0</v>
      </c>
      <c r="L1281" s="58"/>
      <c r="M1281" s="103"/>
      <c r="N1281" s="59"/>
    </row>
    <row r="1282" spans="1:14" s="75" customFormat="1" ht="12.6" x14ac:dyDescent="0.2">
      <c r="A1282" s="51" t="s">
        <v>136</v>
      </c>
      <c r="B1282" s="51" t="s">
        <v>1625</v>
      </c>
      <c r="C1282" s="51" t="s">
        <v>45</v>
      </c>
      <c r="D1282" s="51" t="s">
        <v>918</v>
      </c>
      <c r="E1282" s="44" t="s">
        <v>4132</v>
      </c>
      <c r="F1282" s="44" t="s">
        <v>4133</v>
      </c>
      <c r="G1282" s="88">
        <v>188</v>
      </c>
      <c r="H1282" s="45" t="s">
        <v>816</v>
      </c>
      <c r="I1282" s="45" t="s">
        <v>291</v>
      </c>
      <c r="J1282" s="95" t="s">
        <v>1317</v>
      </c>
      <c r="K1282" s="95">
        <v>0</v>
      </c>
      <c r="L1282" s="58"/>
      <c r="M1282" s="103"/>
      <c r="N1282" s="59"/>
    </row>
    <row r="1283" spans="1:14" s="75" customFormat="1" ht="12.6" x14ac:dyDescent="0.2">
      <c r="A1283" s="51" t="s">
        <v>136</v>
      </c>
      <c r="B1283" s="51" t="s">
        <v>1625</v>
      </c>
      <c r="C1283" s="51" t="s">
        <v>45</v>
      </c>
      <c r="D1283" s="51" t="s">
        <v>918</v>
      </c>
      <c r="E1283" s="44" t="s">
        <v>4142</v>
      </c>
      <c r="F1283" s="44" t="s">
        <v>4143</v>
      </c>
      <c r="G1283" s="88">
        <v>135.9</v>
      </c>
      <c r="H1283" s="45" t="s">
        <v>816</v>
      </c>
      <c r="I1283" s="45" t="s">
        <v>291</v>
      </c>
      <c r="J1283" s="95" t="s">
        <v>1317</v>
      </c>
      <c r="K1283" s="95">
        <v>0</v>
      </c>
      <c r="L1283" s="58"/>
      <c r="M1283" s="103"/>
      <c r="N1283" s="59"/>
    </row>
    <row r="1284" spans="1:14" s="75" customFormat="1" ht="12.6" x14ac:dyDescent="0.2">
      <c r="A1284" s="51" t="s">
        <v>136</v>
      </c>
      <c r="B1284" s="51" t="s">
        <v>1625</v>
      </c>
      <c r="C1284" s="51" t="s">
        <v>45</v>
      </c>
      <c r="D1284" s="51" t="s">
        <v>918</v>
      </c>
      <c r="E1284" s="44" t="s">
        <v>4136</v>
      </c>
      <c r="F1284" s="44" t="s">
        <v>4137</v>
      </c>
      <c r="G1284" s="88">
        <v>116.5</v>
      </c>
      <c r="H1284" s="45" t="s">
        <v>816</v>
      </c>
      <c r="I1284" s="45" t="s">
        <v>291</v>
      </c>
      <c r="J1284" s="95" t="s">
        <v>1317</v>
      </c>
      <c r="K1284" s="95">
        <v>0</v>
      </c>
      <c r="L1284" s="58"/>
      <c r="M1284" s="103"/>
      <c r="N1284" s="59"/>
    </row>
    <row r="1285" spans="1:14" s="75" customFormat="1" ht="12.6" x14ac:dyDescent="0.2">
      <c r="A1285" s="51" t="s">
        <v>136</v>
      </c>
      <c r="B1285" s="51" t="s">
        <v>1625</v>
      </c>
      <c r="C1285" s="51" t="s">
        <v>45</v>
      </c>
      <c r="D1285" s="51" t="s">
        <v>918</v>
      </c>
      <c r="E1285" s="44" t="s">
        <v>4144</v>
      </c>
      <c r="F1285" s="44" t="s">
        <v>4145</v>
      </c>
      <c r="G1285" s="88">
        <v>115.3</v>
      </c>
      <c r="H1285" s="45" t="s">
        <v>816</v>
      </c>
      <c r="I1285" s="45" t="s">
        <v>291</v>
      </c>
      <c r="J1285" s="95" t="s">
        <v>1317</v>
      </c>
      <c r="K1285" s="95">
        <v>0</v>
      </c>
      <c r="L1285" s="58"/>
      <c r="M1285" s="103"/>
      <c r="N1285" s="59"/>
    </row>
    <row r="1286" spans="1:14" s="75" customFormat="1" ht="12.6" x14ac:dyDescent="0.2">
      <c r="A1286" s="51" t="s">
        <v>136</v>
      </c>
      <c r="B1286" s="51" t="s">
        <v>1625</v>
      </c>
      <c r="C1286" s="51" t="s">
        <v>45</v>
      </c>
      <c r="D1286" s="51" t="s">
        <v>918</v>
      </c>
      <c r="E1286" s="44" t="s">
        <v>4146</v>
      </c>
      <c r="F1286" s="44" t="s">
        <v>4147</v>
      </c>
      <c r="G1286" s="88">
        <v>77.900000000000006</v>
      </c>
      <c r="H1286" s="45" t="s">
        <v>816</v>
      </c>
      <c r="I1286" s="45" t="s">
        <v>291</v>
      </c>
      <c r="J1286" s="95" t="s">
        <v>1317</v>
      </c>
      <c r="K1286" s="95">
        <v>0</v>
      </c>
      <c r="L1286" s="58"/>
      <c r="M1286" s="103"/>
      <c r="N1286" s="59"/>
    </row>
    <row r="1287" spans="1:14" s="75" customFormat="1" ht="12.6" x14ac:dyDescent="0.2">
      <c r="A1287" s="51" t="s">
        <v>136</v>
      </c>
      <c r="B1287" s="51" t="s">
        <v>1625</v>
      </c>
      <c r="C1287" s="51" t="s">
        <v>45</v>
      </c>
      <c r="D1287" s="51" t="s">
        <v>918</v>
      </c>
      <c r="E1287" s="44" t="s">
        <v>4134</v>
      </c>
      <c r="F1287" s="44" t="s">
        <v>4135</v>
      </c>
      <c r="G1287" s="88">
        <v>72.900000000000006</v>
      </c>
      <c r="H1287" s="45" t="s">
        <v>816</v>
      </c>
      <c r="I1287" s="45" t="s">
        <v>291</v>
      </c>
      <c r="J1287" s="95" t="s">
        <v>1317</v>
      </c>
      <c r="K1287" s="95">
        <v>0</v>
      </c>
      <c r="L1287" s="58"/>
      <c r="M1287" s="103"/>
      <c r="N1287" s="59"/>
    </row>
    <row r="1288" spans="1:14" s="75" customFormat="1" ht="12.6" x14ac:dyDescent="0.2">
      <c r="A1288" s="51" t="s">
        <v>123</v>
      </c>
      <c r="B1288" s="51" t="s">
        <v>123</v>
      </c>
      <c r="C1288" s="51" t="s">
        <v>45</v>
      </c>
      <c r="D1288" s="51" t="s">
        <v>2375</v>
      </c>
      <c r="E1288" s="44"/>
      <c r="F1288" s="44" t="s">
        <v>4148</v>
      </c>
      <c r="G1288" s="88" t="s">
        <v>123</v>
      </c>
      <c r="H1288" s="45" t="s">
        <v>123</v>
      </c>
      <c r="I1288" s="45" t="s">
        <v>149</v>
      </c>
      <c r="J1288" s="95" t="s">
        <v>150</v>
      </c>
      <c r="K1288" s="95" t="s">
        <v>123</v>
      </c>
      <c r="L1288" s="58" t="s">
        <v>123</v>
      </c>
      <c r="M1288" s="103"/>
      <c r="N1288" s="59" t="s">
        <v>123</v>
      </c>
    </row>
    <row r="1289" spans="1:14" s="75" customFormat="1" ht="12.6" x14ac:dyDescent="0.2">
      <c r="A1289" s="51" t="s">
        <v>136</v>
      </c>
      <c r="B1289" s="51" t="s">
        <v>1625</v>
      </c>
      <c r="C1289" s="51" t="s">
        <v>45</v>
      </c>
      <c r="D1289" s="51" t="s">
        <v>2375</v>
      </c>
      <c r="E1289" s="44" t="s">
        <v>4153</v>
      </c>
      <c r="F1289" s="44" t="s">
        <v>4154</v>
      </c>
      <c r="G1289" s="88">
        <v>326</v>
      </c>
      <c r="H1289" s="45" t="s">
        <v>816</v>
      </c>
      <c r="I1289" s="45" t="s">
        <v>291</v>
      </c>
      <c r="J1289" s="95" t="s">
        <v>288</v>
      </c>
      <c r="K1289" s="95">
        <v>0</v>
      </c>
      <c r="L1289" s="58"/>
      <c r="M1289" s="103"/>
      <c r="N1289" s="59"/>
    </row>
    <row r="1290" spans="1:14" s="75" customFormat="1" ht="12.6" x14ac:dyDescent="0.2">
      <c r="A1290" s="51" t="s">
        <v>136</v>
      </c>
      <c r="B1290" s="51" t="s">
        <v>1625</v>
      </c>
      <c r="C1290" s="51" t="s">
        <v>45</v>
      </c>
      <c r="D1290" s="51" t="s">
        <v>2375</v>
      </c>
      <c r="E1290" s="44" t="s">
        <v>4159</v>
      </c>
      <c r="F1290" s="44" t="s">
        <v>4160</v>
      </c>
      <c r="G1290" s="88">
        <v>168</v>
      </c>
      <c r="H1290" s="45" t="s">
        <v>816</v>
      </c>
      <c r="I1290" s="45" t="s">
        <v>291</v>
      </c>
      <c r="J1290" s="95" t="s">
        <v>288</v>
      </c>
      <c r="K1290" s="95">
        <v>0</v>
      </c>
      <c r="L1290" s="58"/>
      <c r="M1290" s="103"/>
      <c r="N1290" s="59"/>
    </row>
    <row r="1291" spans="1:14" s="75" customFormat="1" ht="12.6" x14ac:dyDescent="0.2">
      <c r="A1291" s="51" t="s">
        <v>136</v>
      </c>
      <c r="B1291" s="51" t="s">
        <v>1625</v>
      </c>
      <c r="C1291" s="51" t="s">
        <v>45</v>
      </c>
      <c r="D1291" s="51" t="s">
        <v>2375</v>
      </c>
      <c r="E1291" s="44" t="s">
        <v>4151</v>
      </c>
      <c r="F1291" s="44" t="s">
        <v>4152</v>
      </c>
      <c r="G1291" s="88">
        <v>112</v>
      </c>
      <c r="H1291" s="45" t="s">
        <v>816</v>
      </c>
      <c r="I1291" s="45" t="s">
        <v>149</v>
      </c>
      <c r="J1291" s="95" t="s">
        <v>288</v>
      </c>
      <c r="K1291" s="95">
        <v>0</v>
      </c>
      <c r="L1291" s="58"/>
      <c r="M1291" s="103"/>
      <c r="N1291" s="59"/>
    </row>
    <row r="1292" spans="1:14" s="75" customFormat="1" ht="12.6" x14ac:dyDescent="0.2">
      <c r="A1292" s="51" t="s">
        <v>136</v>
      </c>
      <c r="B1292" s="51" t="s">
        <v>1625</v>
      </c>
      <c r="C1292" s="51" t="s">
        <v>45</v>
      </c>
      <c r="D1292" s="51" t="s">
        <v>2375</v>
      </c>
      <c r="E1292" s="44" t="s">
        <v>4155</v>
      </c>
      <c r="F1292" s="44" t="s">
        <v>4156</v>
      </c>
      <c r="G1292" s="88">
        <v>108</v>
      </c>
      <c r="H1292" s="45" t="s">
        <v>816</v>
      </c>
      <c r="I1292" s="45" t="s">
        <v>291</v>
      </c>
      <c r="J1292" s="95" t="s">
        <v>288</v>
      </c>
      <c r="K1292" s="95">
        <v>0</v>
      </c>
      <c r="L1292" s="58"/>
      <c r="M1292" s="103"/>
      <c r="N1292" s="59"/>
    </row>
    <row r="1293" spans="1:14" s="75" customFormat="1" ht="12.6" x14ac:dyDescent="0.2">
      <c r="A1293" s="51" t="s">
        <v>136</v>
      </c>
      <c r="B1293" s="51" t="s">
        <v>1625</v>
      </c>
      <c r="C1293" s="51" t="s">
        <v>45</v>
      </c>
      <c r="D1293" s="51" t="s">
        <v>2375</v>
      </c>
      <c r="E1293" s="44" t="s">
        <v>4149</v>
      </c>
      <c r="F1293" s="44" t="s">
        <v>4150</v>
      </c>
      <c r="G1293" s="88">
        <v>55.9</v>
      </c>
      <c r="H1293" s="45" t="s">
        <v>816</v>
      </c>
      <c r="I1293" s="45" t="s">
        <v>149</v>
      </c>
      <c r="J1293" s="95" t="s">
        <v>288</v>
      </c>
      <c r="K1293" s="95">
        <v>0</v>
      </c>
      <c r="L1293" s="58"/>
      <c r="M1293" s="103"/>
      <c r="N1293" s="59"/>
    </row>
    <row r="1294" spans="1:14" s="75" customFormat="1" ht="12.6" x14ac:dyDescent="0.2">
      <c r="A1294" s="51" t="s">
        <v>136</v>
      </c>
      <c r="B1294" s="51" t="s">
        <v>1625</v>
      </c>
      <c r="C1294" s="51" t="s">
        <v>45</v>
      </c>
      <c r="D1294" s="51" t="s">
        <v>2375</v>
      </c>
      <c r="E1294" s="44" t="s">
        <v>4157</v>
      </c>
      <c r="F1294" s="44" t="s">
        <v>4158</v>
      </c>
      <c r="G1294" s="88">
        <v>44</v>
      </c>
      <c r="H1294" s="45" t="s">
        <v>816</v>
      </c>
      <c r="I1294" s="45" t="s">
        <v>291</v>
      </c>
      <c r="J1294" s="95" t="s">
        <v>288</v>
      </c>
      <c r="K1294" s="95">
        <v>0</v>
      </c>
      <c r="L1294" s="58"/>
      <c r="M1294" s="103"/>
      <c r="N1294" s="59"/>
    </row>
    <row r="1295" spans="1:14" s="75" customFormat="1" ht="12.6" x14ac:dyDescent="0.2">
      <c r="A1295" s="51" t="s">
        <v>123</v>
      </c>
      <c r="B1295" s="51" t="s">
        <v>123</v>
      </c>
      <c r="C1295" s="51" t="s">
        <v>45</v>
      </c>
      <c r="D1295" s="51" t="s">
        <v>2448</v>
      </c>
      <c r="E1295" s="44"/>
      <c r="F1295" s="44" t="s">
        <v>4161</v>
      </c>
      <c r="G1295" s="88" t="s">
        <v>123</v>
      </c>
      <c r="H1295" s="45" t="s">
        <v>123</v>
      </c>
      <c r="I1295" s="45" t="s">
        <v>149</v>
      </c>
      <c r="J1295" s="95" t="s">
        <v>150</v>
      </c>
      <c r="K1295" s="95" t="s">
        <v>123</v>
      </c>
      <c r="L1295" s="58" t="s">
        <v>123</v>
      </c>
      <c r="M1295" s="103"/>
      <c r="N1295" s="59" t="s">
        <v>123</v>
      </c>
    </row>
    <row r="1296" spans="1:14" s="75" customFormat="1" ht="12.6" x14ac:dyDescent="0.2">
      <c r="A1296" s="51" t="s">
        <v>136</v>
      </c>
      <c r="B1296" s="51" t="s">
        <v>1625</v>
      </c>
      <c r="C1296" s="51" t="s">
        <v>45</v>
      </c>
      <c r="D1296" s="51" t="s">
        <v>2448</v>
      </c>
      <c r="E1296" s="44" t="s">
        <v>4164</v>
      </c>
      <c r="F1296" s="44" t="s">
        <v>4165</v>
      </c>
      <c r="G1296" s="88">
        <v>391</v>
      </c>
      <c r="H1296" s="45" t="s">
        <v>816</v>
      </c>
      <c r="I1296" s="45" t="s">
        <v>149</v>
      </c>
      <c r="J1296" s="95" t="s">
        <v>288</v>
      </c>
      <c r="K1296" s="95">
        <v>0</v>
      </c>
      <c r="L1296" s="58"/>
      <c r="M1296" s="103"/>
      <c r="N1296" s="59"/>
    </row>
    <row r="1297" spans="1:14" s="75" customFormat="1" ht="12.6" x14ac:dyDescent="0.2">
      <c r="A1297" s="51" t="s">
        <v>136</v>
      </c>
      <c r="B1297" s="51" t="s">
        <v>1625</v>
      </c>
      <c r="C1297" s="51" t="s">
        <v>45</v>
      </c>
      <c r="D1297" s="51" t="s">
        <v>2448</v>
      </c>
      <c r="E1297" s="44" t="s">
        <v>4166</v>
      </c>
      <c r="F1297" s="44" t="s">
        <v>4167</v>
      </c>
      <c r="G1297" s="88">
        <v>379</v>
      </c>
      <c r="H1297" s="45" t="s">
        <v>816</v>
      </c>
      <c r="I1297" s="45" t="s">
        <v>149</v>
      </c>
      <c r="J1297" s="95" t="s">
        <v>288</v>
      </c>
      <c r="K1297" s="95">
        <v>0</v>
      </c>
      <c r="L1297" s="58"/>
      <c r="M1297" s="103"/>
      <c r="N1297" s="59"/>
    </row>
    <row r="1298" spans="1:14" s="75" customFormat="1" ht="12.6" x14ac:dyDescent="0.2">
      <c r="A1298" s="51" t="s">
        <v>136</v>
      </c>
      <c r="B1298" s="51" t="s">
        <v>1625</v>
      </c>
      <c r="C1298" s="51" t="s">
        <v>45</v>
      </c>
      <c r="D1298" s="51" t="s">
        <v>2448</v>
      </c>
      <c r="E1298" s="44" t="s">
        <v>4182</v>
      </c>
      <c r="F1298" s="44" t="s">
        <v>4183</v>
      </c>
      <c r="G1298" s="88">
        <v>246.59</v>
      </c>
      <c r="H1298" s="45" t="s">
        <v>816</v>
      </c>
      <c r="I1298" s="45" t="s">
        <v>291</v>
      </c>
      <c r="J1298" s="95" t="s">
        <v>288</v>
      </c>
      <c r="K1298" s="95">
        <v>0</v>
      </c>
      <c r="L1298" s="58"/>
      <c r="M1298" s="103"/>
      <c r="N1298" s="59"/>
    </row>
    <row r="1299" spans="1:14" s="75" customFormat="1" ht="12.6" x14ac:dyDescent="0.2">
      <c r="A1299" s="51" t="s">
        <v>136</v>
      </c>
      <c r="B1299" s="51" t="s">
        <v>1625</v>
      </c>
      <c r="C1299" s="51" t="s">
        <v>45</v>
      </c>
      <c r="D1299" s="51" t="s">
        <v>2448</v>
      </c>
      <c r="E1299" s="44" t="s">
        <v>4216</v>
      </c>
      <c r="F1299" s="44" t="s">
        <v>4217</v>
      </c>
      <c r="G1299" s="88">
        <v>241.69</v>
      </c>
      <c r="H1299" s="45" t="s">
        <v>816</v>
      </c>
      <c r="I1299" s="45" t="s">
        <v>291</v>
      </c>
      <c r="J1299" s="95" t="s">
        <v>288</v>
      </c>
      <c r="K1299" s="95">
        <v>0</v>
      </c>
      <c r="L1299" s="58"/>
      <c r="M1299" s="103"/>
      <c r="N1299" s="59"/>
    </row>
    <row r="1300" spans="1:14" s="75" customFormat="1" ht="12.6" x14ac:dyDescent="0.2">
      <c r="A1300" s="51" t="s">
        <v>136</v>
      </c>
      <c r="B1300" s="51" t="s">
        <v>1625</v>
      </c>
      <c r="C1300" s="51" t="s">
        <v>45</v>
      </c>
      <c r="D1300" s="51" t="s">
        <v>2448</v>
      </c>
      <c r="E1300" s="44" t="s">
        <v>4162</v>
      </c>
      <c r="F1300" s="44" t="s">
        <v>4163</v>
      </c>
      <c r="G1300" s="88">
        <v>229.64</v>
      </c>
      <c r="H1300" s="45" t="s">
        <v>816</v>
      </c>
      <c r="I1300" s="45" t="s">
        <v>149</v>
      </c>
      <c r="J1300" s="95" t="s">
        <v>288</v>
      </c>
      <c r="K1300" s="95">
        <v>0</v>
      </c>
      <c r="L1300" s="58"/>
      <c r="M1300" s="103"/>
      <c r="N1300" s="59"/>
    </row>
    <row r="1301" spans="1:14" s="75" customFormat="1" ht="12.6" x14ac:dyDescent="0.2">
      <c r="A1301" s="51" t="s">
        <v>136</v>
      </c>
      <c r="B1301" s="51" t="s">
        <v>1625</v>
      </c>
      <c r="C1301" s="51" t="s">
        <v>45</v>
      </c>
      <c r="D1301" s="51" t="s">
        <v>2448</v>
      </c>
      <c r="E1301" s="44" t="s">
        <v>4168</v>
      </c>
      <c r="F1301" s="44" t="s">
        <v>4169</v>
      </c>
      <c r="G1301" s="88">
        <v>209</v>
      </c>
      <c r="H1301" s="45" t="s">
        <v>816</v>
      </c>
      <c r="I1301" s="45" t="s">
        <v>155</v>
      </c>
      <c r="J1301" s="95" t="s">
        <v>288</v>
      </c>
      <c r="K1301" s="95">
        <v>0</v>
      </c>
      <c r="L1301" s="58"/>
      <c r="M1301" s="103"/>
      <c r="N1301" s="59"/>
    </row>
    <row r="1302" spans="1:14" s="75" customFormat="1" ht="12.6" x14ac:dyDescent="0.2">
      <c r="A1302" s="51" t="s">
        <v>136</v>
      </c>
      <c r="B1302" s="51" t="s">
        <v>1625</v>
      </c>
      <c r="C1302" s="51" t="s">
        <v>45</v>
      </c>
      <c r="D1302" s="51" t="s">
        <v>2448</v>
      </c>
      <c r="E1302" s="44" t="s">
        <v>4170</v>
      </c>
      <c r="F1302" s="44" t="s">
        <v>4171</v>
      </c>
      <c r="G1302" s="88">
        <v>198.3</v>
      </c>
      <c r="H1302" s="45" t="s">
        <v>816</v>
      </c>
      <c r="I1302" s="45" t="s">
        <v>291</v>
      </c>
      <c r="J1302" s="95" t="s">
        <v>288</v>
      </c>
      <c r="K1302" s="95">
        <v>0</v>
      </c>
      <c r="L1302" s="58"/>
      <c r="M1302" s="103"/>
      <c r="N1302" s="59"/>
    </row>
    <row r="1303" spans="1:14" s="75" customFormat="1" ht="12.6" x14ac:dyDescent="0.2">
      <c r="A1303" s="51" t="s">
        <v>136</v>
      </c>
      <c r="B1303" s="51" t="s">
        <v>1625</v>
      </c>
      <c r="C1303" s="51" t="s">
        <v>45</v>
      </c>
      <c r="D1303" s="51" t="s">
        <v>2448</v>
      </c>
      <c r="E1303" s="44" t="s">
        <v>4184</v>
      </c>
      <c r="F1303" s="44" t="s">
        <v>4185</v>
      </c>
      <c r="G1303" s="88">
        <v>165</v>
      </c>
      <c r="H1303" s="45" t="s">
        <v>816</v>
      </c>
      <c r="I1303" s="45" t="s">
        <v>149</v>
      </c>
      <c r="J1303" s="95" t="s">
        <v>288</v>
      </c>
      <c r="K1303" s="95">
        <v>0</v>
      </c>
      <c r="L1303" s="58"/>
      <c r="M1303" s="103"/>
      <c r="N1303" s="59"/>
    </row>
    <row r="1304" spans="1:14" s="75" customFormat="1" ht="12.6" x14ac:dyDescent="0.2">
      <c r="A1304" s="51" t="s">
        <v>136</v>
      </c>
      <c r="B1304" s="51" t="s">
        <v>1625</v>
      </c>
      <c r="C1304" s="51" t="s">
        <v>45</v>
      </c>
      <c r="D1304" s="51" t="s">
        <v>2448</v>
      </c>
      <c r="E1304" s="44" t="s">
        <v>4186</v>
      </c>
      <c r="F1304" s="44" t="s">
        <v>4187</v>
      </c>
      <c r="G1304" s="88">
        <v>155</v>
      </c>
      <c r="H1304" s="45" t="s">
        <v>816</v>
      </c>
      <c r="I1304" s="45" t="s">
        <v>149</v>
      </c>
      <c r="J1304" s="95" t="s">
        <v>288</v>
      </c>
      <c r="K1304" s="95">
        <v>0</v>
      </c>
      <c r="L1304" s="58"/>
      <c r="M1304" s="103"/>
      <c r="N1304" s="59"/>
    </row>
    <row r="1305" spans="1:14" s="75" customFormat="1" ht="12.6" x14ac:dyDescent="0.2">
      <c r="A1305" s="51" t="s">
        <v>136</v>
      </c>
      <c r="B1305" s="51" t="s">
        <v>1625</v>
      </c>
      <c r="C1305" s="51" t="s">
        <v>45</v>
      </c>
      <c r="D1305" s="51" t="s">
        <v>2448</v>
      </c>
      <c r="E1305" s="44" t="s">
        <v>4172</v>
      </c>
      <c r="F1305" s="44" t="s">
        <v>4173</v>
      </c>
      <c r="G1305" s="88">
        <v>142.49</v>
      </c>
      <c r="H1305" s="45" t="s">
        <v>816</v>
      </c>
      <c r="I1305" s="45" t="s">
        <v>291</v>
      </c>
      <c r="J1305" s="95" t="s">
        <v>288</v>
      </c>
      <c r="K1305" s="95">
        <v>0</v>
      </c>
      <c r="L1305" s="58"/>
      <c r="M1305" s="103"/>
      <c r="N1305" s="59"/>
    </row>
    <row r="1306" spans="1:14" s="75" customFormat="1" ht="12.6" x14ac:dyDescent="0.2">
      <c r="A1306" s="51" t="s">
        <v>136</v>
      </c>
      <c r="B1306" s="51" t="s">
        <v>1625</v>
      </c>
      <c r="C1306" s="51" t="s">
        <v>45</v>
      </c>
      <c r="D1306" s="51" t="s">
        <v>2448</v>
      </c>
      <c r="E1306" s="44" t="s">
        <v>4188</v>
      </c>
      <c r="F1306" s="44" t="s">
        <v>4189</v>
      </c>
      <c r="G1306" s="88">
        <v>128.99</v>
      </c>
      <c r="H1306" s="45" t="s">
        <v>816</v>
      </c>
      <c r="I1306" s="45" t="s">
        <v>291</v>
      </c>
      <c r="J1306" s="95" t="s">
        <v>288</v>
      </c>
      <c r="K1306" s="95">
        <v>0</v>
      </c>
      <c r="L1306" s="58"/>
      <c r="M1306" s="103"/>
      <c r="N1306" s="59"/>
    </row>
    <row r="1307" spans="1:14" s="75" customFormat="1" ht="12.6" x14ac:dyDescent="0.2">
      <c r="A1307" s="51" t="s">
        <v>136</v>
      </c>
      <c r="B1307" s="51" t="s">
        <v>1625</v>
      </c>
      <c r="C1307" s="51" t="s">
        <v>45</v>
      </c>
      <c r="D1307" s="51" t="s">
        <v>2448</v>
      </c>
      <c r="E1307" s="44" t="s">
        <v>4174</v>
      </c>
      <c r="F1307" s="44" t="s">
        <v>4175</v>
      </c>
      <c r="G1307" s="88">
        <v>120</v>
      </c>
      <c r="H1307" s="45" t="s">
        <v>816</v>
      </c>
      <c r="I1307" s="45" t="s">
        <v>149</v>
      </c>
      <c r="J1307" s="95" t="s">
        <v>288</v>
      </c>
      <c r="K1307" s="95">
        <v>0</v>
      </c>
      <c r="L1307" s="58"/>
      <c r="M1307" s="103"/>
      <c r="N1307" s="59"/>
    </row>
    <row r="1308" spans="1:14" s="75" customFormat="1" ht="12.6" x14ac:dyDescent="0.2">
      <c r="A1308" s="51" t="s">
        <v>136</v>
      </c>
      <c r="B1308" s="51" t="s">
        <v>1625</v>
      </c>
      <c r="C1308" s="51" t="s">
        <v>45</v>
      </c>
      <c r="D1308" s="51" t="s">
        <v>2448</v>
      </c>
      <c r="E1308" s="44" t="s">
        <v>4178</v>
      </c>
      <c r="F1308" s="44" t="s">
        <v>4179</v>
      </c>
      <c r="G1308" s="88">
        <v>102</v>
      </c>
      <c r="H1308" s="45" t="s">
        <v>816</v>
      </c>
      <c r="I1308" s="45" t="s">
        <v>149</v>
      </c>
      <c r="J1308" s="95" t="s">
        <v>288</v>
      </c>
      <c r="K1308" s="95">
        <v>0</v>
      </c>
      <c r="L1308" s="58"/>
      <c r="M1308" s="103"/>
      <c r="N1308" s="59"/>
    </row>
    <row r="1309" spans="1:14" s="75" customFormat="1" ht="12.6" x14ac:dyDescent="0.2">
      <c r="A1309" s="51" t="s">
        <v>136</v>
      </c>
      <c r="B1309" s="51" t="s">
        <v>1625</v>
      </c>
      <c r="C1309" s="51" t="s">
        <v>45</v>
      </c>
      <c r="D1309" s="51" t="s">
        <v>2448</v>
      </c>
      <c r="E1309" s="44" t="s">
        <v>4192</v>
      </c>
      <c r="F1309" s="44" t="s">
        <v>4193</v>
      </c>
      <c r="G1309" s="88">
        <v>95.2</v>
      </c>
      <c r="H1309" s="45" t="s">
        <v>816</v>
      </c>
      <c r="I1309" s="45" t="s">
        <v>149</v>
      </c>
      <c r="J1309" s="95" t="s">
        <v>288</v>
      </c>
      <c r="K1309" s="95">
        <v>0</v>
      </c>
      <c r="L1309" s="58"/>
      <c r="M1309" s="103"/>
      <c r="N1309" s="59"/>
    </row>
    <row r="1310" spans="1:14" s="75" customFormat="1" ht="12.6" x14ac:dyDescent="0.2">
      <c r="A1310" s="51" t="s">
        <v>136</v>
      </c>
      <c r="B1310" s="51" t="s">
        <v>1625</v>
      </c>
      <c r="C1310" s="51" t="s">
        <v>45</v>
      </c>
      <c r="D1310" s="51" t="s">
        <v>2448</v>
      </c>
      <c r="E1310" s="44" t="s">
        <v>4190</v>
      </c>
      <c r="F1310" s="44" t="s">
        <v>4191</v>
      </c>
      <c r="G1310" s="88">
        <v>91</v>
      </c>
      <c r="H1310" s="45" t="s">
        <v>816</v>
      </c>
      <c r="I1310" s="45" t="s">
        <v>291</v>
      </c>
      <c r="J1310" s="95" t="s">
        <v>288</v>
      </c>
      <c r="K1310" s="95">
        <v>0</v>
      </c>
      <c r="L1310" s="58"/>
      <c r="M1310" s="103"/>
      <c r="N1310" s="59"/>
    </row>
    <row r="1311" spans="1:14" s="75" customFormat="1" ht="12.6" x14ac:dyDescent="0.2">
      <c r="A1311" s="51" t="s">
        <v>136</v>
      </c>
      <c r="B1311" s="51" t="s">
        <v>1625</v>
      </c>
      <c r="C1311" s="51" t="s">
        <v>45</v>
      </c>
      <c r="D1311" s="51" t="s">
        <v>2448</v>
      </c>
      <c r="E1311" s="44" t="s">
        <v>4176</v>
      </c>
      <c r="F1311" s="44" t="s">
        <v>4177</v>
      </c>
      <c r="G1311" s="88">
        <v>89</v>
      </c>
      <c r="H1311" s="45" t="s">
        <v>816</v>
      </c>
      <c r="I1311" s="45" t="s">
        <v>149</v>
      </c>
      <c r="J1311" s="95" t="s">
        <v>288</v>
      </c>
      <c r="K1311" s="95">
        <v>0</v>
      </c>
      <c r="L1311" s="58"/>
      <c r="M1311" s="103"/>
      <c r="N1311" s="59"/>
    </row>
    <row r="1312" spans="1:14" s="75" customFormat="1" ht="12.6" x14ac:dyDescent="0.2">
      <c r="A1312" s="51" t="s">
        <v>136</v>
      </c>
      <c r="B1312" s="51" t="s">
        <v>1625</v>
      </c>
      <c r="C1312" s="51" t="s">
        <v>45</v>
      </c>
      <c r="D1312" s="51" t="s">
        <v>2448</v>
      </c>
      <c r="E1312" s="44" t="s">
        <v>4194</v>
      </c>
      <c r="F1312" s="44" t="s">
        <v>4195</v>
      </c>
      <c r="G1312" s="88">
        <v>83.4</v>
      </c>
      <c r="H1312" s="45" t="s">
        <v>816</v>
      </c>
      <c r="I1312" s="45" t="s">
        <v>291</v>
      </c>
      <c r="J1312" s="95" t="s">
        <v>288</v>
      </c>
      <c r="K1312" s="95">
        <v>0</v>
      </c>
      <c r="L1312" s="58"/>
      <c r="M1312" s="103"/>
      <c r="N1312" s="59"/>
    </row>
    <row r="1313" spans="1:14" s="75" customFormat="1" ht="12.6" x14ac:dyDescent="0.2">
      <c r="A1313" s="51" t="s">
        <v>136</v>
      </c>
      <c r="B1313" s="51" t="s">
        <v>1625</v>
      </c>
      <c r="C1313" s="51" t="s">
        <v>45</v>
      </c>
      <c r="D1313" s="51" t="s">
        <v>2448</v>
      </c>
      <c r="E1313" s="44" t="s">
        <v>4196</v>
      </c>
      <c r="F1313" s="44" t="s">
        <v>4197</v>
      </c>
      <c r="G1313" s="88">
        <v>79.39</v>
      </c>
      <c r="H1313" s="45" t="s">
        <v>816</v>
      </c>
      <c r="I1313" s="45" t="s">
        <v>149</v>
      </c>
      <c r="J1313" s="95" t="s">
        <v>288</v>
      </c>
      <c r="K1313" s="95">
        <v>0</v>
      </c>
      <c r="L1313" s="58"/>
      <c r="M1313" s="103"/>
      <c r="N1313" s="59"/>
    </row>
    <row r="1314" spans="1:14" s="75" customFormat="1" ht="12.6" x14ac:dyDescent="0.2">
      <c r="A1314" s="51" t="s">
        <v>136</v>
      </c>
      <c r="B1314" s="51" t="s">
        <v>1625</v>
      </c>
      <c r="C1314" s="51" t="s">
        <v>45</v>
      </c>
      <c r="D1314" s="51" t="s">
        <v>2448</v>
      </c>
      <c r="E1314" s="44" t="s">
        <v>4198</v>
      </c>
      <c r="F1314" s="44" t="s">
        <v>4199</v>
      </c>
      <c r="G1314" s="88">
        <v>71.55</v>
      </c>
      <c r="H1314" s="45" t="s">
        <v>816</v>
      </c>
      <c r="I1314" s="45" t="s">
        <v>291</v>
      </c>
      <c r="J1314" s="95" t="s">
        <v>288</v>
      </c>
      <c r="K1314" s="95">
        <v>0</v>
      </c>
      <c r="L1314" s="58"/>
      <c r="M1314" s="103"/>
      <c r="N1314" s="59"/>
    </row>
    <row r="1315" spans="1:14" s="75" customFormat="1" ht="12.6" x14ac:dyDescent="0.2">
      <c r="A1315" s="51" t="s">
        <v>136</v>
      </c>
      <c r="B1315" s="51" t="s">
        <v>1625</v>
      </c>
      <c r="C1315" s="51" t="s">
        <v>45</v>
      </c>
      <c r="D1315" s="51" t="s">
        <v>2448</v>
      </c>
      <c r="E1315" s="44" t="s">
        <v>4180</v>
      </c>
      <c r="F1315" s="44" t="s">
        <v>4181</v>
      </c>
      <c r="G1315" s="88">
        <v>71</v>
      </c>
      <c r="H1315" s="45" t="s">
        <v>816</v>
      </c>
      <c r="I1315" s="45" t="s">
        <v>291</v>
      </c>
      <c r="J1315" s="95" t="s">
        <v>288</v>
      </c>
      <c r="K1315" s="95">
        <v>0</v>
      </c>
      <c r="L1315" s="58"/>
      <c r="M1315" s="103"/>
      <c r="N1315" s="59"/>
    </row>
    <row r="1316" spans="1:14" s="75" customFormat="1" ht="12.6" x14ac:dyDescent="0.2">
      <c r="A1316" s="51" t="s">
        <v>136</v>
      </c>
      <c r="B1316" s="51" t="s">
        <v>1625</v>
      </c>
      <c r="C1316" s="51" t="s">
        <v>45</v>
      </c>
      <c r="D1316" s="51" t="s">
        <v>2448</v>
      </c>
      <c r="E1316" s="44" t="s">
        <v>4200</v>
      </c>
      <c r="F1316" s="44" t="s">
        <v>4201</v>
      </c>
      <c r="G1316" s="88">
        <v>67.149999999999991</v>
      </c>
      <c r="H1316" s="45" t="s">
        <v>816</v>
      </c>
      <c r="I1316" s="45" t="s">
        <v>291</v>
      </c>
      <c r="J1316" s="95" t="s">
        <v>288</v>
      </c>
      <c r="K1316" s="95">
        <v>0</v>
      </c>
      <c r="L1316" s="58"/>
      <c r="M1316" s="103"/>
      <c r="N1316" s="59"/>
    </row>
    <row r="1317" spans="1:14" s="75" customFormat="1" ht="12.6" x14ac:dyDescent="0.2">
      <c r="A1317" s="51" t="s">
        <v>136</v>
      </c>
      <c r="B1317" s="51" t="s">
        <v>1625</v>
      </c>
      <c r="C1317" s="51" t="s">
        <v>45</v>
      </c>
      <c r="D1317" s="51" t="s">
        <v>2448</v>
      </c>
      <c r="E1317" s="44" t="s">
        <v>4206</v>
      </c>
      <c r="F1317" s="44" t="s">
        <v>4207</v>
      </c>
      <c r="G1317" s="88">
        <v>62.49</v>
      </c>
      <c r="H1317" s="45" t="s">
        <v>816</v>
      </c>
      <c r="I1317" s="45" t="s">
        <v>291</v>
      </c>
      <c r="J1317" s="95" t="s">
        <v>288</v>
      </c>
      <c r="K1317" s="95">
        <v>0</v>
      </c>
      <c r="L1317" s="58"/>
      <c r="M1317" s="103"/>
      <c r="N1317" s="59"/>
    </row>
    <row r="1318" spans="1:14" s="75" customFormat="1" ht="12.6" x14ac:dyDescent="0.2">
      <c r="A1318" s="51" t="s">
        <v>136</v>
      </c>
      <c r="B1318" s="51" t="s">
        <v>1625</v>
      </c>
      <c r="C1318" s="51" t="s">
        <v>45</v>
      </c>
      <c r="D1318" s="51" t="s">
        <v>2448</v>
      </c>
      <c r="E1318" s="44" t="s">
        <v>4202</v>
      </c>
      <c r="F1318" s="44" t="s">
        <v>4203</v>
      </c>
      <c r="G1318" s="88">
        <v>61.2</v>
      </c>
      <c r="H1318" s="45" t="s">
        <v>816</v>
      </c>
      <c r="I1318" s="45" t="s">
        <v>149</v>
      </c>
      <c r="J1318" s="95" t="s">
        <v>288</v>
      </c>
      <c r="K1318" s="95">
        <v>0</v>
      </c>
      <c r="L1318" s="58"/>
      <c r="M1318" s="103"/>
      <c r="N1318" s="59"/>
    </row>
    <row r="1319" spans="1:14" s="75" customFormat="1" ht="12.6" x14ac:dyDescent="0.2">
      <c r="A1319" s="51" t="s">
        <v>136</v>
      </c>
      <c r="B1319" s="51" t="s">
        <v>1625</v>
      </c>
      <c r="C1319" s="51" t="s">
        <v>45</v>
      </c>
      <c r="D1319" s="51" t="s">
        <v>2448</v>
      </c>
      <c r="E1319" s="44" t="s">
        <v>4208</v>
      </c>
      <c r="F1319" s="44" t="s">
        <v>4209</v>
      </c>
      <c r="G1319" s="88">
        <v>56.2</v>
      </c>
      <c r="H1319" s="45" t="s">
        <v>816</v>
      </c>
      <c r="I1319" s="45" t="s">
        <v>149</v>
      </c>
      <c r="J1319" s="95" t="s">
        <v>288</v>
      </c>
      <c r="K1319" s="95">
        <v>0</v>
      </c>
      <c r="L1319" s="58"/>
      <c r="M1319" s="103"/>
      <c r="N1319" s="59"/>
    </row>
    <row r="1320" spans="1:14" s="75" customFormat="1" ht="12.6" x14ac:dyDescent="0.2">
      <c r="A1320" s="51" t="s">
        <v>136</v>
      </c>
      <c r="B1320" s="51" t="s">
        <v>1625</v>
      </c>
      <c r="C1320" s="51" t="s">
        <v>45</v>
      </c>
      <c r="D1320" s="51" t="s">
        <v>2448</v>
      </c>
      <c r="E1320" s="44" t="s">
        <v>4204</v>
      </c>
      <c r="F1320" s="44" t="s">
        <v>4205</v>
      </c>
      <c r="G1320" s="88">
        <v>52.5</v>
      </c>
      <c r="H1320" s="45" t="s">
        <v>816</v>
      </c>
      <c r="I1320" s="45" t="s">
        <v>291</v>
      </c>
      <c r="J1320" s="95" t="s">
        <v>288</v>
      </c>
      <c r="K1320" s="95">
        <v>0</v>
      </c>
      <c r="L1320" s="58"/>
      <c r="M1320" s="103"/>
      <c r="N1320" s="59"/>
    </row>
    <row r="1321" spans="1:14" s="75" customFormat="1" ht="12.6" x14ac:dyDescent="0.2">
      <c r="A1321" s="51" t="s">
        <v>136</v>
      </c>
      <c r="B1321" s="51" t="s">
        <v>1625</v>
      </c>
      <c r="C1321" s="51" t="s">
        <v>45</v>
      </c>
      <c r="D1321" s="51" t="s">
        <v>2448</v>
      </c>
      <c r="E1321" s="44" t="s">
        <v>4210</v>
      </c>
      <c r="F1321" s="44" t="s">
        <v>4211</v>
      </c>
      <c r="G1321" s="88">
        <v>49.5</v>
      </c>
      <c r="H1321" s="45" t="s">
        <v>816</v>
      </c>
      <c r="I1321" s="45" t="s">
        <v>155</v>
      </c>
      <c r="J1321" s="95" t="s">
        <v>288</v>
      </c>
      <c r="K1321" s="95">
        <v>0</v>
      </c>
      <c r="L1321" s="58"/>
      <c r="M1321" s="103"/>
      <c r="N1321" s="59"/>
    </row>
    <row r="1322" spans="1:14" s="75" customFormat="1" ht="12.6" x14ac:dyDescent="0.2">
      <c r="A1322" s="51" t="s">
        <v>136</v>
      </c>
      <c r="B1322" s="51" t="s">
        <v>1625</v>
      </c>
      <c r="C1322" s="51" t="s">
        <v>45</v>
      </c>
      <c r="D1322" s="51" t="s">
        <v>2448</v>
      </c>
      <c r="E1322" s="44" t="s">
        <v>4214</v>
      </c>
      <c r="F1322" s="44" t="s">
        <v>4215</v>
      </c>
      <c r="G1322" s="88">
        <v>46.349999999999994</v>
      </c>
      <c r="H1322" s="45" t="s">
        <v>816</v>
      </c>
      <c r="I1322" s="45" t="s">
        <v>291</v>
      </c>
      <c r="J1322" s="95" t="s">
        <v>288</v>
      </c>
      <c r="K1322" s="95">
        <v>0</v>
      </c>
      <c r="L1322" s="58"/>
      <c r="M1322" s="103"/>
      <c r="N1322" s="59"/>
    </row>
    <row r="1323" spans="1:14" s="75" customFormat="1" ht="12.6" x14ac:dyDescent="0.2">
      <c r="A1323" s="51" t="s">
        <v>136</v>
      </c>
      <c r="B1323" s="51" t="s">
        <v>1625</v>
      </c>
      <c r="C1323" s="51" t="s">
        <v>45</v>
      </c>
      <c r="D1323" s="51" t="s">
        <v>2448</v>
      </c>
      <c r="E1323" s="44" t="s">
        <v>4212</v>
      </c>
      <c r="F1323" s="44" t="s">
        <v>4213</v>
      </c>
      <c r="G1323" s="88">
        <v>44.5</v>
      </c>
      <c r="H1323" s="45" t="s">
        <v>816</v>
      </c>
      <c r="I1323" s="45" t="s">
        <v>149</v>
      </c>
      <c r="J1323" s="95" t="s">
        <v>288</v>
      </c>
      <c r="K1323" s="95">
        <v>0</v>
      </c>
      <c r="L1323" s="58"/>
      <c r="M1323" s="103"/>
      <c r="N1323" s="59"/>
    </row>
    <row r="1324" spans="1:14" s="75" customFormat="1" ht="12.6" x14ac:dyDescent="0.2">
      <c r="A1324" s="51" t="s">
        <v>123</v>
      </c>
      <c r="B1324" s="51" t="s">
        <v>123</v>
      </c>
      <c r="C1324" s="51" t="s">
        <v>45</v>
      </c>
      <c r="D1324" s="51" t="s">
        <v>134</v>
      </c>
      <c r="E1324" s="44"/>
      <c r="F1324" s="44" t="s">
        <v>4218</v>
      </c>
      <c r="G1324" s="88" t="s">
        <v>123</v>
      </c>
      <c r="H1324" s="45" t="s">
        <v>123</v>
      </c>
      <c r="I1324" s="45" t="s">
        <v>149</v>
      </c>
      <c r="J1324" s="95" t="s">
        <v>150</v>
      </c>
      <c r="K1324" s="95" t="s">
        <v>123</v>
      </c>
      <c r="L1324" s="58" t="s">
        <v>123</v>
      </c>
      <c r="M1324" s="103"/>
      <c r="N1324" s="59" t="s">
        <v>123</v>
      </c>
    </row>
    <row r="1325" spans="1:14" s="75" customFormat="1" ht="12.6" x14ac:dyDescent="0.2">
      <c r="A1325" s="51" t="s">
        <v>136</v>
      </c>
      <c r="B1325" s="51" t="s">
        <v>1625</v>
      </c>
      <c r="C1325" s="51" t="s">
        <v>45</v>
      </c>
      <c r="D1325" s="51" t="s">
        <v>134</v>
      </c>
      <c r="E1325" s="44" t="s">
        <v>4227</v>
      </c>
      <c r="F1325" s="44" t="s">
        <v>4228</v>
      </c>
      <c r="G1325" s="88">
        <v>850</v>
      </c>
      <c r="H1325" s="45" t="s">
        <v>154</v>
      </c>
      <c r="I1325" s="45" t="s">
        <v>149</v>
      </c>
      <c r="J1325" s="95" t="s">
        <v>2717</v>
      </c>
      <c r="K1325" s="95">
        <v>0</v>
      </c>
      <c r="L1325" s="58"/>
      <c r="M1325" s="103"/>
      <c r="N1325" s="59"/>
    </row>
    <row r="1326" spans="1:14" s="75" customFormat="1" ht="12.6" x14ac:dyDescent="0.2">
      <c r="A1326" s="51" t="s">
        <v>136</v>
      </c>
      <c r="B1326" s="51" t="s">
        <v>1625</v>
      </c>
      <c r="C1326" s="51" t="s">
        <v>45</v>
      </c>
      <c r="D1326" s="51" t="s">
        <v>134</v>
      </c>
      <c r="E1326" s="44" t="s">
        <v>4245</v>
      </c>
      <c r="F1326" s="44" t="s">
        <v>4246</v>
      </c>
      <c r="G1326" s="88">
        <v>740</v>
      </c>
      <c r="H1326" s="45" t="s">
        <v>154</v>
      </c>
      <c r="I1326" s="45" t="s">
        <v>149</v>
      </c>
      <c r="J1326" s="95" t="s">
        <v>1317</v>
      </c>
      <c r="K1326" s="95">
        <v>0</v>
      </c>
      <c r="L1326" s="58"/>
      <c r="M1326" s="103"/>
      <c r="N1326" s="59"/>
    </row>
    <row r="1327" spans="1:14" s="75" customFormat="1" ht="12.6" x14ac:dyDescent="0.2">
      <c r="A1327" s="51" t="s">
        <v>136</v>
      </c>
      <c r="B1327" s="51" t="s">
        <v>1625</v>
      </c>
      <c r="C1327" s="51" t="s">
        <v>45</v>
      </c>
      <c r="D1327" s="51" t="s">
        <v>134</v>
      </c>
      <c r="E1327" s="44" t="s">
        <v>4247</v>
      </c>
      <c r="F1327" s="44" t="s">
        <v>4248</v>
      </c>
      <c r="G1327" s="88">
        <v>470</v>
      </c>
      <c r="H1327" s="45" t="s">
        <v>154</v>
      </c>
      <c r="I1327" s="45" t="s">
        <v>149</v>
      </c>
      <c r="J1327" s="95" t="s">
        <v>2717</v>
      </c>
      <c r="K1327" s="95">
        <v>0</v>
      </c>
      <c r="L1327" s="58"/>
      <c r="M1327" s="103"/>
      <c r="N1327" s="59"/>
    </row>
    <row r="1328" spans="1:14" s="75" customFormat="1" ht="12.6" x14ac:dyDescent="0.2">
      <c r="A1328" s="51" t="s">
        <v>136</v>
      </c>
      <c r="B1328" s="51" t="s">
        <v>1625</v>
      </c>
      <c r="C1328" s="51" t="s">
        <v>45</v>
      </c>
      <c r="D1328" s="51" t="s">
        <v>134</v>
      </c>
      <c r="E1328" s="44" t="s">
        <v>4249</v>
      </c>
      <c r="F1328" s="44" t="s">
        <v>4250</v>
      </c>
      <c r="G1328" s="88">
        <v>359</v>
      </c>
      <c r="H1328" s="45" t="s">
        <v>154</v>
      </c>
      <c r="I1328" s="45" t="s">
        <v>149</v>
      </c>
      <c r="J1328" s="95" t="s">
        <v>1317</v>
      </c>
      <c r="K1328" s="95">
        <v>0</v>
      </c>
      <c r="L1328" s="58"/>
      <c r="M1328" s="103"/>
      <c r="N1328" s="59"/>
    </row>
    <row r="1329" spans="1:14" s="75" customFormat="1" ht="12.6" x14ac:dyDescent="0.2">
      <c r="A1329" s="51" t="s">
        <v>136</v>
      </c>
      <c r="B1329" s="51" t="s">
        <v>1625</v>
      </c>
      <c r="C1329" s="51" t="s">
        <v>45</v>
      </c>
      <c r="D1329" s="51" t="s">
        <v>134</v>
      </c>
      <c r="E1329" s="44" t="s">
        <v>4241</v>
      </c>
      <c r="F1329" s="44" t="s">
        <v>4242</v>
      </c>
      <c r="G1329" s="88">
        <v>350</v>
      </c>
      <c r="H1329" s="45" t="s">
        <v>154</v>
      </c>
      <c r="I1329" s="45" t="s">
        <v>291</v>
      </c>
      <c r="J1329" s="95" t="s">
        <v>1317</v>
      </c>
      <c r="K1329" s="95">
        <v>0</v>
      </c>
      <c r="L1329" s="58"/>
      <c r="M1329" s="103"/>
      <c r="N1329" s="59"/>
    </row>
    <row r="1330" spans="1:14" s="75" customFormat="1" ht="12.6" x14ac:dyDescent="0.2">
      <c r="A1330" s="51" t="s">
        <v>136</v>
      </c>
      <c r="B1330" s="51" t="s">
        <v>1625</v>
      </c>
      <c r="C1330" s="51" t="s">
        <v>45</v>
      </c>
      <c r="D1330" s="51" t="s">
        <v>134</v>
      </c>
      <c r="E1330" s="44" t="s">
        <v>4221</v>
      </c>
      <c r="F1330" s="44" t="s">
        <v>4222</v>
      </c>
      <c r="G1330" s="88">
        <v>310</v>
      </c>
      <c r="H1330" s="45" t="s">
        <v>154</v>
      </c>
      <c r="I1330" s="45" t="s">
        <v>291</v>
      </c>
      <c r="J1330" s="95" t="s">
        <v>2717</v>
      </c>
      <c r="K1330" s="95">
        <v>0</v>
      </c>
      <c r="L1330" s="58"/>
      <c r="M1330" s="103"/>
      <c r="N1330" s="59"/>
    </row>
    <row r="1331" spans="1:14" s="75" customFormat="1" ht="12.6" x14ac:dyDescent="0.2">
      <c r="A1331" s="51" t="s">
        <v>136</v>
      </c>
      <c r="B1331" s="51" t="s">
        <v>1625</v>
      </c>
      <c r="C1331" s="51" t="s">
        <v>45</v>
      </c>
      <c r="D1331" s="51" t="s">
        <v>134</v>
      </c>
      <c r="E1331" s="44" t="s">
        <v>4251</v>
      </c>
      <c r="F1331" s="44" t="s">
        <v>4252</v>
      </c>
      <c r="G1331" s="88">
        <v>239</v>
      </c>
      <c r="H1331" s="45" t="s">
        <v>154</v>
      </c>
      <c r="I1331" s="45" t="s">
        <v>291</v>
      </c>
      <c r="J1331" s="95" t="s">
        <v>2717</v>
      </c>
      <c r="K1331" s="95">
        <v>0</v>
      </c>
      <c r="L1331" s="58"/>
      <c r="M1331" s="103"/>
      <c r="N1331" s="59"/>
    </row>
    <row r="1332" spans="1:14" s="75" customFormat="1" ht="12.6" x14ac:dyDescent="0.2">
      <c r="A1332" s="51" t="s">
        <v>136</v>
      </c>
      <c r="B1332" s="51" t="s">
        <v>1625</v>
      </c>
      <c r="C1332" s="51" t="s">
        <v>45</v>
      </c>
      <c r="D1332" s="51" t="s">
        <v>134</v>
      </c>
      <c r="E1332" s="44" t="s">
        <v>4219</v>
      </c>
      <c r="F1332" s="44" t="s">
        <v>4220</v>
      </c>
      <c r="G1332" s="88">
        <v>180</v>
      </c>
      <c r="H1332" s="45" t="s">
        <v>154</v>
      </c>
      <c r="I1332" s="45" t="s">
        <v>291</v>
      </c>
      <c r="J1332" s="95" t="s">
        <v>2717</v>
      </c>
      <c r="K1332" s="95">
        <v>0</v>
      </c>
      <c r="L1332" s="58"/>
      <c r="M1332" s="103"/>
      <c r="N1332" s="59"/>
    </row>
    <row r="1333" spans="1:14" s="75" customFormat="1" ht="12.6" x14ac:dyDescent="0.2">
      <c r="A1333" s="51" t="s">
        <v>136</v>
      </c>
      <c r="B1333" s="51" t="s">
        <v>1625</v>
      </c>
      <c r="C1333" s="51" t="s">
        <v>45</v>
      </c>
      <c r="D1333" s="51" t="s">
        <v>134</v>
      </c>
      <c r="E1333" s="44" t="s">
        <v>4229</v>
      </c>
      <c r="F1333" s="44" t="s">
        <v>4230</v>
      </c>
      <c r="G1333" s="88">
        <v>179</v>
      </c>
      <c r="H1333" s="45" t="s">
        <v>154</v>
      </c>
      <c r="I1333" s="45" t="s">
        <v>291</v>
      </c>
      <c r="J1333" s="95" t="s">
        <v>1317</v>
      </c>
      <c r="K1333" s="95">
        <v>0</v>
      </c>
      <c r="L1333" s="58"/>
      <c r="M1333" s="103"/>
      <c r="N1333" s="59"/>
    </row>
    <row r="1334" spans="1:14" s="75" customFormat="1" ht="12.6" x14ac:dyDescent="0.2">
      <c r="A1334" s="51" t="s">
        <v>136</v>
      </c>
      <c r="B1334" s="51" t="s">
        <v>1625</v>
      </c>
      <c r="C1334" s="51" t="s">
        <v>45</v>
      </c>
      <c r="D1334" s="51" t="s">
        <v>134</v>
      </c>
      <c r="E1334" s="44" t="s">
        <v>4243</v>
      </c>
      <c r="F1334" s="44" t="s">
        <v>4244</v>
      </c>
      <c r="G1334" s="88">
        <v>179</v>
      </c>
      <c r="H1334" s="45" t="s">
        <v>154</v>
      </c>
      <c r="I1334" s="45" t="s">
        <v>291</v>
      </c>
      <c r="J1334" s="95" t="s">
        <v>1317</v>
      </c>
      <c r="K1334" s="95">
        <v>0</v>
      </c>
      <c r="L1334" s="58"/>
      <c r="M1334" s="103"/>
      <c r="N1334" s="59"/>
    </row>
    <row r="1335" spans="1:14" s="75" customFormat="1" ht="12.6" x14ac:dyDescent="0.2">
      <c r="A1335" s="51" t="s">
        <v>136</v>
      </c>
      <c r="B1335" s="51" t="s">
        <v>1625</v>
      </c>
      <c r="C1335" s="51" t="s">
        <v>45</v>
      </c>
      <c r="D1335" s="51" t="s">
        <v>134</v>
      </c>
      <c r="E1335" s="44" t="s">
        <v>4253</v>
      </c>
      <c r="F1335" s="44" t="s">
        <v>4254</v>
      </c>
      <c r="G1335" s="88">
        <v>174</v>
      </c>
      <c r="H1335" s="45" t="s">
        <v>154</v>
      </c>
      <c r="I1335" s="45" t="s">
        <v>155</v>
      </c>
      <c r="J1335" s="95" t="s">
        <v>1317</v>
      </c>
      <c r="K1335" s="95">
        <v>0</v>
      </c>
      <c r="L1335" s="58"/>
      <c r="M1335" s="103"/>
      <c r="N1335" s="59"/>
    </row>
    <row r="1336" spans="1:14" s="75" customFormat="1" ht="12.6" x14ac:dyDescent="0.2">
      <c r="A1336" s="51" t="s">
        <v>136</v>
      </c>
      <c r="B1336" s="51" t="s">
        <v>1625</v>
      </c>
      <c r="C1336" s="51" t="s">
        <v>45</v>
      </c>
      <c r="D1336" s="51" t="s">
        <v>134</v>
      </c>
      <c r="E1336" s="44" t="s">
        <v>4237</v>
      </c>
      <c r="F1336" s="44" t="s">
        <v>4238</v>
      </c>
      <c r="G1336" s="88">
        <v>170</v>
      </c>
      <c r="H1336" s="45" t="s">
        <v>154</v>
      </c>
      <c r="I1336" s="45" t="s">
        <v>291</v>
      </c>
      <c r="J1336" s="95" t="s">
        <v>156</v>
      </c>
      <c r="K1336" s="95">
        <v>0</v>
      </c>
      <c r="L1336" s="58"/>
      <c r="M1336" s="103"/>
      <c r="N1336" s="59"/>
    </row>
    <row r="1337" spans="1:14" s="75" customFormat="1" ht="12.6" x14ac:dyDescent="0.2">
      <c r="A1337" s="51" t="s">
        <v>136</v>
      </c>
      <c r="B1337" s="51" t="s">
        <v>1625</v>
      </c>
      <c r="C1337" s="51" t="s">
        <v>45</v>
      </c>
      <c r="D1337" s="51" t="s">
        <v>134</v>
      </c>
      <c r="E1337" s="44" t="s">
        <v>4255</v>
      </c>
      <c r="F1337" s="44" t="s">
        <v>4256</v>
      </c>
      <c r="G1337" s="88">
        <v>128</v>
      </c>
      <c r="H1337" s="45" t="s">
        <v>154</v>
      </c>
      <c r="I1337" s="45" t="s">
        <v>291</v>
      </c>
      <c r="J1337" s="95" t="s">
        <v>2717</v>
      </c>
      <c r="K1337" s="95">
        <v>0</v>
      </c>
      <c r="L1337" s="58"/>
      <c r="M1337" s="103"/>
      <c r="N1337" s="59"/>
    </row>
    <row r="1338" spans="1:14" s="75" customFormat="1" ht="12.6" x14ac:dyDescent="0.2">
      <c r="A1338" s="51" t="s">
        <v>136</v>
      </c>
      <c r="B1338" s="51" t="s">
        <v>1625</v>
      </c>
      <c r="C1338" s="51" t="s">
        <v>45</v>
      </c>
      <c r="D1338" s="51" t="s">
        <v>134</v>
      </c>
      <c r="E1338" s="44" t="s">
        <v>4225</v>
      </c>
      <c r="F1338" s="44" t="s">
        <v>4226</v>
      </c>
      <c r="G1338" s="88">
        <v>101</v>
      </c>
      <c r="H1338" s="45" t="s">
        <v>154</v>
      </c>
      <c r="I1338" s="45" t="s">
        <v>291</v>
      </c>
      <c r="J1338" s="95" t="s">
        <v>1317</v>
      </c>
      <c r="K1338" s="95">
        <v>0</v>
      </c>
      <c r="L1338" s="58"/>
      <c r="M1338" s="103"/>
      <c r="N1338" s="59"/>
    </row>
    <row r="1339" spans="1:14" s="75" customFormat="1" ht="12.6" x14ac:dyDescent="0.2">
      <c r="A1339" s="51" t="s">
        <v>136</v>
      </c>
      <c r="B1339" s="51" t="s">
        <v>1625</v>
      </c>
      <c r="C1339" s="51" t="s">
        <v>45</v>
      </c>
      <c r="D1339" s="51" t="s">
        <v>134</v>
      </c>
      <c r="E1339" s="44" t="s">
        <v>4259</v>
      </c>
      <c r="F1339" s="44" t="s">
        <v>4260</v>
      </c>
      <c r="G1339" s="88">
        <v>99</v>
      </c>
      <c r="H1339" s="45" t="s">
        <v>154</v>
      </c>
      <c r="I1339" s="45" t="s">
        <v>291</v>
      </c>
      <c r="J1339" s="95" t="s">
        <v>1317</v>
      </c>
      <c r="K1339" s="95">
        <v>0</v>
      </c>
      <c r="L1339" s="58"/>
      <c r="M1339" s="103"/>
      <c r="N1339" s="59"/>
    </row>
    <row r="1340" spans="1:14" s="75" customFormat="1" ht="12.6" x14ac:dyDescent="0.2">
      <c r="A1340" s="51" t="s">
        <v>136</v>
      </c>
      <c r="B1340" s="51" t="s">
        <v>1625</v>
      </c>
      <c r="C1340" s="51" t="s">
        <v>45</v>
      </c>
      <c r="D1340" s="51" t="s">
        <v>134</v>
      </c>
      <c r="E1340" s="44" t="s">
        <v>4257</v>
      </c>
      <c r="F1340" s="44" t="s">
        <v>4258</v>
      </c>
      <c r="G1340" s="88">
        <v>95</v>
      </c>
      <c r="H1340" s="45" t="s">
        <v>154</v>
      </c>
      <c r="I1340" s="45" t="s">
        <v>155</v>
      </c>
      <c r="J1340" s="95" t="s">
        <v>1317</v>
      </c>
      <c r="K1340" s="95">
        <v>0</v>
      </c>
      <c r="L1340" s="58"/>
      <c r="M1340" s="103"/>
      <c r="N1340" s="59"/>
    </row>
    <row r="1341" spans="1:14" s="75" customFormat="1" ht="12.6" x14ac:dyDescent="0.2">
      <c r="A1341" s="51" t="s">
        <v>136</v>
      </c>
      <c r="B1341" s="51" t="s">
        <v>1625</v>
      </c>
      <c r="C1341" s="51" t="s">
        <v>45</v>
      </c>
      <c r="D1341" s="51" t="s">
        <v>134</v>
      </c>
      <c r="E1341" s="44" t="s">
        <v>4235</v>
      </c>
      <c r="F1341" s="44" t="s">
        <v>4236</v>
      </c>
      <c r="G1341" s="88">
        <v>94</v>
      </c>
      <c r="H1341" s="45" t="s">
        <v>154</v>
      </c>
      <c r="I1341" s="45" t="s">
        <v>291</v>
      </c>
      <c r="J1341" s="95" t="s">
        <v>1317</v>
      </c>
      <c r="K1341" s="95">
        <v>0</v>
      </c>
      <c r="L1341" s="58"/>
      <c r="M1341" s="103"/>
      <c r="N1341" s="59"/>
    </row>
    <row r="1342" spans="1:14" s="75" customFormat="1" ht="12.6" x14ac:dyDescent="0.2">
      <c r="A1342" s="51" t="s">
        <v>136</v>
      </c>
      <c r="B1342" s="51" t="s">
        <v>1625</v>
      </c>
      <c r="C1342" s="51" t="s">
        <v>45</v>
      </c>
      <c r="D1342" s="51" t="s">
        <v>134</v>
      </c>
      <c r="E1342" s="44" t="s">
        <v>4261</v>
      </c>
      <c r="F1342" s="44" t="s">
        <v>4262</v>
      </c>
      <c r="G1342" s="88">
        <v>87</v>
      </c>
      <c r="H1342" s="45" t="s">
        <v>154</v>
      </c>
      <c r="I1342" s="45" t="s">
        <v>149</v>
      </c>
      <c r="J1342" s="95" t="s">
        <v>2717</v>
      </c>
      <c r="K1342" s="95">
        <v>0</v>
      </c>
      <c r="L1342" s="58"/>
      <c r="M1342" s="103"/>
      <c r="N1342" s="59"/>
    </row>
    <row r="1343" spans="1:14" s="75" customFormat="1" ht="12.6" x14ac:dyDescent="0.2">
      <c r="A1343" s="51" t="s">
        <v>136</v>
      </c>
      <c r="B1343" s="51" t="s">
        <v>1625</v>
      </c>
      <c r="C1343" s="51" t="s">
        <v>45</v>
      </c>
      <c r="D1343" s="51" t="s">
        <v>134</v>
      </c>
      <c r="E1343" s="44" t="s">
        <v>4233</v>
      </c>
      <c r="F1343" s="44" t="s">
        <v>4234</v>
      </c>
      <c r="G1343" s="88">
        <v>69</v>
      </c>
      <c r="H1343" s="45" t="s">
        <v>154</v>
      </c>
      <c r="I1343" s="45" t="s">
        <v>291</v>
      </c>
      <c r="J1343" s="95" t="s">
        <v>1317</v>
      </c>
      <c r="K1343" s="95">
        <v>0</v>
      </c>
      <c r="L1343" s="58"/>
      <c r="M1343" s="103"/>
      <c r="N1343" s="59"/>
    </row>
    <row r="1344" spans="1:14" s="75" customFormat="1" ht="12.6" x14ac:dyDescent="0.2">
      <c r="A1344" s="51" t="s">
        <v>136</v>
      </c>
      <c r="B1344" s="51" t="s">
        <v>1625</v>
      </c>
      <c r="C1344" s="51" t="s">
        <v>45</v>
      </c>
      <c r="D1344" s="51" t="s">
        <v>134</v>
      </c>
      <c r="E1344" s="44" t="s">
        <v>4223</v>
      </c>
      <c r="F1344" s="44" t="s">
        <v>4224</v>
      </c>
      <c r="G1344" s="88">
        <v>68</v>
      </c>
      <c r="H1344" s="45" t="s">
        <v>154</v>
      </c>
      <c r="I1344" s="45" t="s">
        <v>291</v>
      </c>
      <c r="J1344" s="95" t="s">
        <v>1317</v>
      </c>
      <c r="K1344" s="95">
        <v>0</v>
      </c>
      <c r="L1344" s="58"/>
      <c r="M1344" s="103"/>
      <c r="N1344" s="59"/>
    </row>
    <row r="1345" spans="1:14" s="75" customFormat="1" ht="12.6" x14ac:dyDescent="0.2">
      <c r="A1345" s="51" t="s">
        <v>136</v>
      </c>
      <c r="B1345" s="51" t="s">
        <v>1625</v>
      </c>
      <c r="C1345" s="51" t="s">
        <v>45</v>
      </c>
      <c r="D1345" s="51" t="s">
        <v>134</v>
      </c>
      <c r="E1345" s="44" t="s">
        <v>4263</v>
      </c>
      <c r="F1345" s="44" t="s">
        <v>4264</v>
      </c>
      <c r="G1345" s="88">
        <v>67</v>
      </c>
      <c r="H1345" s="45" t="s">
        <v>154</v>
      </c>
      <c r="I1345" s="45" t="s">
        <v>155</v>
      </c>
      <c r="J1345" s="95" t="s">
        <v>1317</v>
      </c>
      <c r="K1345" s="95">
        <v>0</v>
      </c>
      <c r="L1345" s="58"/>
      <c r="M1345" s="103"/>
      <c r="N1345" s="59"/>
    </row>
    <row r="1346" spans="1:14" s="75" customFormat="1" ht="12.6" x14ac:dyDescent="0.2">
      <c r="A1346" s="51" t="s">
        <v>136</v>
      </c>
      <c r="B1346" s="51" t="s">
        <v>1625</v>
      </c>
      <c r="C1346" s="51" t="s">
        <v>45</v>
      </c>
      <c r="D1346" s="51" t="s">
        <v>134</v>
      </c>
      <c r="E1346" s="44" t="s">
        <v>4231</v>
      </c>
      <c r="F1346" s="44" t="s">
        <v>4232</v>
      </c>
      <c r="G1346" s="88">
        <v>66.599999999999994</v>
      </c>
      <c r="H1346" s="45" t="s">
        <v>154</v>
      </c>
      <c r="I1346" s="45" t="s">
        <v>291</v>
      </c>
      <c r="J1346" s="95" t="s">
        <v>1317</v>
      </c>
      <c r="K1346" s="95">
        <v>0</v>
      </c>
      <c r="L1346" s="58"/>
      <c r="M1346" s="103"/>
      <c r="N1346" s="59"/>
    </row>
    <row r="1347" spans="1:14" s="75" customFormat="1" ht="12.6" x14ac:dyDescent="0.2">
      <c r="A1347" s="51" t="s">
        <v>136</v>
      </c>
      <c r="B1347" s="51" t="s">
        <v>1625</v>
      </c>
      <c r="C1347" s="51" t="s">
        <v>45</v>
      </c>
      <c r="D1347" s="51" t="s">
        <v>134</v>
      </c>
      <c r="E1347" s="44" t="s">
        <v>4239</v>
      </c>
      <c r="F1347" s="44" t="s">
        <v>4240</v>
      </c>
      <c r="G1347" s="88">
        <v>48</v>
      </c>
      <c r="H1347" s="45" t="s">
        <v>154</v>
      </c>
      <c r="I1347" s="45" t="s">
        <v>291</v>
      </c>
      <c r="J1347" s="95" t="s">
        <v>288</v>
      </c>
      <c r="K1347" s="95">
        <v>0</v>
      </c>
      <c r="L1347" s="58"/>
      <c r="M1347" s="103"/>
      <c r="N1347" s="59"/>
    </row>
    <row r="1348" spans="1:14" s="75" customFormat="1" ht="12.6" x14ac:dyDescent="0.2">
      <c r="A1348" s="51" t="s">
        <v>123</v>
      </c>
      <c r="B1348" s="51" t="s">
        <v>123</v>
      </c>
      <c r="C1348" s="51" t="s">
        <v>45</v>
      </c>
      <c r="D1348" s="51" t="s">
        <v>2850</v>
      </c>
      <c r="E1348" s="44"/>
      <c r="F1348" s="44" t="s">
        <v>4265</v>
      </c>
      <c r="G1348" s="88" t="s">
        <v>123</v>
      </c>
      <c r="H1348" s="45" t="s">
        <v>123</v>
      </c>
      <c r="I1348" s="45" t="s">
        <v>149</v>
      </c>
      <c r="J1348" s="95" t="s">
        <v>150</v>
      </c>
      <c r="K1348" s="95" t="s">
        <v>123</v>
      </c>
      <c r="L1348" s="58" t="s">
        <v>123</v>
      </c>
      <c r="M1348" s="103"/>
      <c r="N1348" s="59" t="s">
        <v>123</v>
      </c>
    </row>
    <row r="1349" spans="1:14" s="75" customFormat="1" ht="12.6" x14ac:dyDescent="0.2">
      <c r="A1349" s="51" t="s">
        <v>136</v>
      </c>
      <c r="B1349" s="51" t="s">
        <v>1625</v>
      </c>
      <c r="C1349" s="51" t="s">
        <v>45</v>
      </c>
      <c r="D1349" s="51" t="s">
        <v>2850</v>
      </c>
      <c r="E1349" s="44" t="s">
        <v>4274</v>
      </c>
      <c r="F1349" s="44" t="s">
        <v>4275</v>
      </c>
      <c r="G1349" s="88">
        <v>329</v>
      </c>
      <c r="H1349" s="45" t="s">
        <v>816</v>
      </c>
      <c r="I1349" s="45" t="s">
        <v>291</v>
      </c>
      <c r="J1349" s="95" t="s">
        <v>288</v>
      </c>
      <c r="K1349" s="95">
        <v>0</v>
      </c>
      <c r="L1349" s="58"/>
      <c r="M1349" s="103"/>
      <c r="N1349" s="59"/>
    </row>
    <row r="1350" spans="1:14" s="75" customFormat="1" ht="12.6" x14ac:dyDescent="0.2">
      <c r="A1350" s="51" t="s">
        <v>136</v>
      </c>
      <c r="B1350" s="51" t="s">
        <v>1625</v>
      </c>
      <c r="C1350" s="51" t="s">
        <v>45</v>
      </c>
      <c r="D1350" s="51" t="s">
        <v>2850</v>
      </c>
      <c r="E1350" s="44" t="s">
        <v>4272</v>
      </c>
      <c r="F1350" s="44" t="s">
        <v>4273</v>
      </c>
      <c r="G1350" s="88">
        <v>149</v>
      </c>
      <c r="H1350" s="45" t="s">
        <v>816</v>
      </c>
      <c r="I1350" s="45" t="s">
        <v>149</v>
      </c>
      <c r="J1350" s="95" t="s">
        <v>288</v>
      </c>
      <c r="K1350" s="95">
        <v>0</v>
      </c>
      <c r="L1350" s="58"/>
      <c r="M1350" s="103"/>
      <c r="N1350" s="59"/>
    </row>
    <row r="1351" spans="1:14" s="75" customFormat="1" ht="12.6" x14ac:dyDescent="0.2">
      <c r="A1351" s="51" t="s">
        <v>136</v>
      </c>
      <c r="B1351" s="51" t="s">
        <v>1625</v>
      </c>
      <c r="C1351" s="51" t="s">
        <v>45</v>
      </c>
      <c r="D1351" s="51" t="s">
        <v>2850</v>
      </c>
      <c r="E1351" s="44" t="s">
        <v>4266</v>
      </c>
      <c r="F1351" s="44" t="s">
        <v>4267</v>
      </c>
      <c r="G1351" s="88">
        <v>78</v>
      </c>
      <c r="H1351" s="45" t="s">
        <v>816</v>
      </c>
      <c r="I1351" s="45" t="s">
        <v>149</v>
      </c>
      <c r="J1351" s="95" t="s">
        <v>288</v>
      </c>
      <c r="K1351" s="95">
        <v>0</v>
      </c>
      <c r="L1351" s="58"/>
      <c r="M1351" s="103"/>
      <c r="N1351" s="59"/>
    </row>
    <row r="1352" spans="1:14" s="75" customFormat="1" ht="12.6" x14ac:dyDescent="0.2">
      <c r="A1352" s="51" t="s">
        <v>136</v>
      </c>
      <c r="B1352" s="51" t="s">
        <v>1625</v>
      </c>
      <c r="C1352" s="51" t="s">
        <v>45</v>
      </c>
      <c r="D1352" s="51" t="s">
        <v>2850</v>
      </c>
      <c r="E1352" s="44" t="s">
        <v>4270</v>
      </c>
      <c r="F1352" s="44" t="s">
        <v>4271</v>
      </c>
      <c r="G1352" s="88">
        <v>77</v>
      </c>
      <c r="H1352" s="45" t="s">
        <v>816</v>
      </c>
      <c r="I1352" s="45" t="s">
        <v>149</v>
      </c>
      <c r="J1352" s="95" t="s">
        <v>288</v>
      </c>
      <c r="K1352" s="95">
        <v>0</v>
      </c>
      <c r="L1352" s="58"/>
      <c r="M1352" s="103"/>
      <c r="N1352" s="59"/>
    </row>
    <row r="1353" spans="1:14" s="75" customFormat="1" ht="12.6" x14ac:dyDescent="0.2">
      <c r="A1353" s="51" t="s">
        <v>136</v>
      </c>
      <c r="B1353" s="51" t="s">
        <v>1625</v>
      </c>
      <c r="C1353" s="51" t="s">
        <v>45</v>
      </c>
      <c r="D1353" s="51" t="s">
        <v>2850</v>
      </c>
      <c r="E1353" s="44" t="s">
        <v>4268</v>
      </c>
      <c r="F1353" s="44" t="s">
        <v>4269</v>
      </c>
      <c r="G1353" s="88">
        <v>44</v>
      </c>
      <c r="H1353" s="45" t="s">
        <v>816</v>
      </c>
      <c r="I1353" s="45" t="s">
        <v>149</v>
      </c>
      <c r="J1353" s="95" t="s">
        <v>288</v>
      </c>
      <c r="K1353" s="95">
        <v>0</v>
      </c>
      <c r="L1353" s="58"/>
      <c r="M1353" s="103"/>
      <c r="N1353" s="59"/>
    </row>
    <row r="1354" spans="1:14" s="75" customFormat="1" ht="12.6" x14ac:dyDescent="0.2">
      <c r="A1354" s="51" t="s">
        <v>123</v>
      </c>
      <c r="B1354" s="51" t="s">
        <v>123</v>
      </c>
      <c r="C1354" s="51" t="s">
        <v>45</v>
      </c>
      <c r="D1354" s="51" t="s">
        <v>4276</v>
      </c>
      <c r="E1354" s="44"/>
      <c r="F1354" s="44" t="s">
        <v>4277</v>
      </c>
      <c r="G1354" s="88" t="s">
        <v>123</v>
      </c>
      <c r="H1354" s="45" t="s">
        <v>123</v>
      </c>
      <c r="I1354" s="45" t="s">
        <v>149</v>
      </c>
      <c r="J1354" s="95" t="s">
        <v>150</v>
      </c>
      <c r="K1354" s="95" t="s">
        <v>123</v>
      </c>
      <c r="L1354" s="58" t="s">
        <v>123</v>
      </c>
      <c r="M1354" s="103"/>
      <c r="N1354" s="59" t="s">
        <v>123</v>
      </c>
    </row>
    <row r="1355" spans="1:14" s="75" customFormat="1" ht="12.6" x14ac:dyDescent="0.2">
      <c r="A1355" s="51" t="s">
        <v>136</v>
      </c>
      <c r="B1355" s="51" t="s">
        <v>1625</v>
      </c>
      <c r="C1355" s="51" t="s">
        <v>45</v>
      </c>
      <c r="D1355" s="51" t="s">
        <v>4276</v>
      </c>
      <c r="E1355" s="44" t="s">
        <v>4282</v>
      </c>
      <c r="F1355" s="44" t="s">
        <v>4283</v>
      </c>
      <c r="G1355" s="88">
        <v>419</v>
      </c>
      <c r="H1355" s="45" t="s">
        <v>816</v>
      </c>
      <c r="I1355" s="45" t="s">
        <v>149</v>
      </c>
      <c r="J1355" s="95" t="s">
        <v>156</v>
      </c>
      <c r="K1355" s="95">
        <v>0</v>
      </c>
      <c r="L1355" s="58" t="s">
        <v>4284</v>
      </c>
      <c r="M1355" s="103" t="s">
        <v>160</v>
      </c>
      <c r="N1355" s="59"/>
    </row>
    <row r="1356" spans="1:14" s="75" customFormat="1" ht="12.6" x14ac:dyDescent="0.2">
      <c r="A1356" s="51" t="s">
        <v>136</v>
      </c>
      <c r="B1356" s="51" t="s">
        <v>1625</v>
      </c>
      <c r="C1356" s="51" t="s">
        <v>45</v>
      </c>
      <c r="D1356" s="51" t="s">
        <v>4276</v>
      </c>
      <c r="E1356" s="44" t="s">
        <v>4287</v>
      </c>
      <c r="F1356" s="44" t="s">
        <v>4288</v>
      </c>
      <c r="G1356" s="88">
        <v>193</v>
      </c>
      <c r="H1356" s="45" t="s">
        <v>816</v>
      </c>
      <c r="I1356" s="45" t="s">
        <v>149</v>
      </c>
      <c r="J1356" s="95" t="s">
        <v>156</v>
      </c>
      <c r="K1356" s="95">
        <v>0</v>
      </c>
      <c r="L1356" s="58" t="s">
        <v>4289</v>
      </c>
      <c r="M1356" s="103" t="s">
        <v>160</v>
      </c>
      <c r="N1356" s="59"/>
    </row>
    <row r="1357" spans="1:14" s="75" customFormat="1" ht="12.6" x14ac:dyDescent="0.2">
      <c r="A1357" s="51" t="s">
        <v>136</v>
      </c>
      <c r="B1357" s="51" t="s">
        <v>1625</v>
      </c>
      <c r="C1357" s="51" t="s">
        <v>45</v>
      </c>
      <c r="D1357" s="51" t="s">
        <v>4276</v>
      </c>
      <c r="E1357" s="44" t="s">
        <v>4285</v>
      </c>
      <c r="F1357" s="44" t="s">
        <v>4286</v>
      </c>
      <c r="G1357" s="88">
        <v>92.5</v>
      </c>
      <c r="H1357" s="45" t="s">
        <v>816</v>
      </c>
      <c r="I1357" s="45" t="s">
        <v>149</v>
      </c>
      <c r="J1357" s="95" t="s">
        <v>156</v>
      </c>
      <c r="K1357" s="95">
        <v>0</v>
      </c>
      <c r="L1357" s="58"/>
      <c r="M1357" s="103"/>
      <c r="N1357" s="59"/>
    </row>
    <row r="1358" spans="1:14" s="75" customFormat="1" ht="12.6" x14ac:dyDescent="0.2">
      <c r="A1358" s="51" t="s">
        <v>136</v>
      </c>
      <c r="B1358" s="51" t="s">
        <v>1625</v>
      </c>
      <c r="C1358" s="51" t="s">
        <v>45</v>
      </c>
      <c r="D1358" s="51" t="s">
        <v>4276</v>
      </c>
      <c r="E1358" s="44" t="s">
        <v>4280</v>
      </c>
      <c r="F1358" s="44" t="s">
        <v>4281</v>
      </c>
      <c r="G1358" s="88">
        <v>86.2</v>
      </c>
      <c r="H1358" s="45" t="s">
        <v>816</v>
      </c>
      <c r="I1358" s="45" t="s">
        <v>291</v>
      </c>
      <c r="J1358" s="95" t="s">
        <v>156</v>
      </c>
      <c r="K1358" s="95">
        <v>0</v>
      </c>
      <c r="L1358" s="58"/>
      <c r="M1358" s="103"/>
      <c r="N1358" s="59"/>
    </row>
    <row r="1359" spans="1:14" s="75" customFormat="1" ht="12.6" x14ac:dyDescent="0.2">
      <c r="A1359" s="51" t="s">
        <v>136</v>
      </c>
      <c r="B1359" s="51" t="s">
        <v>1625</v>
      </c>
      <c r="C1359" s="51" t="s">
        <v>45</v>
      </c>
      <c r="D1359" s="51" t="s">
        <v>4276</v>
      </c>
      <c r="E1359" s="44" t="s">
        <v>4278</v>
      </c>
      <c r="F1359" s="44" t="s">
        <v>4279</v>
      </c>
      <c r="G1359" s="88">
        <v>50.7</v>
      </c>
      <c r="H1359" s="45" t="s">
        <v>816</v>
      </c>
      <c r="I1359" s="45" t="s">
        <v>291</v>
      </c>
      <c r="J1359" s="95" t="s">
        <v>288</v>
      </c>
      <c r="K1359" s="95">
        <v>0</v>
      </c>
      <c r="L1359" s="58"/>
      <c r="M1359" s="103"/>
      <c r="N1359" s="59"/>
    </row>
    <row r="1360" spans="1:14" s="75" customFormat="1" ht="12.6" x14ac:dyDescent="0.2">
      <c r="A1360" s="51" t="s">
        <v>123</v>
      </c>
      <c r="B1360" s="51" t="s">
        <v>123</v>
      </c>
      <c r="C1360" s="51" t="s">
        <v>4290</v>
      </c>
      <c r="D1360" s="51" t="s">
        <v>2375</v>
      </c>
      <c r="E1360" s="44"/>
      <c r="F1360" s="44" t="s">
        <v>4291</v>
      </c>
      <c r="G1360" s="88" t="s">
        <v>123</v>
      </c>
      <c r="H1360" s="45" t="s">
        <v>123</v>
      </c>
      <c r="I1360" s="45" t="s">
        <v>149</v>
      </c>
      <c r="J1360" s="95" t="s">
        <v>150</v>
      </c>
      <c r="K1360" s="95" t="s">
        <v>123</v>
      </c>
      <c r="L1360" s="58" t="s">
        <v>123</v>
      </c>
      <c r="M1360" s="103"/>
      <c r="N1360" s="59" t="s">
        <v>123</v>
      </c>
    </row>
    <row r="1361" spans="1:14" s="75" customFormat="1" ht="12.6" x14ac:dyDescent="0.2">
      <c r="A1361" s="51" t="s">
        <v>136</v>
      </c>
      <c r="B1361" s="51" t="s">
        <v>4292</v>
      </c>
      <c r="C1361" s="51" t="s">
        <v>4290</v>
      </c>
      <c r="D1361" s="51" t="s">
        <v>2375</v>
      </c>
      <c r="E1361" s="44" t="s">
        <v>4302</v>
      </c>
      <c r="F1361" s="44" t="s">
        <v>4303</v>
      </c>
      <c r="G1361" s="88">
        <v>99.9</v>
      </c>
      <c r="H1361" s="45" t="s">
        <v>816</v>
      </c>
      <c r="I1361" s="45" t="s">
        <v>149</v>
      </c>
      <c r="J1361" s="95" t="s">
        <v>2379</v>
      </c>
      <c r="K1361" s="95">
        <v>0</v>
      </c>
      <c r="L1361" s="58"/>
      <c r="M1361" s="103"/>
      <c r="N1361" s="59"/>
    </row>
    <row r="1362" spans="1:14" s="75" customFormat="1" ht="12.6" x14ac:dyDescent="0.2">
      <c r="A1362" s="51" t="s">
        <v>136</v>
      </c>
      <c r="B1362" s="51" t="s">
        <v>4292</v>
      </c>
      <c r="C1362" s="51" t="s">
        <v>4290</v>
      </c>
      <c r="D1362" s="51" t="s">
        <v>2375</v>
      </c>
      <c r="E1362" s="44" t="s">
        <v>4308</v>
      </c>
      <c r="F1362" s="44" t="s">
        <v>4309</v>
      </c>
      <c r="G1362" s="88">
        <v>97.9</v>
      </c>
      <c r="H1362" s="45" t="s">
        <v>816</v>
      </c>
      <c r="I1362" s="45" t="s">
        <v>149</v>
      </c>
      <c r="J1362" s="95" t="s">
        <v>2379</v>
      </c>
      <c r="K1362" s="95">
        <v>0</v>
      </c>
      <c r="L1362" s="58"/>
      <c r="M1362" s="103"/>
      <c r="N1362" s="59"/>
    </row>
    <row r="1363" spans="1:14" s="75" customFormat="1" ht="12.6" x14ac:dyDescent="0.2">
      <c r="A1363" s="51" t="s">
        <v>136</v>
      </c>
      <c r="B1363" s="51" t="s">
        <v>4292</v>
      </c>
      <c r="C1363" s="51" t="s">
        <v>4290</v>
      </c>
      <c r="D1363" s="51" t="s">
        <v>2375</v>
      </c>
      <c r="E1363" s="44" t="s">
        <v>4293</v>
      </c>
      <c r="F1363" s="44" t="s">
        <v>4294</v>
      </c>
      <c r="G1363" s="88">
        <v>89</v>
      </c>
      <c r="H1363" s="45" t="s">
        <v>816</v>
      </c>
      <c r="I1363" s="45" t="s">
        <v>149</v>
      </c>
      <c r="J1363" s="95" t="s">
        <v>2379</v>
      </c>
      <c r="K1363" s="95">
        <v>0</v>
      </c>
      <c r="L1363" s="58"/>
      <c r="M1363" s="103"/>
      <c r="N1363" s="59"/>
    </row>
    <row r="1364" spans="1:14" s="75" customFormat="1" ht="12.6" x14ac:dyDescent="0.2">
      <c r="A1364" s="51" t="s">
        <v>136</v>
      </c>
      <c r="B1364" s="51" t="s">
        <v>4292</v>
      </c>
      <c r="C1364" s="51" t="s">
        <v>4290</v>
      </c>
      <c r="D1364" s="51" t="s">
        <v>2375</v>
      </c>
      <c r="E1364" s="44" t="s">
        <v>4315</v>
      </c>
      <c r="F1364" s="44" t="s">
        <v>4316</v>
      </c>
      <c r="G1364" s="88">
        <v>86</v>
      </c>
      <c r="H1364" s="45" t="s">
        <v>816</v>
      </c>
      <c r="I1364" s="45" t="s">
        <v>149</v>
      </c>
      <c r="J1364" s="95" t="s">
        <v>156</v>
      </c>
      <c r="K1364" s="95">
        <v>0</v>
      </c>
      <c r="L1364" s="58"/>
      <c r="M1364" s="103"/>
      <c r="N1364" s="59"/>
    </row>
    <row r="1365" spans="1:14" s="75" customFormat="1" ht="12.6" x14ac:dyDescent="0.2">
      <c r="A1365" s="51" t="s">
        <v>136</v>
      </c>
      <c r="B1365" s="51" t="s">
        <v>4292</v>
      </c>
      <c r="C1365" s="51" t="s">
        <v>4290</v>
      </c>
      <c r="D1365" s="51" t="s">
        <v>2375</v>
      </c>
      <c r="E1365" s="44" t="s">
        <v>4295</v>
      </c>
      <c r="F1365" s="44" t="s">
        <v>4296</v>
      </c>
      <c r="G1365" s="88">
        <v>57</v>
      </c>
      <c r="H1365" s="45" t="s">
        <v>816</v>
      </c>
      <c r="I1365" s="45" t="s">
        <v>149</v>
      </c>
      <c r="J1365" s="95" t="s">
        <v>2379</v>
      </c>
      <c r="K1365" s="95">
        <v>0</v>
      </c>
      <c r="L1365" s="58"/>
      <c r="M1365" s="103"/>
      <c r="N1365" s="59"/>
    </row>
    <row r="1366" spans="1:14" s="75" customFormat="1" ht="12.6" x14ac:dyDescent="0.2">
      <c r="A1366" s="51" t="s">
        <v>136</v>
      </c>
      <c r="B1366" s="51" t="s">
        <v>4292</v>
      </c>
      <c r="C1366" s="51" t="s">
        <v>4290</v>
      </c>
      <c r="D1366" s="51" t="s">
        <v>2375</v>
      </c>
      <c r="E1366" s="44" t="s">
        <v>4297</v>
      </c>
      <c r="F1366" s="44" t="s">
        <v>4298</v>
      </c>
      <c r="G1366" s="88">
        <v>57</v>
      </c>
      <c r="H1366" s="45" t="s">
        <v>816</v>
      </c>
      <c r="I1366" s="45" t="s">
        <v>149</v>
      </c>
      <c r="J1366" s="95" t="s">
        <v>2379</v>
      </c>
      <c r="K1366" s="95">
        <v>0</v>
      </c>
      <c r="L1366" s="58"/>
      <c r="M1366" s="103"/>
      <c r="N1366" s="59"/>
    </row>
    <row r="1367" spans="1:14" s="75" customFormat="1" ht="12.6" x14ac:dyDescent="0.2">
      <c r="A1367" s="51" t="s">
        <v>136</v>
      </c>
      <c r="B1367" s="51" t="s">
        <v>4292</v>
      </c>
      <c r="C1367" s="51" t="s">
        <v>4290</v>
      </c>
      <c r="D1367" s="51" t="s">
        <v>2375</v>
      </c>
      <c r="E1367" s="44" t="s">
        <v>4306</v>
      </c>
      <c r="F1367" s="44" t="s">
        <v>4307</v>
      </c>
      <c r="G1367" s="88">
        <v>54.9</v>
      </c>
      <c r="H1367" s="45" t="s">
        <v>816</v>
      </c>
      <c r="I1367" s="45" t="s">
        <v>149</v>
      </c>
      <c r="J1367" s="95" t="s">
        <v>2379</v>
      </c>
      <c r="K1367" s="95">
        <v>0</v>
      </c>
      <c r="L1367" s="58"/>
      <c r="M1367" s="103"/>
      <c r="N1367" s="59"/>
    </row>
    <row r="1368" spans="1:14" s="75" customFormat="1" ht="12.6" x14ac:dyDescent="0.2">
      <c r="A1368" s="51" t="s">
        <v>136</v>
      </c>
      <c r="B1368" s="51" t="s">
        <v>4292</v>
      </c>
      <c r="C1368" s="51" t="s">
        <v>4290</v>
      </c>
      <c r="D1368" s="51" t="s">
        <v>2375</v>
      </c>
      <c r="E1368" s="44" t="s">
        <v>4301</v>
      </c>
      <c r="F1368" s="44" t="s">
        <v>4296</v>
      </c>
      <c r="G1368" s="88">
        <v>54</v>
      </c>
      <c r="H1368" s="45" t="s">
        <v>816</v>
      </c>
      <c r="I1368" s="45" t="s">
        <v>149</v>
      </c>
      <c r="J1368" s="95" t="s">
        <v>156</v>
      </c>
      <c r="K1368" s="95">
        <v>0</v>
      </c>
      <c r="L1368" s="58"/>
      <c r="M1368" s="103"/>
      <c r="N1368" s="59"/>
    </row>
    <row r="1369" spans="1:14" s="75" customFormat="1" ht="12.6" x14ac:dyDescent="0.2">
      <c r="A1369" s="51" t="s">
        <v>136</v>
      </c>
      <c r="B1369" s="51" t="s">
        <v>4292</v>
      </c>
      <c r="C1369" s="51" t="s">
        <v>4290</v>
      </c>
      <c r="D1369" s="51" t="s">
        <v>2375</v>
      </c>
      <c r="E1369" s="44" t="s">
        <v>4312</v>
      </c>
      <c r="F1369" s="44" t="s">
        <v>4313</v>
      </c>
      <c r="G1369" s="88">
        <v>41.9</v>
      </c>
      <c r="H1369" s="45" t="s">
        <v>816</v>
      </c>
      <c r="I1369" s="45" t="s">
        <v>149</v>
      </c>
      <c r="J1369" s="95" t="s">
        <v>2379</v>
      </c>
      <c r="K1369" s="95">
        <v>0</v>
      </c>
      <c r="L1369" s="58" t="s">
        <v>4314</v>
      </c>
      <c r="M1369" s="103" t="s">
        <v>160</v>
      </c>
      <c r="N1369" s="59"/>
    </row>
    <row r="1370" spans="1:14" s="75" customFormat="1" ht="12.6" x14ac:dyDescent="0.2">
      <c r="A1370" s="51" t="s">
        <v>136</v>
      </c>
      <c r="B1370" s="51" t="s">
        <v>4292</v>
      </c>
      <c r="C1370" s="51" t="s">
        <v>4290</v>
      </c>
      <c r="D1370" s="51" t="s">
        <v>2375</v>
      </c>
      <c r="E1370" s="44" t="s">
        <v>4304</v>
      </c>
      <c r="F1370" s="44" t="s">
        <v>4305</v>
      </c>
      <c r="G1370" s="88">
        <v>32.9</v>
      </c>
      <c r="H1370" s="45" t="s">
        <v>816</v>
      </c>
      <c r="I1370" s="45" t="s">
        <v>291</v>
      </c>
      <c r="J1370" s="95" t="s">
        <v>2379</v>
      </c>
      <c r="K1370" s="95">
        <v>0</v>
      </c>
      <c r="L1370" s="58"/>
      <c r="M1370" s="103"/>
      <c r="N1370" s="59"/>
    </row>
    <row r="1371" spans="1:14" s="75" customFormat="1" ht="12.6" x14ac:dyDescent="0.2">
      <c r="A1371" s="51" t="s">
        <v>136</v>
      </c>
      <c r="B1371" s="51" t="s">
        <v>4292</v>
      </c>
      <c r="C1371" s="51" t="s">
        <v>4290</v>
      </c>
      <c r="D1371" s="51" t="s">
        <v>2375</v>
      </c>
      <c r="E1371" s="44" t="s">
        <v>4299</v>
      </c>
      <c r="F1371" s="44" t="s">
        <v>4300</v>
      </c>
      <c r="G1371" s="88">
        <v>27</v>
      </c>
      <c r="H1371" s="45" t="s">
        <v>816</v>
      </c>
      <c r="I1371" s="45" t="s">
        <v>149</v>
      </c>
      <c r="J1371" s="95" t="s">
        <v>156</v>
      </c>
      <c r="K1371" s="95">
        <v>0</v>
      </c>
      <c r="L1371" s="58"/>
      <c r="M1371" s="103"/>
      <c r="N1371" s="59"/>
    </row>
    <row r="1372" spans="1:14" s="75" customFormat="1" ht="12.6" x14ac:dyDescent="0.2">
      <c r="A1372" s="51" t="s">
        <v>136</v>
      </c>
      <c r="B1372" s="51" t="s">
        <v>4292</v>
      </c>
      <c r="C1372" s="51" t="s">
        <v>4290</v>
      </c>
      <c r="D1372" s="51" t="s">
        <v>2375</v>
      </c>
      <c r="E1372" s="44" t="s">
        <v>4310</v>
      </c>
      <c r="F1372" s="44" t="s">
        <v>4311</v>
      </c>
      <c r="G1372" s="88">
        <v>20.9</v>
      </c>
      <c r="H1372" s="45" t="s">
        <v>816</v>
      </c>
      <c r="I1372" s="45" t="s">
        <v>291</v>
      </c>
      <c r="J1372" s="95" t="s">
        <v>2379</v>
      </c>
      <c r="K1372" s="95">
        <v>0</v>
      </c>
      <c r="L1372" s="58"/>
      <c r="M1372" s="103"/>
      <c r="N1372" s="59"/>
    </row>
    <row r="1373" spans="1:14" s="75" customFormat="1" ht="12.6" x14ac:dyDescent="0.2">
      <c r="A1373" s="51" t="s">
        <v>123</v>
      </c>
      <c r="B1373" s="51" t="s">
        <v>123</v>
      </c>
      <c r="C1373" s="51" t="s">
        <v>4290</v>
      </c>
      <c r="D1373" s="51" t="s">
        <v>2763</v>
      </c>
      <c r="E1373" s="44"/>
      <c r="F1373" s="44" t="s">
        <v>4317</v>
      </c>
      <c r="G1373" s="88" t="s">
        <v>123</v>
      </c>
      <c r="H1373" s="45" t="s">
        <v>123</v>
      </c>
      <c r="I1373" s="45" t="s">
        <v>149</v>
      </c>
      <c r="J1373" s="95" t="s">
        <v>150</v>
      </c>
      <c r="K1373" s="95" t="s">
        <v>123</v>
      </c>
      <c r="L1373" s="58" t="s">
        <v>123</v>
      </c>
      <c r="M1373" s="103"/>
      <c r="N1373" s="59" t="s">
        <v>123</v>
      </c>
    </row>
    <row r="1374" spans="1:14" s="75" customFormat="1" ht="12.6" x14ac:dyDescent="0.2">
      <c r="A1374" s="51" t="s">
        <v>136</v>
      </c>
      <c r="B1374" s="51" t="s">
        <v>4292</v>
      </c>
      <c r="C1374" s="51" t="s">
        <v>4290</v>
      </c>
      <c r="D1374" s="51" t="s">
        <v>2763</v>
      </c>
      <c r="E1374" s="44" t="s">
        <v>4318</v>
      </c>
      <c r="F1374" s="44" t="s">
        <v>4319</v>
      </c>
      <c r="G1374" s="88">
        <v>69.900000000000006</v>
      </c>
      <c r="H1374" s="45" t="s">
        <v>816</v>
      </c>
      <c r="I1374" s="45" t="s">
        <v>149</v>
      </c>
      <c r="J1374" s="95" t="s">
        <v>1317</v>
      </c>
      <c r="K1374" s="95">
        <v>0</v>
      </c>
      <c r="L1374" s="58"/>
      <c r="M1374" s="103"/>
      <c r="N1374" s="59"/>
    </row>
    <row r="1375" spans="1:14" s="75" customFormat="1" ht="12.6" x14ac:dyDescent="0.2">
      <c r="A1375" s="51" t="s">
        <v>136</v>
      </c>
      <c r="B1375" s="51" t="s">
        <v>4292</v>
      </c>
      <c r="C1375" s="51" t="s">
        <v>4290</v>
      </c>
      <c r="D1375" s="51" t="s">
        <v>2763</v>
      </c>
      <c r="E1375" s="44" t="s">
        <v>4320</v>
      </c>
      <c r="F1375" s="44" t="s">
        <v>4321</v>
      </c>
      <c r="G1375" s="88">
        <v>68</v>
      </c>
      <c r="H1375" s="45" t="s">
        <v>816</v>
      </c>
      <c r="I1375" s="45" t="s">
        <v>291</v>
      </c>
      <c r="J1375" s="95" t="s">
        <v>1317</v>
      </c>
      <c r="K1375" s="95">
        <v>0</v>
      </c>
      <c r="L1375" s="58"/>
      <c r="M1375" s="103"/>
      <c r="N1375" s="59"/>
    </row>
    <row r="1376" spans="1:14" s="75" customFormat="1" ht="12.6" x14ac:dyDescent="0.2">
      <c r="A1376" s="51" t="s">
        <v>136</v>
      </c>
      <c r="B1376" s="51" t="s">
        <v>4292</v>
      </c>
      <c r="C1376" s="51" t="s">
        <v>4290</v>
      </c>
      <c r="D1376" s="51" t="s">
        <v>2763</v>
      </c>
      <c r="E1376" s="44" t="s">
        <v>4322</v>
      </c>
      <c r="F1376" s="44" t="s">
        <v>4323</v>
      </c>
      <c r="G1376" s="88">
        <v>67</v>
      </c>
      <c r="H1376" s="45" t="s">
        <v>816</v>
      </c>
      <c r="I1376" s="45" t="s">
        <v>291</v>
      </c>
      <c r="J1376" s="95" t="s">
        <v>1317</v>
      </c>
      <c r="K1376" s="95">
        <v>0</v>
      </c>
      <c r="L1376" s="58"/>
      <c r="M1376" s="103"/>
      <c r="N1376" s="59"/>
    </row>
    <row r="1377" spans="1:14" s="75" customFormat="1" ht="12.6" x14ac:dyDescent="0.2">
      <c r="A1377" s="51" t="s">
        <v>136</v>
      </c>
      <c r="B1377" s="51" t="s">
        <v>4292</v>
      </c>
      <c r="C1377" s="51" t="s">
        <v>4290</v>
      </c>
      <c r="D1377" s="51" t="s">
        <v>2763</v>
      </c>
      <c r="E1377" s="44" t="s">
        <v>4324</v>
      </c>
      <c r="F1377" s="44" t="s">
        <v>4325</v>
      </c>
      <c r="G1377" s="88">
        <v>35</v>
      </c>
      <c r="H1377" s="45" t="s">
        <v>816</v>
      </c>
      <c r="I1377" s="45" t="s">
        <v>291</v>
      </c>
      <c r="J1377" s="95" t="s">
        <v>1317</v>
      </c>
      <c r="K1377" s="95">
        <v>0</v>
      </c>
      <c r="L1377" s="58"/>
      <c r="M1377" s="103"/>
      <c r="N1377" s="59"/>
    </row>
    <row r="1378" spans="1:14" s="75" customFormat="1" ht="12.6" x14ac:dyDescent="0.2">
      <c r="A1378" s="51" t="s">
        <v>136</v>
      </c>
      <c r="B1378" s="51" t="s">
        <v>4292</v>
      </c>
      <c r="C1378" s="51" t="s">
        <v>4290</v>
      </c>
      <c r="D1378" s="51" t="s">
        <v>2763</v>
      </c>
      <c r="E1378" s="44" t="s">
        <v>4326</v>
      </c>
      <c r="F1378" s="44" t="s">
        <v>4327</v>
      </c>
      <c r="G1378" s="88">
        <v>33.9</v>
      </c>
      <c r="H1378" s="45" t="s">
        <v>816</v>
      </c>
      <c r="I1378" s="45" t="s">
        <v>291</v>
      </c>
      <c r="J1378" s="95" t="s">
        <v>1317</v>
      </c>
      <c r="K1378" s="95">
        <v>0</v>
      </c>
      <c r="L1378" s="58"/>
      <c r="M1378" s="103"/>
      <c r="N1378" s="59"/>
    </row>
    <row r="1379" spans="1:14" s="75" customFormat="1" ht="12.6" x14ac:dyDescent="0.2">
      <c r="A1379" s="51" t="s">
        <v>136</v>
      </c>
      <c r="B1379" s="51" t="s">
        <v>4292</v>
      </c>
      <c r="C1379" s="51" t="s">
        <v>4290</v>
      </c>
      <c r="D1379" s="51" t="s">
        <v>2763</v>
      </c>
      <c r="E1379" s="44" t="s">
        <v>4328</v>
      </c>
      <c r="F1379" s="44" t="s">
        <v>4329</v>
      </c>
      <c r="G1379" s="88">
        <v>30.9</v>
      </c>
      <c r="H1379" s="45" t="s">
        <v>816</v>
      </c>
      <c r="I1379" s="45" t="s">
        <v>291</v>
      </c>
      <c r="J1379" s="95" t="s">
        <v>1317</v>
      </c>
      <c r="K1379" s="95">
        <v>0</v>
      </c>
      <c r="L1379" s="58"/>
      <c r="M1379" s="103"/>
      <c r="N1379" s="59"/>
    </row>
    <row r="1380" spans="1:14" s="75" customFormat="1" ht="12.6" x14ac:dyDescent="0.2">
      <c r="A1380" s="51" t="s">
        <v>136</v>
      </c>
      <c r="B1380" s="51" t="s">
        <v>4292</v>
      </c>
      <c r="C1380" s="51" t="s">
        <v>4290</v>
      </c>
      <c r="D1380" s="51" t="s">
        <v>2763</v>
      </c>
      <c r="E1380" s="44" t="s">
        <v>4330</v>
      </c>
      <c r="F1380" s="44" t="s">
        <v>4331</v>
      </c>
      <c r="G1380" s="88">
        <v>29.9</v>
      </c>
      <c r="H1380" s="45" t="s">
        <v>816</v>
      </c>
      <c r="I1380" s="45" t="s">
        <v>291</v>
      </c>
      <c r="J1380" s="95" t="s">
        <v>1317</v>
      </c>
      <c r="K1380" s="95">
        <v>0</v>
      </c>
      <c r="L1380" s="58"/>
      <c r="M1380" s="103"/>
      <c r="N1380" s="59"/>
    </row>
    <row r="1381" spans="1:14" s="75" customFormat="1" ht="12.6" x14ac:dyDescent="0.2">
      <c r="A1381" s="51" t="s">
        <v>136</v>
      </c>
      <c r="B1381" s="51" t="s">
        <v>4292</v>
      </c>
      <c r="C1381" s="51" t="s">
        <v>4290</v>
      </c>
      <c r="D1381" s="51" t="s">
        <v>2763</v>
      </c>
      <c r="E1381" s="44" t="s">
        <v>4332</v>
      </c>
      <c r="F1381" s="44" t="s">
        <v>4333</v>
      </c>
      <c r="G1381" s="88">
        <v>25.5</v>
      </c>
      <c r="H1381" s="45" t="s">
        <v>816</v>
      </c>
      <c r="I1381" s="45" t="s">
        <v>291</v>
      </c>
      <c r="J1381" s="95" t="s">
        <v>1317</v>
      </c>
      <c r="K1381" s="95">
        <v>0</v>
      </c>
      <c r="L1381" s="58"/>
      <c r="M1381" s="103"/>
      <c r="N1381" s="59"/>
    </row>
    <row r="1382" spans="1:14" s="75" customFormat="1" ht="12.6" x14ac:dyDescent="0.2">
      <c r="A1382" s="51" t="s">
        <v>136</v>
      </c>
      <c r="B1382" s="51" t="s">
        <v>4292</v>
      </c>
      <c r="C1382" s="51" t="s">
        <v>4290</v>
      </c>
      <c r="D1382" s="51" t="s">
        <v>2763</v>
      </c>
      <c r="E1382" s="44" t="s">
        <v>4334</v>
      </c>
      <c r="F1382" s="44" t="s">
        <v>4335</v>
      </c>
      <c r="G1382" s="88">
        <v>18.899999999999999</v>
      </c>
      <c r="H1382" s="45" t="s">
        <v>816</v>
      </c>
      <c r="I1382" s="45" t="s">
        <v>291</v>
      </c>
      <c r="J1382" s="95" t="s">
        <v>1317</v>
      </c>
      <c r="K1382" s="95">
        <v>0</v>
      </c>
      <c r="L1382" s="58"/>
      <c r="M1382" s="103"/>
      <c r="N1382" s="59"/>
    </row>
    <row r="1383" spans="1:14" s="75" customFormat="1" ht="12.6" x14ac:dyDescent="0.2">
      <c r="A1383" s="51" t="s">
        <v>136</v>
      </c>
      <c r="B1383" s="51" t="s">
        <v>4292</v>
      </c>
      <c r="C1383" s="51" t="s">
        <v>4290</v>
      </c>
      <c r="D1383" s="51" t="s">
        <v>2763</v>
      </c>
      <c r="E1383" s="44" t="s">
        <v>4336</v>
      </c>
      <c r="F1383" s="44" t="s">
        <v>4337</v>
      </c>
      <c r="G1383" s="88">
        <v>18.899999999999999</v>
      </c>
      <c r="H1383" s="45" t="s">
        <v>816</v>
      </c>
      <c r="I1383" s="45" t="s">
        <v>291</v>
      </c>
      <c r="J1383" s="95" t="s">
        <v>1317</v>
      </c>
      <c r="K1383" s="95">
        <v>0</v>
      </c>
      <c r="L1383" s="58"/>
      <c r="M1383" s="103"/>
      <c r="N1383" s="59"/>
    </row>
    <row r="1384" spans="1:14" s="75" customFormat="1" ht="12.6" x14ac:dyDescent="0.2">
      <c r="A1384" s="51" t="s">
        <v>136</v>
      </c>
      <c r="B1384" s="51" t="s">
        <v>4292</v>
      </c>
      <c r="C1384" s="51" t="s">
        <v>4290</v>
      </c>
      <c r="D1384" s="51" t="s">
        <v>2763</v>
      </c>
      <c r="E1384" s="44" t="s">
        <v>4338</v>
      </c>
      <c r="F1384" s="44" t="s">
        <v>4339</v>
      </c>
      <c r="G1384" s="88">
        <v>17.899999999999999</v>
      </c>
      <c r="H1384" s="45" t="s">
        <v>816</v>
      </c>
      <c r="I1384" s="45" t="s">
        <v>291</v>
      </c>
      <c r="J1384" s="95" t="s">
        <v>1317</v>
      </c>
      <c r="K1384" s="95">
        <v>0</v>
      </c>
      <c r="L1384" s="58"/>
      <c r="M1384" s="103"/>
      <c r="N1384" s="59"/>
    </row>
    <row r="1385" spans="1:14" s="75" customFormat="1" ht="12.6" x14ac:dyDescent="0.2">
      <c r="A1385" s="51" t="s">
        <v>123</v>
      </c>
      <c r="B1385" s="51" t="s">
        <v>123</v>
      </c>
      <c r="C1385" s="51" t="s">
        <v>4290</v>
      </c>
      <c r="D1385" s="51" t="s">
        <v>2825</v>
      </c>
      <c r="E1385" s="44"/>
      <c r="F1385" s="44" t="s">
        <v>4340</v>
      </c>
      <c r="G1385" s="88" t="s">
        <v>123</v>
      </c>
      <c r="H1385" s="45" t="s">
        <v>123</v>
      </c>
      <c r="I1385" s="45" t="s">
        <v>149</v>
      </c>
      <c r="J1385" s="95" t="s">
        <v>150</v>
      </c>
      <c r="K1385" s="95" t="s">
        <v>123</v>
      </c>
      <c r="L1385" s="58" t="s">
        <v>123</v>
      </c>
      <c r="M1385" s="103"/>
      <c r="N1385" s="59" t="s">
        <v>123</v>
      </c>
    </row>
    <row r="1386" spans="1:14" s="75" customFormat="1" ht="12.6" x14ac:dyDescent="0.2">
      <c r="A1386" s="51" t="s">
        <v>136</v>
      </c>
      <c r="B1386" s="51" t="s">
        <v>4292</v>
      </c>
      <c r="C1386" s="51" t="s">
        <v>4290</v>
      </c>
      <c r="D1386" s="51" t="s">
        <v>2825</v>
      </c>
      <c r="E1386" s="44" t="s">
        <v>4341</v>
      </c>
      <c r="F1386" s="44" t="s">
        <v>4342</v>
      </c>
      <c r="G1386" s="88">
        <v>40.9</v>
      </c>
      <c r="H1386" s="45" t="s">
        <v>816</v>
      </c>
      <c r="I1386" s="45" t="s">
        <v>291</v>
      </c>
      <c r="J1386" s="95" t="s">
        <v>1317</v>
      </c>
      <c r="K1386" s="95">
        <v>0</v>
      </c>
      <c r="L1386" s="58"/>
      <c r="M1386" s="103"/>
      <c r="N1386" s="59"/>
    </row>
    <row r="1387" spans="1:14" s="75" customFormat="1" ht="12.6" x14ac:dyDescent="0.2">
      <c r="A1387" s="51" t="s">
        <v>136</v>
      </c>
      <c r="B1387" s="51" t="s">
        <v>4292</v>
      </c>
      <c r="C1387" s="51" t="s">
        <v>4290</v>
      </c>
      <c r="D1387" s="51" t="s">
        <v>2825</v>
      </c>
      <c r="E1387" s="44" t="s">
        <v>4343</v>
      </c>
      <c r="F1387" s="44" t="s">
        <v>4344</v>
      </c>
      <c r="G1387" s="88">
        <v>29.8</v>
      </c>
      <c r="H1387" s="45" t="s">
        <v>816</v>
      </c>
      <c r="I1387" s="45" t="s">
        <v>291</v>
      </c>
      <c r="J1387" s="95" t="s">
        <v>1317</v>
      </c>
      <c r="K1387" s="95">
        <v>0</v>
      </c>
      <c r="L1387" s="58"/>
      <c r="M1387" s="103"/>
      <c r="N1387" s="59"/>
    </row>
    <row r="1388" spans="1:14" s="75" customFormat="1" ht="12.6" x14ac:dyDescent="0.2">
      <c r="A1388" s="51" t="s">
        <v>136</v>
      </c>
      <c r="B1388" s="51" t="s">
        <v>4292</v>
      </c>
      <c r="C1388" s="51" t="s">
        <v>4290</v>
      </c>
      <c r="D1388" s="51" t="s">
        <v>2825</v>
      </c>
      <c r="E1388" s="44" t="s">
        <v>4345</v>
      </c>
      <c r="F1388" s="44" t="s">
        <v>4346</v>
      </c>
      <c r="G1388" s="88">
        <v>24.8</v>
      </c>
      <c r="H1388" s="45" t="s">
        <v>816</v>
      </c>
      <c r="I1388" s="45" t="s">
        <v>291</v>
      </c>
      <c r="J1388" s="95" t="s">
        <v>156</v>
      </c>
      <c r="K1388" s="95">
        <v>0</v>
      </c>
      <c r="L1388" s="58"/>
      <c r="M1388" s="103"/>
      <c r="N1388" s="59"/>
    </row>
    <row r="1389" spans="1:14" s="75" customFormat="1" ht="12.6" x14ac:dyDescent="0.2">
      <c r="A1389" s="51" t="s">
        <v>123</v>
      </c>
      <c r="B1389" s="51" t="s">
        <v>123</v>
      </c>
      <c r="C1389" s="51" t="s">
        <v>4290</v>
      </c>
      <c r="D1389" s="51" t="s">
        <v>2448</v>
      </c>
      <c r="E1389" s="44"/>
      <c r="F1389" s="44" t="s">
        <v>4347</v>
      </c>
      <c r="G1389" s="88" t="s">
        <v>123</v>
      </c>
      <c r="H1389" s="45" t="s">
        <v>123</v>
      </c>
      <c r="I1389" s="45" t="s">
        <v>149</v>
      </c>
      <c r="J1389" s="95" t="s">
        <v>150</v>
      </c>
      <c r="K1389" s="95" t="s">
        <v>123</v>
      </c>
      <c r="L1389" s="58" t="s">
        <v>123</v>
      </c>
      <c r="M1389" s="103"/>
      <c r="N1389" s="59" t="s">
        <v>123</v>
      </c>
    </row>
    <row r="1390" spans="1:14" s="75" customFormat="1" ht="12.6" x14ac:dyDescent="0.2">
      <c r="A1390" s="51" t="s">
        <v>136</v>
      </c>
      <c r="B1390" s="51" t="s">
        <v>4292</v>
      </c>
      <c r="C1390" s="51" t="s">
        <v>4290</v>
      </c>
      <c r="D1390" s="51" t="s">
        <v>2448</v>
      </c>
      <c r="E1390" s="44" t="s">
        <v>4358</v>
      </c>
      <c r="F1390" s="44" t="s">
        <v>4359</v>
      </c>
      <c r="G1390" s="88">
        <v>87.7</v>
      </c>
      <c r="H1390" s="45" t="s">
        <v>816</v>
      </c>
      <c r="I1390" s="45" t="s">
        <v>291</v>
      </c>
      <c r="J1390" s="95" t="s">
        <v>2379</v>
      </c>
      <c r="K1390" s="95">
        <v>0</v>
      </c>
      <c r="L1390" s="58"/>
      <c r="M1390" s="103"/>
      <c r="N1390" s="59"/>
    </row>
    <row r="1391" spans="1:14" s="75" customFormat="1" ht="12.6" x14ac:dyDescent="0.2">
      <c r="A1391" s="51" t="s">
        <v>136</v>
      </c>
      <c r="B1391" s="51" t="s">
        <v>4292</v>
      </c>
      <c r="C1391" s="51" t="s">
        <v>4290</v>
      </c>
      <c r="D1391" s="51" t="s">
        <v>2448</v>
      </c>
      <c r="E1391" s="44" t="s">
        <v>4362</v>
      </c>
      <c r="F1391" s="44" t="s">
        <v>4363</v>
      </c>
      <c r="G1391" s="88">
        <v>55.5</v>
      </c>
      <c r="H1391" s="45" t="s">
        <v>816</v>
      </c>
      <c r="I1391" s="45" t="s">
        <v>291</v>
      </c>
      <c r="J1391" s="95" t="s">
        <v>2379</v>
      </c>
      <c r="K1391" s="95">
        <v>0</v>
      </c>
      <c r="L1391" s="58"/>
      <c r="M1391" s="103"/>
      <c r="N1391" s="59"/>
    </row>
    <row r="1392" spans="1:14" s="75" customFormat="1" ht="12.6" x14ac:dyDescent="0.2">
      <c r="A1392" s="51" t="s">
        <v>136</v>
      </c>
      <c r="B1392" s="51" t="s">
        <v>4292</v>
      </c>
      <c r="C1392" s="51" t="s">
        <v>4290</v>
      </c>
      <c r="D1392" s="51" t="s">
        <v>2448</v>
      </c>
      <c r="E1392" s="44" t="s">
        <v>4364</v>
      </c>
      <c r="F1392" s="44" t="s">
        <v>4365</v>
      </c>
      <c r="G1392" s="88">
        <v>55.5</v>
      </c>
      <c r="H1392" s="45" t="s">
        <v>816</v>
      </c>
      <c r="I1392" s="45" t="s">
        <v>291</v>
      </c>
      <c r="J1392" s="95" t="s">
        <v>2379</v>
      </c>
      <c r="K1392" s="95">
        <v>0</v>
      </c>
      <c r="L1392" s="58"/>
      <c r="M1392" s="103"/>
      <c r="N1392" s="59"/>
    </row>
    <row r="1393" spans="1:14" s="75" customFormat="1" ht="12.6" x14ac:dyDescent="0.2">
      <c r="A1393" s="51" t="s">
        <v>136</v>
      </c>
      <c r="B1393" s="51" t="s">
        <v>4292</v>
      </c>
      <c r="C1393" s="51" t="s">
        <v>4290</v>
      </c>
      <c r="D1393" s="51" t="s">
        <v>2448</v>
      </c>
      <c r="E1393" s="44" t="s">
        <v>4360</v>
      </c>
      <c r="F1393" s="44" t="s">
        <v>4361</v>
      </c>
      <c r="G1393" s="88">
        <v>47.7</v>
      </c>
      <c r="H1393" s="45" t="s">
        <v>816</v>
      </c>
      <c r="I1393" s="45" t="s">
        <v>291</v>
      </c>
      <c r="J1393" s="95" t="s">
        <v>2379</v>
      </c>
      <c r="K1393" s="95">
        <v>0</v>
      </c>
      <c r="L1393" s="58"/>
      <c r="M1393" s="103"/>
      <c r="N1393" s="59"/>
    </row>
    <row r="1394" spans="1:14" s="75" customFormat="1" ht="12.6" x14ac:dyDescent="0.2">
      <c r="A1394" s="51" t="s">
        <v>136</v>
      </c>
      <c r="B1394" s="51" t="s">
        <v>4292</v>
      </c>
      <c r="C1394" s="51" t="s">
        <v>4290</v>
      </c>
      <c r="D1394" s="51" t="s">
        <v>2448</v>
      </c>
      <c r="E1394" s="44" t="s">
        <v>4352</v>
      </c>
      <c r="F1394" s="44" t="s">
        <v>4353</v>
      </c>
      <c r="G1394" s="88">
        <v>42.3</v>
      </c>
      <c r="H1394" s="45" t="s">
        <v>816</v>
      </c>
      <c r="I1394" s="45" t="s">
        <v>155</v>
      </c>
      <c r="J1394" s="95" t="s">
        <v>2379</v>
      </c>
      <c r="K1394" s="95">
        <v>0</v>
      </c>
      <c r="L1394" s="58"/>
      <c r="M1394" s="103"/>
      <c r="N1394" s="59"/>
    </row>
    <row r="1395" spans="1:14" s="75" customFormat="1" ht="12.6" x14ac:dyDescent="0.2">
      <c r="A1395" s="51" t="s">
        <v>136</v>
      </c>
      <c r="B1395" s="51" t="s">
        <v>4292</v>
      </c>
      <c r="C1395" s="51" t="s">
        <v>4290</v>
      </c>
      <c r="D1395" s="51" t="s">
        <v>2448</v>
      </c>
      <c r="E1395" s="44" t="s">
        <v>4366</v>
      </c>
      <c r="F1395" s="44" t="s">
        <v>4367</v>
      </c>
      <c r="G1395" s="88">
        <v>40.200000000000003</v>
      </c>
      <c r="H1395" s="45" t="s">
        <v>816</v>
      </c>
      <c r="I1395" s="45" t="s">
        <v>291</v>
      </c>
      <c r="J1395" s="95" t="s">
        <v>2379</v>
      </c>
      <c r="K1395" s="95">
        <v>0</v>
      </c>
      <c r="L1395" s="58"/>
      <c r="M1395" s="103"/>
      <c r="N1395" s="59"/>
    </row>
    <row r="1396" spans="1:14" s="75" customFormat="1" ht="12.6" x14ac:dyDescent="0.2">
      <c r="A1396" s="51" t="s">
        <v>136</v>
      </c>
      <c r="B1396" s="51" t="s">
        <v>4292</v>
      </c>
      <c r="C1396" s="51" t="s">
        <v>4290</v>
      </c>
      <c r="D1396" s="51" t="s">
        <v>2448</v>
      </c>
      <c r="E1396" s="44" t="s">
        <v>4368</v>
      </c>
      <c r="F1396" s="44" t="s">
        <v>4369</v>
      </c>
      <c r="G1396" s="88">
        <v>40.200000000000003</v>
      </c>
      <c r="H1396" s="45" t="s">
        <v>816</v>
      </c>
      <c r="I1396" s="45" t="s">
        <v>291</v>
      </c>
      <c r="J1396" s="95" t="s">
        <v>2379</v>
      </c>
      <c r="K1396" s="95">
        <v>0</v>
      </c>
      <c r="L1396" s="58"/>
      <c r="M1396" s="103"/>
      <c r="N1396" s="59"/>
    </row>
    <row r="1397" spans="1:14" s="75" customFormat="1" ht="12.6" x14ac:dyDescent="0.2">
      <c r="A1397" s="51" t="s">
        <v>136</v>
      </c>
      <c r="B1397" s="51" t="s">
        <v>4292</v>
      </c>
      <c r="C1397" s="51" t="s">
        <v>4290</v>
      </c>
      <c r="D1397" s="51" t="s">
        <v>2448</v>
      </c>
      <c r="E1397" s="44" t="s">
        <v>4370</v>
      </c>
      <c r="F1397" s="44" t="s">
        <v>4371</v>
      </c>
      <c r="G1397" s="88">
        <v>40.200000000000003</v>
      </c>
      <c r="H1397" s="45" t="s">
        <v>816</v>
      </c>
      <c r="I1397" s="45" t="s">
        <v>155</v>
      </c>
      <c r="J1397" s="95" t="s">
        <v>2379</v>
      </c>
      <c r="K1397" s="95">
        <v>0</v>
      </c>
      <c r="L1397" s="58"/>
      <c r="M1397" s="103"/>
      <c r="N1397" s="59"/>
    </row>
    <row r="1398" spans="1:14" s="75" customFormat="1" ht="12.6" x14ac:dyDescent="0.2">
      <c r="A1398" s="51" t="s">
        <v>136</v>
      </c>
      <c r="B1398" s="51" t="s">
        <v>4292</v>
      </c>
      <c r="C1398" s="51" t="s">
        <v>4290</v>
      </c>
      <c r="D1398" s="51" t="s">
        <v>2448</v>
      </c>
      <c r="E1398" s="44" t="s">
        <v>4350</v>
      </c>
      <c r="F1398" s="44" t="s">
        <v>4351</v>
      </c>
      <c r="G1398" s="88">
        <v>38.800000000000011</v>
      </c>
      <c r="H1398" s="45" t="s">
        <v>816</v>
      </c>
      <c r="I1398" s="45" t="s">
        <v>149</v>
      </c>
      <c r="J1398" s="95" t="s">
        <v>2379</v>
      </c>
      <c r="K1398" s="95">
        <v>0</v>
      </c>
      <c r="L1398" s="58"/>
      <c r="M1398" s="103"/>
      <c r="N1398" s="59"/>
    </row>
    <row r="1399" spans="1:14" s="75" customFormat="1" ht="12.6" x14ac:dyDescent="0.2">
      <c r="A1399" s="51" t="s">
        <v>136</v>
      </c>
      <c r="B1399" s="51" t="s">
        <v>4292</v>
      </c>
      <c r="C1399" s="51" t="s">
        <v>4290</v>
      </c>
      <c r="D1399" s="51" t="s">
        <v>2448</v>
      </c>
      <c r="E1399" s="44" t="s">
        <v>4379</v>
      </c>
      <c r="F1399" s="44" t="s">
        <v>4380</v>
      </c>
      <c r="G1399" s="88">
        <v>28.5</v>
      </c>
      <c r="H1399" s="45" t="s">
        <v>816</v>
      </c>
      <c r="I1399" s="45" t="s">
        <v>291</v>
      </c>
      <c r="J1399" s="95" t="s">
        <v>2379</v>
      </c>
      <c r="K1399" s="95">
        <v>0</v>
      </c>
      <c r="L1399" s="58"/>
      <c r="M1399" s="103"/>
      <c r="N1399" s="59"/>
    </row>
    <row r="1400" spans="1:14" s="75" customFormat="1" ht="12.6" x14ac:dyDescent="0.2">
      <c r="A1400" s="51" t="s">
        <v>136</v>
      </c>
      <c r="B1400" s="51" t="s">
        <v>4292</v>
      </c>
      <c r="C1400" s="51" t="s">
        <v>4290</v>
      </c>
      <c r="D1400" s="51" t="s">
        <v>2448</v>
      </c>
      <c r="E1400" s="44" t="s">
        <v>4381</v>
      </c>
      <c r="F1400" s="44" t="s">
        <v>4380</v>
      </c>
      <c r="G1400" s="88">
        <v>27.4</v>
      </c>
      <c r="H1400" s="45" t="s">
        <v>816</v>
      </c>
      <c r="I1400" s="45" t="s">
        <v>291</v>
      </c>
      <c r="J1400" s="95" t="s">
        <v>156</v>
      </c>
      <c r="K1400" s="95">
        <v>0</v>
      </c>
      <c r="L1400" s="58"/>
      <c r="M1400" s="103"/>
      <c r="N1400" s="59"/>
    </row>
    <row r="1401" spans="1:14" s="75" customFormat="1" ht="12.6" x14ac:dyDescent="0.2">
      <c r="A1401" s="51" t="s">
        <v>136</v>
      </c>
      <c r="B1401" s="51" t="s">
        <v>4292</v>
      </c>
      <c r="C1401" s="51" t="s">
        <v>4290</v>
      </c>
      <c r="D1401" s="51" t="s">
        <v>2448</v>
      </c>
      <c r="E1401" s="44" t="s">
        <v>4372</v>
      </c>
      <c r="F1401" s="44" t="s">
        <v>4373</v>
      </c>
      <c r="G1401" s="88">
        <v>23.9</v>
      </c>
      <c r="H1401" s="45" t="s">
        <v>816</v>
      </c>
      <c r="I1401" s="45" t="s">
        <v>149</v>
      </c>
      <c r="J1401" s="95" t="s">
        <v>2379</v>
      </c>
      <c r="K1401" s="95">
        <v>0</v>
      </c>
      <c r="L1401" s="58"/>
      <c r="M1401" s="103"/>
      <c r="N1401" s="59"/>
    </row>
    <row r="1402" spans="1:14" s="75" customFormat="1" ht="12.6" x14ac:dyDescent="0.2">
      <c r="A1402" s="51" t="s">
        <v>136</v>
      </c>
      <c r="B1402" s="51" t="s">
        <v>4292</v>
      </c>
      <c r="C1402" s="51" t="s">
        <v>4290</v>
      </c>
      <c r="D1402" s="51" t="s">
        <v>2448</v>
      </c>
      <c r="E1402" s="44" t="s">
        <v>4374</v>
      </c>
      <c r="F1402" s="44" t="s">
        <v>4375</v>
      </c>
      <c r="G1402" s="88">
        <v>21.3</v>
      </c>
      <c r="H1402" s="45" t="s">
        <v>816</v>
      </c>
      <c r="I1402" s="45" t="s">
        <v>155</v>
      </c>
      <c r="J1402" s="95" t="s">
        <v>2379</v>
      </c>
      <c r="K1402" s="95">
        <v>0</v>
      </c>
      <c r="L1402" s="58"/>
      <c r="M1402" s="103"/>
      <c r="N1402" s="59"/>
    </row>
    <row r="1403" spans="1:14" s="75" customFormat="1" ht="12.6" x14ac:dyDescent="0.2">
      <c r="A1403" s="51" t="s">
        <v>136</v>
      </c>
      <c r="B1403" s="51" t="s">
        <v>4292</v>
      </c>
      <c r="C1403" s="51" t="s">
        <v>4290</v>
      </c>
      <c r="D1403" s="51" t="s">
        <v>2448</v>
      </c>
      <c r="E1403" s="44" t="s">
        <v>4376</v>
      </c>
      <c r="F1403" s="44" t="s">
        <v>4355</v>
      </c>
      <c r="G1403" s="88">
        <v>21.3</v>
      </c>
      <c r="H1403" s="45" t="s">
        <v>816</v>
      </c>
      <c r="I1403" s="45" t="s">
        <v>155</v>
      </c>
      <c r="J1403" s="95" t="s">
        <v>2379</v>
      </c>
      <c r="K1403" s="95">
        <v>0</v>
      </c>
      <c r="L1403" s="58"/>
      <c r="M1403" s="103"/>
      <c r="N1403" s="59"/>
    </row>
    <row r="1404" spans="1:14" s="75" customFormat="1" ht="12.6" x14ac:dyDescent="0.2">
      <c r="A1404" s="51" t="s">
        <v>136</v>
      </c>
      <c r="B1404" s="51" t="s">
        <v>4292</v>
      </c>
      <c r="C1404" s="51" t="s">
        <v>4290</v>
      </c>
      <c r="D1404" s="51" t="s">
        <v>2448</v>
      </c>
      <c r="E1404" s="44" t="s">
        <v>4377</v>
      </c>
      <c r="F1404" s="44" t="s">
        <v>4378</v>
      </c>
      <c r="G1404" s="88">
        <v>21.3</v>
      </c>
      <c r="H1404" s="45" t="s">
        <v>816</v>
      </c>
      <c r="I1404" s="45" t="s">
        <v>149</v>
      </c>
      <c r="J1404" s="95" t="s">
        <v>2379</v>
      </c>
      <c r="K1404" s="95">
        <v>0</v>
      </c>
      <c r="L1404" s="58"/>
      <c r="M1404" s="103"/>
      <c r="N1404" s="59"/>
    </row>
    <row r="1405" spans="1:14" s="75" customFormat="1" ht="12.6" x14ac:dyDescent="0.2">
      <c r="A1405" s="51" t="s">
        <v>136</v>
      </c>
      <c r="B1405" s="51" t="s">
        <v>4292</v>
      </c>
      <c r="C1405" s="51" t="s">
        <v>4290</v>
      </c>
      <c r="D1405" s="51" t="s">
        <v>2448</v>
      </c>
      <c r="E1405" s="44" t="s">
        <v>4348</v>
      </c>
      <c r="F1405" s="44" t="s">
        <v>4349</v>
      </c>
      <c r="G1405" s="88">
        <v>21</v>
      </c>
      <c r="H1405" s="45" t="s">
        <v>816</v>
      </c>
      <c r="I1405" s="45" t="s">
        <v>155</v>
      </c>
      <c r="J1405" s="95" t="s">
        <v>2379</v>
      </c>
      <c r="K1405" s="95">
        <v>0</v>
      </c>
      <c r="L1405" s="58"/>
      <c r="M1405" s="103"/>
      <c r="N1405" s="59"/>
    </row>
    <row r="1406" spans="1:14" s="75" customFormat="1" ht="12.6" x14ac:dyDescent="0.2">
      <c r="A1406" s="51" t="s">
        <v>136</v>
      </c>
      <c r="B1406" s="51" t="s">
        <v>4292</v>
      </c>
      <c r="C1406" s="51" t="s">
        <v>4290</v>
      </c>
      <c r="D1406" s="51" t="s">
        <v>2448</v>
      </c>
      <c r="E1406" s="44" t="s">
        <v>4354</v>
      </c>
      <c r="F1406" s="44" t="s">
        <v>4355</v>
      </c>
      <c r="G1406" s="88">
        <v>20.59</v>
      </c>
      <c r="H1406" s="45" t="s">
        <v>816</v>
      </c>
      <c r="I1406" s="45" t="s">
        <v>149</v>
      </c>
      <c r="J1406" s="95" t="s">
        <v>2379</v>
      </c>
      <c r="K1406" s="95">
        <v>0</v>
      </c>
      <c r="L1406" s="58"/>
      <c r="M1406" s="103"/>
      <c r="N1406" s="59"/>
    </row>
    <row r="1407" spans="1:14" s="75" customFormat="1" ht="12.6" x14ac:dyDescent="0.2">
      <c r="A1407" s="51" t="s">
        <v>136</v>
      </c>
      <c r="B1407" s="51" t="s">
        <v>4292</v>
      </c>
      <c r="C1407" s="51" t="s">
        <v>4290</v>
      </c>
      <c r="D1407" s="51" t="s">
        <v>2448</v>
      </c>
      <c r="E1407" s="44" t="s">
        <v>4388</v>
      </c>
      <c r="F1407" s="44" t="s">
        <v>4389</v>
      </c>
      <c r="G1407" s="88">
        <v>14.9</v>
      </c>
      <c r="H1407" s="45" t="s">
        <v>816</v>
      </c>
      <c r="I1407" s="45" t="s">
        <v>291</v>
      </c>
      <c r="J1407" s="95" t="s">
        <v>2379</v>
      </c>
      <c r="K1407" s="95">
        <v>0</v>
      </c>
      <c r="L1407" s="58"/>
      <c r="M1407" s="103"/>
      <c r="N1407" s="59"/>
    </row>
    <row r="1408" spans="1:14" s="75" customFormat="1" ht="12.6" x14ac:dyDescent="0.2">
      <c r="A1408" s="51" t="s">
        <v>136</v>
      </c>
      <c r="B1408" s="51" t="s">
        <v>4292</v>
      </c>
      <c r="C1408" s="51" t="s">
        <v>4290</v>
      </c>
      <c r="D1408" s="51" t="s">
        <v>2448</v>
      </c>
      <c r="E1408" s="44" t="s">
        <v>4390</v>
      </c>
      <c r="F1408" s="44" t="s">
        <v>4391</v>
      </c>
      <c r="G1408" s="88">
        <v>14.9</v>
      </c>
      <c r="H1408" s="45" t="s">
        <v>816</v>
      </c>
      <c r="I1408" s="45" t="s">
        <v>291</v>
      </c>
      <c r="J1408" s="95" t="s">
        <v>156</v>
      </c>
      <c r="K1408" s="95">
        <v>0</v>
      </c>
      <c r="L1408" s="58"/>
      <c r="M1408" s="103"/>
      <c r="N1408" s="59"/>
    </row>
    <row r="1409" spans="1:14" s="75" customFormat="1" ht="12.6" x14ac:dyDescent="0.2">
      <c r="A1409" s="51" t="s">
        <v>136</v>
      </c>
      <c r="B1409" s="51" t="s">
        <v>4292</v>
      </c>
      <c r="C1409" s="51" t="s">
        <v>4290</v>
      </c>
      <c r="D1409" s="51" t="s">
        <v>2448</v>
      </c>
      <c r="E1409" s="44" t="s">
        <v>4356</v>
      </c>
      <c r="F1409" s="44" t="s">
        <v>4357</v>
      </c>
      <c r="G1409" s="88">
        <v>12.5</v>
      </c>
      <c r="H1409" s="45" t="s">
        <v>816</v>
      </c>
      <c r="I1409" s="45" t="s">
        <v>291</v>
      </c>
      <c r="J1409" s="95" t="s">
        <v>2379</v>
      </c>
      <c r="K1409" s="95">
        <v>0</v>
      </c>
      <c r="L1409" s="58"/>
      <c r="M1409" s="103"/>
      <c r="N1409" s="59"/>
    </row>
    <row r="1410" spans="1:14" s="75" customFormat="1" ht="12.6" x14ac:dyDescent="0.2">
      <c r="A1410" s="51" t="s">
        <v>136</v>
      </c>
      <c r="B1410" s="51" t="s">
        <v>4292</v>
      </c>
      <c r="C1410" s="51" t="s">
        <v>4290</v>
      </c>
      <c r="D1410" s="51" t="s">
        <v>2448</v>
      </c>
      <c r="E1410" s="44" t="s">
        <v>4382</v>
      </c>
      <c r="F1410" s="44" t="s">
        <v>4383</v>
      </c>
      <c r="G1410" s="88">
        <v>12.5</v>
      </c>
      <c r="H1410" s="45" t="s">
        <v>816</v>
      </c>
      <c r="I1410" s="45" t="s">
        <v>149</v>
      </c>
      <c r="J1410" s="95" t="s">
        <v>2379</v>
      </c>
      <c r="K1410" s="95">
        <v>0</v>
      </c>
      <c r="L1410" s="58"/>
      <c r="M1410" s="103"/>
      <c r="N1410" s="59"/>
    </row>
    <row r="1411" spans="1:14" s="75" customFormat="1" ht="12.6" x14ac:dyDescent="0.2">
      <c r="A1411" s="51" t="s">
        <v>136</v>
      </c>
      <c r="B1411" s="51" t="s">
        <v>4292</v>
      </c>
      <c r="C1411" s="51" t="s">
        <v>4290</v>
      </c>
      <c r="D1411" s="51" t="s">
        <v>2448</v>
      </c>
      <c r="E1411" s="44" t="s">
        <v>4384</v>
      </c>
      <c r="F1411" s="44" t="s">
        <v>4385</v>
      </c>
      <c r="G1411" s="88">
        <v>12.5</v>
      </c>
      <c r="H1411" s="45" t="s">
        <v>816</v>
      </c>
      <c r="I1411" s="45" t="s">
        <v>291</v>
      </c>
      <c r="J1411" s="95" t="s">
        <v>2379</v>
      </c>
      <c r="K1411" s="95">
        <v>0</v>
      </c>
      <c r="L1411" s="58"/>
      <c r="M1411" s="103"/>
      <c r="N1411" s="59"/>
    </row>
    <row r="1412" spans="1:14" s="75" customFormat="1" ht="12.6" x14ac:dyDescent="0.2">
      <c r="A1412" s="51" t="s">
        <v>136</v>
      </c>
      <c r="B1412" s="51" t="s">
        <v>4292</v>
      </c>
      <c r="C1412" s="51" t="s">
        <v>4290</v>
      </c>
      <c r="D1412" s="51" t="s">
        <v>2448</v>
      </c>
      <c r="E1412" s="44" t="s">
        <v>4386</v>
      </c>
      <c r="F1412" s="44" t="s">
        <v>4387</v>
      </c>
      <c r="G1412" s="88">
        <v>12.5</v>
      </c>
      <c r="H1412" s="45" t="s">
        <v>816</v>
      </c>
      <c r="I1412" s="45" t="s">
        <v>149</v>
      </c>
      <c r="J1412" s="95" t="s">
        <v>2379</v>
      </c>
      <c r="K1412" s="95">
        <v>0</v>
      </c>
      <c r="L1412" s="58"/>
      <c r="M1412" s="103"/>
      <c r="N1412" s="59"/>
    </row>
    <row r="1413" spans="1:14" s="75" customFormat="1" ht="12.6" x14ac:dyDescent="0.2">
      <c r="A1413" s="51" t="s">
        <v>123</v>
      </c>
      <c r="B1413" s="51" t="s">
        <v>123</v>
      </c>
      <c r="C1413" s="51" t="s">
        <v>4392</v>
      </c>
      <c r="D1413" s="51" t="s">
        <v>2881</v>
      </c>
      <c r="E1413" s="44"/>
      <c r="F1413" s="44" t="s">
        <v>4393</v>
      </c>
      <c r="G1413" s="88" t="s">
        <v>123</v>
      </c>
      <c r="H1413" s="45" t="s">
        <v>123</v>
      </c>
      <c r="I1413" s="45" t="s">
        <v>149</v>
      </c>
      <c r="J1413" s="95" t="s">
        <v>150</v>
      </c>
      <c r="K1413" s="95" t="s">
        <v>123</v>
      </c>
      <c r="L1413" s="58" t="s">
        <v>123</v>
      </c>
      <c r="M1413" s="103"/>
      <c r="N1413" s="59" t="s">
        <v>123</v>
      </c>
    </row>
    <row r="1414" spans="1:14" s="75" customFormat="1" ht="12.6" x14ac:dyDescent="0.2">
      <c r="A1414" s="51" t="s">
        <v>136</v>
      </c>
      <c r="B1414" s="51" t="s">
        <v>4292</v>
      </c>
      <c r="C1414" s="51" t="s">
        <v>4392</v>
      </c>
      <c r="D1414" s="51" t="s">
        <v>2881</v>
      </c>
      <c r="E1414" s="44" t="s">
        <v>4394</v>
      </c>
      <c r="F1414" s="44" t="s">
        <v>4395</v>
      </c>
      <c r="G1414" s="88">
        <v>86.3</v>
      </c>
      <c r="H1414" s="45" t="s">
        <v>816</v>
      </c>
      <c r="I1414" s="45" t="s">
        <v>291</v>
      </c>
      <c r="J1414" s="95" t="s">
        <v>288</v>
      </c>
      <c r="K1414" s="95">
        <v>0</v>
      </c>
      <c r="L1414" s="58"/>
      <c r="M1414" s="103"/>
      <c r="N1414" s="59"/>
    </row>
    <row r="1415" spans="1:14" s="75" customFormat="1" ht="12.6" x14ac:dyDescent="0.2">
      <c r="A1415" s="51" t="s">
        <v>136</v>
      </c>
      <c r="B1415" s="51" t="s">
        <v>4292</v>
      </c>
      <c r="C1415" s="51" t="s">
        <v>4392</v>
      </c>
      <c r="D1415" s="51" t="s">
        <v>2881</v>
      </c>
      <c r="E1415" s="44" t="s">
        <v>4396</v>
      </c>
      <c r="F1415" s="44" t="s">
        <v>4397</v>
      </c>
      <c r="G1415" s="88">
        <v>63.8</v>
      </c>
      <c r="H1415" s="45" t="s">
        <v>816</v>
      </c>
      <c r="I1415" s="45" t="s">
        <v>149</v>
      </c>
      <c r="J1415" s="95" t="s">
        <v>156</v>
      </c>
      <c r="K1415" s="95">
        <v>0</v>
      </c>
      <c r="L1415" s="58"/>
      <c r="M1415" s="103"/>
      <c r="N1415" s="59"/>
    </row>
    <row r="1416" spans="1:14" s="75" customFormat="1" ht="12.6" x14ac:dyDescent="0.2">
      <c r="A1416" s="51" t="s">
        <v>136</v>
      </c>
      <c r="B1416" s="51" t="s">
        <v>4292</v>
      </c>
      <c r="C1416" s="51" t="s">
        <v>4392</v>
      </c>
      <c r="D1416" s="51" t="s">
        <v>2881</v>
      </c>
      <c r="E1416" s="44" t="s">
        <v>4398</v>
      </c>
      <c r="F1416" s="44" t="s">
        <v>4399</v>
      </c>
      <c r="G1416" s="88">
        <v>63.3</v>
      </c>
      <c r="H1416" s="45" t="s">
        <v>816</v>
      </c>
      <c r="I1416" s="45" t="s">
        <v>291</v>
      </c>
      <c r="J1416" s="95" t="s">
        <v>288</v>
      </c>
      <c r="K1416" s="95">
        <v>0</v>
      </c>
      <c r="L1416" s="58"/>
      <c r="M1416" s="103"/>
      <c r="N1416" s="59"/>
    </row>
    <row r="1417" spans="1:14" s="75" customFormat="1" ht="12.6" x14ac:dyDescent="0.2">
      <c r="A1417" s="51" t="s">
        <v>136</v>
      </c>
      <c r="B1417" s="51" t="s">
        <v>4292</v>
      </c>
      <c r="C1417" s="51" t="s">
        <v>4392</v>
      </c>
      <c r="D1417" s="51" t="s">
        <v>2881</v>
      </c>
      <c r="E1417" s="44" t="s">
        <v>4400</v>
      </c>
      <c r="F1417" s="44" t="s">
        <v>4401</v>
      </c>
      <c r="G1417" s="88">
        <v>49.5</v>
      </c>
      <c r="H1417" s="45" t="s">
        <v>816</v>
      </c>
      <c r="I1417" s="45" t="s">
        <v>291</v>
      </c>
      <c r="J1417" s="95" t="s">
        <v>288</v>
      </c>
      <c r="K1417" s="95">
        <v>0</v>
      </c>
      <c r="L1417" s="58"/>
      <c r="M1417" s="103"/>
      <c r="N1417" s="59"/>
    </row>
    <row r="1418" spans="1:14" s="75" customFormat="1" ht="12.6" x14ac:dyDescent="0.2">
      <c r="A1418" s="51" t="s">
        <v>136</v>
      </c>
      <c r="B1418" s="51" t="s">
        <v>4292</v>
      </c>
      <c r="C1418" s="51" t="s">
        <v>4392</v>
      </c>
      <c r="D1418" s="51" t="s">
        <v>2881</v>
      </c>
      <c r="E1418" s="44" t="s">
        <v>4402</v>
      </c>
      <c r="F1418" s="44" t="s">
        <v>4403</v>
      </c>
      <c r="G1418" s="88">
        <v>44.3</v>
      </c>
      <c r="H1418" s="45" t="s">
        <v>816</v>
      </c>
      <c r="I1418" s="45" t="s">
        <v>149</v>
      </c>
      <c r="J1418" s="95" t="s">
        <v>156</v>
      </c>
      <c r="K1418" s="95">
        <v>0</v>
      </c>
      <c r="L1418" s="58"/>
      <c r="M1418" s="103"/>
      <c r="N1418" s="59"/>
    </row>
    <row r="1419" spans="1:14" s="75" customFormat="1" ht="12.6" x14ac:dyDescent="0.2">
      <c r="A1419" s="51" t="s">
        <v>123</v>
      </c>
      <c r="B1419" s="51" t="s">
        <v>123</v>
      </c>
      <c r="C1419" s="51" t="s">
        <v>4392</v>
      </c>
      <c r="D1419" s="51" t="s">
        <v>144</v>
      </c>
      <c r="E1419" s="44"/>
      <c r="F1419" s="44" t="s">
        <v>4404</v>
      </c>
      <c r="G1419" s="88" t="s">
        <v>123</v>
      </c>
      <c r="H1419" s="45" t="s">
        <v>123</v>
      </c>
      <c r="I1419" s="45" t="s">
        <v>149</v>
      </c>
      <c r="J1419" s="95" t="s">
        <v>150</v>
      </c>
      <c r="K1419" s="95" t="s">
        <v>123</v>
      </c>
      <c r="L1419" s="58" t="s">
        <v>123</v>
      </c>
      <c r="M1419" s="103"/>
      <c r="N1419" s="59" t="s">
        <v>123</v>
      </c>
    </row>
    <row r="1420" spans="1:14" s="75" customFormat="1" ht="12.6" x14ac:dyDescent="0.2">
      <c r="A1420" s="51" t="s">
        <v>136</v>
      </c>
      <c r="B1420" s="51" t="s">
        <v>4292</v>
      </c>
      <c r="C1420" s="51" t="s">
        <v>4392</v>
      </c>
      <c r="D1420" s="51" t="s">
        <v>144</v>
      </c>
      <c r="E1420" s="44" t="s">
        <v>4409</v>
      </c>
      <c r="F1420" s="44" t="s">
        <v>4408</v>
      </c>
      <c r="G1420" s="88">
        <v>92</v>
      </c>
      <c r="H1420" s="45" t="s">
        <v>816</v>
      </c>
      <c r="I1420" s="45" t="s">
        <v>149</v>
      </c>
      <c r="J1420" s="95" t="s">
        <v>156</v>
      </c>
      <c r="K1420" s="95">
        <v>0</v>
      </c>
      <c r="L1420" s="58"/>
      <c r="M1420" s="103"/>
      <c r="N1420" s="59"/>
    </row>
    <row r="1421" spans="1:14" s="75" customFormat="1" ht="12.6" x14ac:dyDescent="0.2">
      <c r="A1421" s="51" t="s">
        <v>136</v>
      </c>
      <c r="B1421" s="51" t="s">
        <v>4292</v>
      </c>
      <c r="C1421" s="51" t="s">
        <v>4392</v>
      </c>
      <c r="D1421" s="51" t="s">
        <v>144</v>
      </c>
      <c r="E1421" s="44" t="s">
        <v>4407</v>
      </c>
      <c r="F1421" s="44" t="s">
        <v>4408</v>
      </c>
      <c r="G1421" s="88">
        <v>87</v>
      </c>
      <c r="H1421" s="45" t="s">
        <v>816</v>
      </c>
      <c r="I1421" s="45" t="s">
        <v>149</v>
      </c>
      <c r="J1421" s="95" t="s">
        <v>288</v>
      </c>
      <c r="K1421" s="95">
        <v>0</v>
      </c>
      <c r="L1421" s="58"/>
      <c r="M1421" s="103"/>
      <c r="N1421" s="59"/>
    </row>
    <row r="1422" spans="1:14" s="75" customFormat="1" ht="12.6" x14ac:dyDescent="0.2">
      <c r="A1422" s="51" t="s">
        <v>136</v>
      </c>
      <c r="B1422" s="51" t="s">
        <v>4292</v>
      </c>
      <c r="C1422" s="51" t="s">
        <v>4392</v>
      </c>
      <c r="D1422" s="51" t="s">
        <v>144</v>
      </c>
      <c r="E1422" s="44" t="s">
        <v>4410</v>
      </c>
      <c r="F1422" s="44" t="s">
        <v>4411</v>
      </c>
      <c r="G1422" s="88">
        <v>76</v>
      </c>
      <c r="H1422" s="45" t="s">
        <v>816</v>
      </c>
      <c r="I1422" s="45" t="s">
        <v>291</v>
      </c>
      <c r="J1422" s="95" t="s">
        <v>288</v>
      </c>
      <c r="K1422" s="95">
        <v>0</v>
      </c>
      <c r="L1422" s="58"/>
      <c r="M1422" s="103"/>
      <c r="N1422" s="59"/>
    </row>
    <row r="1423" spans="1:14" s="75" customFormat="1" ht="12.6" x14ac:dyDescent="0.2">
      <c r="A1423" s="51" t="s">
        <v>136</v>
      </c>
      <c r="B1423" s="51" t="s">
        <v>4292</v>
      </c>
      <c r="C1423" s="51" t="s">
        <v>4392</v>
      </c>
      <c r="D1423" s="51" t="s">
        <v>144</v>
      </c>
      <c r="E1423" s="44" t="s">
        <v>4412</v>
      </c>
      <c r="F1423" s="44" t="s">
        <v>4408</v>
      </c>
      <c r="G1423" s="88">
        <v>66</v>
      </c>
      <c r="H1423" s="45" t="s">
        <v>816</v>
      </c>
      <c r="I1423" s="45" t="s">
        <v>149</v>
      </c>
      <c r="J1423" s="95" t="s">
        <v>156</v>
      </c>
      <c r="K1423" s="95">
        <v>0</v>
      </c>
      <c r="L1423" s="58"/>
      <c r="M1423" s="103"/>
      <c r="N1423" s="59"/>
    </row>
    <row r="1424" spans="1:14" s="75" customFormat="1" ht="12.6" x14ac:dyDescent="0.2">
      <c r="A1424" s="51" t="s">
        <v>136</v>
      </c>
      <c r="B1424" s="51" t="s">
        <v>4292</v>
      </c>
      <c r="C1424" s="51" t="s">
        <v>4392</v>
      </c>
      <c r="D1424" s="51" t="s">
        <v>144</v>
      </c>
      <c r="E1424" s="44" t="s">
        <v>4413</v>
      </c>
      <c r="F1424" s="44" t="s">
        <v>4414</v>
      </c>
      <c r="G1424" s="88">
        <v>63</v>
      </c>
      <c r="H1424" s="45" t="s">
        <v>816</v>
      </c>
      <c r="I1424" s="45" t="s">
        <v>149</v>
      </c>
      <c r="J1424" s="95" t="s">
        <v>1317</v>
      </c>
      <c r="K1424" s="95">
        <v>0</v>
      </c>
      <c r="L1424" s="58"/>
      <c r="M1424" s="103"/>
      <c r="N1424" s="59"/>
    </row>
    <row r="1425" spans="1:14" s="75" customFormat="1" ht="12.6" x14ac:dyDescent="0.2">
      <c r="A1425" s="51" t="s">
        <v>136</v>
      </c>
      <c r="B1425" s="51" t="s">
        <v>4292</v>
      </c>
      <c r="C1425" s="51" t="s">
        <v>4392</v>
      </c>
      <c r="D1425" s="51" t="s">
        <v>144</v>
      </c>
      <c r="E1425" s="44" t="s">
        <v>4415</v>
      </c>
      <c r="F1425" s="44" t="s">
        <v>4416</v>
      </c>
      <c r="G1425" s="88">
        <v>56</v>
      </c>
      <c r="H1425" s="45" t="s">
        <v>816</v>
      </c>
      <c r="I1425" s="45" t="s">
        <v>149</v>
      </c>
      <c r="J1425" s="95" t="s">
        <v>1317</v>
      </c>
      <c r="K1425" s="95">
        <v>0</v>
      </c>
      <c r="L1425" s="58"/>
      <c r="M1425" s="103"/>
      <c r="N1425" s="59"/>
    </row>
    <row r="1426" spans="1:14" s="75" customFormat="1" ht="12.6" x14ac:dyDescent="0.2">
      <c r="A1426" s="51" t="s">
        <v>136</v>
      </c>
      <c r="B1426" s="51" t="s">
        <v>4292</v>
      </c>
      <c r="C1426" s="51" t="s">
        <v>4392</v>
      </c>
      <c r="D1426" s="51" t="s">
        <v>144</v>
      </c>
      <c r="E1426" s="44" t="s">
        <v>4417</v>
      </c>
      <c r="F1426" s="44" t="s">
        <v>4418</v>
      </c>
      <c r="G1426" s="88">
        <v>51</v>
      </c>
      <c r="H1426" s="45" t="s">
        <v>816</v>
      </c>
      <c r="I1426" s="45" t="s">
        <v>291</v>
      </c>
      <c r="J1426" s="95" t="s">
        <v>156</v>
      </c>
      <c r="K1426" s="95">
        <v>0</v>
      </c>
      <c r="L1426" s="58"/>
      <c r="M1426" s="103"/>
      <c r="N1426" s="59"/>
    </row>
    <row r="1427" spans="1:14" s="75" customFormat="1" ht="12.6" x14ac:dyDescent="0.2">
      <c r="A1427" s="51" t="s">
        <v>136</v>
      </c>
      <c r="B1427" s="51" t="s">
        <v>4292</v>
      </c>
      <c r="C1427" s="51" t="s">
        <v>4392</v>
      </c>
      <c r="D1427" s="51" t="s">
        <v>144</v>
      </c>
      <c r="E1427" s="44" t="s">
        <v>4405</v>
      </c>
      <c r="F1427" s="44" t="s">
        <v>4406</v>
      </c>
      <c r="G1427" s="88">
        <v>47.7</v>
      </c>
      <c r="H1427" s="45" t="s">
        <v>816</v>
      </c>
      <c r="I1427" s="45" t="s">
        <v>291</v>
      </c>
      <c r="J1427" s="95" t="s">
        <v>156</v>
      </c>
      <c r="K1427" s="95">
        <v>0</v>
      </c>
      <c r="L1427" s="58"/>
      <c r="M1427" s="103"/>
      <c r="N1427" s="59"/>
    </row>
    <row r="1428" spans="1:14" s="75" customFormat="1" ht="12.6" x14ac:dyDescent="0.2">
      <c r="A1428" s="51" t="s">
        <v>136</v>
      </c>
      <c r="B1428" s="51" t="s">
        <v>4292</v>
      </c>
      <c r="C1428" s="51" t="s">
        <v>4392</v>
      </c>
      <c r="D1428" s="51" t="s">
        <v>144</v>
      </c>
      <c r="E1428" s="44" t="s">
        <v>4419</v>
      </c>
      <c r="F1428" s="44" t="s">
        <v>4420</v>
      </c>
      <c r="G1428" s="88">
        <v>47</v>
      </c>
      <c r="H1428" s="45" t="s">
        <v>816</v>
      </c>
      <c r="I1428" s="45" t="s">
        <v>149</v>
      </c>
      <c r="J1428" s="95" t="s">
        <v>156</v>
      </c>
      <c r="K1428" s="95">
        <v>0</v>
      </c>
      <c r="L1428" s="58"/>
      <c r="M1428" s="103"/>
      <c r="N1428" s="59"/>
    </row>
    <row r="1429" spans="1:14" s="75" customFormat="1" ht="12.6" x14ac:dyDescent="0.2">
      <c r="A1429" s="51" t="s">
        <v>136</v>
      </c>
      <c r="B1429" s="51" t="s">
        <v>4292</v>
      </c>
      <c r="C1429" s="51" t="s">
        <v>4392</v>
      </c>
      <c r="D1429" s="51" t="s">
        <v>144</v>
      </c>
      <c r="E1429" s="44" t="s">
        <v>4421</v>
      </c>
      <c r="F1429" s="44" t="s">
        <v>4422</v>
      </c>
      <c r="G1429" s="88">
        <v>46</v>
      </c>
      <c r="H1429" s="45" t="s">
        <v>816</v>
      </c>
      <c r="I1429" s="45" t="s">
        <v>291</v>
      </c>
      <c r="J1429" s="95" t="s">
        <v>156</v>
      </c>
      <c r="K1429" s="95">
        <v>0</v>
      </c>
      <c r="L1429" s="58"/>
      <c r="M1429" s="103"/>
      <c r="N1429" s="59"/>
    </row>
    <row r="1430" spans="1:14" s="75" customFormat="1" ht="12.6" x14ac:dyDescent="0.2">
      <c r="A1430" s="51" t="s">
        <v>136</v>
      </c>
      <c r="B1430" s="51" t="s">
        <v>4292</v>
      </c>
      <c r="C1430" s="51" t="s">
        <v>4392</v>
      </c>
      <c r="D1430" s="51" t="s">
        <v>144</v>
      </c>
      <c r="E1430" s="44" t="s">
        <v>4423</v>
      </c>
      <c r="F1430" s="44" t="s">
        <v>4424</v>
      </c>
      <c r="G1430" s="88">
        <v>46</v>
      </c>
      <c r="H1430" s="45" t="s">
        <v>816</v>
      </c>
      <c r="I1430" s="45" t="s">
        <v>291</v>
      </c>
      <c r="J1430" s="95" t="s">
        <v>156</v>
      </c>
      <c r="K1430" s="95">
        <v>0</v>
      </c>
      <c r="L1430" s="58"/>
      <c r="M1430" s="103"/>
      <c r="N1430" s="59"/>
    </row>
    <row r="1431" spans="1:14" s="75" customFormat="1" ht="12.6" x14ac:dyDescent="0.2">
      <c r="A1431" s="51" t="s">
        <v>136</v>
      </c>
      <c r="B1431" s="51" t="s">
        <v>4292</v>
      </c>
      <c r="C1431" s="51" t="s">
        <v>4392</v>
      </c>
      <c r="D1431" s="51" t="s">
        <v>144</v>
      </c>
      <c r="E1431" s="44" t="s">
        <v>4425</v>
      </c>
      <c r="F1431" s="44" t="s">
        <v>4426</v>
      </c>
      <c r="G1431" s="88">
        <v>46</v>
      </c>
      <c r="H1431" s="45" t="s">
        <v>816</v>
      </c>
      <c r="I1431" s="45" t="s">
        <v>291</v>
      </c>
      <c r="J1431" s="95" t="s">
        <v>156</v>
      </c>
      <c r="K1431" s="95">
        <v>0</v>
      </c>
      <c r="L1431" s="58"/>
      <c r="M1431" s="103"/>
      <c r="N1431" s="59"/>
    </row>
    <row r="1432" spans="1:14" s="75" customFormat="1" ht="12.6" x14ac:dyDescent="0.2">
      <c r="A1432" s="51" t="s">
        <v>123</v>
      </c>
      <c r="B1432" s="51" t="s">
        <v>123</v>
      </c>
      <c r="C1432" s="51" t="s">
        <v>4427</v>
      </c>
      <c r="D1432" s="51" t="s">
        <v>142</v>
      </c>
      <c r="E1432" s="44"/>
      <c r="F1432" s="44" t="s">
        <v>4428</v>
      </c>
      <c r="G1432" s="88" t="s">
        <v>123</v>
      </c>
      <c r="H1432" s="45" t="s">
        <v>123</v>
      </c>
      <c r="I1432" s="45" t="s">
        <v>149</v>
      </c>
      <c r="J1432" s="95" t="s">
        <v>150</v>
      </c>
      <c r="K1432" s="95" t="s">
        <v>123</v>
      </c>
      <c r="L1432" s="58" t="s">
        <v>123</v>
      </c>
      <c r="M1432" s="103"/>
      <c r="N1432" s="59" t="s">
        <v>123</v>
      </c>
    </row>
    <row r="1433" spans="1:14" s="75" customFormat="1" ht="12.6" x14ac:dyDescent="0.2">
      <c r="A1433" s="51" t="s">
        <v>131</v>
      </c>
      <c r="B1433" s="51" t="s">
        <v>1410</v>
      </c>
      <c r="C1433" s="51" t="s">
        <v>4427</v>
      </c>
      <c r="D1433" s="51" t="s">
        <v>142</v>
      </c>
      <c r="E1433" s="44" t="s">
        <v>4429</v>
      </c>
      <c r="F1433" s="44" t="s">
        <v>4430</v>
      </c>
      <c r="G1433" s="88">
        <v>55</v>
      </c>
      <c r="H1433" s="45" t="s">
        <v>154</v>
      </c>
      <c r="I1433" s="45" t="s">
        <v>204</v>
      </c>
      <c r="J1433" s="95" t="s">
        <v>201</v>
      </c>
      <c r="K1433" s="95">
        <v>0</v>
      </c>
      <c r="L1433" s="58"/>
      <c r="M1433" s="103"/>
      <c r="N1433" s="59"/>
    </row>
    <row r="1434" spans="1:14" s="75" customFormat="1" ht="12.6" x14ac:dyDescent="0.2">
      <c r="A1434" s="51" t="s">
        <v>123</v>
      </c>
      <c r="B1434" s="51" t="s">
        <v>123</v>
      </c>
      <c r="C1434" s="51" t="s">
        <v>4431</v>
      </c>
      <c r="D1434" s="51" t="s">
        <v>2881</v>
      </c>
      <c r="E1434" s="44"/>
      <c r="F1434" s="44" t="s">
        <v>4432</v>
      </c>
      <c r="G1434" s="88" t="s">
        <v>123</v>
      </c>
      <c r="H1434" s="45" t="s">
        <v>123</v>
      </c>
      <c r="I1434" s="45" t="s">
        <v>149</v>
      </c>
      <c r="J1434" s="95" t="s">
        <v>150</v>
      </c>
      <c r="K1434" s="95" t="s">
        <v>123</v>
      </c>
      <c r="L1434" s="58" t="s">
        <v>123</v>
      </c>
      <c r="M1434" s="103"/>
      <c r="N1434" s="59" t="s">
        <v>123</v>
      </c>
    </row>
    <row r="1435" spans="1:14" s="75" customFormat="1" ht="12.6" x14ac:dyDescent="0.2">
      <c r="A1435" s="51" t="s">
        <v>4433</v>
      </c>
      <c r="B1435" s="51" t="s">
        <v>54</v>
      </c>
      <c r="C1435" s="51" t="s">
        <v>4431</v>
      </c>
      <c r="D1435" s="51" t="s">
        <v>2881</v>
      </c>
      <c r="E1435" s="44" t="s">
        <v>4477</v>
      </c>
      <c r="F1435" s="44" t="s">
        <v>4478</v>
      </c>
      <c r="G1435" s="88">
        <v>241.5</v>
      </c>
      <c r="H1435" s="45" t="s">
        <v>816</v>
      </c>
      <c r="I1435" s="45" t="s">
        <v>291</v>
      </c>
      <c r="J1435" s="95" t="s">
        <v>156</v>
      </c>
      <c r="K1435" s="95">
        <v>0</v>
      </c>
      <c r="L1435" s="58"/>
      <c r="M1435" s="103"/>
      <c r="N1435" s="59"/>
    </row>
    <row r="1436" spans="1:14" s="75" customFormat="1" ht="12.6" x14ac:dyDescent="0.2">
      <c r="A1436" s="51" t="s">
        <v>4433</v>
      </c>
      <c r="B1436" s="51" t="s">
        <v>54</v>
      </c>
      <c r="C1436" s="51" t="s">
        <v>4431</v>
      </c>
      <c r="D1436" s="51" t="s">
        <v>2881</v>
      </c>
      <c r="E1436" s="44" t="s">
        <v>4462</v>
      </c>
      <c r="F1436" s="44" t="s">
        <v>4463</v>
      </c>
      <c r="G1436" s="88">
        <v>201.15</v>
      </c>
      <c r="H1436" s="45" t="s">
        <v>816</v>
      </c>
      <c r="I1436" s="45" t="s">
        <v>291</v>
      </c>
      <c r="J1436" s="95" t="s">
        <v>156</v>
      </c>
      <c r="K1436" s="95">
        <v>0</v>
      </c>
      <c r="L1436" s="58"/>
      <c r="M1436" s="103"/>
      <c r="N1436" s="59"/>
    </row>
    <row r="1437" spans="1:14" s="75" customFormat="1" ht="12.6" x14ac:dyDescent="0.2">
      <c r="A1437" s="51" t="s">
        <v>4433</v>
      </c>
      <c r="B1437" s="51" t="s">
        <v>54</v>
      </c>
      <c r="C1437" s="51" t="s">
        <v>4431</v>
      </c>
      <c r="D1437" s="51" t="s">
        <v>2881</v>
      </c>
      <c r="E1437" s="44" t="s">
        <v>4479</v>
      </c>
      <c r="F1437" s="44" t="s">
        <v>4478</v>
      </c>
      <c r="G1437" s="88">
        <v>195.4</v>
      </c>
      <c r="H1437" s="45" t="s">
        <v>816</v>
      </c>
      <c r="I1437" s="45" t="s">
        <v>149</v>
      </c>
      <c r="J1437" s="95" t="s">
        <v>156</v>
      </c>
      <c r="K1437" s="95">
        <v>0</v>
      </c>
      <c r="L1437" s="58"/>
      <c r="M1437" s="103"/>
      <c r="N1437" s="59"/>
    </row>
    <row r="1438" spans="1:14" s="75" customFormat="1" ht="12.6" x14ac:dyDescent="0.2">
      <c r="A1438" s="51" t="s">
        <v>4433</v>
      </c>
      <c r="B1438" s="51" t="s">
        <v>54</v>
      </c>
      <c r="C1438" s="51" t="s">
        <v>4431</v>
      </c>
      <c r="D1438" s="51" t="s">
        <v>2881</v>
      </c>
      <c r="E1438" s="44" t="s">
        <v>4460</v>
      </c>
      <c r="F1438" s="44" t="s">
        <v>4461</v>
      </c>
      <c r="G1438" s="88">
        <v>166.67</v>
      </c>
      <c r="H1438" s="45" t="s">
        <v>816</v>
      </c>
      <c r="I1438" s="45" t="s">
        <v>149</v>
      </c>
      <c r="J1438" s="95" t="s">
        <v>156</v>
      </c>
      <c r="K1438" s="95">
        <v>0</v>
      </c>
      <c r="L1438" s="58"/>
      <c r="M1438" s="103"/>
      <c r="N1438" s="59"/>
    </row>
    <row r="1439" spans="1:14" s="75" customFormat="1" ht="12.6" x14ac:dyDescent="0.2">
      <c r="A1439" s="51" t="s">
        <v>4433</v>
      </c>
      <c r="B1439" s="51" t="s">
        <v>54</v>
      </c>
      <c r="C1439" s="51" t="s">
        <v>4431</v>
      </c>
      <c r="D1439" s="51" t="s">
        <v>2881</v>
      </c>
      <c r="E1439" s="44" t="s">
        <v>4475</v>
      </c>
      <c r="F1439" s="44" t="s">
        <v>4476</v>
      </c>
      <c r="G1439" s="88">
        <v>160.91999999999999</v>
      </c>
      <c r="H1439" s="45" t="s">
        <v>816</v>
      </c>
      <c r="I1439" s="45" t="s">
        <v>149</v>
      </c>
      <c r="J1439" s="95" t="s">
        <v>156</v>
      </c>
      <c r="K1439" s="95">
        <v>0</v>
      </c>
      <c r="L1439" s="58"/>
      <c r="M1439" s="103"/>
      <c r="N1439" s="59"/>
    </row>
    <row r="1440" spans="1:14" s="75" customFormat="1" ht="12.6" x14ac:dyDescent="0.2">
      <c r="A1440" s="51" t="s">
        <v>4433</v>
      </c>
      <c r="B1440" s="51" t="s">
        <v>54</v>
      </c>
      <c r="C1440" s="51" t="s">
        <v>4431</v>
      </c>
      <c r="D1440" s="51" t="s">
        <v>2881</v>
      </c>
      <c r="E1440" s="44" t="s">
        <v>4434</v>
      </c>
      <c r="F1440" s="44" t="s">
        <v>4435</v>
      </c>
      <c r="G1440" s="88">
        <v>130</v>
      </c>
      <c r="H1440" s="45" t="s">
        <v>816</v>
      </c>
      <c r="I1440" s="45" t="s">
        <v>149</v>
      </c>
      <c r="J1440" s="95" t="s">
        <v>288</v>
      </c>
      <c r="K1440" s="95">
        <v>0</v>
      </c>
      <c r="L1440" s="58"/>
      <c r="M1440" s="103"/>
      <c r="N1440" s="59"/>
    </row>
    <row r="1441" spans="1:14" s="75" customFormat="1" ht="12.6" x14ac:dyDescent="0.2">
      <c r="A1441" s="51" t="s">
        <v>4433</v>
      </c>
      <c r="B1441" s="51" t="s">
        <v>54</v>
      </c>
      <c r="C1441" s="51" t="s">
        <v>4431</v>
      </c>
      <c r="D1441" s="51" t="s">
        <v>2881</v>
      </c>
      <c r="E1441" s="44" t="s">
        <v>4469</v>
      </c>
      <c r="F1441" s="44" t="s">
        <v>4470</v>
      </c>
      <c r="G1441" s="88">
        <v>126.5</v>
      </c>
      <c r="H1441" s="45" t="s">
        <v>816</v>
      </c>
      <c r="I1441" s="45" t="s">
        <v>291</v>
      </c>
      <c r="J1441" s="95" t="s">
        <v>156</v>
      </c>
      <c r="K1441" s="95">
        <v>0</v>
      </c>
      <c r="L1441" s="58"/>
      <c r="M1441" s="103"/>
      <c r="N1441" s="59"/>
    </row>
    <row r="1442" spans="1:14" s="75" customFormat="1" ht="12.6" x14ac:dyDescent="0.2">
      <c r="A1442" s="51" t="s">
        <v>4433</v>
      </c>
      <c r="B1442" s="51" t="s">
        <v>54</v>
      </c>
      <c r="C1442" s="51" t="s">
        <v>4431</v>
      </c>
      <c r="D1442" s="51" t="s">
        <v>2881</v>
      </c>
      <c r="E1442" s="44" t="s">
        <v>4458</v>
      </c>
      <c r="F1442" s="44" t="s">
        <v>4459</v>
      </c>
      <c r="G1442" s="88">
        <v>126.44000000000001</v>
      </c>
      <c r="H1442" s="45" t="s">
        <v>816</v>
      </c>
      <c r="I1442" s="45" t="s">
        <v>291</v>
      </c>
      <c r="J1442" s="95" t="s">
        <v>156</v>
      </c>
      <c r="K1442" s="95">
        <v>0</v>
      </c>
      <c r="L1442" s="58"/>
      <c r="M1442" s="103"/>
      <c r="N1442" s="59"/>
    </row>
    <row r="1443" spans="1:14" s="75" customFormat="1" ht="12.6" x14ac:dyDescent="0.2">
      <c r="A1443" s="51" t="s">
        <v>4433</v>
      </c>
      <c r="B1443" s="51" t="s">
        <v>54</v>
      </c>
      <c r="C1443" s="51" t="s">
        <v>4431</v>
      </c>
      <c r="D1443" s="51" t="s">
        <v>2881</v>
      </c>
      <c r="E1443" s="44" t="s">
        <v>4473</v>
      </c>
      <c r="F1443" s="44" t="s">
        <v>4474</v>
      </c>
      <c r="G1443" s="88">
        <v>120.69</v>
      </c>
      <c r="H1443" s="45" t="s">
        <v>816</v>
      </c>
      <c r="I1443" s="45" t="s">
        <v>149</v>
      </c>
      <c r="J1443" s="95" t="s">
        <v>156</v>
      </c>
      <c r="K1443" s="95">
        <v>0</v>
      </c>
      <c r="L1443" s="58"/>
      <c r="M1443" s="103"/>
      <c r="N1443" s="59"/>
    </row>
    <row r="1444" spans="1:14" s="75" customFormat="1" ht="12.6" x14ac:dyDescent="0.2">
      <c r="A1444" s="51" t="s">
        <v>4433</v>
      </c>
      <c r="B1444" s="51" t="s">
        <v>54</v>
      </c>
      <c r="C1444" s="51" t="s">
        <v>4431</v>
      </c>
      <c r="D1444" s="51" t="s">
        <v>2881</v>
      </c>
      <c r="E1444" s="44" t="s">
        <v>4450</v>
      </c>
      <c r="F1444" s="44" t="s">
        <v>4451</v>
      </c>
      <c r="G1444" s="88">
        <v>118.39</v>
      </c>
      <c r="H1444" s="45" t="s">
        <v>816</v>
      </c>
      <c r="I1444" s="45" t="s">
        <v>291</v>
      </c>
      <c r="J1444" s="95" t="s">
        <v>156</v>
      </c>
      <c r="K1444" s="95">
        <v>0</v>
      </c>
      <c r="L1444" s="58"/>
      <c r="M1444" s="103"/>
      <c r="N1444" s="59"/>
    </row>
    <row r="1445" spans="1:14" s="75" customFormat="1" ht="12.6" x14ac:dyDescent="0.2">
      <c r="A1445" s="51" t="s">
        <v>4433</v>
      </c>
      <c r="B1445" s="51" t="s">
        <v>54</v>
      </c>
      <c r="C1445" s="51" t="s">
        <v>4431</v>
      </c>
      <c r="D1445" s="51" t="s">
        <v>2881</v>
      </c>
      <c r="E1445" s="44" t="s">
        <v>4452</v>
      </c>
      <c r="F1445" s="44" t="s">
        <v>4453</v>
      </c>
      <c r="G1445" s="88">
        <v>118.39</v>
      </c>
      <c r="H1445" s="45" t="s">
        <v>816</v>
      </c>
      <c r="I1445" s="45" t="s">
        <v>291</v>
      </c>
      <c r="J1445" s="95" t="s">
        <v>156</v>
      </c>
      <c r="K1445" s="95">
        <v>0</v>
      </c>
      <c r="L1445" s="58"/>
      <c r="M1445" s="103"/>
      <c r="N1445" s="59"/>
    </row>
    <row r="1446" spans="1:14" s="75" customFormat="1" ht="12.6" x14ac:dyDescent="0.2">
      <c r="A1446" s="51" t="s">
        <v>4433</v>
      </c>
      <c r="B1446" s="51" t="s">
        <v>54</v>
      </c>
      <c r="C1446" s="51" t="s">
        <v>4431</v>
      </c>
      <c r="D1446" s="51" t="s">
        <v>2881</v>
      </c>
      <c r="E1446" s="44" t="s">
        <v>4454</v>
      </c>
      <c r="F1446" s="44" t="s">
        <v>4455</v>
      </c>
      <c r="G1446" s="88">
        <v>118.39</v>
      </c>
      <c r="H1446" s="45" t="s">
        <v>816</v>
      </c>
      <c r="I1446" s="45" t="s">
        <v>291</v>
      </c>
      <c r="J1446" s="95" t="s">
        <v>156</v>
      </c>
      <c r="K1446" s="95">
        <v>0</v>
      </c>
      <c r="L1446" s="58"/>
      <c r="M1446" s="103"/>
      <c r="N1446" s="59"/>
    </row>
    <row r="1447" spans="1:14" s="75" customFormat="1" ht="12.6" x14ac:dyDescent="0.2">
      <c r="A1447" s="51" t="s">
        <v>4433</v>
      </c>
      <c r="B1447" s="51" t="s">
        <v>54</v>
      </c>
      <c r="C1447" s="51" t="s">
        <v>4431</v>
      </c>
      <c r="D1447" s="51" t="s">
        <v>2881</v>
      </c>
      <c r="E1447" s="44" t="s">
        <v>4456</v>
      </c>
      <c r="F1447" s="44" t="s">
        <v>4457</v>
      </c>
      <c r="G1447" s="88">
        <v>118.39</v>
      </c>
      <c r="H1447" s="45" t="s">
        <v>816</v>
      </c>
      <c r="I1447" s="45" t="s">
        <v>291</v>
      </c>
      <c r="J1447" s="95" t="s">
        <v>156</v>
      </c>
      <c r="K1447" s="95">
        <v>0</v>
      </c>
      <c r="L1447" s="58"/>
      <c r="M1447" s="103"/>
      <c r="N1447" s="59"/>
    </row>
    <row r="1448" spans="1:14" s="75" customFormat="1" ht="12.6" x14ac:dyDescent="0.2">
      <c r="A1448" s="51" t="s">
        <v>4433</v>
      </c>
      <c r="B1448" s="51" t="s">
        <v>54</v>
      </c>
      <c r="C1448" s="51" t="s">
        <v>4431</v>
      </c>
      <c r="D1448" s="51" t="s">
        <v>2881</v>
      </c>
      <c r="E1448" s="44" t="s">
        <v>4436</v>
      </c>
      <c r="F1448" s="44" t="s">
        <v>4437</v>
      </c>
      <c r="G1448" s="88">
        <v>96</v>
      </c>
      <c r="H1448" s="45" t="s">
        <v>816</v>
      </c>
      <c r="I1448" s="45" t="s">
        <v>291</v>
      </c>
      <c r="J1448" s="95" t="s">
        <v>156</v>
      </c>
      <c r="K1448" s="95">
        <v>0</v>
      </c>
      <c r="L1448" s="58"/>
      <c r="M1448" s="103"/>
      <c r="N1448" s="59"/>
    </row>
    <row r="1449" spans="1:14" s="75" customFormat="1" ht="12.6" x14ac:dyDescent="0.2">
      <c r="A1449" s="51" t="s">
        <v>4433</v>
      </c>
      <c r="B1449" s="51" t="s">
        <v>54</v>
      </c>
      <c r="C1449" s="51" t="s">
        <v>4431</v>
      </c>
      <c r="D1449" s="51" t="s">
        <v>2881</v>
      </c>
      <c r="E1449" s="44" t="s">
        <v>4471</v>
      </c>
      <c r="F1449" s="44" t="s">
        <v>4472</v>
      </c>
      <c r="G1449" s="88">
        <v>91.95</v>
      </c>
      <c r="H1449" s="45" t="s">
        <v>816</v>
      </c>
      <c r="I1449" s="45" t="s">
        <v>149</v>
      </c>
      <c r="J1449" s="95" t="s">
        <v>156</v>
      </c>
      <c r="K1449" s="95">
        <v>0</v>
      </c>
      <c r="L1449" s="58"/>
      <c r="M1449" s="103"/>
      <c r="N1449" s="59"/>
    </row>
    <row r="1450" spans="1:14" s="75" customFormat="1" ht="12.6" x14ac:dyDescent="0.2">
      <c r="A1450" s="51" t="s">
        <v>4433</v>
      </c>
      <c r="B1450" s="51" t="s">
        <v>54</v>
      </c>
      <c r="C1450" s="51" t="s">
        <v>4431</v>
      </c>
      <c r="D1450" s="51" t="s">
        <v>2881</v>
      </c>
      <c r="E1450" s="44" t="s">
        <v>4466</v>
      </c>
      <c r="F1450" s="44" t="s">
        <v>4467</v>
      </c>
      <c r="G1450" s="88">
        <v>78.2</v>
      </c>
      <c r="H1450" s="45" t="s">
        <v>816</v>
      </c>
      <c r="I1450" s="45" t="s">
        <v>291</v>
      </c>
      <c r="J1450" s="95" t="s">
        <v>156</v>
      </c>
      <c r="K1450" s="95">
        <v>0</v>
      </c>
      <c r="L1450" s="58"/>
      <c r="M1450" s="103"/>
      <c r="N1450" s="59"/>
    </row>
    <row r="1451" spans="1:14" s="75" customFormat="1" ht="12.6" x14ac:dyDescent="0.2">
      <c r="A1451" s="51" t="s">
        <v>4433</v>
      </c>
      <c r="B1451" s="51" t="s">
        <v>54</v>
      </c>
      <c r="C1451" s="51" t="s">
        <v>4431</v>
      </c>
      <c r="D1451" s="51" t="s">
        <v>2881</v>
      </c>
      <c r="E1451" s="44" t="s">
        <v>4442</v>
      </c>
      <c r="F1451" s="44" t="s">
        <v>4443</v>
      </c>
      <c r="G1451" s="88">
        <v>77.010000000000005</v>
      </c>
      <c r="H1451" s="45" t="s">
        <v>816</v>
      </c>
      <c r="I1451" s="45" t="s">
        <v>149</v>
      </c>
      <c r="J1451" s="95" t="s">
        <v>156</v>
      </c>
      <c r="K1451" s="95">
        <v>0</v>
      </c>
      <c r="L1451" s="58"/>
      <c r="M1451" s="103"/>
      <c r="N1451" s="59"/>
    </row>
    <row r="1452" spans="1:14" s="75" customFormat="1" ht="12.6" x14ac:dyDescent="0.2">
      <c r="A1452" s="51" t="s">
        <v>4433</v>
      </c>
      <c r="B1452" s="51" t="s">
        <v>54</v>
      </c>
      <c r="C1452" s="51" t="s">
        <v>4431</v>
      </c>
      <c r="D1452" s="51" t="s">
        <v>2881</v>
      </c>
      <c r="E1452" s="44" t="s">
        <v>4444</v>
      </c>
      <c r="F1452" s="44" t="s">
        <v>4445</v>
      </c>
      <c r="G1452" s="88">
        <v>77.010000000000005</v>
      </c>
      <c r="H1452" s="45" t="s">
        <v>816</v>
      </c>
      <c r="I1452" s="45" t="s">
        <v>291</v>
      </c>
      <c r="J1452" s="95" t="s">
        <v>156</v>
      </c>
      <c r="K1452" s="95">
        <v>0</v>
      </c>
      <c r="L1452" s="58"/>
      <c r="M1452" s="103"/>
      <c r="N1452" s="59"/>
    </row>
    <row r="1453" spans="1:14" s="75" customFormat="1" ht="12.6" x14ac:dyDescent="0.2">
      <c r="A1453" s="51" t="s">
        <v>4433</v>
      </c>
      <c r="B1453" s="51" t="s">
        <v>54</v>
      </c>
      <c r="C1453" s="51" t="s">
        <v>4431</v>
      </c>
      <c r="D1453" s="51" t="s">
        <v>2881</v>
      </c>
      <c r="E1453" s="44" t="s">
        <v>4446</v>
      </c>
      <c r="F1453" s="44" t="s">
        <v>4447</v>
      </c>
      <c r="G1453" s="88">
        <v>77.010000000000005</v>
      </c>
      <c r="H1453" s="45" t="s">
        <v>816</v>
      </c>
      <c r="I1453" s="45" t="s">
        <v>291</v>
      </c>
      <c r="J1453" s="95" t="s">
        <v>156</v>
      </c>
      <c r="K1453" s="95">
        <v>0</v>
      </c>
      <c r="L1453" s="58"/>
      <c r="M1453" s="103"/>
      <c r="N1453" s="59"/>
    </row>
    <row r="1454" spans="1:14" s="75" customFormat="1" ht="12.6" x14ac:dyDescent="0.2">
      <c r="A1454" s="51" t="s">
        <v>4433</v>
      </c>
      <c r="B1454" s="51" t="s">
        <v>54</v>
      </c>
      <c r="C1454" s="51" t="s">
        <v>4431</v>
      </c>
      <c r="D1454" s="51" t="s">
        <v>2881</v>
      </c>
      <c r="E1454" s="44" t="s">
        <v>4448</v>
      </c>
      <c r="F1454" s="44" t="s">
        <v>4449</v>
      </c>
      <c r="G1454" s="88">
        <v>77.010000000000005</v>
      </c>
      <c r="H1454" s="45" t="s">
        <v>816</v>
      </c>
      <c r="I1454" s="45" t="s">
        <v>291</v>
      </c>
      <c r="J1454" s="95" t="s">
        <v>156</v>
      </c>
      <c r="K1454" s="95">
        <v>0</v>
      </c>
      <c r="L1454" s="58"/>
      <c r="M1454" s="103"/>
      <c r="N1454" s="59"/>
    </row>
    <row r="1455" spans="1:14" s="75" customFormat="1" ht="12.6" x14ac:dyDescent="0.2">
      <c r="A1455" s="51" t="s">
        <v>4433</v>
      </c>
      <c r="B1455" s="51" t="s">
        <v>54</v>
      </c>
      <c r="C1455" s="51" t="s">
        <v>4431</v>
      </c>
      <c r="D1455" s="51" t="s">
        <v>2881</v>
      </c>
      <c r="E1455" s="44" t="s">
        <v>4468</v>
      </c>
      <c r="F1455" s="44" t="s">
        <v>4467</v>
      </c>
      <c r="G1455" s="88">
        <v>72.410000000000011</v>
      </c>
      <c r="H1455" s="45" t="s">
        <v>816</v>
      </c>
      <c r="I1455" s="45" t="s">
        <v>149</v>
      </c>
      <c r="J1455" s="95" t="s">
        <v>156</v>
      </c>
      <c r="K1455" s="95">
        <v>0</v>
      </c>
      <c r="L1455" s="58"/>
      <c r="M1455" s="103"/>
      <c r="N1455" s="59"/>
    </row>
    <row r="1456" spans="1:14" s="75" customFormat="1" ht="12.6" x14ac:dyDescent="0.2">
      <c r="A1456" s="51" t="s">
        <v>4433</v>
      </c>
      <c r="B1456" s="51" t="s">
        <v>54</v>
      </c>
      <c r="C1456" s="51" t="s">
        <v>4431</v>
      </c>
      <c r="D1456" s="51" t="s">
        <v>2881</v>
      </c>
      <c r="E1456" s="44" t="s">
        <v>4438</v>
      </c>
      <c r="F1456" s="44" t="s">
        <v>4439</v>
      </c>
      <c r="G1456" s="88">
        <v>63.220000000000006</v>
      </c>
      <c r="H1456" s="45" t="s">
        <v>816</v>
      </c>
      <c r="I1456" s="45" t="s">
        <v>149</v>
      </c>
      <c r="J1456" s="95" t="s">
        <v>156</v>
      </c>
      <c r="K1456" s="95">
        <v>0</v>
      </c>
      <c r="L1456" s="58"/>
      <c r="M1456" s="103"/>
      <c r="N1456" s="59"/>
    </row>
    <row r="1457" spans="1:14" s="75" customFormat="1" ht="12.6" x14ac:dyDescent="0.2">
      <c r="A1457" s="51" t="s">
        <v>4433</v>
      </c>
      <c r="B1457" s="51" t="s">
        <v>54</v>
      </c>
      <c r="C1457" s="51" t="s">
        <v>4431</v>
      </c>
      <c r="D1457" s="51" t="s">
        <v>2881</v>
      </c>
      <c r="E1457" s="44" t="s">
        <v>4440</v>
      </c>
      <c r="F1457" s="44" t="s">
        <v>4441</v>
      </c>
      <c r="G1457" s="88">
        <v>63.220000000000006</v>
      </c>
      <c r="H1457" s="45" t="s">
        <v>816</v>
      </c>
      <c r="I1457" s="45" t="s">
        <v>291</v>
      </c>
      <c r="J1457" s="95" t="s">
        <v>156</v>
      </c>
      <c r="K1457" s="95">
        <v>0</v>
      </c>
      <c r="L1457" s="58"/>
      <c r="M1457" s="103"/>
      <c r="N1457" s="59"/>
    </row>
    <row r="1458" spans="1:14" s="75" customFormat="1" ht="12.6" x14ac:dyDescent="0.2">
      <c r="A1458" s="51" t="s">
        <v>4433</v>
      </c>
      <c r="B1458" s="51" t="s">
        <v>54</v>
      </c>
      <c r="C1458" s="51" t="s">
        <v>4431</v>
      </c>
      <c r="D1458" s="51" t="s">
        <v>2881</v>
      </c>
      <c r="E1458" s="44" t="s">
        <v>4464</v>
      </c>
      <c r="F1458" s="44" t="s">
        <v>4465</v>
      </c>
      <c r="G1458" s="88">
        <v>55.17</v>
      </c>
      <c r="H1458" s="45" t="s">
        <v>816</v>
      </c>
      <c r="I1458" s="45" t="s">
        <v>291</v>
      </c>
      <c r="J1458" s="95" t="s">
        <v>156</v>
      </c>
      <c r="K1458" s="95">
        <v>0</v>
      </c>
      <c r="L1458" s="58"/>
      <c r="M1458" s="103"/>
      <c r="N1458" s="59"/>
    </row>
    <row r="1459" spans="1:14" s="75" customFormat="1" ht="12.6" x14ac:dyDescent="0.2">
      <c r="A1459" s="51" t="s">
        <v>123</v>
      </c>
      <c r="B1459" s="51" t="s">
        <v>123</v>
      </c>
      <c r="C1459" s="51" t="s">
        <v>4431</v>
      </c>
      <c r="D1459" s="51" t="s">
        <v>144</v>
      </c>
      <c r="E1459" s="44"/>
      <c r="F1459" s="44" t="s">
        <v>4480</v>
      </c>
      <c r="G1459" s="88" t="s">
        <v>123</v>
      </c>
      <c r="H1459" s="45" t="s">
        <v>123</v>
      </c>
      <c r="I1459" s="45" t="s">
        <v>149</v>
      </c>
      <c r="J1459" s="95" t="s">
        <v>150</v>
      </c>
      <c r="K1459" s="95" t="s">
        <v>123</v>
      </c>
      <c r="L1459" s="58" t="s">
        <v>123</v>
      </c>
      <c r="M1459" s="103"/>
      <c r="N1459" s="59" t="s">
        <v>123</v>
      </c>
    </row>
    <row r="1460" spans="1:14" s="75" customFormat="1" ht="12.6" x14ac:dyDescent="0.2">
      <c r="A1460" s="51" t="s">
        <v>4433</v>
      </c>
      <c r="B1460" s="51" t="s">
        <v>54</v>
      </c>
      <c r="C1460" s="51" t="s">
        <v>4431</v>
      </c>
      <c r="D1460" s="51" t="s">
        <v>144</v>
      </c>
      <c r="E1460" s="44" t="s">
        <v>4489</v>
      </c>
      <c r="F1460" s="44" t="s">
        <v>4490</v>
      </c>
      <c r="G1460" s="88">
        <v>589</v>
      </c>
      <c r="H1460" s="45" t="s">
        <v>816</v>
      </c>
      <c r="I1460" s="45" t="s">
        <v>149</v>
      </c>
      <c r="J1460" s="95" t="s">
        <v>156</v>
      </c>
      <c r="K1460" s="95">
        <v>0</v>
      </c>
      <c r="L1460" s="58"/>
      <c r="M1460" s="103"/>
      <c r="N1460" s="59"/>
    </row>
    <row r="1461" spans="1:14" s="75" customFormat="1" ht="12.6" x14ac:dyDescent="0.2">
      <c r="A1461" s="51" t="s">
        <v>4433</v>
      </c>
      <c r="B1461" s="51" t="s">
        <v>54</v>
      </c>
      <c r="C1461" s="51" t="s">
        <v>4431</v>
      </c>
      <c r="D1461" s="51" t="s">
        <v>144</v>
      </c>
      <c r="E1461" s="44" t="s">
        <v>4487</v>
      </c>
      <c r="F1461" s="44" t="s">
        <v>4488</v>
      </c>
      <c r="G1461" s="88">
        <v>415</v>
      </c>
      <c r="H1461" s="45" t="s">
        <v>816</v>
      </c>
      <c r="I1461" s="45" t="s">
        <v>291</v>
      </c>
      <c r="J1461" s="95" t="s">
        <v>156</v>
      </c>
      <c r="K1461" s="95">
        <v>0</v>
      </c>
      <c r="L1461" s="58"/>
      <c r="M1461" s="103"/>
      <c r="N1461" s="59"/>
    </row>
    <row r="1462" spans="1:14" s="75" customFormat="1" ht="12.6" x14ac:dyDescent="0.2">
      <c r="A1462" s="51" t="s">
        <v>4433</v>
      </c>
      <c r="B1462" s="51" t="s">
        <v>54</v>
      </c>
      <c r="C1462" s="51" t="s">
        <v>4431</v>
      </c>
      <c r="D1462" s="51" t="s">
        <v>144</v>
      </c>
      <c r="E1462" s="44" t="s">
        <v>4485</v>
      </c>
      <c r="F1462" s="44" t="s">
        <v>4486</v>
      </c>
      <c r="G1462" s="88">
        <v>330</v>
      </c>
      <c r="H1462" s="45" t="s">
        <v>816</v>
      </c>
      <c r="I1462" s="45" t="s">
        <v>291</v>
      </c>
      <c r="J1462" s="95" t="s">
        <v>156</v>
      </c>
      <c r="K1462" s="95">
        <v>0</v>
      </c>
      <c r="L1462" s="58"/>
      <c r="M1462" s="103"/>
      <c r="N1462" s="59"/>
    </row>
    <row r="1463" spans="1:14" s="75" customFormat="1" ht="12.6" x14ac:dyDescent="0.2">
      <c r="A1463" s="51" t="s">
        <v>4433</v>
      </c>
      <c r="B1463" s="51" t="s">
        <v>54</v>
      </c>
      <c r="C1463" s="51" t="s">
        <v>4431</v>
      </c>
      <c r="D1463" s="51" t="s">
        <v>144</v>
      </c>
      <c r="E1463" s="44" t="s">
        <v>4483</v>
      </c>
      <c r="F1463" s="44" t="s">
        <v>4484</v>
      </c>
      <c r="G1463" s="88">
        <v>295</v>
      </c>
      <c r="H1463" s="45" t="s">
        <v>816</v>
      </c>
      <c r="I1463" s="45" t="s">
        <v>155</v>
      </c>
      <c r="J1463" s="95" t="s">
        <v>156</v>
      </c>
      <c r="K1463" s="95">
        <v>0</v>
      </c>
      <c r="L1463" s="58"/>
      <c r="M1463" s="103"/>
      <c r="N1463" s="59"/>
    </row>
    <row r="1464" spans="1:14" s="75" customFormat="1" ht="12.6" x14ac:dyDescent="0.2">
      <c r="A1464" s="51" t="s">
        <v>4433</v>
      </c>
      <c r="B1464" s="51" t="s">
        <v>54</v>
      </c>
      <c r="C1464" s="51" t="s">
        <v>4431</v>
      </c>
      <c r="D1464" s="51" t="s">
        <v>144</v>
      </c>
      <c r="E1464" s="44" t="s">
        <v>4545</v>
      </c>
      <c r="F1464" s="44" t="s">
        <v>4546</v>
      </c>
      <c r="G1464" s="88">
        <v>217</v>
      </c>
      <c r="H1464" s="45" t="s">
        <v>816</v>
      </c>
      <c r="I1464" s="45" t="s">
        <v>291</v>
      </c>
      <c r="J1464" s="95" t="s">
        <v>288</v>
      </c>
      <c r="K1464" s="95">
        <v>0</v>
      </c>
      <c r="L1464" s="58"/>
      <c r="M1464" s="103"/>
      <c r="N1464" s="59"/>
    </row>
    <row r="1465" spans="1:14" s="75" customFormat="1" ht="12.6" x14ac:dyDescent="0.2">
      <c r="A1465" s="51" t="s">
        <v>4433</v>
      </c>
      <c r="B1465" s="51" t="s">
        <v>54</v>
      </c>
      <c r="C1465" s="51" t="s">
        <v>4431</v>
      </c>
      <c r="D1465" s="51" t="s">
        <v>144</v>
      </c>
      <c r="E1465" s="44" t="s">
        <v>4503</v>
      </c>
      <c r="F1465" s="44" t="s">
        <v>4504</v>
      </c>
      <c r="G1465" s="88">
        <v>186.6</v>
      </c>
      <c r="H1465" s="45" t="s">
        <v>816</v>
      </c>
      <c r="I1465" s="45" t="s">
        <v>291</v>
      </c>
      <c r="J1465" s="95" t="s">
        <v>288</v>
      </c>
      <c r="K1465" s="95">
        <v>0</v>
      </c>
      <c r="L1465" s="58"/>
      <c r="M1465" s="103"/>
      <c r="N1465" s="59"/>
    </row>
    <row r="1466" spans="1:14" s="75" customFormat="1" ht="12.6" x14ac:dyDescent="0.2">
      <c r="A1466" s="51" t="s">
        <v>4433</v>
      </c>
      <c r="B1466" s="51" t="s">
        <v>54</v>
      </c>
      <c r="C1466" s="51" t="s">
        <v>4431</v>
      </c>
      <c r="D1466" s="51" t="s">
        <v>144</v>
      </c>
      <c r="E1466" s="44" t="s">
        <v>4505</v>
      </c>
      <c r="F1466" s="44" t="s">
        <v>4506</v>
      </c>
      <c r="G1466" s="88">
        <v>186.6</v>
      </c>
      <c r="H1466" s="45" t="s">
        <v>816</v>
      </c>
      <c r="I1466" s="45" t="s">
        <v>291</v>
      </c>
      <c r="J1466" s="95" t="s">
        <v>288</v>
      </c>
      <c r="K1466" s="95">
        <v>0</v>
      </c>
      <c r="L1466" s="58"/>
      <c r="M1466" s="103"/>
      <c r="N1466" s="59"/>
    </row>
    <row r="1467" spans="1:14" s="75" customFormat="1" ht="12.6" x14ac:dyDescent="0.2">
      <c r="A1467" s="51" t="s">
        <v>4433</v>
      </c>
      <c r="B1467" s="51" t="s">
        <v>54</v>
      </c>
      <c r="C1467" s="51" t="s">
        <v>4431</v>
      </c>
      <c r="D1467" s="51" t="s">
        <v>144</v>
      </c>
      <c r="E1467" s="44" t="s">
        <v>4507</v>
      </c>
      <c r="F1467" s="44" t="s">
        <v>4508</v>
      </c>
      <c r="G1467" s="88">
        <v>186.6</v>
      </c>
      <c r="H1467" s="45" t="s">
        <v>816</v>
      </c>
      <c r="I1467" s="45" t="s">
        <v>291</v>
      </c>
      <c r="J1467" s="95" t="s">
        <v>288</v>
      </c>
      <c r="K1467" s="95">
        <v>0</v>
      </c>
      <c r="L1467" s="58"/>
      <c r="M1467" s="103"/>
      <c r="N1467" s="59"/>
    </row>
    <row r="1468" spans="1:14" s="75" customFormat="1" ht="12.6" x14ac:dyDescent="0.2">
      <c r="A1468" s="51" t="s">
        <v>4433</v>
      </c>
      <c r="B1468" s="51" t="s">
        <v>54</v>
      </c>
      <c r="C1468" s="51" t="s">
        <v>4431</v>
      </c>
      <c r="D1468" s="51" t="s">
        <v>144</v>
      </c>
      <c r="E1468" s="44" t="s">
        <v>4509</v>
      </c>
      <c r="F1468" s="44" t="s">
        <v>4510</v>
      </c>
      <c r="G1468" s="88">
        <v>186.6</v>
      </c>
      <c r="H1468" s="45" t="s">
        <v>816</v>
      </c>
      <c r="I1468" s="45" t="s">
        <v>291</v>
      </c>
      <c r="J1468" s="95" t="s">
        <v>288</v>
      </c>
      <c r="K1468" s="95">
        <v>0</v>
      </c>
      <c r="L1468" s="58"/>
      <c r="M1468" s="103"/>
      <c r="N1468" s="59"/>
    </row>
    <row r="1469" spans="1:14" s="75" customFormat="1" ht="12.6" x14ac:dyDescent="0.2">
      <c r="A1469" s="51" t="s">
        <v>4433</v>
      </c>
      <c r="B1469" s="51" t="s">
        <v>54</v>
      </c>
      <c r="C1469" s="51" t="s">
        <v>4431</v>
      </c>
      <c r="D1469" s="51" t="s">
        <v>144</v>
      </c>
      <c r="E1469" s="44" t="s">
        <v>4551</v>
      </c>
      <c r="F1469" s="44" t="s">
        <v>4552</v>
      </c>
      <c r="G1469" s="88">
        <v>157</v>
      </c>
      <c r="H1469" s="45" t="s">
        <v>816</v>
      </c>
      <c r="I1469" s="45" t="s">
        <v>291</v>
      </c>
      <c r="J1469" s="95" t="s">
        <v>156</v>
      </c>
      <c r="K1469" s="95">
        <v>0</v>
      </c>
      <c r="L1469" s="58"/>
      <c r="M1469" s="103"/>
      <c r="N1469" s="59"/>
    </row>
    <row r="1470" spans="1:14" s="75" customFormat="1" ht="12.6" x14ac:dyDescent="0.2">
      <c r="A1470" s="51" t="s">
        <v>4433</v>
      </c>
      <c r="B1470" s="51" t="s">
        <v>54</v>
      </c>
      <c r="C1470" s="51" t="s">
        <v>4431</v>
      </c>
      <c r="D1470" s="51" t="s">
        <v>144</v>
      </c>
      <c r="E1470" s="44" t="s">
        <v>4491</v>
      </c>
      <c r="F1470" s="44" t="s">
        <v>4492</v>
      </c>
      <c r="G1470" s="88">
        <v>147.69999999999999</v>
      </c>
      <c r="H1470" s="45" t="s">
        <v>816</v>
      </c>
      <c r="I1470" s="45" t="s">
        <v>149</v>
      </c>
      <c r="J1470" s="95" t="s">
        <v>156</v>
      </c>
      <c r="K1470" s="95">
        <v>0</v>
      </c>
      <c r="L1470" s="58"/>
      <c r="M1470" s="103"/>
      <c r="N1470" s="59"/>
    </row>
    <row r="1471" spans="1:14" s="75" customFormat="1" ht="12.6" x14ac:dyDescent="0.2">
      <c r="A1471" s="51" t="s">
        <v>4433</v>
      </c>
      <c r="B1471" s="51" t="s">
        <v>54</v>
      </c>
      <c r="C1471" s="51" t="s">
        <v>4431</v>
      </c>
      <c r="D1471" s="51" t="s">
        <v>144</v>
      </c>
      <c r="E1471" s="44" t="s">
        <v>4549</v>
      </c>
      <c r="F1471" s="44" t="s">
        <v>4550</v>
      </c>
      <c r="G1471" s="88">
        <v>127</v>
      </c>
      <c r="H1471" s="45" t="s">
        <v>816</v>
      </c>
      <c r="I1471" s="45" t="s">
        <v>291</v>
      </c>
      <c r="J1471" s="95" t="s">
        <v>156</v>
      </c>
      <c r="K1471" s="95">
        <v>0</v>
      </c>
      <c r="L1471" s="58"/>
      <c r="M1471" s="103"/>
      <c r="N1471" s="59"/>
    </row>
    <row r="1472" spans="1:14" s="75" customFormat="1" ht="12.6" x14ac:dyDescent="0.2">
      <c r="A1472" s="51" t="s">
        <v>4433</v>
      </c>
      <c r="B1472" s="51" t="s">
        <v>54</v>
      </c>
      <c r="C1472" s="51" t="s">
        <v>4431</v>
      </c>
      <c r="D1472" s="51" t="s">
        <v>144</v>
      </c>
      <c r="E1472" s="44" t="s">
        <v>4543</v>
      </c>
      <c r="F1472" s="44" t="s">
        <v>4544</v>
      </c>
      <c r="G1472" s="88">
        <v>120.5</v>
      </c>
      <c r="H1472" s="45" t="s">
        <v>816</v>
      </c>
      <c r="I1472" s="45" t="s">
        <v>149</v>
      </c>
      <c r="J1472" s="95" t="s">
        <v>156</v>
      </c>
      <c r="K1472" s="95">
        <v>0</v>
      </c>
      <c r="L1472" s="58"/>
      <c r="M1472" s="103"/>
      <c r="N1472" s="59"/>
    </row>
    <row r="1473" spans="1:14" s="75" customFormat="1" ht="12.6" x14ac:dyDescent="0.2">
      <c r="A1473" s="51" t="s">
        <v>4433</v>
      </c>
      <c r="B1473" s="51" t="s">
        <v>54</v>
      </c>
      <c r="C1473" s="51" t="s">
        <v>4431</v>
      </c>
      <c r="D1473" s="51" t="s">
        <v>144</v>
      </c>
      <c r="E1473" s="44" t="s">
        <v>4533</v>
      </c>
      <c r="F1473" s="44" t="s">
        <v>4534</v>
      </c>
      <c r="G1473" s="88">
        <v>119</v>
      </c>
      <c r="H1473" s="45" t="s">
        <v>816</v>
      </c>
      <c r="I1473" s="45" t="s">
        <v>291</v>
      </c>
      <c r="J1473" s="95" t="s">
        <v>288</v>
      </c>
      <c r="K1473" s="95">
        <v>0</v>
      </c>
      <c r="L1473" s="58"/>
      <c r="M1473" s="103"/>
      <c r="N1473" s="59"/>
    </row>
    <row r="1474" spans="1:14" s="75" customFormat="1" ht="12.6" x14ac:dyDescent="0.2">
      <c r="A1474" s="51" t="s">
        <v>4433</v>
      </c>
      <c r="B1474" s="51" t="s">
        <v>54</v>
      </c>
      <c r="C1474" s="51" t="s">
        <v>4431</v>
      </c>
      <c r="D1474" s="51" t="s">
        <v>144</v>
      </c>
      <c r="E1474" s="44" t="s">
        <v>4535</v>
      </c>
      <c r="F1474" s="44" t="s">
        <v>4536</v>
      </c>
      <c r="G1474" s="88">
        <v>119</v>
      </c>
      <c r="H1474" s="45" t="s">
        <v>816</v>
      </c>
      <c r="I1474" s="45" t="s">
        <v>291</v>
      </c>
      <c r="J1474" s="95" t="s">
        <v>288</v>
      </c>
      <c r="K1474" s="95">
        <v>0</v>
      </c>
      <c r="L1474" s="58"/>
      <c r="M1474" s="103"/>
      <c r="N1474" s="59"/>
    </row>
    <row r="1475" spans="1:14" s="75" customFormat="1" ht="12.6" x14ac:dyDescent="0.2">
      <c r="A1475" s="51" t="s">
        <v>4433</v>
      </c>
      <c r="B1475" s="51" t="s">
        <v>54</v>
      </c>
      <c r="C1475" s="51" t="s">
        <v>4431</v>
      </c>
      <c r="D1475" s="51" t="s">
        <v>144</v>
      </c>
      <c r="E1475" s="44" t="s">
        <v>4495</v>
      </c>
      <c r="F1475" s="44" t="s">
        <v>4496</v>
      </c>
      <c r="G1475" s="88">
        <v>118</v>
      </c>
      <c r="H1475" s="45" t="s">
        <v>816</v>
      </c>
      <c r="I1475" s="45" t="s">
        <v>291</v>
      </c>
      <c r="J1475" s="95" t="s">
        <v>288</v>
      </c>
      <c r="K1475" s="95">
        <v>0</v>
      </c>
      <c r="L1475" s="58"/>
      <c r="M1475" s="103"/>
      <c r="N1475" s="59"/>
    </row>
    <row r="1476" spans="1:14" s="75" customFormat="1" ht="12.6" x14ac:dyDescent="0.2">
      <c r="A1476" s="51" t="s">
        <v>4433</v>
      </c>
      <c r="B1476" s="51" t="s">
        <v>54</v>
      </c>
      <c r="C1476" s="51" t="s">
        <v>4431</v>
      </c>
      <c r="D1476" s="51" t="s">
        <v>144</v>
      </c>
      <c r="E1476" s="44" t="s">
        <v>4497</v>
      </c>
      <c r="F1476" s="44" t="s">
        <v>4498</v>
      </c>
      <c r="G1476" s="88">
        <v>118</v>
      </c>
      <c r="H1476" s="45" t="s">
        <v>816</v>
      </c>
      <c r="I1476" s="45" t="s">
        <v>149</v>
      </c>
      <c r="J1476" s="95" t="s">
        <v>288</v>
      </c>
      <c r="K1476" s="95">
        <v>0</v>
      </c>
      <c r="L1476" s="58"/>
      <c r="M1476" s="103"/>
      <c r="N1476" s="59"/>
    </row>
    <row r="1477" spans="1:14" s="75" customFormat="1" ht="12.6" x14ac:dyDescent="0.2">
      <c r="A1477" s="51" t="s">
        <v>4433</v>
      </c>
      <c r="B1477" s="51" t="s">
        <v>54</v>
      </c>
      <c r="C1477" s="51" t="s">
        <v>4431</v>
      </c>
      <c r="D1477" s="51" t="s">
        <v>144</v>
      </c>
      <c r="E1477" s="44" t="s">
        <v>4499</v>
      </c>
      <c r="F1477" s="44" t="s">
        <v>4500</v>
      </c>
      <c r="G1477" s="88">
        <v>118</v>
      </c>
      <c r="H1477" s="45" t="s">
        <v>816</v>
      </c>
      <c r="I1477" s="45" t="s">
        <v>149</v>
      </c>
      <c r="J1477" s="95" t="s">
        <v>288</v>
      </c>
      <c r="K1477" s="95">
        <v>0</v>
      </c>
      <c r="L1477" s="58"/>
      <c r="M1477" s="103"/>
      <c r="N1477" s="59"/>
    </row>
    <row r="1478" spans="1:14" s="75" customFormat="1" ht="12.6" x14ac:dyDescent="0.2">
      <c r="A1478" s="51" t="s">
        <v>4433</v>
      </c>
      <c r="B1478" s="51" t="s">
        <v>54</v>
      </c>
      <c r="C1478" s="51" t="s">
        <v>4431</v>
      </c>
      <c r="D1478" s="51" t="s">
        <v>144</v>
      </c>
      <c r="E1478" s="44" t="s">
        <v>4501</v>
      </c>
      <c r="F1478" s="44" t="s">
        <v>4502</v>
      </c>
      <c r="G1478" s="88">
        <v>118</v>
      </c>
      <c r="H1478" s="45" t="s">
        <v>816</v>
      </c>
      <c r="I1478" s="45" t="s">
        <v>149</v>
      </c>
      <c r="J1478" s="95" t="s">
        <v>288</v>
      </c>
      <c r="K1478" s="95">
        <v>0</v>
      </c>
      <c r="L1478" s="58"/>
      <c r="M1478" s="103"/>
      <c r="N1478" s="59"/>
    </row>
    <row r="1479" spans="1:14" s="75" customFormat="1" ht="12.6" x14ac:dyDescent="0.2">
      <c r="A1479" s="51" t="s">
        <v>4433</v>
      </c>
      <c r="B1479" s="51" t="s">
        <v>54</v>
      </c>
      <c r="C1479" s="51" t="s">
        <v>4431</v>
      </c>
      <c r="D1479" s="51" t="s">
        <v>144</v>
      </c>
      <c r="E1479" s="44" t="s">
        <v>4547</v>
      </c>
      <c r="F1479" s="44" t="s">
        <v>4548</v>
      </c>
      <c r="G1479" s="88">
        <v>114.5</v>
      </c>
      <c r="H1479" s="45" t="s">
        <v>816</v>
      </c>
      <c r="I1479" s="45" t="s">
        <v>291</v>
      </c>
      <c r="J1479" s="95" t="s">
        <v>156</v>
      </c>
      <c r="K1479" s="95">
        <v>0</v>
      </c>
      <c r="L1479" s="58"/>
      <c r="M1479" s="103"/>
      <c r="N1479" s="59"/>
    </row>
    <row r="1480" spans="1:14" s="75" customFormat="1" ht="12.6" x14ac:dyDescent="0.2">
      <c r="A1480" s="51" t="s">
        <v>4433</v>
      </c>
      <c r="B1480" s="51" t="s">
        <v>54</v>
      </c>
      <c r="C1480" s="51" t="s">
        <v>4431</v>
      </c>
      <c r="D1480" s="51" t="s">
        <v>144</v>
      </c>
      <c r="E1480" s="44" t="s">
        <v>4541</v>
      </c>
      <c r="F1480" s="44" t="s">
        <v>4542</v>
      </c>
      <c r="G1480" s="88">
        <v>108.5</v>
      </c>
      <c r="H1480" s="45" t="s">
        <v>816</v>
      </c>
      <c r="I1480" s="45" t="s">
        <v>149</v>
      </c>
      <c r="J1480" s="95" t="s">
        <v>156</v>
      </c>
      <c r="K1480" s="95">
        <v>0</v>
      </c>
      <c r="L1480" s="58"/>
      <c r="M1480" s="103"/>
      <c r="N1480" s="59"/>
    </row>
    <row r="1481" spans="1:14" s="75" customFormat="1" ht="12.6" x14ac:dyDescent="0.2">
      <c r="A1481" s="51" t="s">
        <v>4433</v>
      </c>
      <c r="B1481" s="51" t="s">
        <v>54</v>
      </c>
      <c r="C1481" s="51" t="s">
        <v>4431</v>
      </c>
      <c r="D1481" s="51" t="s">
        <v>144</v>
      </c>
      <c r="E1481" s="44" t="s">
        <v>4493</v>
      </c>
      <c r="F1481" s="44" t="s">
        <v>4494</v>
      </c>
      <c r="G1481" s="88">
        <v>97</v>
      </c>
      <c r="H1481" s="45" t="s">
        <v>816</v>
      </c>
      <c r="I1481" s="45" t="s">
        <v>149</v>
      </c>
      <c r="J1481" s="95" t="s">
        <v>156</v>
      </c>
      <c r="K1481" s="95">
        <v>0</v>
      </c>
      <c r="L1481" s="58"/>
      <c r="M1481" s="103"/>
      <c r="N1481" s="59"/>
    </row>
    <row r="1482" spans="1:14" s="75" customFormat="1" ht="12.6" x14ac:dyDescent="0.2">
      <c r="A1482" s="51" t="s">
        <v>4433</v>
      </c>
      <c r="B1482" s="51" t="s">
        <v>54</v>
      </c>
      <c r="C1482" s="51" t="s">
        <v>4431</v>
      </c>
      <c r="D1482" s="51" t="s">
        <v>144</v>
      </c>
      <c r="E1482" s="44" t="s">
        <v>4481</v>
      </c>
      <c r="F1482" s="44" t="s">
        <v>4482</v>
      </c>
      <c r="G1482" s="88">
        <v>83</v>
      </c>
      <c r="H1482" s="45" t="s">
        <v>816</v>
      </c>
      <c r="I1482" s="45" t="s">
        <v>291</v>
      </c>
      <c r="J1482" s="95" t="s">
        <v>156</v>
      </c>
      <c r="K1482" s="95">
        <v>0</v>
      </c>
      <c r="L1482" s="58"/>
      <c r="M1482" s="103"/>
      <c r="N1482" s="59"/>
    </row>
    <row r="1483" spans="1:14" s="75" customFormat="1" ht="12.6" x14ac:dyDescent="0.2">
      <c r="A1483" s="51" t="s">
        <v>4433</v>
      </c>
      <c r="B1483" s="51" t="s">
        <v>54</v>
      </c>
      <c r="C1483" s="51" t="s">
        <v>4431</v>
      </c>
      <c r="D1483" s="51" t="s">
        <v>144</v>
      </c>
      <c r="E1483" s="44" t="s">
        <v>4511</v>
      </c>
      <c r="F1483" s="44" t="s">
        <v>4512</v>
      </c>
      <c r="G1483" s="88">
        <v>80.7</v>
      </c>
      <c r="H1483" s="45" t="s">
        <v>816</v>
      </c>
      <c r="I1483" s="45" t="s">
        <v>149</v>
      </c>
      <c r="J1483" s="95" t="s">
        <v>288</v>
      </c>
      <c r="K1483" s="95">
        <v>0</v>
      </c>
      <c r="L1483" s="58"/>
      <c r="M1483" s="103"/>
      <c r="N1483" s="59"/>
    </row>
    <row r="1484" spans="1:14" s="75" customFormat="1" ht="12.6" x14ac:dyDescent="0.2">
      <c r="A1484" s="51" t="s">
        <v>4433</v>
      </c>
      <c r="B1484" s="51" t="s">
        <v>54</v>
      </c>
      <c r="C1484" s="51" t="s">
        <v>4431</v>
      </c>
      <c r="D1484" s="51" t="s">
        <v>144</v>
      </c>
      <c r="E1484" s="44" t="s">
        <v>4513</v>
      </c>
      <c r="F1484" s="44" t="s">
        <v>4514</v>
      </c>
      <c r="G1484" s="88">
        <v>80.7</v>
      </c>
      <c r="H1484" s="45" t="s">
        <v>816</v>
      </c>
      <c r="I1484" s="45" t="s">
        <v>291</v>
      </c>
      <c r="J1484" s="95" t="s">
        <v>288</v>
      </c>
      <c r="K1484" s="95">
        <v>0</v>
      </c>
      <c r="L1484" s="58"/>
      <c r="M1484" s="103"/>
      <c r="N1484" s="59"/>
    </row>
    <row r="1485" spans="1:14" s="75" customFormat="1" ht="12.6" x14ac:dyDescent="0.2">
      <c r="A1485" s="51" t="s">
        <v>4433</v>
      </c>
      <c r="B1485" s="51" t="s">
        <v>54</v>
      </c>
      <c r="C1485" s="51" t="s">
        <v>4431</v>
      </c>
      <c r="D1485" s="51" t="s">
        <v>144</v>
      </c>
      <c r="E1485" s="44" t="s">
        <v>4515</v>
      </c>
      <c r="F1485" s="44" t="s">
        <v>4516</v>
      </c>
      <c r="G1485" s="88">
        <v>80.7</v>
      </c>
      <c r="H1485" s="45" t="s">
        <v>816</v>
      </c>
      <c r="I1485" s="45" t="s">
        <v>149</v>
      </c>
      <c r="J1485" s="95" t="s">
        <v>288</v>
      </c>
      <c r="K1485" s="95">
        <v>0</v>
      </c>
      <c r="L1485" s="58"/>
      <c r="M1485" s="103"/>
      <c r="N1485" s="59"/>
    </row>
    <row r="1486" spans="1:14" s="75" customFormat="1" ht="12.6" x14ac:dyDescent="0.2">
      <c r="A1486" s="51" t="s">
        <v>4433</v>
      </c>
      <c r="B1486" s="51" t="s">
        <v>54</v>
      </c>
      <c r="C1486" s="51" t="s">
        <v>4431</v>
      </c>
      <c r="D1486" s="51" t="s">
        <v>144</v>
      </c>
      <c r="E1486" s="44" t="s">
        <v>4517</v>
      </c>
      <c r="F1486" s="44" t="s">
        <v>4518</v>
      </c>
      <c r="G1486" s="88">
        <v>80.7</v>
      </c>
      <c r="H1486" s="45" t="s">
        <v>816</v>
      </c>
      <c r="I1486" s="45" t="s">
        <v>149</v>
      </c>
      <c r="J1486" s="95" t="s">
        <v>288</v>
      </c>
      <c r="K1486" s="95">
        <v>0</v>
      </c>
      <c r="L1486" s="58"/>
      <c r="M1486" s="103"/>
      <c r="N1486" s="59"/>
    </row>
    <row r="1487" spans="1:14" s="75" customFormat="1" ht="12.6" x14ac:dyDescent="0.2">
      <c r="A1487" s="51" t="s">
        <v>4433</v>
      </c>
      <c r="B1487" s="51" t="s">
        <v>54</v>
      </c>
      <c r="C1487" s="51" t="s">
        <v>4431</v>
      </c>
      <c r="D1487" s="51" t="s">
        <v>144</v>
      </c>
      <c r="E1487" s="44" t="s">
        <v>4527</v>
      </c>
      <c r="F1487" s="44" t="s">
        <v>4512</v>
      </c>
      <c r="G1487" s="88">
        <v>77.5</v>
      </c>
      <c r="H1487" s="45" t="s">
        <v>816</v>
      </c>
      <c r="I1487" s="45" t="s">
        <v>291</v>
      </c>
      <c r="J1487" s="95" t="s">
        <v>288</v>
      </c>
      <c r="K1487" s="95">
        <v>0</v>
      </c>
      <c r="L1487" s="58"/>
      <c r="M1487" s="103"/>
      <c r="N1487" s="59"/>
    </row>
    <row r="1488" spans="1:14" s="75" customFormat="1" ht="12.6" x14ac:dyDescent="0.2">
      <c r="A1488" s="51" t="s">
        <v>4433</v>
      </c>
      <c r="B1488" s="51" t="s">
        <v>54</v>
      </c>
      <c r="C1488" s="51" t="s">
        <v>4431</v>
      </c>
      <c r="D1488" s="51" t="s">
        <v>144</v>
      </c>
      <c r="E1488" s="44" t="s">
        <v>4528</v>
      </c>
      <c r="F1488" s="44" t="s">
        <v>4514</v>
      </c>
      <c r="G1488" s="88">
        <v>77.5</v>
      </c>
      <c r="H1488" s="45" t="s">
        <v>816</v>
      </c>
      <c r="I1488" s="45" t="s">
        <v>291</v>
      </c>
      <c r="J1488" s="95" t="s">
        <v>288</v>
      </c>
      <c r="K1488" s="95">
        <v>0</v>
      </c>
      <c r="L1488" s="58"/>
      <c r="M1488" s="103"/>
      <c r="N1488" s="59"/>
    </row>
    <row r="1489" spans="1:14" s="75" customFormat="1" ht="12.6" x14ac:dyDescent="0.2">
      <c r="A1489" s="51" t="s">
        <v>4433</v>
      </c>
      <c r="B1489" s="51" t="s">
        <v>54</v>
      </c>
      <c r="C1489" s="51" t="s">
        <v>4431</v>
      </c>
      <c r="D1489" s="51" t="s">
        <v>144</v>
      </c>
      <c r="E1489" s="44" t="s">
        <v>4529</v>
      </c>
      <c r="F1489" s="44" t="s">
        <v>4530</v>
      </c>
      <c r="G1489" s="88">
        <v>77.5</v>
      </c>
      <c r="H1489" s="45" t="s">
        <v>816</v>
      </c>
      <c r="I1489" s="45" t="s">
        <v>291</v>
      </c>
      <c r="J1489" s="95" t="s">
        <v>288</v>
      </c>
      <c r="K1489" s="95">
        <v>0</v>
      </c>
      <c r="L1489" s="58"/>
      <c r="M1489" s="103"/>
      <c r="N1489" s="59"/>
    </row>
    <row r="1490" spans="1:14" s="75" customFormat="1" ht="12.6" x14ac:dyDescent="0.2">
      <c r="A1490" s="51" t="s">
        <v>4433</v>
      </c>
      <c r="B1490" s="51" t="s">
        <v>54</v>
      </c>
      <c r="C1490" s="51" t="s">
        <v>4431</v>
      </c>
      <c r="D1490" s="51" t="s">
        <v>144</v>
      </c>
      <c r="E1490" s="44" t="s">
        <v>4531</v>
      </c>
      <c r="F1490" s="44" t="s">
        <v>4532</v>
      </c>
      <c r="G1490" s="88">
        <v>77.5</v>
      </c>
      <c r="H1490" s="45" t="s">
        <v>816</v>
      </c>
      <c r="I1490" s="45" t="s">
        <v>291</v>
      </c>
      <c r="J1490" s="95" t="s">
        <v>288</v>
      </c>
      <c r="K1490" s="95">
        <v>0</v>
      </c>
      <c r="L1490" s="58"/>
      <c r="M1490" s="103"/>
      <c r="N1490" s="59"/>
    </row>
    <row r="1491" spans="1:14" s="75" customFormat="1" ht="12.6" x14ac:dyDescent="0.2">
      <c r="A1491" s="51" t="s">
        <v>4433</v>
      </c>
      <c r="B1491" s="51" t="s">
        <v>54</v>
      </c>
      <c r="C1491" s="51" t="s">
        <v>4431</v>
      </c>
      <c r="D1491" s="51" t="s">
        <v>144</v>
      </c>
      <c r="E1491" s="44" t="s">
        <v>4539</v>
      </c>
      <c r="F1491" s="44" t="s">
        <v>4540</v>
      </c>
      <c r="G1491" s="88">
        <v>72.3</v>
      </c>
      <c r="H1491" s="45" t="s">
        <v>816</v>
      </c>
      <c r="I1491" s="45" t="s">
        <v>291</v>
      </c>
      <c r="J1491" s="95" t="s">
        <v>156</v>
      </c>
      <c r="K1491" s="95">
        <v>0</v>
      </c>
      <c r="L1491" s="58"/>
      <c r="M1491" s="103"/>
      <c r="N1491" s="59"/>
    </row>
    <row r="1492" spans="1:14" s="75" customFormat="1" ht="12.6" x14ac:dyDescent="0.2">
      <c r="A1492" s="51" t="s">
        <v>4433</v>
      </c>
      <c r="B1492" s="51" t="s">
        <v>54</v>
      </c>
      <c r="C1492" s="51" t="s">
        <v>4431</v>
      </c>
      <c r="D1492" s="51" t="s">
        <v>144</v>
      </c>
      <c r="E1492" s="44" t="s">
        <v>4519</v>
      </c>
      <c r="F1492" s="44" t="s">
        <v>4520</v>
      </c>
      <c r="G1492" s="88">
        <v>62.6</v>
      </c>
      <c r="H1492" s="45" t="s">
        <v>816</v>
      </c>
      <c r="I1492" s="45" t="s">
        <v>291</v>
      </c>
      <c r="J1492" s="95" t="s">
        <v>288</v>
      </c>
      <c r="K1492" s="95">
        <v>0</v>
      </c>
      <c r="L1492" s="58"/>
      <c r="M1492" s="103"/>
      <c r="N1492" s="59"/>
    </row>
    <row r="1493" spans="1:14" s="75" customFormat="1" ht="12.6" x14ac:dyDescent="0.2">
      <c r="A1493" s="51" t="s">
        <v>4433</v>
      </c>
      <c r="B1493" s="51" t="s">
        <v>54</v>
      </c>
      <c r="C1493" s="51" t="s">
        <v>4431</v>
      </c>
      <c r="D1493" s="51" t="s">
        <v>144</v>
      </c>
      <c r="E1493" s="44" t="s">
        <v>4521</v>
      </c>
      <c r="F1493" s="44" t="s">
        <v>4522</v>
      </c>
      <c r="G1493" s="88">
        <v>62.6</v>
      </c>
      <c r="H1493" s="45" t="s">
        <v>816</v>
      </c>
      <c r="I1493" s="45" t="s">
        <v>291</v>
      </c>
      <c r="J1493" s="95" t="s">
        <v>288</v>
      </c>
      <c r="K1493" s="95">
        <v>0</v>
      </c>
      <c r="L1493" s="58"/>
      <c r="M1493" s="103"/>
      <c r="N1493" s="59"/>
    </row>
    <row r="1494" spans="1:14" s="75" customFormat="1" ht="12.6" x14ac:dyDescent="0.2">
      <c r="A1494" s="51" t="s">
        <v>4433</v>
      </c>
      <c r="B1494" s="51" t="s">
        <v>54</v>
      </c>
      <c r="C1494" s="51" t="s">
        <v>4431</v>
      </c>
      <c r="D1494" s="51" t="s">
        <v>144</v>
      </c>
      <c r="E1494" s="44" t="s">
        <v>4523</v>
      </c>
      <c r="F1494" s="44" t="s">
        <v>4524</v>
      </c>
      <c r="G1494" s="88">
        <v>62.6</v>
      </c>
      <c r="H1494" s="45" t="s">
        <v>816</v>
      </c>
      <c r="I1494" s="45" t="s">
        <v>291</v>
      </c>
      <c r="J1494" s="95" t="s">
        <v>288</v>
      </c>
      <c r="K1494" s="95">
        <v>0</v>
      </c>
      <c r="L1494" s="58"/>
      <c r="M1494" s="103"/>
      <c r="N1494" s="59"/>
    </row>
    <row r="1495" spans="1:14" s="75" customFormat="1" ht="12.6" x14ac:dyDescent="0.2">
      <c r="A1495" s="51" t="s">
        <v>4433</v>
      </c>
      <c r="B1495" s="51" t="s">
        <v>54</v>
      </c>
      <c r="C1495" s="51" t="s">
        <v>4431</v>
      </c>
      <c r="D1495" s="51" t="s">
        <v>144</v>
      </c>
      <c r="E1495" s="44" t="s">
        <v>4525</v>
      </c>
      <c r="F1495" s="44" t="s">
        <v>4526</v>
      </c>
      <c r="G1495" s="88">
        <v>62.6</v>
      </c>
      <c r="H1495" s="45" t="s">
        <v>816</v>
      </c>
      <c r="I1495" s="45" t="s">
        <v>291</v>
      </c>
      <c r="J1495" s="95" t="s">
        <v>288</v>
      </c>
      <c r="K1495" s="95">
        <v>0</v>
      </c>
      <c r="L1495" s="58"/>
      <c r="M1495" s="103"/>
      <c r="N1495" s="59"/>
    </row>
    <row r="1496" spans="1:14" s="75" customFormat="1" ht="12.6" x14ac:dyDescent="0.2">
      <c r="A1496" s="51" t="s">
        <v>4433</v>
      </c>
      <c r="B1496" s="51" t="s">
        <v>54</v>
      </c>
      <c r="C1496" s="51" t="s">
        <v>4431</v>
      </c>
      <c r="D1496" s="51" t="s">
        <v>144</v>
      </c>
      <c r="E1496" s="44" t="s">
        <v>4537</v>
      </c>
      <c r="F1496" s="44" t="s">
        <v>4538</v>
      </c>
      <c r="G1496" s="88">
        <v>54.2</v>
      </c>
      <c r="H1496" s="45" t="s">
        <v>816</v>
      </c>
      <c r="I1496" s="45" t="s">
        <v>155</v>
      </c>
      <c r="J1496" s="95" t="s">
        <v>156</v>
      </c>
      <c r="K1496" s="95">
        <v>0</v>
      </c>
      <c r="L1496" s="58"/>
      <c r="M1496" s="103"/>
      <c r="N1496" s="59"/>
    </row>
    <row r="1497" spans="1:14" s="75" customFormat="1" ht="12.6" x14ac:dyDescent="0.2">
      <c r="A1497" s="51" t="s">
        <v>4433</v>
      </c>
      <c r="B1497" s="51" t="s">
        <v>54</v>
      </c>
      <c r="C1497" s="51" t="s">
        <v>4431</v>
      </c>
      <c r="D1497" s="51" t="s">
        <v>144</v>
      </c>
      <c r="E1497" s="44" t="s">
        <v>4553</v>
      </c>
      <c r="F1497" s="44" t="s">
        <v>4554</v>
      </c>
      <c r="G1497" s="88">
        <v>4.5</v>
      </c>
      <c r="H1497" s="45" t="s">
        <v>816</v>
      </c>
      <c r="I1497" s="45" t="s">
        <v>291</v>
      </c>
      <c r="J1497" s="95" t="s">
        <v>1534</v>
      </c>
      <c r="K1497" s="95">
        <v>0</v>
      </c>
      <c r="L1497" s="58"/>
      <c r="M1497" s="103"/>
      <c r="N1497" s="59"/>
    </row>
    <row r="1498" spans="1:14" s="75" customFormat="1" ht="12.6" x14ac:dyDescent="0.2">
      <c r="A1498" s="51" t="s">
        <v>123</v>
      </c>
      <c r="B1498" s="51" t="s">
        <v>123</v>
      </c>
      <c r="C1498" s="51" t="s">
        <v>4431</v>
      </c>
      <c r="D1498" s="51" t="s">
        <v>134</v>
      </c>
      <c r="E1498" s="44"/>
      <c r="F1498" s="44" t="s">
        <v>4555</v>
      </c>
      <c r="G1498" s="88" t="s">
        <v>123</v>
      </c>
      <c r="H1498" s="45" t="s">
        <v>123</v>
      </c>
      <c r="I1498" s="45" t="s">
        <v>149</v>
      </c>
      <c r="J1498" s="95" t="s">
        <v>150</v>
      </c>
      <c r="K1498" s="95" t="s">
        <v>123</v>
      </c>
      <c r="L1498" s="58" t="s">
        <v>123</v>
      </c>
      <c r="M1498" s="103"/>
      <c r="N1498" s="59" t="s">
        <v>123</v>
      </c>
    </row>
    <row r="1499" spans="1:14" s="75" customFormat="1" ht="12.6" x14ac:dyDescent="0.2">
      <c r="A1499" s="51" t="s">
        <v>4433</v>
      </c>
      <c r="B1499" s="51" t="s">
        <v>54</v>
      </c>
      <c r="C1499" s="51" t="s">
        <v>4431</v>
      </c>
      <c r="D1499" s="51" t="s">
        <v>134</v>
      </c>
      <c r="E1499" s="44" t="s">
        <v>4558</v>
      </c>
      <c r="F1499" s="44" t="s">
        <v>4559</v>
      </c>
      <c r="G1499" s="88">
        <v>389</v>
      </c>
      <c r="H1499" s="45" t="s">
        <v>154</v>
      </c>
      <c r="I1499" s="45" t="s">
        <v>149</v>
      </c>
      <c r="J1499" s="95" t="s">
        <v>2717</v>
      </c>
      <c r="K1499" s="95">
        <v>0</v>
      </c>
      <c r="L1499" s="58"/>
      <c r="M1499" s="103"/>
      <c r="N1499" s="59"/>
    </row>
    <row r="1500" spans="1:14" s="75" customFormat="1" ht="12.6" x14ac:dyDescent="0.2">
      <c r="A1500" s="51" t="s">
        <v>4433</v>
      </c>
      <c r="B1500" s="51" t="s">
        <v>54</v>
      </c>
      <c r="C1500" s="51" t="s">
        <v>4431</v>
      </c>
      <c r="D1500" s="51" t="s">
        <v>134</v>
      </c>
      <c r="E1500" s="44" t="s">
        <v>4556</v>
      </c>
      <c r="F1500" s="44" t="s">
        <v>4557</v>
      </c>
      <c r="G1500" s="88">
        <v>190</v>
      </c>
      <c r="H1500" s="45" t="s">
        <v>154</v>
      </c>
      <c r="I1500" s="45" t="s">
        <v>149</v>
      </c>
      <c r="J1500" s="95" t="s">
        <v>2717</v>
      </c>
      <c r="K1500" s="95">
        <v>0</v>
      </c>
      <c r="L1500" s="58"/>
      <c r="M1500" s="103"/>
      <c r="N1500" s="59"/>
    </row>
    <row r="1501" spans="1:14" s="75" customFormat="1" ht="12.6" x14ac:dyDescent="0.2">
      <c r="A1501" s="51" t="s">
        <v>4433</v>
      </c>
      <c r="B1501" s="51" t="s">
        <v>54</v>
      </c>
      <c r="C1501" s="51" t="s">
        <v>4431</v>
      </c>
      <c r="D1501" s="51" t="s">
        <v>134</v>
      </c>
      <c r="E1501" s="44" t="s">
        <v>4560</v>
      </c>
      <c r="F1501" s="44" t="s">
        <v>4561</v>
      </c>
      <c r="G1501" s="88">
        <v>109</v>
      </c>
      <c r="H1501" s="45" t="s">
        <v>154</v>
      </c>
      <c r="I1501" s="45" t="s">
        <v>149</v>
      </c>
      <c r="J1501" s="95" t="s">
        <v>2717</v>
      </c>
      <c r="K1501" s="95">
        <v>0</v>
      </c>
      <c r="L1501" s="58"/>
      <c r="M1501" s="103"/>
      <c r="N1501" s="59"/>
    </row>
    <row r="1502" spans="1:14" s="75" customFormat="1" ht="12.6" x14ac:dyDescent="0.2">
      <c r="A1502" s="51" t="s">
        <v>123</v>
      </c>
      <c r="B1502" s="51" t="s">
        <v>123</v>
      </c>
      <c r="C1502" s="51" t="s">
        <v>4431</v>
      </c>
      <c r="D1502" s="51" t="s">
        <v>3038</v>
      </c>
      <c r="E1502" s="44"/>
      <c r="F1502" s="44" t="s">
        <v>4562</v>
      </c>
      <c r="G1502" s="88" t="s">
        <v>123</v>
      </c>
      <c r="H1502" s="45" t="s">
        <v>123</v>
      </c>
      <c r="I1502" s="45" t="s">
        <v>149</v>
      </c>
      <c r="J1502" s="95" t="s">
        <v>150</v>
      </c>
      <c r="K1502" s="95" t="s">
        <v>123</v>
      </c>
      <c r="L1502" s="58" t="s">
        <v>123</v>
      </c>
      <c r="M1502" s="103"/>
      <c r="N1502" s="59" t="s">
        <v>123</v>
      </c>
    </row>
    <row r="1503" spans="1:14" s="75" customFormat="1" ht="12.6" x14ac:dyDescent="0.2">
      <c r="A1503" s="51" t="s">
        <v>4433</v>
      </c>
      <c r="B1503" s="51" t="s">
        <v>54</v>
      </c>
      <c r="C1503" s="51" t="s">
        <v>4431</v>
      </c>
      <c r="D1503" s="51" t="s">
        <v>3038</v>
      </c>
      <c r="E1503" s="44" t="s">
        <v>4563</v>
      </c>
      <c r="F1503" s="44" t="s">
        <v>4564</v>
      </c>
      <c r="G1503" s="88">
        <v>46.5</v>
      </c>
      <c r="H1503" s="45" t="s">
        <v>816</v>
      </c>
      <c r="I1503" s="45" t="s">
        <v>291</v>
      </c>
      <c r="J1503" s="95" t="s">
        <v>156</v>
      </c>
      <c r="K1503" s="95">
        <v>0</v>
      </c>
      <c r="L1503" s="58"/>
      <c r="M1503" s="103"/>
      <c r="N1503" s="59"/>
    </row>
    <row r="1504" spans="1:14" s="75" customFormat="1" ht="12.6" x14ac:dyDescent="0.2">
      <c r="A1504" s="51" t="s">
        <v>123</v>
      </c>
      <c r="B1504" s="51" t="s">
        <v>123</v>
      </c>
      <c r="C1504" s="51" t="s">
        <v>4431</v>
      </c>
      <c r="D1504" s="51" t="s">
        <v>4565</v>
      </c>
      <c r="E1504" s="44"/>
      <c r="F1504" s="44" t="s">
        <v>4566</v>
      </c>
      <c r="G1504" s="88" t="s">
        <v>123</v>
      </c>
      <c r="H1504" s="45" t="s">
        <v>123</v>
      </c>
      <c r="I1504" s="45" t="s">
        <v>149</v>
      </c>
      <c r="J1504" s="95" t="s">
        <v>150</v>
      </c>
      <c r="K1504" s="95" t="s">
        <v>123</v>
      </c>
      <c r="L1504" s="58" t="s">
        <v>123</v>
      </c>
      <c r="M1504" s="103"/>
      <c r="N1504" s="59" t="s">
        <v>123</v>
      </c>
    </row>
    <row r="1505" spans="1:14" s="75" customFormat="1" ht="12.6" x14ac:dyDescent="0.2">
      <c r="A1505" s="51" t="s">
        <v>4433</v>
      </c>
      <c r="B1505" s="51" t="s">
        <v>54</v>
      </c>
      <c r="C1505" s="51" t="s">
        <v>4431</v>
      </c>
      <c r="D1505" s="51" t="s">
        <v>4565</v>
      </c>
      <c r="E1505" s="44" t="s">
        <v>4585</v>
      </c>
      <c r="F1505" s="44" t="s">
        <v>4586</v>
      </c>
      <c r="G1505" s="88">
        <v>276.2</v>
      </c>
      <c r="H1505" s="45" t="s">
        <v>154</v>
      </c>
      <c r="I1505" s="45" t="s">
        <v>291</v>
      </c>
      <c r="J1505" s="95" t="s">
        <v>288</v>
      </c>
      <c r="K1505" s="95">
        <v>0</v>
      </c>
      <c r="L1505" s="58"/>
      <c r="M1505" s="103"/>
      <c r="N1505" s="59"/>
    </row>
    <row r="1506" spans="1:14" s="75" customFormat="1" ht="12.6" x14ac:dyDescent="0.2">
      <c r="A1506" s="51" t="s">
        <v>4433</v>
      </c>
      <c r="B1506" s="51" t="s">
        <v>54</v>
      </c>
      <c r="C1506" s="51" t="s">
        <v>4431</v>
      </c>
      <c r="D1506" s="51" t="s">
        <v>4565</v>
      </c>
      <c r="E1506" s="44" t="s">
        <v>4611</v>
      </c>
      <c r="F1506" s="44" t="s">
        <v>4612</v>
      </c>
      <c r="G1506" s="88">
        <v>258.39999999999992</v>
      </c>
      <c r="H1506" s="45" t="s">
        <v>154</v>
      </c>
      <c r="I1506" s="45" t="s">
        <v>291</v>
      </c>
      <c r="J1506" s="95" t="s">
        <v>156</v>
      </c>
      <c r="K1506" s="95">
        <v>0</v>
      </c>
      <c r="L1506" s="58"/>
      <c r="M1506" s="103"/>
      <c r="N1506" s="59"/>
    </row>
    <row r="1507" spans="1:14" s="75" customFormat="1" ht="12.6" x14ac:dyDescent="0.2">
      <c r="A1507" s="51" t="s">
        <v>4433</v>
      </c>
      <c r="B1507" s="51" t="s">
        <v>54</v>
      </c>
      <c r="C1507" s="51" t="s">
        <v>4431</v>
      </c>
      <c r="D1507" s="51" t="s">
        <v>4565</v>
      </c>
      <c r="E1507" s="44" t="s">
        <v>4591</v>
      </c>
      <c r="F1507" s="44" t="s">
        <v>4592</v>
      </c>
      <c r="G1507" s="88">
        <v>250.9</v>
      </c>
      <c r="H1507" s="45" t="s">
        <v>154</v>
      </c>
      <c r="I1507" s="45" t="s">
        <v>291</v>
      </c>
      <c r="J1507" s="95" t="s">
        <v>288</v>
      </c>
      <c r="K1507" s="95">
        <v>0</v>
      </c>
      <c r="L1507" s="58"/>
      <c r="M1507" s="103"/>
      <c r="N1507" s="59"/>
    </row>
    <row r="1508" spans="1:14" s="75" customFormat="1" ht="12.6" x14ac:dyDescent="0.2">
      <c r="A1508" s="51" t="s">
        <v>4433</v>
      </c>
      <c r="B1508" s="51" t="s">
        <v>54</v>
      </c>
      <c r="C1508" s="51" t="s">
        <v>4431</v>
      </c>
      <c r="D1508" s="51" t="s">
        <v>4565</v>
      </c>
      <c r="E1508" s="44" t="s">
        <v>4583</v>
      </c>
      <c r="F1508" s="44" t="s">
        <v>4584</v>
      </c>
      <c r="G1508" s="88">
        <v>229</v>
      </c>
      <c r="H1508" s="45" t="s">
        <v>154</v>
      </c>
      <c r="I1508" s="45" t="s">
        <v>291</v>
      </c>
      <c r="J1508" s="95" t="s">
        <v>288</v>
      </c>
      <c r="K1508" s="95">
        <v>0</v>
      </c>
      <c r="L1508" s="58"/>
      <c r="M1508" s="103"/>
      <c r="N1508" s="59"/>
    </row>
    <row r="1509" spans="1:14" s="75" customFormat="1" ht="12.6" x14ac:dyDescent="0.2">
      <c r="A1509" s="51" t="s">
        <v>4433</v>
      </c>
      <c r="B1509" s="51" t="s">
        <v>54</v>
      </c>
      <c r="C1509" s="51" t="s">
        <v>4431</v>
      </c>
      <c r="D1509" s="51" t="s">
        <v>4565</v>
      </c>
      <c r="E1509" s="44" t="s">
        <v>4605</v>
      </c>
      <c r="F1509" s="44" t="s">
        <v>4606</v>
      </c>
      <c r="G1509" s="88">
        <v>225.7</v>
      </c>
      <c r="H1509" s="45" t="s">
        <v>154</v>
      </c>
      <c r="I1509" s="45" t="s">
        <v>291</v>
      </c>
      <c r="J1509" s="95" t="s">
        <v>288</v>
      </c>
      <c r="K1509" s="95">
        <v>0</v>
      </c>
      <c r="L1509" s="58"/>
      <c r="M1509" s="103"/>
      <c r="N1509" s="59"/>
    </row>
    <row r="1510" spans="1:14" s="75" customFormat="1" ht="12.6" x14ac:dyDescent="0.2">
      <c r="A1510" s="51" t="s">
        <v>4433</v>
      </c>
      <c r="B1510" s="51" t="s">
        <v>54</v>
      </c>
      <c r="C1510" s="51" t="s">
        <v>4431</v>
      </c>
      <c r="D1510" s="51" t="s">
        <v>4565</v>
      </c>
      <c r="E1510" s="44" t="s">
        <v>4589</v>
      </c>
      <c r="F1510" s="44" t="s">
        <v>4590</v>
      </c>
      <c r="G1510" s="88">
        <v>209.7</v>
      </c>
      <c r="H1510" s="45" t="s">
        <v>154</v>
      </c>
      <c r="I1510" s="45" t="s">
        <v>291</v>
      </c>
      <c r="J1510" s="95" t="s">
        <v>288</v>
      </c>
      <c r="K1510" s="95">
        <v>0</v>
      </c>
      <c r="L1510" s="58"/>
      <c r="M1510" s="103"/>
      <c r="N1510" s="59"/>
    </row>
    <row r="1511" spans="1:14" s="75" customFormat="1" ht="12.6" x14ac:dyDescent="0.2">
      <c r="A1511" s="51" t="s">
        <v>4433</v>
      </c>
      <c r="B1511" s="51" t="s">
        <v>54</v>
      </c>
      <c r="C1511" s="51" t="s">
        <v>4431</v>
      </c>
      <c r="D1511" s="51" t="s">
        <v>4565</v>
      </c>
      <c r="E1511" s="44" t="s">
        <v>4609</v>
      </c>
      <c r="F1511" s="44" t="s">
        <v>4610</v>
      </c>
      <c r="G1511" s="88">
        <v>197.6</v>
      </c>
      <c r="H1511" s="45" t="s">
        <v>154</v>
      </c>
      <c r="I1511" s="45" t="s">
        <v>291</v>
      </c>
      <c r="J1511" s="95" t="s">
        <v>156</v>
      </c>
      <c r="K1511" s="95">
        <v>0</v>
      </c>
      <c r="L1511" s="58"/>
      <c r="M1511" s="103"/>
      <c r="N1511" s="59"/>
    </row>
    <row r="1512" spans="1:14" s="75" customFormat="1" ht="12.6" x14ac:dyDescent="0.2">
      <c r="A1512" s="51" t="s">
        <v>4433</v>
      </c>
      <c r="B1512" s="51" t="s">
        <v>54</v>
      </c>
      <c r="C1512" s="51" t="s">
        <v>4431</v>
      </c>
      <c r="D1512" s="51" t="s">
        <v>4565</v>
      </c>
      <c r="E1512" s="44" t="s">
        <v>4569</v>
      </c>
      <c r="F1512" s="44" t="s">
        <v>4570</v>
      </c>
      <c r="G1512" s="88">
        <v>189.7</v>
      </c>
      <c r="H1512" s="45" t="s">
        <v>154</v>
      </c>
      <c r="I1512" s="45" t="s">
        <v>291</v>
      </c>
      <c r="J1512" s="95" t="s">
        <v>156</v>
      </c>
      <c r="K1512" s="95">
        <v>0</v>
      </c>
      <c r="L1512" s="58"/>
      <c r="M1512" s="103"/>
      <c r="N1512" s="59"/>
    </row>
    <row r="1513" spans="1:14" s="75" customFormat="1" ht="12.6" x14ac:dyDescent="0.2">
      <c r="A1513" s="51" t="s">
        <v>4433</v>
      </c>
      <c r="B1513" s="51" t="s">
        <v>54</v>
      </c>
      <c r="C1513" s="51" t="s">
        <v>4431</v>
      </c>
      <c r="D1513" s="51" t="s">
        <v>4565</v>
      </c>
      <c r="E1513" s="44" t="s">
        <v>4581</v>
      </c>
      <c r="F1513" s="44" t="s">
        <v>4582</v>
      </c>
      <c r="G1513" s="88">
        <v>183</v>
      </c>
      <c r="H1513" s="45" t="s">
        <v>154</v>
      </c>
      <c r="I1513" s="45" t="s">
        <v>291</v>
      </c>
      <c r="J1513" s="95" t="s">
        <v>288</v>
      </c>
      <c r="K1513" s="95">
        <v>0</v>
      </c>
      <c r="L1513" s="58"/>
      <c r="M1513" s="103"/>
      <c r="N1513" s="59"/>
    </row>
    <row r="1514" spans="1:14" s="75" customFormat="1" ht="12.6" x14ac:dyDescent="0.2">
      <c r="A1514" s="51" t="s">
        <v>4433</v>
      </c>
      <c r="B1514" s="51" t="s">
        <v>54</v>
      </c>
      <c r="C1514" s="51" t="s">
        <v>4431</v>
      </c>
      <c r="D1514" s="51" t="s">
        <v>4565</v>
      </c>
      <c r="E1514" s="44" t="s">
        <v>4575</v>
      </c>
      <c r="F1514" s="44" t="s">
        <v>4576</v>
      </c>
      <c r="G1514" s="88">
        <v>170</v>
      </c>
      <c r="H1514" s="45" t="s">
        <v>154</v>
      </c>
      <c r="I1514" s="45" t="s">
        <v>291</v>
      </c>
      <c r="J1514" s="95" t="s">
        <v>156</v>
      </c>
      <c r="K1514" s="95">
        <v>0</v>
      </c>
      <c r="L1514" s="58"/>
      <c r="M1514" s="103"/>
      <c r="N1514" s="59"/>
    </row>
    <row r="1515" spans="1:14" s="75" customFormat="1" ht="12.6" x14ac:dyDescent="0.2">
      <c r="A1515" s="51" t="s">
        <v>4433</v>
      </c>
      <c r="B1515" s="51" t="s">
        <v>54</v>
      </c>
      <c r="C1515" s="51" t="s">
        <v>4431</v>
      </c>
      <c r="D1515" s="51" t="s">
        <v>4565</v>
      </c>
      <c r="E1515" s="44" t="s">
        <v>4587</v>
      </c>
      <c r="F1515" s="44" t="s">
        <v>4588</v>
      </c>
      <c r="G1515" s="88">
        <v>167.6</v>
      </c>
      <c r="H1515" s="45" t="s">
        <v>154</v>
      </c>
      <c r="I1515" s="45" t="s">
        <v>291</v>
      </c>
      <c r="J1515" s="95" t="s">
        <v>288</v>
      </c>
      <c r="K1515" s="95">
        <v>0</v>
      </c>
      <c r="L1515" s="58"/>
      <c r="M1515" s="103"/>
      <c r="N1515" s="59"/>
    </row>
    <row r="1516" spans="1:14" s="75" customFormat="1" ht="12.6" x14ac:dyDescent="0.2">
      <c r="A1516" s="51" t="s">
        <v>4433</v>
      </c>
      <c r="B1516" s="51" t="s">
        <v>54</v>
      </c>
      <c r="C1516" s="51" t="s">
        <v>4431</v>
      </c>
      <c r="D1516" s="51" t="s">
        <v>4565</v>
      </c>
      <c r="E1516" s="44" t="s">
        <v>4603</v>
      </c>
      <c r="F1516" s="44" t="s">
        <v>4604</v>
      </c>
      <c r="G1516" s="88">
        <v>163.6</v>
      </c>
      <c r="H1516" s="45" t="s">
        <v>154</v>
      </c>
      <c r="I1516" s="45" t="s">
        <v>291</v>
      </c>
      <c r="J1516" s="95" t="s">
        <v>288</v>
      </c>
      <c r="K1516" s="95">
        <v>0</v>
      </c>
      <c r="L1516" s="58"/>
      <c r="M1516" s="103"/>
      <c r="N1516" s="59"/>
    </row>
    <row r="1517" spans="1:14" s="75" customFormat="1" ht="12.6" x14ac:dyDescent="0.2">
      <c r="A1517" s="51" t="s">
        <v>4433</v>
      </c>
      <c r="B1517" s="51" t="s">
        <v>54</v>
      </c>
      <c r="C1517" s="51" t="s">
        <v>4431</v>
      </c>
      <c r="D1517" s="51" t="s">
        <v>4565</v>
      </c>
      <c r="E1517" s="44" t="s">
        <v>4567</v>
      </c>
      <c r="F1517" s="44" t="s">
        <v>4568</v>
      </c>
      <c r="G1517" s="88">
        <v>158.1</v>
      </c>
      <c r="H1517" s="45" t="s">
        <v>154</v>
      </c>
      <c r="I1517" s="45" t="s">
        <v>291</v>
      </c>
      <c r="J1517" s="95" t="s">
        <v>156</v>
      </c>
      <c r="K1517" s="95">
        <v>0</v>
      </c>
      <c r="L1517" s="58"/>
      <c r="M1517" s="103"/>
      <c r="N1517" s="59"/>
    </row>
    <row r="1518" spans="1:14" s="75" customFormat="1" ht="12.6" x14ac:dyDescent="0.2">
      <c r="A1518" s="51" t="s">
        <v>4433</v>
      </c>
      <c r="B1518" s="51" t="s">
        <v>54</v>
      </c>
      <c r="C1518" s="51" t="s">
        <v>4431</v>
      </c>
      <c r="D1518" s="51" t="s">
        <v>4565</v>
      </c>
      <c r="E1518" s="44" t="s">
        <v>4573</v>
      </c>
      <c r="F1518" s="44" t="s">
        <v>4574</v>
      </c>
      <c r="G1518" s="88">
        <v>141.19999999999999</v>
      </c>
      <c r="H1518" s="45" t="s">
        <v>154</v>
      </c>
      <c r="I1518" s="45" t="s">
        <v>291</v>
      </c>
      <c r="J1518" s="95" t="s">
        <v>156</v>
      </c>
      <c r="K1518" s="95">
        <v>0</v>
      </c>
      <c r="L1518" s="58"/>
      <c r="M1518" s="103"/>
      <c r="N1518" s="59"/>
    </row>
    <row r="1519" spans="1:14" s="75" customFormat="1" ht="12.6" x14ac:dyDescent="0.2">
      <c r="A1519" s="51" t="s">
        <v>4433</v>
      </c>
      <c r="B1519" s="51" t="s">
        <v>54</v>
      </c>
      <c r="C1519" s="51" t="s">
        <v>4431</v>
      </c>
      <c r="D1519" s="51" t="s">
        <v>4565</v>
      </c>
      <c r="E1519" s="44" t="s">
        <v>4601</v>
      </c>
      <c r="F1519" s="44" t="s">
        <v>4602</v>
      </c>
      <c r="G1519" s="88">
        <v>137.5</v>
      </c>
      <c r="H1519" s="45" t="s">
        <v>154</v>
      </c>
      <c r="I1519" s="45" t="s">
        <v>291</v>
      </c>
      <c r="J1519" s="95" t="s">
        <v>156</v>
      </c>
      <c r="K1519" s="95">
        <v>0</v>
      </c>
      <c r="L1519" s="58"/>
      <c r="M1519" s="103"/>
      <c r="N1519" s="59"/>
    </row>
    <row r="1520" spans="1:14" s="75" customFormat="1" ht="12.6" x14ac:dyDescent="0.2">
      <c r="A1520" s="51" t="s">
        <v>4433</v>
      </c>
      <c r="B1520" s="51" t="s">
        <v>54</v>
      </c>
      <c r="C1520" s="51" t="s">
        <v>4431</v>
      </c>
      <c r="D1520" s="51" t="s">
        <v>4565</v>
      </c>
      <c r="E1520" s="44" t="s">
        <v>4607</v>
      </c>
      <c r="F1520" s="44" t="s">
        <v>4608</v>
      </c>
      <c r="G1520" s="88">
        <v>129.80000000000001</v>
      </c>
      <c r="H1520" s="45" t="s">
        <v>154</v>
      </c>
      <c r="I1520" s="45" t="s">
        <v>291</v>
      </c>
      <c r="J1520" s="95" t="s">
        <v>156</v>
      </c>
      <c r="K1520" s="95">
        <v>0</v>
      </c>
      <c r="L1520" s="58"/>
      <c r="M1520" s="103"/>
      <c r="N1520" s="59"/>
    </row>
    <row r="1521" spans="1:14" s="75" customFormat="1" ht="12.6" x14ac:dyDescent="0.2">
      <c r="A1521" s="51" t="s">
        <v>4433</v>
      </c>
      <c r="B1521" s="51" t="s">
        <v>54</v>
      </c>
      <c r="C1521" s="51" t="s">
        <v>4431</v>
      </c>
      <c r="D1521" s="51" t="s">
        <v>4565</v>
      </c>
      <c r="E1521" s="44" t="s">
        <v>4571</v>
      </c>
      <c r="F1521" s="44" t="s">
        <v>4572</v>
      </c>
      <c r="G1521" s="88">
        <v>118.6</v>
      </c>
      <c r="H1521" s="45" t="s">
        <v>154</v>
      </c>
      <c r="I1521" s="45" t="s">
        <v>291</v>
      </c>
      <c r="J1521" s="95" t="s">
        <v>156</v>
      </c>
      <c r="K1521" s="95">
        <v>0</v>
      </c>
      <c r="L1521" s="58"/>
      <c r="M1521" s="103"/>
      <c r="N1521" s="59"/>
    </row>
    <row r="1522" spans="1:14" s="75" customFormat="1" ht="12.6" x14ac:dyDescent="0.2">
      <c r="A1522" s="51" t="s">
        <v>4433</v>
      </c>
      <c r="B1522" s="51" t="s">
        <v>54</v>
      </c>
      <c r="C1522" s="51" t="s">
        <v>4431</v>
      </c>
      <c r="D1522" s="51" t="s">
        <v>4565</v>
      </c>
      <c r="E1522" s="44" t="s">
        <v>4599</v>
      </c>
      <c r="F1522" s="44" t="s">
        <v>4600</v>
      </c>
      <c r="G1522" s="88">
        <v>99</v>
      </c>
      <c r="H1522" s="45" t="s">
        <v>154</v>
      </c>
      <c r="I1522" s="45" t="s">
        <v>291</v>
      </c>
      <c r="J1522" s="95" t="s">
        <v>156</v>
      </c>
      <c r="K1522" s="95">
        <v>0</v>
      </c>
      <c r="L1522" s="58"/>
      <c r="M1522" s="103"/>
      <c r="N1522" s="59"/>
    </row>
    <row r="1523" spans="1:14" s="75" customFormat="1" ht="12.6" x14ac:dyDescent="0.2">
      <c r="A1523" s="51" t="s">
        <v>4433</v>
      </c>
      <c r="B1523" s="51" t="s">
        <v>54</v>
      </c>
      <c r="C1523" s="51" t="s">
        <v>4431</v>
      </c>
      <c r="D1523" s="51" t="s">
        <v>4565</v>
      </c>
      <c r="E1523" s="44" t="s">
        <v>4595</v>
      </c>
      <c r="F1523" s="44" t="s">
        <v>4596</v>
      </c>
      <c r="G1523" s="88">
        <v>90</v>
      </c>
      <c r="H1523" s="45" t="s">
        <v>154</v>
      </c>
      <c r="I1523" s="45" t="s">
        <v>291</v>
      </c>
      <c r="J1523" s="95" t="s">
        <v>156</v>
      </c>
      <c r="K1523" s="95">
        <v>0</v>
      </c>
      <c r="L1523" s="58"/>
      <c r="M1523" s="103"/>
      <c r="N1523" s="59"/>
    </row>
    <row r="1524" spans="1:14" s="75" customFormat="1" ht="12.6" x14ac:dyDescent="0.2">
      <c r="A1524" s="51" t="s">
        <v>4433</v>
      </c>
      <c r="B1524" s="51" t="s">
        <v>54</v>
      </c>
      <c r="C1524" s="51" t="s">
        <v>4431</v>
      </c>
      <c r="D1524" s="51" t="s">
        <v>4565</v>
      </c>
      <c r="E1524" s="44" t="s">
        <v>4579</v>
      </c>
      <c r="F1524" s="44" t="s">
        <v>4580</v>
      </c>
      <c r="G1524" s="88">
        <v>73</v>
      </c>
      <c r="H1524" s="45" t="s">
        <v>154</v>
      </c>
      <c r="I1524" s="45" t="s">
        <v>291</v>
      </c>
      <c r="J1524" s="95" t="s">
        <v>156</v>
      </c>
      <c r="K1524" s="95">
        <v>0</v>
      </c>
      <c r="L1524" s="58"/>
      <c r="M1524" s="103"/>
      <c r="N1524" s="59"/>
    </row>
    <row r="1525" spans="1:14" s="75" customFormat="1" ht="12.6" x14ac:dyDescent="0.2">
      <c r="A1525" s="51" t="s">
        <v>4433</v>
      </c>
      <c r="B1525" s="51" t="s">
        <v>54</v>
      </c>
      <c r="C1525" s="51" t="s">
        <v>4431</v>
      </c>
      <c r="D1525" s="51" t="s">
        <v>4565</v>
      </c>
      <c r="E1525" s="44" t="s">
        <v>4597</v>
      </c>
      <c r="F1525" s="44" t="s">
        <v>4598</v>
      </c>
      <c r="G1525" s="88">
        <v>73</v>
      </c>
      <c r="H1525" s="45" t="s">
        <v>154</v>
      </c>
      <c r="I1525" s="45" t="s">
        <v>291</v>
      </c>
      <c r="J1525" s="95" t="s">
        <v>156</v>
      </c>
      <c r="K1525" s="95">
        <v>0</v>
      </c>
      <c r="L1525" s="58"/>
      <c r="M1525" s="103"/>
      <c r="N1525" s="59"/>
    </row>
    <row r="1526" spans="1:14" s="75" customFormat="1" ht="12.6" x14ac:dyDescent="0.2">
      <c r="A1526" s="51" t="s">
        <v>4433</v>
      </c>
      <c r="B1526" s="51" t="s">
        <v>54</v>
      </c>
      <c r="C1526" s="51" t="s">
        <v>4431</v>
      </c>
      <c r="D1526" s="51" t="s">
        <v>4565</v>
      </c>
      <c r="E1526" s="44" t="s">
        <v>4593</v>
      </c>
      <c r="F1526" s="44" t="s">
        <v>4594</v>
      </c>
      <c r="G1526" s="88">
        <v>63</v>
      </c>
      <c r="H1526" s="45" t="s">
        <v>154</v>
      </c>
      <c r="I1526" s="45" t="s">
        <v>291</v>
      </c>
      <c r="J1526" s="95" t="s">
        <v>156</v>
      </c>
      <c r="K1526" s="95">
        <v>0</v>
      </c>
      <c r="L1526" s="58"/>
      <c r="M1526" s="103"/>
      <c r="N1526" s="59"/>
    </row>
    <row r="1527" spans="1:14" s="75" customFormat="1" ht="12.6" x14ac:dyDescent="0.2">
      <c r="A1527" s="51" t="s">
        <v>4433</v>
      </c>
      <c r="B1527" s="51" t="s">
        <v>54</v>
      </c>
      <c r="C1527" s="51" t="s">
        <v>4431</v>
      </c>
      <c r="D1527" s="51" t="s">
        <v>4565</v>
      </c>
      <c r="E1527" s="44" t="s">
        <v>4577</v>
      </c>
      <c r="F1527" s="44" t="s">
        <v>4578</v>
      </c>
      <c r="G1527" s="88">
        <v>58</v>
      </c>
      <c r="H1527" s="45" t="s">
        <v>154</v>
      </c>
      <c r="I1527" s="45" t="s">
        <v>149</v>
      </c>
      <c r="J1527" s="95" t="s">
        <v>156</v>
      </c>
      <c r="K1527" s="95">
        <v>0</v>
      </c>
      <c r="L1527" s="58"/>
      <c r="M1527" s="103"/>
      <c r="N1527" s="59"/>
    </row>
    <row r="1528" spans="1:14" s="75" customFormat="1" ht="12.6" x14ac:dyDescent="0.2">
      <c r="A1528" s="51" t="s">
        <v>123</v>
      </c>
      <c r="B1528" s="51" t="s">
        <v>123</v>
      </c>
      <c r="C1528" s="51" t="s">
        <v>4431</v>
      </c>
      <c r="D1528" s="51" t="s">
        <v>196</v>
      </c>
      <c r="E1528" s="44"/>
      <c r="F1528" s="44" t="s">
        <v>4613</v>
      </c>
      <c r="G1528" s="88" t="s">
        <v>123</v>
      </c>
      <c r="H1528" s="45" t="s">
        <v>123</v>
      </c>
      <c r="I1528" s="45" t="s">
        <v>149</v>
      </c>
      <c r="J1528" s="95" t="s">
        <v>150</v>
      </c>
      <c r="K1528" s="95" t="s">
        <v>123</v>
      </c>
      <c r="L1528" s="58" t="s">
        <v>123</v>
      </c>
      <c r="M1528" s="103"/>
      <c r="N1528" s="59" t="s">
        <v>123</v>
      </c>
    </row>
    <row r="1529" spans="1:14" s="75" customFormat="1" ht="12.6" x14ac:dyDescent="0.2">
      <c r="A1529" s="51" t="s">
        <v>4433</v>
      </c>
      <c r="B1529" s="51" t="s">
        <v>54</v>
      </c>
      <c r="C1529" s="51" t="s">
        <v>4431</v>
      </c>
      <c r="D1529" s="51" t="s">
        <v>196</v>
      </c>
      <c r="E1529" s="44" t="s">
        <v>4622</v>
      </c>
      <c r="F1529" s="44" t="s">
        <v>4623</v>
      </c>
      <c r="G1529" s="88">
        <v>15800</v>
      </c>
      <c r="H1529" s="45" t="s">
        <v>200</v>
      </c>
      <c r="I1529" s="45" t="s">
        <v>204</v>
      </c>
      <c r="J1529" s="95" t="s">
        <v>1534</v>
      </c>
      <c r="K1529" s="95">
        <v>0</v>
      </c>
      <c r="L1529" s="58"/>
      <c r="M1529" s="103"/>
      <c r="N1529" s="59"/>
    </row>
    <row r="1530" spans="1:14" s="75" customFormat="1" ht="12.6" x14ac:dyDescent="0.2">
      <c r="A1530" s="51" t="s">
        <v>4433</v>
      </c>
      <c r="B1530" s="51" t="s">
        <v>54</v>
      </c>
      <c r="C1530" s="51" t="s">
        <v>4431</v>
      </c>
      <c r="D1530" s="51" t="s">
        <v>196</v>
      </c>
      <c r="E1530" s="44" t="s">
        <v>4618</v>
      </c>
      <c r="F1530" s="44" t="s">
        <v>4619</v>
      </c>
      <c r="G1530" s="88">
        <v>12400</v>
      </c>
      <c r="H1530" s="45" t="s">
        <v>200</v>
      </c>
      <c r="I1530" s="45" t="s">
        <v>204</v>
      </c>
      <c r="J1530" s="95" t="s">
        <v>1534</v>
      </c>
      <c r="K1530" s="95">
        <v>0</v>
      </c>
      <c r="L1530" s="58"/>
      <c r="M1530" s="103"/>
      <c r="N1530" s="59"/>
    </row>
    <row r="1531" spans="1:14" s="75" customFormat="1" ht="12.6" x14ac:dyDescent="0.2">
      <c r="A1531" s="51" t="s">
        <v>4433</v>
      </c>
      <c r="B1531" s="51" t="s">
        <v>54</v>
      </c>
      <c r="C1531" s="51" t="s">
        <v>4431</v>
      </c>
      <c r="D1531" s="51" t="s">
        <v>196</v>
      </c>
      <c r="E1531" s="44" t="s">
        <v>4614</v>
      </c>
      <c r="F1531" s="44" t="s">
        <v>4615</v>
      </c>
      <c r="G1531" s="88">
        <v>10400</v>
      </c>
      <c r="H1531" s="45" t="s">
        <v>200</v>
      </c>
      <c r="I1531" s="45" t="s">
        <v>204</v>
      </c>
      <c r="J1531" s="95" t="s">
        <v>1534</v>
      </c>
      <c r="K1531" s="95">
        <v>0</v>
      </c>
      <c r="L1531" s="58"/>
      <c r="M1531" s="103"/>
      <c r="N1531" s="59"/>
    </row>
    <row r="1532" spans="1:14" s="75" customFormat="1" ht="12.6" x14ac:dyDescent="0.2">
      <c r="A1532" s="51" t="s">
        <v>4433</v>
      </c>
      <c r="B1532" s="51" t="s">
        <v>54</v>
      </c>
      <c r="C1532" s="51" t="s">
        <v>4431</v>
      </c>
      <c r="D1532" s="51" t="s">
        <v>196</v>
      </c>
      <c r="E1532" s="44" t="s">
        <v>4616</v>
      </c>
      <c r="F1532" s="44" t="s">
        <v>4617</v>
      </c>
      <c r="G1532" s="88">
        <v>7800</v>
      </c>
      <c r="H1532" s="45" t="s">
        <v>200</v>
      </c>
      <c r="I1532" s="45" t="s">
        <v>204</v>
      </c>
      <c r="J1532" s="95" t="s">
        <v>1534</v>
      </c>
      <c r="K1532" s="95">
        <v>0</v>
      </c>
      <c r="L1532" s="58"/>
      <c r="M1532" s="103"/>
      <c r="N1532" s="59"/>
    </row>
    <row r="1533" spans="1:14" s="75" customFormat="1" ht="12.6" x14ac:dyDescent="0.2">
      <c r="A1533" s="51" t="s">
        <v>4433</v>
      </c>
      <c r="B1533" s="51" t="s">
        <v>54</v>
      </c>
      <c r="C1533" s="51" t="s">
        <v>4431</v>
      </c>
      <c r="D1533" s="51" t="s">
        <v>196</v>
      </c>
      <c r="E1533" s="44" t="s">
        <v>4624</v>
      </c>
      <c r="F1533" s="44" t="s">
        <v>4625</v>
      </c>
      <c r="G1533" s="88">
        <v>5100</v>
      </c>
      <c r="H1533" s="45" t="s">
        <v>200</v>
      </c>
      <c r="I1533" s="45" t="s">
        <v>204</v>
      </c>
      <c r="J1533" s="95" t="s">
        <v>1534</v>
      </c>
      <c r="K1533" s="95">
        <v>0</v>
      </c>
      <c r="L1533" s="58"/>
      <c r="M1533" s="103"/>
      <c r="N1533" s="59"/>
    </row>
    <row r="1534" spans="1:14" s="75" customFormat="1" ht="12.6" x14ac:dyDescent="0.2">
      <c r="A1534" s="51" t="s">
        <v>4433</v>
      </c>
      <c r="B1534" s="51" t="s">
        <v>54</v>
      </c>
      <c r="C1534" s="51" t="s">
        <v>4431</v>
      </c>
      <c r="D1534" s="51" t="s">
        <v>196</v>
      </c>
      <c r="E1534" s="44" t="s">
        <v>4620</v>
      </c>
      <c r="F1534" s="44" t="s">
        <v>4621</v>
      </c>
      <c r="G1534" s="88">
        <v>3000</v>
      </c>
      <c r="H1534" s="45" t="s">
        <v>200</v>
      </c>
      <c r="I1534" s="45" t="s">
        <v>204</v>
      </c>
      <c r="J1534" s="95" t="s">
        <v>1534</v>
      </c>
      <c r="K1534" s="95">
        <v>0</v>
      </c>
      <c r="L1534" s="58"/>
      <c r="M1534" s="103"/>
      <c r="N1534" s="59"/>
    </row>
    <row r="1535" spans="1:14" s="75" customFormat="1" ht="12.6" x14ac:dyDescent="0.2">
      <c r="A1535" s="51" t="s">
        <v>4433</v>
      </c>
      <c r="B1535" s="51" t="s">
        <v>54</v>
      </c>
      <c r="C1535" s="51" t="s">
        <v>4431</v>
      </c>
      <c r="D1535" s="51" t="s">
        <v>196</v>
      </c>
      <c r="E1535" s="44" t="s">
        <v>4628</v>
      </c>
      <c r="F1535" s="44" t="s">
        <v>4629</v>
      </c>
      <c r="G1535" s="88">
        <v>1450</v>
      </c>
      <c r="H1535" s="45" t="s">
        <v>200</v>
      </c>
      <c r="I1535" s="45" t="s">
        <v>204</v>
      </c>
      <c r="J1535" s="95" t="s">
        <v>201</v>
      </c>
      <c r="K1535" s="95">
        <v>0</v>
      </c>
      <c r="L1535" s="58"/>
      <c r="M1535" s="103"/>
      <c r="N1535" s="59"/>
    </row>
    <row r="1536" spans="1:14" s="75" customFormat="1" ht="12.6" x14ac:dyDescent="0.2">
      <c r="A1536" s="51" t="s">
        <v>4433</v>
      </c>
      <c r="B1536" s="51" t="s">
        <v>54</v>
      </c>
      <c r="C1536" s="51" t="s">
        <v>4431</v>
      </c>
      <c r="D1536" s="51" t="s">
        <v>196</v>
      </c>
      <c r="E1536" s="44" t="s">
        <v>4626</v>
      </c>
      <c r="F1536" s="44" t="s">
        <v>4627</v>
      </c>
      <c r="G1536" s="88">
        <v>1110</v>
      </c>
      <c r="H1536" s="45" t="s">
        <v>200</v>
      </c>
      <c r="I1536" s="45" t="s">
        <v>204</v>
      </c>
      <c r="J1536" s="95" t="s">
        <v>201</v>
      </c>
      <c r="K1536" s="95">
        <v>0</v>
      </c>
      <c r="L1536" s="58"/>
      <c r="M1536" s="103"/>
      <c r="N1536" s="59"/>
    </row>
    <row r="1537" spans="1:14" s="75" customFormat="1" ht="12.6" x14ac:dyDescent="0.2">
      <c r="A1537" s="51" t="s">
        <v>123</v>
      </c>
      <c r="B1537" s="51" t="s">
        <v>123</v>
      </c>
      <c r="C1537" s="51" t="s">
        <v>4431</v>
      </c>
      <c r="D1537" s="51" t="s">
        <v>4276</v>
      </c>
      <c r="E1537" s="44"/>
      <c r="F1537" s="44" t="s">
        <v>4630</v>
      </c>
      <c r="G1537" s="88" t="s">
        <v>123</v>
      </c>
      <c r="H1537" s="45" t="s">
        <v>123</v>
      </c>
      <c r="I1537" s="45" t="s">
        <v>149</v>
      </c>
      <c r="J1537" s="95" t="s">
        <v>150</v>
      </c>
      <c r="K1537" s="95" t="s">
        <v>123</v>
      </c>
      <c r="L1537" s="58" t="s">
        <v>123</v>
      </c>
      <c r="M1537" s="103"/>
      <c r="N1537" s="59" t="s">
        <v>123</v>
      </c>
    </row>
    <row r="1538" spans="1:14" s="75" customFormat="1" ht="12.6" x14ac:dyDescent="0.2">
      <c r="A1538" s="51" t="s">
        <v>4433</v>
      </c>
      <c r="B1538" s="51" t="s">
        <v>54</v>
      </c>
      <c r="C1538" s="51" t="s">
        <v>4431</v>
      </c>
      <c r="D1538" s="51" t="s">
        <v>4276</v>
      </c>
      <c r="E1538" s="44" t="s">
        <v>4657</v>
      </c>
      <c r="F1538" s="44" t="s">
        <v>4658</v>
      </c>
      <c r="G1538" s="88">
        <v>116</v>
      </c>
      <c r="H1538" s="45" t="s">
        <v>816</v>
      </c>
      <c r="I1538" s="45" t="s">
        <v>149</v>
      </c>
      <c r="J1538" s="95" t="s">
        <v>156</v>
      </c>
      <c r="K1538" s="95">
        <v>0</v>
      </c>
      <c r="L1538" s="58" t="s">
        <v>4659</v>
      </c>
      <c r="M1538" s="103" t="s">
        <v>160</v>
      </c>
      <c r="N1538" s="59"/>
    </row>
    <row r="1539" spans="1:14" s="75" customFormat="1" ht="12.6" x14ac:dyDescent="0.2">
      <c r="A1539" s="51" t="s">
        <v>4433</v>
      </c>
      <c r="B1539" s="51" t="s">
        <v>54</v>
      </c>
      <c r="C1539" s="51" t="s">
        <v>4431</v>
      </c>
      <c r="D1539" s="51" t="s">
        <v>4276</v>
      </c>
      <c r="E1539" s="44" t="s">
        <v>4660</v>
      </c>
      <c r="F1539" s="44" t="s">
        <v>4661</v>
      </c>
      <c r="G1539" s="88">
        <v>116</v>
      </c>
      <c r="H1539" s="45" t="s">
        <v>816</v>
      </c>
      <c r="I1539" s="45" t="s">
        <v>149</v>
      </c>
      <c r="J1539" s="95" t="s">
        <v>156</v>
      </c>
      <c r="K1539" s="95">
        <v>0</v>
      </c>
      <c r="L1539" s="58" t="s">
        <v>4659</v>
      </c>
      <c r="M1539" s="103" t="s">
        <v>160</v>
      </c>
      <c r="N1539" s="59"/>
    </row>
    <row r="1540" spans="1:14" s="75" customFormat="1" ht="12.6" x14ac:dyDescent="0.2">
      <c r="A1540" s="51" t="s">
        <v>4433</v>
      </c>
      <c r="B1540" s="51" t="s">
        <v>54</v>
      </c>
      <c r="C1540" s="51" t="s">
        <v>4431</v>
      </c>
      <c r="D1540" s="51" t="s">
        <v>4276</v>
      </c>
      <c r="E1540" s="44" t="s">
        <v>4668</v>
      </c>
      <c r="F1540" s="44" t="s">
        <v>4669</v>
      </c>
      <c r="G1540" s="88">
        <v>105</v>
      </c>
      <c r="H1540" s="45" t="s">
        <v>816</v>
      </c>
      <c r="I1540" s="45" t="s">
        <v>149</v>
      </c>
      <c r="J1540" s="95" t="s">
        <v>156</v>
      </c>
      <c r="K1540" s="95">
        <v>0</v>
      </c>
      <c r="L1540" s="58" t="s">
        <v>4647</v>
      </c>
      <c r="M1540" s="103" t="s">
        <v>160</v>
      </c>
      <c r="N1540" s="59"/>
    </row>
    <row r="1541" spans="1:14" s="75" customFormat="1" ht="12.6" x14ac:dyDescent="0.2">
      <c r="A1541" s="51" t="s">
        <v>4433</v>
      </c>
      <c r="B1541" s="51" t="s">
        <v>54</v>
      </c>
      <c r="C1541" s="51" t="s">
        <v>4431</v>
      </c>
      <c r="D1541" s="51" t="s">
        <v>4276</v>
      </c>
      <c r="E1541" s="44" t="s">
        <v>4633</v>
      </c>
      <c r="F1541" s="44" t="s">
        <v>4634</v>
      </c>
      <c r="G1541" s="88">
        <v>97.7</v>
      </c>
      <c r="H1541" s="45" t="s">
        <v>816</v>
      </c>
      <c r="I1541" s="45" t="s">
        <v>149</v>
      </c>
      <c r="J1541" s="95" t="s">
        <v>156</v>
      </c>
      <c r="K1541" s="95">
        <v>0</v>
      </c>
      <c r="L1541" s="58"/>
      <c r="M1541" s="103"/>
      <c r="N1541" s="59"/>
    </row>
    <row r="1542" spans="1:14" s="75" customFormat="1" ht="12.6" x14ac:dyDescent="0.2">
      <c r="A1542" s="51" t="s">
        <v>4433</v>
      </c>
      <c r="B1542" s="51" t="s">
        <v>54</v>
      </c>
      <c r="C1542" s="51" t="s">
        <v>4431</v>
      </c>
      <c r="D1542" s="51" t="s">
        <v>4276</v>
      </c>
      <c r="E1542" s="44" t="s">
        <v>4648</v>
      </c>
      <c r="F1542" s="44" t="s">
        <v>4649</v>
      </c>
      <c r="G1542" s="88">
        <v>97.7</v>
      </c>
      <c r="H1542" s="45" t="s">
        <v>816</v>
      </c>
      <c r="I1542" s="45" t="s">
        <v>149</v>
      </c>
      <c r="J1542" s="95" t="s">
        <v>156</v>
      </c>
      <c r="K1542" s="95">
        <v>0</v>
      </c>
      <c r="L1542" s="58"/>
      <c r="M1542" s="103"/>
      <c r="N1542" s="59"/>
    </row>
    <row r="1543" spans="1:14" s="75" customFormat="1" ht="12.6" x14ac:dyDescent="0.2">
      <c r="A1543" s="51" t="s">
        <v>4433</v>
      </c>
      <c r="B1543" s="51" t="s">
        <v>54</v>
      </c>
      <c r="C1543" s="51" t="s">
        <v>4431</v>
      </c>
      <c r="D1543" s="51" t="s">
        <v>4276</v>
      </c>
      <c r="E1543" s="44" t="s">
        <v>4645</v>
      </c>
      <c r="F1543" s="44" t="s">
        <v>4646</v>
      </c>
      <c r="G1543" s="53">
        <v>96</v>
      </c>
      <c r="H1543" s="45" t="s">
        <v>816</v>
      </c>
      <c r="I1543" s="45" t="s">
        <v>149</v>
      </c>
      <c r="J1543" s="95" t="s">
        <v>156</v>
      </c>
      <c r="K1543" s="95">
        <v>0</v>
      </c>
      <c r="L1543" s="58" t="s">
        <v>4647</v>
      </c>
      <c r="M1543" s="103" t="s">
        <v>160</v>
      </c>
      <c r="N1543" s="59"/>
    </row>
    <row r="1544" spans="1:14" s="75" customFormat="1" ht="12.6" x14ac:dyDescent="0.2">
      <c r="A1544" s="51" t="s">
        <v>4433</v>
      </c>
      <c r="B1544" s="51" t="s">
        <v>54</v>
      </c>
      <c r="C1544" s="51" t="s">
        <v>4431</v>
      </c>
      <c r="D1544" s="51" t="s">
        <v>4276</v>
      </c>
      <c r="E1544" s="44" t="s">
        <v>4662</v>
      </c>
      <c r="F1544" s="44" t="s">
        <v>4663</v>
      </c>
      <c r="G1544" s="53">
        <v>67.900000000000006</v>
      </c>
      <c r="H1544" s="45" t="s">
        <v>816</v>
      </c>
      <c r="I1544" s="45" t="s">
        <v>149</v>
      </c>
      <c r="J1544" s="95" t="s">
        <v>156</v>
      </c>
      <c r="K1544" s="95">
        <v>0</v>
      </c>
      <c r="L1544" s="58"/>
      <c r="M1544" s="103"/>
      <c r="N1544" s="59"/>
    </row>
    <row r="1545" spans="1:14" s="75" customFormat="1" ht="12.6" x14ac:dyDescent="0.2">
      <c r="A1545" s="51" t="s">
        <v>4433</v>
      </c>
      <c r="B1545" s="51" t="s">
        <v>54</v>
      </c>
      <c r="C1545" s="51" t="s">
        <v>4431</v>
      </c>
      <c r="D1545" s="51" t="s">
        <v>4276</v>
      </c>
      <c r="E1545" s="44" t="s">
        <v>4664</v>
      </c>
      <c r="F1545" s="44" t="s">
        <v>4665</v>
      </c>
      <c r="G1545" s="53">
        <v>67.900000000000006</v>
      </c>
      <c r="H1545" s="45" t="s">
        <v>816</v>
      </c>
      <c r="I1545" s="45" t="s">
        <v>149</v>
      </c>
      <c r="J1545" s="95" t="s">
        <v>156</v>
      </c>
      <c r="K1545" s="95">
        <v>0</v>
      </c>
      <c r="L1545" s="58"/>
      <c r="M1545" s="103"/>
      <c r="N1545" s="59"/>
    </row>
    <row r="1546" spans="1:14" s="75" customFormat="1" ht="12.6" x14ac:dyDescent="0.2">
      <c r="A1546" s="51" t="s">
        <v>4433</v>
      </c>
      <c r="B1546" s="51" t="s">
        <v>54</v>
      </c>
      <c r="C1546" s="51" t="s">
        <v>4431</v>
      </c>
      <c r="D1546" s="51" t="s">
        <v>4276</v>
      </c>
      <c r="E1546" s="44" t="s">
        <v>4666</v>
      </c>
      <c r="F1546" s="44" t="s">
        <v>4667</v>
      </c>
      <c r="G1546" s="53">
        <v>67.900000000000006</v>
      </c>
      <c r="H1546" s="45" t="s">
        <v>816</v>
      </c>
      <c r="I1546" s="45" t="s">
        <v>149</v>
      </c>
      <c r="J1546" s="95" t="s">
        <v>156</v>
      </c>
      <c r="K1546" s="95">
        <v>0</v>
      </c>
      <c r="L1546" s="58"/>
      <c r="M1546" s="103"/>
      <c r="N1546" s="59"/>
    </row>
    <row r="1547" spans="1:14" s="75" customFormat="1" ht="12.6" x14ac:dyDescent="0.2">
      <c r="A1547" s="51" t="s">
        <v>4433</v>
      </c>
      <c r="B1547" s="51" t="s">
        <v>54</v>
      </c>
      <c r="C1547" s="51" t="s">
        <v>4431</v>
      </c>
      <c r="D1547" s="51" t="s">
        <v>4276</v>
      </c>
      <c r="E1547" s="44" t="s">
        <v>4670</v>
      </c>
      <c r="F1547" s="44" t="s">
        <v>4671</v>
      </c>
      <c r="G1547" s="53">
        <v>59.8</v>
      </c>
      <c r="H1547" s="45" t="s">
        <v>816</v>
      </c>
      <c r="I1547" s="45" t="s">
        <v>149</v>
      </c>
      <c r="J1547" s="95" t="s">
        <v>156</v>
      </c>
      <c r="K1547" s="95">
        <v>0</v>
      </c>
      <c r="L1547" s="58"/>
      <c r="M1547" s="103"/>
      <c r="N1547" s="59"/>
    </row>
    <row r="1548" spans="1:14" s="75" customFormat="1" ht="12.6" x14ac:dyDescent="0.2">
      <c r="A1548" s="51" t="s">
        <v>4433</v>
      </c>
      <c r="B1548" s="51" t="s">
        <v>54</v>
      </c>
      <c r="C1548" s="51" t="s">
        <v>4431</v>
      </c>
      <c r="D1548" s="51" t="s">
        <v>4276</v>
      </c>
      <c r="E1548" s="44" t="s">
        <v>4635</v>
      </c>
      <c r="F1548" s="44" t="s">
        <v>4636</v>
      </c>
      <c r="G1548" s="53">
        <v>59.1</v>
      </c>
      <c r="H1548" s="45" t="s">
        <v>816</v>
      </c>
      <c r="I1548" s="45" t="s">
        <v>149</v>
      </c>
      <c r="J1548" s="95" t="s">
        <v>156</v>
      </c>
      <c r="K1548" s="95">
        <v>0</v>
      </c>
      <c r="L1548" s="58"/>
      <c r="M1548" s="103"/>
      <c r="N1548" s="59"/>
    </row>
    <row r="1549" spans="1:14" s="75" customFormat="1" ht="12.6" x14ac:dyDescent="0.2">
      <c r="A1549" s="51" t="s">
        <v>4433</v>
      </c>
      <c r="B1549" s="51" t="s">
        <v>54</v>
      </c>
      <c r="C1549" s="51" t="s">
        <v>4431</v>
      </c>
      <c r="D1549" s="51" t="s">
        <v>4276</v>
      </c>
      <c r="E1549" s="44" t="s">
        <v>4637</v>
      </c>
      <c r="F1549" s="44" t="s">
        <v>4638</v>
      </c>
      <c r="G1549" s="53">
        <v>59.1</v>
      </c>
      <c r="H1549" s="45" t="s">
        <v>816</v>
      </c>
      <c r="I1549" s="45" t="s">
        <v>149</v>
      </c>
      <c r="J1549" s="95" t="s">
        <v>156</v>
      </c>
      <c r="K1549" s="95">
        <v>0</v>
      </c>
      <c r="L1549" s="58"/>
      <c r="M1549" s="103"/>
      <c r="N1549" s="59"/>
    </row>
    <row r="1550" spans="1:14" s="75" customFormat="1" ht="12.6" x14ac:dyDescent="0.2">
      <c r="A1550" s="51" t="s">
        <v>4433</v>
      </c>
      <c r="B1550" s="51" t="s">
        <v>54</v>
      </c>
      <c r="C1550" s="51" t="s">
        <v>4431</v>
      </c>
      <c r="D1550" s="51" t="s">
        <v>4276</v>
      </c>
      <c r="E1550" s="44" t="s">
        <v>4655</v>
      </c>
      <c r="F1550" s="44" t="s">
        <v>4656</v>
      </c>
      <c r="G1550" s="53">
        <v>59.1</v>
      </c>
      <c r="H1550" s="45" t="s">
        <v>816</v>
      </c>
      <c r="I1550" s="45" t="s">
        <v>149</v>
      </c>
      <c r="J1550" s="95" t="s">
        <v>156</v>
      </c>
      <c r="K1550" s="95">
        <v>0</v>
      </c>
      <c r="L1550" s="58"/>
      <c r="M1550" s="103"/>
      <c r="N1550" s="59"/>
    </row>
    <row r="1551" spans="1:14" s="75" customFormat="1" ht="12.6" x14ac:dyDescent="0.2">
      <c r="A1551" s="51" t="s">
        <v>4433</v>
      </c>
      <c r="B1551" s="51" t="s">
        <v>54</v>
      </c>
      <c r="C1551" s="51" t="s">
        <v>4431</v>
      </c>
      <c r="D1551" s="51" t="s">
        <v>4276</v>
      </c>
      <c r="E1551" s="44" t="s">
        <v>4672</v>
      </c>
      <c r="F1551" s="44" t="s">
        <v>4673</v>
      </c>
      <c r="G1551" s="53">
        <v>59</v>
      </c>
      <c r="H1551" s="45" t="s">
        <v>816</v>
      </c>
      <c r="I1551" s="45" t="s">
        <v>149</v>
      </c>
      <c r="J1551" s="95" t="s">
        <v>156</v>
      </c>
      <c r="K1551" s="95">
        <v>0</v>
      </c>
      <c r="L1551" s="58" t="s">
        <v>4674</v>
      </c>
      <c r="M1551" s="103" t="s">
        <v>160</v>
      </c>
      <c r="N1551" s="59"/>
    </row>
    <row r="1552" spans="1:14" s="75" customFormat="1" ht="12.6" x14ac:dyDescent="0.2">
      <c r="A1552" s="51" t="s">
        <v>4433</v>
      </c>
      <c r="B1552" s="51" t="s">
        <v>54</v>
      </c>
      <c r="C1552" s="51" t="s">
        <v>4431</v>
      </c>
      <c r="D1552" s="51" t="s">
        <v>4276</v>
      </c>
      <c r="E1552" s="44" t="s">
        <v>4650</v>
      </c>
      <c r="F1552" s="44" t="s">
        <v>4651</v>
      </c>
      <c r="G1552" s="53">
        <v>58.5</v>
      </c>
      <c r="H1552" s="45" t="s">
        <v>816</v>
      </c>
      <c r="I1552" s="45" t="s">
        <v>149</v>
      </c>
      <c r="J1552" s="95" t="s">
        <v>156</v>
      </c>
      <c r="K1552" s="95">
        <v>0</v>
      </c>
      <c r="L1552" s="58" t="s">
        <v>4652</v>
      </c>
      <c r="M1552" s="103" t="s">
        <v>160</v>
      </c>
      <c r="N1552" s="59"/>
    </row>
    <row r="1553" spans="1:14" s="75" customFormat="1" ht="12.6" x14ac:dyDescent="0.2">
      <c r="A1553" s="51" t="s">
        <v>4433</v>
      </c>
      <c r="B1553" s="51" t="s">
        <v>54</v>
      </c>
      <c r="C1553" s="51" t="s">
        <v>4431</v>
      </c>
      <c r="D1553" s="51" t="s">
        <v>4276</v>
      </c>
      <c r="E1553" s="44" t="s">
        <v>4653</v>
      </c>
      <c r="F1553" s="44" t="s">
        <v>4654</v>
      </c>
      <c r="G1553" s="53">
        <v>58.5</v>
      </c>
      <c r="H1553" s="45" t="s">
        <v>816</v>
      </c>
      <c r="I1553" s="45" t="s">
        <v>149</v>
      </c>
      <c r="J1553" s="95" t="s">
        <v>156</v>
      </c>
      <c r="K1553" s="95">
        <v>0</v>
      </c>
      <c r="L1553" s="58" t="s">
        <v>4652</v>
      </c>
      <c r="M1553" s="103" t="s">
        <v>160</v>
      </c>
      <c r="N1553" s="59"/>
    </row>
    <row r="1554" spans="1:14" s="75" customFormat="1" ht="12.6" x14ac:dyDescent="0.2">
      <c r="A1554" s="51" t="s">
        <v>4433</v>
      </c>
      <c r="B1554" s="51" t="s">
        <v>54</v>
      </c>
      <c r="C1554" s="51" t="s">
        <v>4431</v>
      </c>
      <c r="D1554" s="51" t="s">
        <v>4276</v>
      </c>
      <c r="E1554" s="44" t="s">
        <v>4631</v>
      </c>
      <c r="F1554" s="44" t="s">
        <v>4632</v>
      </c>
      <c r="G1554" s="53">
        <v>49.9</v>
      </c>
      <c r="H1554" s="45" t="s">
        <v>816</v>
      </c>
      <c r="I1554" s="45" t="s">
        <v>149</v>
      </c>
      <c r="J1554" s="95" t="s">
        <v>156</v>
      </c>
      <c r="K1554" s="95">
        <v>0</v>
      </c>
      <c r="L1554" s="58"/>
      <c r="M1554" s="103"/>
      <c r="N1554" s="59"/>
    </row>
    <row r="1555" spans="1:14" s="75" customFormat="1" ht="12.6" x14ac:dyDescent="0.2">
      <c r="A1555" s="51" t="s">
        <v>4433</v>
      </c>
      <c r="B1555" s="51" t="s">
        <v>54</v>
      </c>
      <c r="C1555" s="51" t="s">
        <v>4431</v>
      </c>
      <c r="D1555" s="51" t="s">
        <v>4276</v>
      </c>
      <c r="E1555" s="44" t="s">
        <v>4641</v>
      </c>
      <c r="F1555" s="44" t="s">
        <v>4642</v>
      </c>
      <c r="G1555" s="53">
        <v>49.9</v>
      </c>
      <c r="H1555" s="45" t="s">
        <v>816</v>
      </c>
      <c r="I1555" s="45" t="s">
        <v>149</v>
      </c>
      <c r="J1555" s="95" t="s">
        <v>156</v>
      </c>
      <c r="K1555" s="95">
        <v>0</v>
      </c>
      <c r="L1555" s="58"/>
      <c r="M1555" s="103"/>
      <c r="N1555" s="59"/>
    </row>
    <row r="1556" spans="1:14" s="75" customFormat="1" ht="12.6" x14ac:dyDescent="0.2">
      <c r="A1556" s="51" t="s">
        <v>4433</v>
      </c>
      <c r="B1556" s="51" t="s">
        <v>54</v>
      </c>
      <c r="C1556" s="51" t="s">
        <v>4431</v>
      </c>
      <c r="D1556" s="51" t="s">
        <v>4276</v>
      </c>
      <c r="E1556" s="44" t="s">
        <v>4643</v>
      </c>
      <c r="F1556" s="44" t="s">
        <v>4644</v>
      </c>
      <c r="G1556" s="53">
        <v>49.9</v>
      </c>
      <c r="H1556" s="45" t="s">
        <v>816</v>
      </c>
      <c r="I1556" s="45" t="s">
        <v>149</v>
      </c>
      <c r="J1556" s="95" t="s">
        <v>156</v>
      </c>
      <c r="K1556" s="95">
        <v>0</v>
      </c>
      <c r="L1556" s="58"/>
      <c r="M1556" s="103"/>
      <c r="N1556" s="59"/>
    </row>
    <row r="1557" spans="1:14" s="75" customFormat="1" ht="12.6" x14ac:dyDescent="0.2">
      <c r="A1557" s="51" t="s">
        <v>4433</v>
      </c>
      <c r="B1557" s="51" t="s">
        <v>54</v>
      </c>
      <c r="C1557" s="51" t="s">
        <v>4431</v>
      </c>
      <c r="D1557" s="51" t="s">
        <v>4276</v>
      </c>
      <c r="E1557" s="44" t="s">
        <v>4639</v>
      </c>
      <c r="F1557" s="44" t="s">
        <v>4640</v>
      </c>
      <c r="G1557" s="53">
        <v>48.2</v>
      </c>
      <c r="H1557" s="45" t="s">
        <v>816</v>
      </c>
      <c r="I1557" s="45" t="s">
        <v>149</v>
      </c>
      <c r="J1557" s="95" t="s">
        <v>156</v>
      </c>
      <c r="K1557" s="95">
        <v>0</v>
      </c>
      <c r="L1557" s="58"/>
      <c r="M1557" s="103"/>
      <c r="N1557" s="59"/>
    </row>
    <row r="1558" spans="1:14" s="75" customFormat="1" ht="12.6" x14ac:dyDescent="0.2">
      <c r="A1558" s="51" t="s">
        <v>123</v>
      </c>
      <c r="B1558" s="51" t="s">
        <v>123</v>
      </c>
      <c r="C1558" s="51" t="s">
        <v>4675</v>
      </c>
      <c r="D1558" s="51" t="s">
        <v>2448</v>
      </c>
      <c r="E1558" s="44"/>
      <c r="F1558" s="44" t="s">
        <v>4676</v>
      </c>
      <c r="G1558" s="53" t="s">
        <v>123</v>
      </c>
      <c r="H1558" s="45" t="s">
        <v>123</v>
      </c>
      <c r="I1558" s="45" t="s">
        <v>149</v>
      </c>
      <c r="J1558" s="95" t="s">
        <v>150</v>
      </c>
      <c r="K1558" s="95" t="s">
        <v>123</v>
      </c>
      <c r="L1558" s="58" t="s">
        <v>123</v>
      </c>
      <c r="M1558" s="103"/>
      <c r="N1558" s="59" t="s">
        <v>123</v>
      </c>
    </row>
    <row r="1559" spans="1:14" s="75" customFormat="1" ht="12.6" x14ac:dyDescent="0.2">
      <c r="A1559" s="51" t="s">
        <v>4433</v>
      </c>
      <c r="B1559" s="51" t="s">
        <v>4675</v>
      </c>
      <c r="C1559" s="51" t="s">
        <v>4675</v>
      </c>
      <c r="D1559" s="51" t="s">
        <v>2448</v>
      </c>
      <c r="E1559" s="44" t="s">
        <v>4790</v>
      </c>
      <c r="F1559" s="44" t="s">
        <v>4791</v>
      </c>
      <c r="G1559" s="53">
        <v>880.05</v>
      </c>
      <c r="H1559" s="45" t="s">
        <v>816</v>
      </c>
      <c r="I1559" s="45" t="s">
        <v>291</v>
      </c>
      <c r="J1559" s="95" t="s">
        <v>1317</v>
      </c>
      <c r="K1559" s="95">
        <v>0</v>
      </c>
      <c r="L1559" s="58"/>
      <c r="M1559" s="103"/>
      <c r="N1559" s="59"/>
    </row>
    <row r="1560" spans="1:14" s="75" customFormat="1" ht="12.6" x14ac:dyDescent="0.2">
      <c r="A1560" s="51" t="s">
        <v>4433</v>
      </c>
      <c r="B1560" s="51" t="s">
        <v>4675</v>
      </c>
      <c r="C1560" s="51" t="s">
        <v>4675</v>
      </c>
      <c r="D1560" s="51" t="s">
        <v>2448</v>
      </c>
      <c r="E1560" s="44" t="s">
        <v>4788</v>
      </c>
      <c r="F1560" s="44" t="s">
        <v>4789</v>
      </c>
      <c r="G1560" s="53">
        <v>428.01</v>
      </c>
      <c r="H1560" s="45" t="s">
        <v>816</v>
      </c>
      <c r="I1560" s="45" t="s">
        <v>291</v>
      </c>
      <c r="J1560" s="95" t="s">
        <v>1317</v>
      </c>
      <c r="K1560" s="95">
        <v>0</v>
      </c>
      <c r="L1560" s="58"/>
      <c r="M1560" s="103"/>
      <c r="N1560" s="59"/>
    </row>
    <row r="1561" spans="1:14" s="75" customFormat="1" ht="12.6" x14ac:dyDescent="0.2">
      <c r="A1561" s="51" t="s">
        <v>4433</v>
      </c>
      <c r="B1561" s="51" t="s">
        <v>4675</v>
      </c>
      <c r="C1561" s="51" t="s">
        <v>4675</v>
      </c>
      <c r="D1561" s="51" t="s">
        <v>2448</v>
      </c>
      <c r="E1561" s="44" t="s">
        <v>4796</v>
      </c>
      <c r="F1561" s="44" t="s">
        <v>4797</v>
      </c>
      <c r="G1561" s="53">
        <v>263.98999999999995</v>
      </c>
      <c r="H1561" s="45" t="s">
        <v>816</v>
      </c>
      <c r="I1561" s="45" t="s">
        <v>291</v>
      </c>
      <c r="J1561" s="95" t="s">
        <v>1317</v>
      </c>
      <c r="K1561" s="95">
        <v>0</v>
      </c>
      <c r="L1561" s="58"/>
      <c r="M1561" s="103"/>
      <c r="N1561" s="59"/>
    </row>
    <row r="1562" spans="1:14" s="75" customFormat="1" ht="12.6" x14ac:dyDescent="0.2">
      <c r="A1562" s="51" t="s">
        <v>4433</v>
      </c>
      <c r="B1562" s="51" t="s">
        <v>4675</v>
      </c>
      <c r="C1562" s="51" t="s">
        <v>4675</v>
      </c>
      <c r="D1562" s="51" t="s">
        <v>2448</v>
      </c>
      <c r="E1562" s="44" t="s">
        <v>4794</v>
      </c>
      <c r="F1562" s="44" t="s">
        <v>4795</v>
      </c>
      <c r="G1562" s="53">
        <v>144.73999999999998</v>
      </c>
      <c r="H1562" s="45" t="s">
        <v>816</v>
      </c>
      <c r="I1562" s="45" t="s">
        <v>291</v>
      </c>
      <c r="J1562" s="95" t="s">
        <v>1317</v>
      </c>
      <c r="K1562" s="95">
        <v>0</v>
      </c>
      <c r="L1562" s="58"/>
      <c r="M1562" s="103"/>
      <c r="N1562" s="59"/>
    </row>
    <row r="1563" spans="1:14" s="75" customFormat="1" ht="12.6" x14ac:dyDescent="0.2">
      <c r="A1563" s="51" t="s">
        <v>4433</v>
      </c>
      <c r="B1563" s="51" t="s">
        <v>4675</v>
      </c>
      <c r="C1563" s="51" t="s">
        <v>4675</v>
      </c>
      <c r="D1563" s="51" t="s">
        <v>2448</v>
      </c>
      <c r="E1563" s="44" t="s">
        <v>4786</v>
      </c>
      <c r="F1563" s="44" t="s">
        <v>4787</v>
      </c>
      <c r="G1563" s="53">
        <v>132.99</v>
      </c>
      <c r="H1563" s="45" t="s">
        <v>816</v>
      </c>
      <c r="I1563" s="45" t="s">
        <v>291</v>
      </c>
      <c r="J1563" s="95" t="s">
        <v>1317</v>
      </c>
      <c r="K1563" s="95">
        <v>0</v>
      </c>
      <c r="L1563" s="58"/>
      <c r="M1563" s="103"/>
      <c r="N1563" s="59"/>
    </row>
    <row r="1564" spans="1:14" s="75" customFormat="1" ht="12.6" x14ac:dyDescent="0.2">
      <c r="A1564" s="51" t="s">
        <v>4433</v>
      </c>
      <c r="B1564" s="51" t="s">
        <v>4675</v>
      </c>
      <c r="C1564" s="51" t="s">
        <v>4675</v>
      </c>
      <c r="D1564" s="51" t="s">
        <v>2448</v>
      </c>
      <c r="E1564" s="44" t="s">
        <v>4808</v>
      </c>
      <c r="F1564" s="44" t="s">
        <v>4809</v>
      </c>
      <c r="G1564" s="53">
        <v>121.1</v>
      </c>
      <c r="H1564" s="45" t="s">
        <v>816</v>
      </c>
      <c r="I1564" s="45" t="s">
        <v>291</v>
      </c>
      <c r="J1564" s="95" t="s">
        <v>1317</v>
      </c>
      <c r="K1564" s="95">
        <v>0</v>
      </c>
      <c r="L1564" s="58"/>
      <c r="M1564" s="103"/>
      <c r="N1564" s="59"/>
    </row>
    <row r="1565" spans="1:14" s="75" customFormat="1" ht="12.6" x14ac:dyDescent="0.2">
      <c r="A1565" s="51" t="s">
        <v>4433</v>
      </c>
      <c r="B1565" s="51" t="s">
        <v>4675</v>
      </c>
      <c r="C1565" s="51" t="s">
        <v>4675</v>
      </c>
      <c r="D1565" s="51" t="s">
        <v>2448</v>
      </c>
      <c r="E1565" s="44" t="s">
        <v>4814</v>
      </c>
      <c r="F1565" s="44" t="s">
        <v>4815</v>
      </c>
      <c r="G1565" s="53">
        <v>120.63</v>
      </c>
      <c r="H1565" s="45" t="s">
        <v>816</v>
      </c>
      <c r="I1565" s="45" t="s">
        <v>291</v>
      </c>
      <c r="J1565" s="95" t="s">
        <v>1317</v>
      </c>
      <c r="K1565" s="95">
        <v>0</v>
      </c>
      <c r="L1565" s="58"/>
      <c r="M1565" s="103"/>
      <c r="N1565" s="59"/>
    </row>
    <row r="1566" spans="1:14" s="75" customFormat="1" ht="12.6" x14ac:dyDescent="0.2">
      <c r="A1566" s="51" t="s">
        <v>4433</v>
      </c>
      <c r="B1566" s="51" t="s">
        <v>4675</v>
      </c>
      <c r="C1566" s="51" t="s">
        <v>4675</v>
      </c>
      <c r="D1566" s="51" t="s">
        <v>2448</v>
      </c>
      <c r="E1566" s="44" t="s">
        <v>4679</v>
      </c>
      <c r="F1566" s="44" t="s">
        <v>4680</v>
      </c>
      <c r="G1566" s="53">
        <v>117.5</v>
      </c>
      <c r="H1566" s="45" t="s">
        <v>816</v>
      </c>
      <c r="I1566" s="45" t="s">
        <v>291</v>
      </c>
      <c r="J1566" s="95" t="s">
        <v>1317</v>
      </c>
      <c r="K1566" s="95">
        <v>0</v>
      </c>
      <c r="L1566" s="58"/>
      <c r="M1566" s="103"/>
      <c r="N1566" s="59"/>
    </row>
    <row r="1567" spans="1:14" s="75" customFormat="1" ht="12.6" x14ac:dyDescent="0.2">
      <c r="A1567" s="51" t="s">
        <v>4433</v>
      </c>
      <c r="B1567" s="51" t="s">
        <v>4675</v>
      </c>
      <c r="C1567" s="51" t="s">
        <v>4675</v>
      </c>
      <c r="D1567" s="51" t="s">
        <v>2448</v>
      </c>
      <c r="E1567" s="44" t="s">
        <v>4792</v>
      </c>
      <c r="F1567" s="44" t="s">
        <v>4793</v>
      </c>
      <c r="G1567" s="53">
        <v>84.47</v>
      </c>
      <c r="H1567" s="45" t="s">
        <v>816</v>
      </c>
      <c r="I1567" s="45" t="s">
        <v>149</v>
      </c>
      <c r="J1567" s="95" t="s">
        <v>1317</v>
      </c>
      <c r="K1567" s="95">
        <v>0</v>
      </c>
      <c r="L1567" s="58"/>
      <c r="M1567" s="103"/>
      <c r="N1567" s="59"/>
    </row>
    <row r="1568" spans="1:14" s="75" customFormat="1" ht="12.6" x14ac:dyDescent="0.2">
      <c r="A1568" s="51" t="s">
        <v>4433</v>
      </c>
      <c r="B1568" s="51" t="s">
        <v>4675</v>
      </c>
      <c r="C1568" s="51" t="s">
        <v>4675</v>
      </c>
      <c r="D1568" s="51" t="s">
        <v>2448</v>
      </c>
      <c r="E1568" s="44" t="s">
        <v>4810</v>
      </c>
      <c r="F1568" s="44" t="s">
        <v>4811</v>
      </c>
      <c r="G1568" s="53">
        <v>72.7</v>
      </c>
      <c r="H1568" s="45" t="s">
        <v>816</v>
      </c>
      <c r="I1568" s="45" t="s">
        <v>291</v>
      </c>
      <c r="J1568" s="95" t="s">
        <v>1317</v>
      </c>
      <c r="K1568" s="95">
        <v>0</v>
      </c>
      <c r="L1568" s="58"/>
      <c r="M1568" s="103"/>
      <c r="N1568" s="59"/>
    </row>
    <row r="1569" spans="1:14" s="75" customFormat="1" ht="12.6" x14ac:dyDescent="0.2">
      <c r="A1569" s="51" t="s">
        <v>4433</v>
      </c>
      <c r="B1569" s="51" t="s">
        <v>4675</v>
      </c>
      <c r="C1569" s="51" t="s">
        <v>4675</v>
      </c>
      <c r="D1569" s="51" t="s">
        <v>2448</v>
      </c>
      <c r="E1569" s="44" t="s">
        <v>4812</v>
      </c>
      <c r="F1569" s="44" t="s">
        <v>4813</v>
      </c>
      <c r="G1569" s="53">
        <v>72.410000000000011</v>
      </c>
      <c r="H1569" s="45" t="s">
        <v>816</v>
      </c>
      <c r="I1569" s="45" t="s">
        <v>291</v>
      </c>
      <c r="J1569" s="95" t="s">
        <v>1317</v>
      </c>
      <c r="K1569" s="95">
        <v>0</v>
      </c>
      <c r="L1569" s="58"/>
      <c r="M1569" s="103"/>
      <c r="N1569" s="59"/>
    </row>
    <row r="1570" spans="1:14" s="75" customFormat="1" ht="12.6" x14ac:dyDescent="0.2">
      <c r="A1570" s="51" t="s">
        <v>4433</v>
      </c>
      <c r="B1570" s="51" t="s">
        <v>4675</v>
      </c>
      <c r="C1570" s="51" t="s">
        <v>4675</v>
      </c>
      <c r="D1570" s="51" t="s">
        <v>2448</v>
      </c>
      <c r="E1570" s="44" t="s">
        <v>4784</v>
      </c>
      <c r="F1570" s="44" t="s">
        <v>4785</v>
      </c>
      <c r="G1570" s="53">
        <v>71.790000000000006</v>
      </c>
      <c r="H1570" s="45" t="s">
        <v>816</v>
      </c>
      <c r="I1570" s="45" t="s">
        <v>291</v>
      </c>
      <c r="J1570" s="95" t="s">
        <v>1317</v>
      </c>
      <c r="K1570" s="95">
        <v>0</v>
      </c>
      <c r="L1570" s="58"/>
      <c r="M1570" s="103"/>
      <c r="N1570" s="59"/>
    </row>
    <row r="1571" spans="1:14" s="75" customFormat="1" ht="12.6" x14ac:dyDescent="0.2">
      <c r="A1571" s="51" t="s">
        <v>4433</v>
      </c>
      <c r="B1571" s="51" t="s">
        <v>4675</v>
      </c>
      <c r="C1571" s="51" t="s">
        <v>4675</v>
      </c>
      <c r="D1571" s="51" t="s">
        <v>2448</v>
      </c>
      <c r="E1571" s="44" t="s">
        <v>4677</v>
      </c>
      <c r="F1571" s="44" t="s">
        <v>4678</v>
      </c>
      <c r="G1571" s="53">
        <v>70.099999999999994</v>
      </c>
      <c r="H1571" s="45" t="s">
        <v>816</v>
      </c>
      <c r="I1571" s="45" t="s">
        <v>155</v>
      </c>
      <c r="J1571" s="95" t="s">
        <v>1317</v>
      </c>
      <c r="K1571" s="95">
        <v>0</v>
      </c>
      <c r="L1571" s="58"/>
      <c r="M1571" s="103"/>
      <c r="N1571" s="59"/>
    </row>
    <row r="1572" spans="1:14" s="75" customFormat="1" ht="12.6" x14ac:dyDescent="0.2">
      <c r="A1572" s="51" t="s">
        <v>4433</v>
      </c>
      <c r="B1572" s="51" t="s">
        <v>4675</v>
      </c>
      <c r="C1572" s="51" t="s">
        <v>4675</v>
      </c>
      <c r="D1572" s="51" t="s">
        <v>2448</v>
      </c>
      <c r="E1572" s="44" t="s">
        <v>4780</v>
      </c>
      <c r="F1572" s="44" t="s">
        <v>4781</v>
      </c>
      <c r="G1572" s="53">
        <v>66.489999999999995</v>
      </c>
      <c r="H1572" s="45" t="s">
        <v>816</v>
      </c>
      <c r="I1572" s="45" t="s">
        <v>291</v>
      </c>
      <c r="J1572" s="95" t="s">
        <v>1317</v>
      </c>
      <c r="K1572" s="95">
        <v>0</v>
      </c>
      <c r="L1572" s="58"/>
      <c r="M1572" s="103"/>
      <c r="N1572" s="59"/>
    </row>
    <row r="1573" spans="1:14" s="75" customFormat="1" ht="12.6" x14ac:dyDescent="0.2">
      <c r="A1573" s="51" t="s">
        <v>4433</v>
      </c>
      <c r="B1573" s="51" t="s">
        <v>4675</v>
      </c>
      <c r="C1573" s="51" t="s">
        <v>4675</v>
      </c>
      <c r="D1573" s="51" t="s">
        <v>2448</v>
      </c>
      <c r="E1573" s="44" t="s">
        <v>4804</v>
      </c>
      <c r="F1573" s="44" t="s">
        <v>4805</v>
      </c>
      <c r="G1573" s="53">
        <v>60.59</v>
      </c>
      <c r="H1573" s="45" t="s">
        <v>816</v>
      </c>
      <c r="I1573" s="45" t="s">
        <v>149</v>
      </c>
      <c r="J1573" s="95" t="s">
        <v>1317</v>
      </c>
      <c r="K1573" s="95">
        <v>0</v>
      </c>
      <c r="L1573" s="58"/>
      <c r="M1573" s="103"/>
      <c r="N1573" s="59"/>
    </row>
    <row r="1574" spans="1:14" s="75" customFormat="1" ht="12.6" x14ac:dyDescent="0.2">
      <c r="A1574" s="51" t="s">
        <v>4433</v>
      </c>
      <c r="B1574" s="51" t="s">
        <v>4675</v>
      </c>
      <c r="C1574" s="51" t="s">
        <v>4675</v>
      </c>
      <c r="D1574" s="51" t="s">
        <v>2448</v>
      </c>
      <c r="E1574" s="44" t="s">
        <v>4782</v>
      </c>
      <c r="F1574" s="44" t="s">
        <v>4783</v>
      </c>
      <c r="G1574" s="53">
        <v>46.59</v>
      </c>
      <c r="H1574" s="45" t="s">
        <v>816</v>
      </c>
      <c r="I1574" s="45" t="s">
        <v>291</v>
      </c>
      <c r="J1574" s="95" t="s">
        <v>1317</v>
      </c>
      <c r="K1574" s="95">
        <v>0</v>
      </c>
      <c r="L1574" s="58"/>
      <c r="M1574" s="103"/>
      <c r="N1574" s="59"/>
    </row>
    <row r="1575" spans="1:14" s="75" customFormat="1" ht="12.6" x14ac:dyDescent="0.2">
      <c r="A1575" s="51" t="s">
        <v>4433</v>
      </c>
      <c r="B1575" s="51" t="s">
        <v>4675</v>
      </c>
      <c r="C1575" s="51" t="s">
        <v>4675</v>
      </c>
      <c r="D1575" s="51" t="s">
        <v>2448</v>
      </c>
      <c r="E1575" s="44" t="s">
        <v>4681</v>
      </c>
      <c r="F1575" s="44" t="s">
        <v>4682</v>
      </c>
      <c r="G1575" s="53">
        <v>38.5</v>
      </c>
      <c r="H1575" s="45" t="s">
        <v>816</v>
      </c>
      <c r="I1575" s="45" t="s">
        <v>155</v>
      </c>
      <c r="J1575" s="95" t="s">
        <v>1317</v>
      </c>
      <c r="K1575" s="95">
        <v>0</v>
      </c>
      <c r="L1575" s="58"/>
      <c r="M1575" s="103"/>
      <c r="N1575" s="59"/>
    </row>
    <row r="1576" spans="1:14" s="75" customFormat="1" ht="12.6" x14ac:dyDescent="0.2">
      <c r="A1576" s="51" t="s">
        <v>4433</v>
      </c>
      <c r="B1576" s="51" t="s">
        <v>4675</v>
      </c>
      <c r="C1576" s="51" t="s">
        <v>4675</v>
      </c>
      <c r="D1576" s="51" t="s">
        <v>2448</v>
      </c>
      <c r="E1576" s="44" t="s">
        <v>4705</v>
      </c>
      <c r="F1576" s="44" t="s">
        <v>4706</v>
      </c>
      <c r="G1576" s="53">
        <v>38.379999999999995</v>
      </c>
      <c r="H1576" s="45" t="s">
        <v>816</v>
      </c>
      <c r="I1576" s="45" t="s">
        <v>149</v>
      </c>
      <c r="J1576" s="95" t="s">
        <v>1317</v>
      </c>
      <c r="K1576" s="95">
        <v>0</v>
      </c>
      <c r="L1576" s="58"/>
      <c r="M1576" s="103"/>
      <c r="N1576" s="59"/>
    </row>
    <row r="1577" spans="1:14" s="75" customFormat="1" ht="12.6" x14ac:dyDescent="0.2">
      <c r="A1577" s="51" t="s">
        <v>4433</v>
      </c>
      <c r="B1577" s="51" t="s">
        <v>4675</v>
      </c>
      <c r="C1577" s="51" t="s">
        <v>4675</v>
      </c>
      <c r="D1577" s="51" t="s">
        <v>2448</v>
      </c>
      <c r="E1577" s="44" t="s">
        <v>4713</v>
      </c>
      <c r="F1577" s="44" t="s">
        <v>4714</v>
      </c>
      <c r="G1577" s="53">
        <v>38.379999999999995</v>
      </c>
      <c r="H1577" s="45" t="s">
        <v>816</v>
      </c>
      <c r="I1577" s="45" t="s">
        <v>291</v>
      </c>
      <c r="J1577" s="95" t="s">
        <v>1317</v>
      </c>
      <c r="K1577" s="95">
        <v>0</v>
      </c>
      <c r="L1577" s="58"/>
      <c r="M1577" s="103"/>
      <c r="N1577" s="59"/>
    </row>
    <row r="1578" spans="1:14" s="75" customFormat="1" ht="12.6" x14ac:dyDescent="0.2">
      <c r="A1578" s="51" t="s">
        <v>4433</v>
      </c>
      <c r="B1578" s="51" t="s">
        <v>4675</v>
      </c>
      <c r="C1578" s="51" t="s">
        <v>4675</v>
      </c>
      <c r="D1578" s="51" t="s">
        <v>2448</v>
      </c>
      <c r="E1578" s="44" t="s">
        <v>4723</v>
      </c>
      <c r="F1578" s="44" t="s">
        <v>4724</v>
      </c>
      <c r="G1578" s="53">
        <v>38.379999999999995</v>
      </c>
      <c r="H1578" s="45" t="s">
        <v>816</v>
      </c>
      <c r="I1578" s="45" t="s">
        <v>155</v>
      </c>
      <c r="J1578" s="95" t="s">
        <v>1317</v>
      </c>
      <c r="K1578" s="95">
        <v>0</v>
      </c>
      <c r="L1578" s="58"/>
      <c r="M1578" s="103"/>
      <c r="N1578" s="59"/>
    </row>
    <row r="1579" spans="1:14" s="75" customFormat="1" ht="12.6" x14ac:dyDescent="0.2">
      <c r="A1579" s="51" t="s">
        <v>4433</v>
      </c>
      <c r="B1579" s="51" t="s">
        <v>4675</v>
      </c>
      <c r="C1579" s="51" t="s">
        <v>4675</v>
      </c>
      <c r="D1579" s="51" t="s">
        <v>2448</v>
      </c>
      <c r="E1579" s="44" t="s">
        <v>4778</v>
      </c>
      <c r="F1579" s="44" t="s">
        <v>4779</v>
      </c>
      <c r="G1579" s="53">
        <v>35.290000000000006</v>
      </c>
      <c r="H1579" s="45" t="s">
        <v>816</v>
      </c>
      <c r="I1579" s="45" t="s">
        <v>291</v>
      </c>
      <c r="J1579" s="95" t="s">
        <v>1317</v>
      </c>
      <c r="K1579" s="95">
        <v>0</v>
      </c>
      <c r="L1579" s="58"/>
      <c r="M1579" s="103"/>
      <c r="N1579" s="59"/>
    </row>
    <row r="1580" spans="1:14" s="75" customFormat="1" ht="12.6" x14ac:dyDescent="0.2">
      <c r="A1580" s="51" t="s">
        <v>4433</v>
      </c>
      <c r="B1580" s="51" t="s">
        <v>4675</v>
      </c>
      <c r="C1580" s="51" t="s">
        <v>4675</v>
      </c>
      <c r="D1580" s="51" t="s">
        <v>2448</v>
      </c>
      <c r="E1580" s="44" t="s">
        <v>4806</v>
      </c>
      <c r="F1580" s="44" t="s">
        <v>4807</v>
      </c>
      <c r="G1580" s="53">
        <v>32.64</v>
      </c>
      <c r="H1580" s="45" t="s">
        <v>816</v>
      </c>
      <c r="I1580" s="45" t="s">
        <v>291</v>
      </c>
      <c r="J1580" s="95" t="s">
        <v>1317</v>
      </c>
      <c r="K1580" s="95">
        <v>0</v>
      </c>
      <c r="L1580" s="58"/>
      <c r="M1580" s="103"/>
      <c r="N1580" s="59"/>
    </row>
    <row r="1581" spans="1:14" s="75" customFormat="1" ht="12.6" x14ac:dyDescent="0.2">
      <c r="A1581" s="51" t="s">
        <v>4433</v>
      </c>
      <c r="B1581" s="51" t="s">
        <v>4675</v>
      </c>
      <c r="C1581" s="51" t="s">
        <v>4675</v>
      </c>
      <c r="D1581" s="51" t="s">
        <v>2448</v>
      </c>
      <c r="E1581" s="44" t="s">
        <v>4802</v>
      </c>
      <c r="F1581" s="44" t="s">
        <v>4803</v>
      </c>
      <c r="G1581" s="53">
        <v>30.99</v>
      </c>
      <c r="H1581" s="45" t="s">
        <v>816</v>
      </c>
      <c r="I1581" s="45" t="s">
        <v>291</v>
      </c>
      <c r="J1581" s="95" t="s">
        <v>1317</v>
      </c>
      <c r="K1581" s="95">
        <v>0</v>
      </c>
      <c r="L1581" s="58"/>
      <c r="M1581" s="103"/>
      <c r="N1581" s="59"/>
    </row>
    <row r="1582" spans="1:14" s="75" customFormat="1" ht="12.6" x14ac:dyDescent="0.2">
      <c r="A1582" s="51" t="s">
        <v>4433</v>
      </c>
      <c r="B1582" s="51" t="s">
        <v>4675</v>
      </c>
      <c r="C1582" s="51" t="s">
        <v>4675</v>
      </c>
      <c r="D1582" s="51" t="s">
        <v>2448</v>
      </c>
      <c r="E1582" s="44" t="s">
        <v>4770</v>
      </c>
      <c r="F1582" s="44" t="s">
        <v>4771</v>
      </c>
      <c r="G1582" s="53">
        <v>28.79</v>
      </c>
      <c r="H1582" s="45" t="s">
        <v>816</v>
      </c>
      <c r="I1582" s="45" t="s">
        <v>149</v>
      </c>
      <c r="J1582" s="95" t="s">
        <v>1317</v>
      </c>
      <c r="K1582" s="95">
        <v>0</v>
      </c>
      <c r="L1582" s="58"/>
      <c r="M1582" s="103"/>
      <c r="N1582" s="59"/>
    </row>
    <row r="1583" spans="1:14" s="75" customFormat="1" ht="12.6" x14ac:dyDescent="0.2">
      <c r="A1583" s="51" t="s">
        <v>4433</v>
      </c>
      <c r="B1583" s="51" t="s">
        <v>4675</v>
      </c>
      <c r="C1583" s="51" t="s">
        <v>4675</v>
      </c>
      <c r="D1583" s="51" t="s">
        <v>2448</v>
      </c>
      <c r="E1583" s="44" t="s">
        <v>4683</v>
      </c>
      <c r="F1583" s="44" t="s">
        <v>4684</v>
      </c>
      <c r="G1583" s="53">
        <v>21.650000000000002</v>
      </c>
      <c r="H1583" s="45" t="s">
        <v>816</v>
      </c>
      <c r="I1583" s="45" t="s">
        <v>291</v>
      </c>
      <c r="J1583" s="95" t="s">
        <v>1317</v>
      </c>
      <c r="K1583" s="95">
        <v>0</v>
      </c>
      <c r="L1583" s="58"/>
      <c r="M1583" s="103"/>
      <c r="N1583" s="59"/>
    </row>
    <row r="1584" spans="1:14" s="75" customFormat="1" ht="12.6" x14ac:dyDescent="0.2">
      <c r="A1584" s="51" t="s">
        <v>4433</v>
      </c>
      <c r="B1584" s="51" t="s">
        <v>4675</v>
      </c>
      <c r="C1584" s="51" t="s">
        <v>4675</v>
      </c>
      <c r="D1584" s="51" t="s">
        <v>2448</v>
      </c>
      <c r="E1584" s="44" t="s">
        <v>4776</v>
      </c>
      <c r="F1584" s="44" t="s">
        <v>4777</v>
      </c>
      <c r="G1584" s="53">
        <v>21.29</v>
      </c>
      <c r="H1584" s="45" t="s">
        <v>816</v>
      </c>
      <c r="I1584" s="45" t="s">
        <v>149</v>
      </c>
      <c r="J1584" s="95" t="s">
        <v>1317</v>
      </c>
      <c r="K1584" s="95">
        <v>0</v>
      </c>
      <c r="L1584" s="58"/>
      <c r="M1584" s="103"/>
      <c r="N1584" s="59"/>
    </row>
    <row r="1585" spans="1:14" s="75" customFormat="1" ht="12.6" x14ac:dyDescent="0.2">
      <c r="A1585" s="51" t="s">
        <v>4433</v>
      </c>
      <c r="B1585" s="51" t="s">
        <v>4675</v>
      </c>
      <c r="C1585" s="51" t="s">
        <v>4675</v>
      </c>
      <c r="D1585" s="51" t="s">
        <v>2448</v>
      </c>
      <c r="E1585" s="44" t="s">
        <v>4736</v>
      </c>
      <c r="F1585" s="44" t="s">
        <v>4737</v>
      </c>
      <c r="G1585" s="53">
        <v>19.89</v>
      </c>
      <c r="H1585" s="45" t="s">
        <v>816</v>
      </c>
      <c r="I1585" s="45" t="s">
        <v>291</v>
      </c>
      <c r="J1585" s="95" t="s">
        <v>1317</v>
      </c>
      <c r="K1585" s="95">
        <v>0</v>
      </c>
      <c r="L1585" s="58"/>
      <c r="M1585" s="103"/>
      <c r="N1585" s="59"/>
    </row>
    <row r="1586" spans="1:14" s="75" customFormat="1" ht="12.6" x14ac:dyDescent="0.2">
      <c r="A1586" s="51" t="s">
        <v>4433</v>
      </c>
      <c r="B1586" s="51" t="s">
        <v>4675</v>
      </c>
      <c r="C1586" s="51" t="s">
        <v>4675</v>
      </c>
      <c r="D1586" s="51" t="s">
        <v>2448</v>
      </c>
      <c r="E1586" s="44" t="s">
        <v>4731</v>
      </c>
      <c r="F1586" s="44" t="s">
        <v>4732</v>
      </c>
      <c r="G1586" s="53">
        <v>19.39</v>
      </c>
      <c r="H1586" s="45" t="s">
        <v>816</v>
      </c>
      <c r="I1586" s="45" t="s">
        <v>149</v>
      </c>
      <c r="J1586" s="95" t="s">
        <v>1317</v>
      </c>
      <c r="K1586" s="95">
        <v>0</v>
      </c>
      <c r="L1586" s="58"/>
      <c r="M1586" s="103"/>
      <c r="N1586" s="59"/>
    </row>
    <row r="1587" spans="1:14" s="75" customFormat="1" ht="12.6" x14ac:dyDescent="0.2">
      <c r="A1587" s="51" t="s">
        <v>4433</v>
      </c>
      <c r="B1587" s="51" t="s">
        <v>4675</v>
      </c>
      <c r="C1587" s="51" t="s">
        <v>4675</v>
      </c>
      <c r="D1587" s="51" t="s">
        <v>2448</v>
      </c>
      <c r="E1587" s="44" t="s">
        <v>4760</v>
      </c>
      <c r="F1587" s="44" t="s">
        <v>4761</v>
      </c>
      <c r="G1587" s="53">
        <v>18.989999999999991</v>
      </c>
      <c r="H1587" s="45" t="s">
        <v>816</v>
      </c>
      <c r="I1587" s="45" t="s">
        <v>149</v>
      </c>
      <c r="J1587" s="95" t="s">
        <v>1317</v>
      </c>
      <c r="K1587" s="95">
        <v>0</v>
      </c>
      <c r="L1587" s="58"/>
      <c r="M1587" s="103"/>
      <c r="N1587" s="59"/>
    </row>
    <row r="1588" spans="1:14" s="75" customFormat="1" ht="12.6" x14ac:dyDescent="0.2">
      <c r="A1588" s="51" t="s">
        <v>4433</v>
      </c>
      <c r="B1588" s="51" t="s">
        <v>4675</v>
      </c>
      <c r="C1588" s="51" t="s">
        <v>4675</v>
      </c>
      <c r="D1588" s="51" t="s">
        <v>2448</v>
      </c>
      <c r="E1588" s="44" t="s">
        <v>4820</v>
      </c>
      <c r="F1588" s="44" t="s">
        <v>4821</v>
      </c>
      <c r="G1588" s="53">
        <v>18.989999999999991</v>
      </c>
      <c r="H1588" s="45" t="s">
        <v>816</v>
      </c>
      <c r="I1588" s="45" t="s">
        <v>291</v>
      </c>
      <c r="J1588" s="95" t="s">
        <v>1317</v>
      </c>
      <c r="K1588" s="95">
        <v>0</v>
      </c>
      <c r="L1588" s="58"/>
      <c r="M1588" s="103"/>
      <c r="N1588" s="59"/>
    </row>
    <row r="1589" spans="1:14" s="75" customFormat="1" ht="12.6" x14ac:dyDescent="0.2">
      <c r="A1589" s="51" t="s">
        <v>4433</v>
      </c>
      <c r="B1589" s="51" t="s">
        <v>4675</v>
      </c>
      <c r="C1589" s="51" t="s">
        <v>4675</v>
      </c>
      <c r="D1589" s="51" t="s">
        <v>2448</v>
      </c>
      <c r="E1589" s="44" t="s">
        <v>4695</v>
      </c>
      <c r="F1589" s="44" t="s">
        <v>4696</v>
      </c>
      <c r="G1589" s="53">
        <v>18.27</v>
      </c>
      <c r="H1589" s="45" t="s">
        <v>816</v>
      </c>
      <c r="I1589" s="45" t="s">
        <v>149</v>
      </c>
      <c r="J1589" s="95" t="s">
        <v>1317</v>
      </c>
      <c r="K1589" s="95">
        <v>0</v>
      </c>
      <c r="L1589" s="58"/>
      <c r="M1589" s="103"/>
      <c r="N1589" s="59"/>
    </row>
    <row r="1590" spans="1:14" s="75" customFormat="1" ht="12.6" x14ac:dyDescent="0.2">
      <c r="A1590" s="51" t="s">
        <v>4433</v>
      </c>
      <c r="B1590" s="51" t="s">
        <v>4675</v>
      </c>
      <c r="C1590" s="51" t="s">
        <v>4675</v>
      </c>
      <c r="D1590" s="51" t="s">
        <v>2448</v>
      </c>
      <c r="E1590" s="44" t="s">
        <v>4703</v>
      </c>
      <c r="F1590" s="44" t="s">
        <v>4704</v>
      </c>
      <c r="G1590" s="53">
        <v>18.27</v>
      </c>
      <c r="H1590" s="45" t="s">
        <v>816</v>
      </c>
      <c r="I1590" s="45" t="s">
        <v>291</v>
      </c>
      <c r="J1590" s="95" t="s">
        <v>1317</v>
      </c>
      <c r="K1590" s="95">
        <v>0</v>
      </c>
      <c r="L1590" s="58"/>
      <c r="M1590" s="103"/>
      <c r="N1590" s="59"/>
    </row>
    <row r="1591" spans="1:14" s="75" customFormat="1" ht="12.6" x14ac:dyDescent="0.2">
      <c r="A1591" s="51" t="s">
        <v>4433</v>
      </c>
      <c r="B1591" s="51" t="s">
        <v>4675</v>
      </c>
      <c r="C1591" s="51" t="s">
        <v>4675</v>
      </c>
      <c r="D1591" s="51" t="s">
        <v>2448</v>
      </c>
      <c r="E1591" s="44" t="s">
        <v>4711</v>
      </c>
      <c r="F1591" s="44" t="s">
        <v>4712</v>
      </c>
      <c r="G1591" s="53">
        <v>18.27</v>
      </c>
      <c r="H1591" s="45" t="s">
        <v>816</v>
      </c>
      <c r="I1591" s="45" t="s">
        <v>291</v>
      </c>
      <c r="J1591" s="95" t="s">
        <v>1317</v>
      </c>
      <c r="K1591" s="95">
        <v>0</v>
      </c>
      <c r="L1591" s="58"/>
      <c r="M1591" s="103"/>
      <c r="N1591" s="59"/>
    </row>
    <row r="1592" spans="1:14" s="75" customFormat="1" ht="12.6" x14ac:dyDescent="0.2">
      <c r="A1592" s="51" t="s">
        <v>4433</v>
      </c>
      <c r="B1592" s="51" t="s">
        <v>4675</v>
      </c>
      <c r="C1592" s="51" t="s">
        <v>4675</v>
      </c>
      <c r="D1592" s="51" t="s">
        <v>2448</v>
      </c>
      <c r="E1592" s="44" t="s">
        <v>4721</v>
      </c>
      <c r="F1592" s="44" t="s">
        <v>4722</v>
      </c>
      <c r="G1592" s="53">
        <v>18.27</v>
      </c>
      <c r="H1592" s="45" t="s">
        <v>816</v>
      </c>
      <c r="I1592" s="45" t="s">
        <v>155</v>
      </c>
      <c r="J1592" s="95" t="s">
        <v>1317</v>
      </c>
      <c r="K1592" s="95">
        <v>0</v>
      </c>
      <c r="L1592" s="58"/>
      <c r="M1592" s="103"/>
      <c r="N1592" s="59"/>
    </row>
    <row r="1593" spans="1:14" s="75" customFormat="1" ht="12.6" x14ac:dyDescent="0.2">
      <c r="A1593" s="51" t="s">
        <v>4433</v>
      </c>
      <c r="B1593" s="51" t="s">
        <v>4675</v>
      </c>
      <c r="C1593" s="51" t="s">
        <v>4675</v>
      </c>
      <c r="D1593" s="51" t="s">
        <v>2448</v>
      </c>
      <c r="E1593" s="44" t="s">
        <v>4752</v>
      </c>
      <c r="F1593" s="44" t="s">
        <v>4753</v>
      </c>
      <c r="G1593" s="53">
        <v>18.27</v>
      </c>
      <c r="H1593" s="45" t="s">
        <v>816</v>
      </c>
      <c r="I1593" s="45" t="s">
        <v>155</v>
      </c>
      <c r="J1593" s="95" t="s">
        <v>1317</v>
      </c>
      <c r="K1593" s="95">
        <v>0</v>
      </c>
      <c r="L1593" s="58"/>
      <c r="M1593" s="103"/>
      <c r="N1593" s="59"/>
    </row>
    <row r="1594" spans="1:14" s="75" customFormat="1" ht="12.6" x14ac:dyDescent="0.2">
      <c r="A1594" s="51" t="s">
        <v>4433</v>
      </c>
      <c r="B1594" s="51" t="s">
        <v>4675</v>
      </c>
      <c r="C1594" s="51" t="s">
        <v>4675</v>
      </c>
      <c r="D1594" s="51" t="s">
        <v>2448</v>
      </c>
      <c r="E1594" s="44" t="s">
        <v>4744</v>
      </c>
      <c r="F1594" s="44" t="s">
        <v>4745</v>
      </c>
      <c r="G1594" s="53">
        <v>17.989999999999991</v>
      </c>
      <c r="H1594" s="45" t="s">
        <v>816</v>
      </c>
      <c r="I1594" s="45" t="s">
        <v>291</v>
      </c>
      <c r="J1594" s="95" t="s">
        <v>1317</v>
      </c>
      <c r="K1594" s="95">
        <v>0</v>
      </c>
      <c r="L1594" s="58"/>
      <c r="M1594" s="103"/>
      <c r="N1594" s="59"/>
    </row>
    <row r="1595" spans="1:14" s="75" customFormat="1" ht="12.6" x14ac:dyDescent="0.2">
      <c r="A1595" s="51" t="s">
        <v>4433</v>
      </c>
      <c r="B1595" s="51" t="s">
        <v>4675</v>
      </c>
      <c r="C1595" s="51" t="s">
        <v>4675</v>
      </c>
      <c r="D1595" s="51" t="s">
        <v>2448</v>
      </c>
      <c r="E1595" s="44" t="s">
        <v>4800</v>
      </c>
      <c r="F1595" s="44" t="s">
        <v>4801</v>
      </c>
      <c r="G1595" s="53">
        <v>16.190000000000001</v>
      </c>
      <c r="H1595" s="45" t="s">
        <v>816</v>
      </c>
      <c r="I1595" s="45" t="s">
        <v>149</v>
      </c>
      <c r="J1595" s="95" t="s">
        <v>1317</v>
      </c>
      <c r="K1595" s="95">
        <v>0</v>
      </c>
      <c r="L1595" s="58"/>
      <c r="M1595" s="103"/>
      <c r="N1595" s="59"/>
    </row>
    <row r="1596" spans="1:14" s="75" customFormat="1" ht="12.6" x14ac:dyDescent="0.2">
      <c r="A1596" s="51" t="s">
        <v>4433</v>
      </c>
      <c r="B1596" s="51" t="s">
        <v>4675</v>
      </c>
      <c r="C1596" s="51" t="s">
        <v>4675</v>
      </c>
      <c r="D1596" s="51" t="s">
        <v>2448</v>
      </c>
      <c r="E1596" s="44" t="s">
        <v>4768</v>
      </c>
      <c r="F1596" s="44" t="s">
        <v>4769</v>
      </c>
      <c r="G1596" s="53">
        <v>15.76</v>
      </c>
      <c r="H1596" s="45" t="s">
        <v>816</v>
      </c>
      <c r="I1596" s="45" t="s">
        <v>291</v>
      </c>
      <c r="J1596" s="95" t="s">
        <v>1317</v>
      </c>
      <c r="K1596" s="95">
        <v>0</v>
      </c>
      <c r="L1596" s="58"/>
      <c r="M1596" s="103"/>
      <c r="N1596" s="59"/>
    </row>
    <row r="1597" spans="1:14" s="75" customFormat="1" ht="12.6" x14ac:dyDescent="0.2">
      <c r="A1597" s="51" t="s">
        <v>4433</v>
      </c>
      <c r="B1597" s="51" t="s">
        <v>4675</v>
      </c>
      <c r="C1597" s="51" t="s">
        <v>4675</v>
      </c>
      <c r="D1597" s="51" t="s">
        <v>2448</v>
      </c>
      <c r="E1597" s="44" t="s">
        <v>4774</v>
      </c>
      <c r="F1597" s="44" t="s">
        <v>4775</v>
      </c>
      <c r="G1597" s="53">
        <v>14.92</v>
      </c>
      <c r="H1597" s="45" t="s">
        <v>816</v>
      </c>
      <c r="I1597" s="45" t="s">
        <v>291</v>
      </c>
      <c r="J1597" s="95" t="s">
        <v>1317</v>
      </c>
      <c r="K1597" s="95">
        <v>0</v>
      </c>
      <c r="L1597" s="58"/>
      <c r="M1597" s="103"/>
      <c r="N1597" s="59"/>
    </row>
    <row r="1598" spans="1:14" s="75" customFormat="1" ht="12.6" x14ac:dyDescent="0.2">
      <c r="A1598" s="51" t="s">
        <v>4433</v>
      </c>
      <c r="B1598" s="51" t="s">
        <v>4675</v>
      </c>
      <c r="C1598" s="51" t="s">
        <v>4675</v>
      </c>
      <c r="D1598" s="51" t="s">
        <v>2448</v>
      </c>
      <c r="E1598" s="44" t="s">
        <v>4685</v>
      </c>
      <c r="F1598" s="44" t="s">
        <v>4686</v>
      </c>
      <c r="G1598" s="53">
        <v>12.78</v>
      </c>
      <c r="H1598" s="45" t="s">
        <v>816</v>
      </c>
      <c r="I1598" s="45" t="s">
        <v>149</v>
      </c>
      <c r="J1598" s="95" t="s">
        <v>1317</v>
      </c>
      <c r="K1598" s="95">
        <v>0</v>
      </c>
      <c r="L1598" s="58"/>
      <c r="M1598" s="103"/>
      <c r="N1598" s="59"/>
    </row>
    <row r="1599" spans="1:14" s="75" customFormat="1" ht="12.6" x14ac:dyDescent="0.2">
      <c r="A1599" s="51" t="s">
        <v>4433</v>
      </c>
      <c r="B1599" s="51" t="s">
        <v>4675</v>
      </c>
      <c r="C1599" s="51" t="s">
        <v>4675</v>
      </c>
      <c r="D1599" s="51" t="s">
        <v>2448</v>
      </c>
      <c r="E1599" s="44" t="s">
        <v>4798</v>
      </c>
      <c r="F1599" s="44" t="s">
        <v>4799</v>
      </c>
      <c r="G1599" s="53">
        <v>12.19</v>
      </c>
      <c r="H1599" s="45" t="s">
        <v>816</v>
      </c>
      <c r="I1599" s="45" t="s">
        <v>291</v>
      </c>
      <c r="J1599" s="95" t="s">
        <v>1317</v>
      </c>
      <c r="K1599" s="95">
        <v>0</v>
      </c>
      <c r="L1599" s="58"/>
      <c r="M1599" s="103"/>
      <c r="N1599" s="59"/>
    </row>
    <row r="1600" spans="1:14" s="75" customFormat="1" ht="12.6" x14ac:dyDescent="0.2">
      <c r="A1600" s="51" t="s">
        <v>4433</v>
      </c>
      <c r="B1600" s="51" t="s">
        <v>4675</v>
      </c>
      <c r="C1600" s="51" t="s">
        <v>4675</v>
      </c>
      <c r="D1600" s="51" t="s">
        <v>2448</v>
      </c>
      <c r="E1600" s="44" t="s">
        <v>4734</v>
      </c>
      <c r="F1600" s="44" t="s">
        <v>4735</v>
      </c>
      <c r="G1600" s="53">
        <v>10.89</v>
      </c>
      <c r="H1600" s="45" t="s">
        <v>816</v>
      </c>
      <c r="I1600" s="45" t="s">
        <v>149</v>
      </c>
      <c r="J1600" s="95" t="s">
        <v>1317</v>
      </c>
      <c r="K1600" s="95">
        <v>0</v>
      </c>
      <c r="L1600" s="58"/>
      <c r="M1600" s="103"/>
      <c r="N1600" s="59"/>
    </row>
    <row r="1601" spans="1:14" s="75" customFormat="1" ht="12.6" x14ac:dyDescent="0.2">
      <c r="A1601" s="51" t="s">
        <v>4433</v>
      </c>
      <c r="B1601" s="51" t="s">
        <v>4675</v>
      </c>
      <c r="C1601" s="51" t="s">
        <v>4675</v>
      </c>
      <c r="D1601" s="51" t="s">
        <v>2448</v>
      </c>
      <c r="E1601" s="44" t="s">
        <v>4818</v>
      </c>
      <c r="F1601" s="44" t="s">
        <v>4819</v>
      </c>
      <c r="G1601" s="53">
        <v>10.88</v>
      </c>
      <c r="H1601" s="45" t="s">
        <v>816</v>
      </c>
      <c r="I1601" s="45" t="s">
        <v>291</v>
      </c>
      <c r="J1601" s="95" t="s">
        <v>1317</v>
      </c>
      <c r="K1601" s="95">
        <v>0</v>
      </c>
      <c r="L1601" s="58"/>
      <c r="M1601" s="103"/>
      <c r="N1601" s="59"/>
    </row>
    <row r="1602" spans="1:14" s="75" customFormat="1" ht="12.6" x14ac:dyDescent="0.2">
      <c r="A1602" s="51" t="s">
        <v>4433</v>
      </c>
      <c r="B1602" s="51" t="s">
        <v>4675</v>
      </c>
      <c r="C1602" s="51" t="s">
        <v>4675</v>
      </c>
      <c r="D1602" s="51" t="s">
        <v>2448</v>
      </c>
      <c r="E1602" s="44" t="s">
        <v>4729</v>
      </c>
      <c r="F1602" s="44" t="s">
        <v>4730</v>
      </c>
      <c r="G1602" s="53">
        <v>10.28</v>
      </c>
      <c r="H1602" s="45" t="s">
        <v>816</v>
      </c>
      <c r="I1602" s="45" t="s">
        <v>149</v>
      </c>
      <c r="J1602" s="95" t="s">
        <v>1317</v>
      </c>
      <c r="K1602" s="95">
        <v>0</v>
      </c>
      <c r="L1602" s="58"/>
      <c r="M1602" s="103"/>
      <c r="N1602" s="59"/>
    </row>
    <row r="1603" spans="1:14" s="75" customFormat="1" ht="12.6" x14ac:dyDescent="0.2">
      <c r="A1603" s="51" t="s">
        <v>4433</v>
      </c>
      <c r="B1603" s="51" t="s">
        <v>4675</v>
      </c>
      <c r="C1603" s="51" t="s">
        <v>4675</v>
      </c>
      <c r="D1603" s="51" t="s">
        <v>2448</v>
      </c>
      <c r="E1603" s="44" t="s">
        <v>4758</v>
      </c>
      <c r="F1603" s="44" t="s">
        <v>4759</v>
      </c>
      <c r="G1603" s="53">
        <v>9.89</v>
      </c>
      <c r="H1603" s="45" t="s">
        <v>816</v>
      </c>
      <c r="I1603" s="45" t="s">
        <v>155</v>
      </c>
      <c r="J1603" s="95" t="s">
        <v>1317</v>
      </c>
      <c r="K1603" s="95">
        <v>0</v>
      </c>
      <c r="L1603" s="58"/>
      <c r="M1603" s="103"/>
      <c r="N1603" s="59"/>
    </row>
    <row r="1604" spans="1:14" s="75" customFormat="1" ht="12.6" x14ac:dyDescent="0.2">
      <c r="A1604" s="51" t="s">
        <v>4433</v>
      </c>
      <c r="B1604" s="51" t="s">
        <v>4675</v>
      </c>
      <c r="C1604" s="51" t="s">
        <v>4675</v>
      </c>
      <c r="D1604" s="51" t="s">
        <v>2448</v>
      </c>
      <c r="E1604" s="44" t="s">
        <v>4766</v>
      </c>
      <c r="F1604" s="44" t="s">
        <v>4767</v>
      </c>
      <c r="G1604" s="53">
        <v>9.7900000000000009</v>
      </c>
      <c r="H1604" s="45" t="s">
        <v>816</v>
      </c>
      <c r="I1604" s="45" t="s">
        <v>149</v>
      </c>
      <c r="J1604" s="95" t="s">
        <v>1317</v>
      </c>
      <c r="K1604" s="95">
        <v>0</v>
      </c>
      <c r="L1604" s="58"/>
      <c r="M1604" s="103"/>
      <c r="N1604" s="59"/>
    </row>
    <row r="1605" spans="1:14" s="75" customFormat="1" ht="12.6" x14ac:dyDescent="0.2">
      <c r="A1605" s="51" t="s">
        <v>4433</v>
      </c>
      <c r="B1605" s="51" t="s">
        <v>4675</v>
      </c>
      <c r="C1605" s="51" t="s">
        <v>4675</v>
      </c>
      <c r="D1605" s="51" t="s">
        <v>2448</v>
      </c>
      <c r="E1605" s="44" t="s">
        <v>4742</v>
      </c>
      <c r="F1605" s="44" t="s">
        <v>4743</v>
      </c>
      <c r="G1605" s="53">
        <v>9.42</v>
      </c>
      <c r="H1605" s="45" t="s">
        <v>816</v>
      </c>
      <c r="I1605" s="45" t="s">
        <v>291</v>
      </c>
      <c r="J1605" s="95" t="s">
        <v>1317</v>
      </c>
      <c r="K1605" s="95">
        <v>0</v>
      </c>
      <c r="L1605" s="58"/>
      <c r="M1605" s="103"/>
      <c r="N1605" s="59"/>
    </row>
    <row r="1606" spans="1:14" s="75" customFormat="1" ht="12.6" x14ac:dyDescent="0.2">
      <c r="A1606" s="51" t="s">
        <v>4433</v>
      </c>
      <c r="B1606" s="51" t="s">
        <v>4675</v>
      </c>
      <c r="C1606" s="51" t="s">
        <v>4675</v>
      </c>
      <c r="D1606" s="51" t="s">
        <v>2448</v>
      </c>
      <c r="E1606" s="44" t="s">
        <v>4693</v>
      </c>
      <c r="F1606" s="44" t="s">
        <v>4694</v>
      </c>
      <c r="G1606" s="53">
        <v>9.27</v>
      </c>
      <c r="H1606" s="45" t="s">
        <v>816</v>
      </c>
      <c r="I1606" s="45" t="s">
        <v>149</v>
      </c>
      <c r="J1606" s="95" t="s">
        <v>1317</v>
      </c>
      <c r="K1606" s="95">
        <v>0</v>
      </c>
      <c r="L1606" s="58"/>
      <c r="M1606" s="103"/>
      <c r="N1606" s="59"/>
    </row>
    <row r="1607" spans="1:14" s="75" customFormat="1" ht="12.6" x14ac:dyDescent="0.2">
      <c r="A1607" s="51" t="s">
        <v>4433</v>
      </c>
      <c r="B1607" s="51" t="s">
        <v>4675</v>
      </c>
      <c r="C1607" s="51" t="s">
        <v>4675</v>
      </c>
      <c r="D1607" s="51" t="s">
        <v>2448</v>
      </c>
      <c r="E1607" s="44" t="s">
        <v>4701</v>
      </c>
      <c r="F1607" s="44" t="s">
        <v>4702</v>
      </c>
      <c r="G1607" s="53">
        <v>9.27</v>
      </c>
      <c r="H1607" s="45" t="s">
        <v>816</v>
      </c>
      <c r="I1607" s="45" t="s">
        <v>155</v>
      </c>
      <c r="J1607" s="95" t="s">
        <v>1317</v>
      </c>
      <c r="K1607" s="95">
        <v>0</v>
      </c>
      <c r="L1607" s="58"/>
      <c r="M1607" s="103"/>
      <c r="N1607" s="59"/>
    </row>
    <row r="1608" spans="1:14" s="75" customFormat="1" ht="12.6" x14ac:dyDescent="0.2">
      <c r="A1608" s="51" t="s">
        <v>4433</v>
      </c>
      <c r="B1608" s="51" t="s">
        <v>4675</v>
      </c>
      <c r="C1608" s="51" t="s">
        <v>4675</v>
      </c>
      <c r="D1608" s="51" t="s">
        <v>2448</v>
      </c>
      <c r="E1608" s="44" t="s">
        <v>4709</v>
      </c>
      <c r="F1608" s="44" t="s">
        <v>4710</v>
      </c>
      <c r="G1608" s="53">
        <v>9.27</v>
      </c>
      <c r="H1608" s="45" t="s">
        <v>816</v>
      </c>
      <c r="I1608" s="45" t="s">
        <v>291</v>
      </c>
      <c r="J1608" s="95" t="s">
        <v>1317</v>
      </c>
      <c r="K1608" s="95">
        <v>0</v>
      </c>
      <c r="L1608" s="58"/>
      <c r="M1608" s="103"/>
      <c r="N1608" s="59"/>
    </row>
    <row r="1609" spans="1:14" s="75" customFormat="1" ht="12.6" x14ac:dyDescent="0.2">
      <c r="A1609" s="51" t="s">
        <v>4433</v>
      </c>
      <c r="B1609" s="51" t="s">
        <v>4675</v>
      </c>
      <c r="C1609" s="51" t="s">
        <v>4675</v>
      </c>
      <c r="D1609" s="51" t="s">
        <v>2448</v>
      </c>
      <c r="E1609" s="44" t="s">
        <v>4719</v>
      </c>
      <c r="F1609" s="44" t="s">
        <v>4720</v>
      </c>
      <c r="G1609" s="53">
        <v>9.27</v>
      </c>
      <c r="H1609" s="45" t="s">
        <v>816</v>
      </c>
      <c r="I1609" s="45" t="s">
        <v>155</v>
      </c>
      <c r="J1609" s="95" t="s">
        <v>1317</v>
      </c>
      <c r="K1609" s="95">
        <v>0</v>
      </c>
      <c r="L1609" s="58"/>
      <c r="M1609" s="103"/>
      <c r="N1609" s="59"/>
    </row>
    <row r="1610" spans="1:14" s="75" customFormat="1" ht="12.6" x14ac:dyDescent="0.2">
      <c r="A1610" s="51" t="s">
        <v>4433</v>
      </c>
      <c r="B1610" s="51" t="s">
        <v>4675</v>
      </c>
      <c r="C1610" s="51" t="s">
        <v>4675</v>
      </c>
      <c r="D1610" s="51" t="s">
        <v>2448</v>
      </c>
      <c r="E1610" s="44" t="s">
        <v>4750</v>
      </c>
      <c r="F1610" s="44" t="s">
        <v>4751</v>
      </c>
      <c r="G1610" s="53">
        <v>9.27</v>
      </c>
      <c r="H1610" s="45" t="s">
        <v>816</v>
      </c>
      <c r="I1610" s="45" t="s">
        <v>291</v>
      </c>
      <c r="J1610" s="95" t="s">
        <v>1317</v>
      </c>
      <c r="K1610" s="95">
        <v>0</v>
      </c>
      <c r="L1610" s="58"/>
      <c r="M1610" s="103"/>
      <c r="N1610" s="59"/>
    </row>
    <row r="1611" spans="1:14" s="75" customFormat="1" ht="12.6" x14ac:dyDescent="0.2">
      <c r="A1611" s="51" t="s">
        <v>4433</v>
      </c>
      <c r="B1611" s="51" t="s">
        <v>4675</v>
      </c>
      <c r="C1611" s="51" t="s">
        <v>4675</v>
      </c>
      <c r="D1611" s="51" t="s">
        <v>2448</v>
      </c>
      <c r="E1611" s="44" t="s">
        <v>4687</v>
      </c>
      <c r="F1611" s="44" t="s">
        <v>4688</v>
      </c>
      <c r="G1611" s="53">
        <v>8.9700000000000006</v>
      </c>
      <c r="H1611" s="45" t="s">
        <v>816</v>
      </c>
      <c r="I1611" s="45" t="s">
        <v>149</v>
      </c>
      <c r="J1611" s="95" t="s">
        <v>1317</v>
      </c>
      <c r="K1611" s="95">
        <v>0</v>
      </c>
      <c r="L1611" s="58"/>
      <c r="M1611" s="103"/>
      <c r="N1611" s="59"/>
    </row>
    <row r="1612" spans="1:14" s="75" customFormat="1" ht="12.6" x14ac:dyDescent="0.2">
      <c r="A1612" s="51" t="s">
        <v>4433</v>
      </c>
      <c r="B1612" s="51" t="s">
        <v>4675</v>
      </c>
      <c r="C1612" s="51" t="s">
        <v>4675</v>
      </c>
      <c r="D1612" s="51" t="s">
        <v>2448</v>
      </c>
      <c r="E1612" s="44" t="s">
        <v>4772</v>
      </c>
      <c r="F1612" s="44" t="s">
        <v>4773</v>
      </c>
      <c r="G1612" s="53">
        <v>8.69</v>
      </c>
      <c r="H1612" s="45" t="s">
        <v>816</v>
      </c>
      <c r="I1612" s="45" t="s">
        <v>291</v>
      </c>
      <c r="J1612" s="95" t="s">
        <v>1317</v>
      </c>
      <c r="K1612" s="95">
        <v>0</v>
      </c>
      <c r="L1612" s="58"/>
      <c r="M1612" s="103"/>
      <c r="N1612" s="59"/>
    </row>
    <row r="1613" spans="1:14" s="75" customFormat="1" ht="12.6" x14ac:dyDescent="0.2">
      <c r="A1613" s="51" t="s">
        <v>4433</v>
      </c>
      <c r="B1613" s="51" t="s">
        <v>4675</v>
      </c>
      <c r="C1613" s="51" t="s">
        <v>4675</v>
      </c>
      <c r="D1613" s="51" t="s">
        <v>2448</v>
      </c>
      <c r="E1613" s="44" t="s">
        <v>4733</v>
      </c>
      <c r="F1613" s="44" t="s">
        <v>4728</v>
      </c>
      <c r="G1613" s="53">
        <v>7.29</v>
      </c>
      <c r="H1613" s="45" t="s">
        <v>816</v>
      </c>
      <c r="I1613" s="45" t="s">
        <v>291</v>
      </c>
      <c r="J1613" s="95" t="s">
        <v>1317</v>
      </c>
      <c r="K1613" s="95">
        <v>0</v>
      </c>
      <c r="L1613" s="58"/>
      <c r="M1613" s="103"/>
      <c r="N1613" s="59"/>
    </row>
    <row r="1614" spans="1:14" s="75" customFormat="1" ht="12.6" x14ac:dyDescent="0.2">
      <c r="A1614" s="51" t="s">
        <v>4433</v>
      </c>
      <c r="B1614" s="51" t="s">
        <v>4675</v>
      </c>
      <c r="C1614" s="51" t="s">
        <v>4675</v>
      </c>
      <c r="D1614" s="51" t="s">
        <v>2448</v>
      </c>
      <c r="E1614" s="44" t="s">
        <v>4816</v>
      </c>
      <c r="F1614" s="44" t="s">
        <v>4817</v>
      </c>
      <c r="G1614" s="53">
        <v>6.8199999999999994</v>
      </c>
      <c r="H1614" s="45" t="s">
        <v>816</v>
      </c>
      <c r="I1614" s="45" t="s">
        <v>291</v>
      </c>
      <c r="J1614" s="95" t="s">
        <v>1317</v>
      </c>
      <c r="K1614" s="95">
        <v>0</v>
      </c>
      <c r="L1614" s="58"/>
      <c r="M1614" s="103"/>
      <c r="N1614" s="59"/>
    </row>
    <row r="1615" spans="1:14" s="75" customFormat="1" ht="12.6" x14ac:dyDescent="0.2">
      <c r="A1615" s="51" t="s">
        <v>4433</v>
      </c>
      <c r="B1615" s="51" t="s">
        <v>4675</v>
      </c>
      <c r="C1615" s="51" t="s">
        <v>4675</v>
      </c>
      <c r="D1615" s="51" t="s">
        <v>2448</v>
      </c>
      <c r="E1615" s="44" t="s">
        <v>4756</v>
      </c>
      <c r="F1615" s="44" t="s">
        <v>4757</v>
      </c>
      <c r="G1615" s="53">
        <v>6.39</v>
      </c>
      <c r="H1615" s="45" t="s">
        <v>816</v>
      </c>
      <c r="I1615" s="45" t="s">
        <v>149</v>
      </c>
      <c r="J1615" s="95" t="s">
        <v>1317</v>
      </c>
      <c r="K1615" s="95">
        <v>0</v>
      </c>
      <c r="L1615" s="58"/>
      <c r="M1615" s="103"/>
      <c r="N1615" s="59"/>
    </row>
    <row r="1616" spans="1:14" s="75" customFormat="1" ht="12.6" x14ac:dyDescent="0.2">
      <c r="A1616" s="51" t="s">
        <v>4433</v>
      </c>
      <c r="B1616" s="51" t="s">
        <v>4675</v>
      </c>
      <c r="C1616" s="51" t="s">
        <v>4675</v>
      </c>
      <c r="D1616" s="51" t="s">
        <v>2448</v>
      </c>
      <c r="E1616" s="44" t="s">
        <v>4727</v>
      </c>
      <c r="F1616" s="44" t="s">
        <v>4728</v>
      </c>
      <c r="G1616" s="53">
        <v>6.09</v>
      </c>
      <c r="H1616" s="45" t="s">
        <v>816</v>
      </c>
      <c r="I1616" s="45" t="s">
        <v>291</v>
      </c>
      <c r="J1616" s="95" t="s">
        <v>1317</v>
      </c>
      <c r="K1616" s="95">
        <v>0</v>
      </c>
      <c r="L1616" s="58"/>
      <c r="M1616" s="103"/>
      <c r="N1616" s="59"/>
    </row>
    <row r="1617" spans="1:14" s="75" customFormat="1" ht="12.6" x14ac:dyDescent="0.2">
      <c r="A1617" s="51" t="s">
        <v>4433</v>
      </c>
      <c r="B1617" s="51" t="s">
        <v>4675</v>
      </c>
      <c r="C1617" s="51" t="s">
        <v>4675</v>
      </c>
      <c r="D1617" s="51" t="s">
        <v>2448</v>
      </c>
      <c r="E1617" s="44" t="s">
        <v>4764</v>
      </c>
      <c r="F1617" s="44" t="s">
        <v>4765</v>
      </c>
      <c r="G1617" s="53">
        <v>5.49</v>
      </c>
      <c r="H1617" s="45" t="s">
        <v>816</v>
      </c>
      <c r="I1617" s="45" t="s">
        <v>291</v>
      </c>
      <c r="J1617" s="95" t="s">
        <v>1317</v>
      </c>
      <c r="K1617" s="95">
        <v>0</v>
      </c>
      <c r="L1617" s="58"/>
      <c r="M1617" s="103"/>
      <c r="N1617" s="59"/>
    </row>
    <row r="1618" spans="1:14" s="75" customFormat="1" ht="12.6" x14ac:dyDescent="0.2">
      <c r="A1618" s="51" t="s">
        <v>4433</v>
      </c>
      <c r="B1618" s="51" t="s">
        <v>4675</v>
      </c>
      <c r="C1618" s="51" t="s">
        <v>4675</v>
      </c>
      <c r="D1618" s="51" t="s">
        <v>2448</v>
      </c>
      <c r="E1618" s="44" t="s">
        <v>4740</v>
      </c>
      <c r="F1618" s="44" t="s">
        <v>4741</v>
      </c>
      <c r="G1618" s="53">
        <v>5.1599999999999993</v>
      </c>
      <c r="H1618" s="45" t="s">
        <v>816</v>
      </c>
      <c r="I1618" s="45" t="s">
        <v>149</v>
      </c>
      <c r="J1618" s="95" t="s">
        <v>1317</v>
      </c>
      <c r="K1618" s="95">
        <v>0</v>
      </c>
      <c r="L1618" s="58"/>
      <c r="M1618" s="103"/>
      <c r="N1618" s="59"/>
    </row>
    <row r="1619" spans="1:14" s="75" customFormat="1" ht="12.6" x14ac:dyDescent="0.2">
      <c r="A1619" s="51" t="s">
        <v>4433</v>
      </c>
      <c r="B1619" s="51" t="s">
        <v>4675</v>
      </c>
      <c r="C1619" s="51" t="s">
        <v>4675</v>
      </c>
      <c r="D1619" s="51" t="s">
        <v>2448</v>
      </c>
      <c r="E1619" s="44" t="s">
        <v>4691</v>
      </c>
      <c r="F1619" s="44" t="s">
        <v>4692</v>
      </c>
      <c r="G1619" s="53">
        <v>4.99</v>
      </c>
      <c r="H1619" s="45" t="s">
        <v>816</v>
      </c>
      <c r="I1619" s="45" t="s">
        <v>291</v>
      </c>
      <c r="J1619" s="95" t="s">
        <v>1317</v>
      </c>
      <c r="K1619" s="95">
        <v>0</v>
      </c>
      <c r="L1619" s="58"/>
      <c r="M1619" s="103"/>
      <c r="N1619" s="59"/>
    </row>
    <row r="1620" spans="1:14" s="75" customFormat="1" ht="12.6" x14ac:dyDescent="0.2">
      <c r="A1620" s="51" t="s">
        <v>4433</v>
      </c>
      <c r="B1620" s="51" t="s">
        <v>4675</v>
      </c>
      <c r="C1620" s="51" t="s">
        <v>4675</v>
      </c>
      <c r="D1620" s="51" t="s">
        <v>2448</v>
      </c>
      <c r="E1620" s="44" t="s">
        <v>4707</v>
      </c>
      <c r="F1620" s="44" t="s">
        <v>4708</v>
      </c>
      <c r="G1620" s="53">
        <v>4.99</v>
      </c>
      <c r="H1620" s="45" t="s">
        <v>816</v>
      </c>
      <c r="I1620" s="45" t="s">
        <v>291</v>
      </c>
      <c r="J1620" s="95" t="s">
        <v>1317</v>
      </c>
      <c r="K1620" s="95">
        <v>0</v>
      </c>
      <c r="L1620" s="58"/>
      <c r="M1620" s="103"/>
      <c r="N1620" s="59"/>
    </row>
    <row r="1621" spans="1:14" s="75" customFormat="1" ht="12.6" x14ac:dyDescent="0.2">
      <c r="A1621" s="51" t="s">
        <v>4433</v>
      </c>
      <c r="B1621" s="51" t="s">
        <v>4675</v>
      </c>
      <c r="C1621" s="51" t="s">
        <v>4675</v>
      </c>
      <c r="D1621" s="51" t="s">
        <v>2448</v>
      </c>
      <c r="E1621" s="44" t="s">
        <v>4717</v>
      </c>
      <c r="F1621" s="44" t="s">
        <v>4718</v>
      </c>
      <c r="G1621" s="53">
        <v>4.99</v>
      </c>
      <c r="H1621" s="45" t="s">
        <v>816</v>
      </c>
      <c r="I1621" s="45" t="s">
        <v>155</v>
      </c>
      <c r="J1621" s="95" t="s">
        <v>1317</v>
      </c>
      <c r="K1621" s="95">
        <v>0</v>
      </c>
      <c r="L1621" s="58"/>
      <c r="M1621" s="103"/>
      <c r="N1621" s="59"/>
    </row>
    <row r="1622" spans="1:14" s="75" customFormat="1" ht="12.6" x14ac:dyDescent="0.2">
      <c r="A1622" s="51" t="s">
        <v>4433</v>
      </c>
      <c r="B1622" s="51" t="s">
        <v>4675</v>
      </c>
      <c r="C1622" s="51" t="s">
        <v>4675</v>
      </c>
      <c r="D1622" s="51" t="s">
        <v>2448</v>
      </c>
      <c r="E1622" s="44" t="s">
        <v>4754</v>
      </c>
      <c r="F1622" s="44" t="s">
        <v>4755</v>
      </c>
      <c r="G1622" s="53">
        <v>4.6199999999999992</v>
      </c>
      <c r="H1622" s="45" t="s">
        <v>816</v>
      </c>
      <c r="I1622" s="45" t="s">
        <v>291</v>
      </c>
      <c r="J1622" s="95" t="s">
        <v>1317</v>
      </c>
      <c r="K1622" s="95">
        <v>0</v>
      </c>
      <c r="L1622" s="58"/>
      <c r="M1622" s="103"/>
      <c r="N1622" s="59"/>
    </row>
    <row r="1623" spans="1:14" s="75" customFormat="1" ht="12.6" x14ac:dyDescent="0.2">
      <c r="A1623" s="51" t="s">
        <v>4433</v>
      </c>
      <c r="B1623" s="51" t="s">
        <v>4675</v>
      </c>
      <c r="C1623" s="51" t="s">
        <v>4675</v>
      </c>
      <c r="D1623" s="51" t="s">
        <v>2448</v>
      </c>
      <c r="E1623" s="44" t="s">
        <v>4748</v>
      </c>
      <c r="F1623" s="44" t="s">
        <v>4749</v>
      </c>
      <c r="G1623" s="53">
        <v>4.59</v>
      </c>
      <c r="H1623" s="45" t="s">
        <v>816</v>
      </c>
      <c r="I1623" s="45" t="s">
        <v>149</v>
      </c>
      <c r="J1623" s="95" t="s">
        <v>1317</v>
      </c>
      <c r="K1623" s="95">
        <v>0</v>
      </c>
      <c r="L1623" s="58"/>
      <c r="M1623" s="103"/>
      <c r="N1623" s="59"/>
    </row>
    <row r="1624" spans="1:14" s="75" customFormat="1" ht="12.6" x14ac:dyDescent="0.2">
      <c r="A1624" s="51" t="s">
        <v>4433</v>
      </c>
      <c r="B1624" s="51" t="s">
        <v>4675</v>
      </c>
      <c r="C1624" s="51" t="s">
        <v>4675</v>
      </c>
      <c r="D1624" s="51" t="s">
        <v>2448</v>
      </c>
      <c r="E1624" s="44" t="s">
        <v>4699</v>
      </c>
      <c r="F1624" s="44" t="s">
        <v>4700</v>
      </c>
      <c r="G1624" s="53">
        <v>4.4700000000000006</v>
      </c>
      <c r="H1624" s="45" t="s">
        <v>816</v>
      </c>
      <c r="I1624" s="45" t="s">
        <v>149</v>
      </c>
      <c r="J1624" s="95" t="s">
        <v>1317</v>
      </c>
      <c r="K1624" s="95">
        <v>0</v>
      </c>
      <c r="L1624" s="58"/>
      <c r="M1624" s="103"/>
      <c r="N1624" s="59"/>
    </row>
    <row r="1625" spans="1:14" s="75" customFormat="1" ht="12.6" x14ac:dyDescent="0.2">
      <c r="A1625" s="51" t="s">
        <v>4433</v>
      </c>
      <c r="B1625" s="51" t="s">
        <v>4675</v>
      </c>
      <c r="C1625" s="51" t="s">
        <v>4675</v>
      </c>
      <c r="D1625" s="51" t="s">
        <v>2448</v>
      </c>
      <c r="E1625" s="44" t="s">
        <v>4725</v>
      </c>
      <c r="F1625" s="44" t="s">
        <v>4726</v>
      </c>
      <c r="G1625" s="53">
        <v>4.3899999999999997</v>
      </c>
      <c r="H1625" s="45" t="s">
        <v>816</v>
      </c>
      <c r="I1625" s="45" t="s">
        <v>291</v>
      </c>
      <c r="J1625" s="95" t="s">
        <v>1317</v>
      </c>
      <c r="K1625" s="95">
        <v>0</v>
      </c>
      <c r="L1625" s="58"/>
      <c r="M1625" s="103"/>
      <c r="N1625" s="59"/>
    </row>
    <row r="1626" spans="1:14" s="75" customFormat="1" ht="12.6" x14ac:dyDescent="0.2">
      <c r="A1626" s="51" t="s">
        <v>4433</v>
      </c>
      <c r="B1626" s="51" t="s">
        <v>4675</v>
      </c>
      <c r="C1626" s="51" t="s">
        <v>4675</v>
      </c>
      <c r="D1626" s="51" t="s">
        <v>2448</v>
      </c>
      <c r="E1626" s="44" t="s">
        <v>4715</v>
      </c>
      <c r="F1626" s="44" t="s">
        <v>4716</v>
      </c>
      <c r="G1626" s="53">
        <v>3.9</v>
      </c>
      <c r="H1626" s="45" t="s">
        <v>816</v>
      </c>
      <c r="I1626" s="45" t="s">
        <v>155</v>
      </c>
      <c r="J1626" s="95" t="s">
        <v>1317</v>
      </c>
      <c r="K1626" s="95">
        <v>0</v>
      </c>
      <c r="L1626" s="58"/>
      <c r="M1626" s="103"/>
      <c r="N1626" s="59"/>
    </row>
    <row r="1627" spans="1:14" s="75" customFormat="1" ht="12.6" x14ac:dyDescent="0.2">
      <c r="A1627" s="51" t="s">
        <v>4433</v>
      </c>
      <c r="B1627" s="51" t="s">
        <v>4675</v>
      </c>
      <c r="C1627" s="51" t="s">
        <v>4675</v>
      </c>
      <c r="D1627" s="51" t="s">
        <v>2448</v>
      </c>
      <c r="E1627" s="44" t="s">
        <v>4762</v>
      </c>
      <c r="F1627" s="44" t="s">
        <v>4763</v>
      </c>
      <c r="G1627" s="53">
        <v>3.9</v>
      </c>
      <c r="H1627" s="45" t="s">
        <v>816</v>
      </c>
      <c r="I1627" s="45" t="s">
        <v>291</v>
      </c>
      <c r="J1627" s="95" t="s">
        <v>1317</v>
      </c>
      <c r="K1627" s="95">
        <v>0</v>
      </c>
      <c r="L1627" s="58"/>
      <c r="M1627" s="103"/>
      <c r="N1627" s="59"/>
    </row>
    <row r="1628" spans="1:14" s="75" customFormat="1" ht="12.6" x14ac:dyDescent="0.2">
      <c r="A1628" s="51" t="s">
        <v>4433</v>
      </c>
      <c r="B1628" s="51" t="s">
        <v>4675</v>
      </c>
      <c r="C1628" s="51" t="s">
        <v>4675</v>
      </c>
      <c r="D1628" s="51" t="s">
        <v>2448</v>
      </c>
      <c r="E1628" s="44" t="s">
        <v>4689</v>
      </c>
      <c r="F1628" s="44" t="s">
        <v>4690</v>
      </c>
      <c r="G1628" s="53">
        <v>3.8899999999999997</v>
      </c>
      <c r="H1628" s="45" t="s">
        <v>816</v>
      </c>
      <c r="I1628" s="45" t="s">
        <v>155</v>
      </c>
      <c r="J1628" s="95" t="s">
        <v>1317</v>
      </c>
      <c r="K1628" s="95">
        <v>0</v>
      </c>
      <c r="L1628" s="58"/>
      <c r="M1628" s="103"/>
      <c r="N1628" s="59"/>
    </row>
    <row r="1629" spans="1:14" s="75" customFormat="1" ht="12.6" x14ac:dyDescent="0.2">
      <c r="A1629" s="51" t="s">
        <v>4433</v>
      </c>
      <c r="B1629" s="51" t="s">
        <v>4675</v>
      </c>
      <c r="C1629" s="51" t="s">
        <v>4675</v>
      </c>
      <c r="D1629" s="51" t="s">
        <v>2448</v>
      </c>
      <c r="E1629" s="44" t="s">
        <v>4697</v>
      </c>
      <c r="F1629" s="44" t="s">
        <v>4698</v>
      </c>
      <c r="G1629" s="53">
        <v>3.4499999999999997</v>
      </c>
      <c r="H1629" s="45" t="s">
        <v>816</v>
      </c>
      <c r="I1629" s="45" t="s">
        <v>149</v>
      </c>
      <c r="J1629" s="95" t="s">
        <v>1317</v>
      </c>
      <c r="K1629" s="95">
        <v>0</v>
      </c>
      <c r="L1629" s="58"/>
      <c r="M1629" s="103"/>
      <c r="N1629" s="59"/>
    </row>
    <row r="1630" spans="1:14" s="75" customFormat="1" ht="12.6" x14ac:dyDescent="0.2">
      <c r="A1630" s="51" t="s">
        <v>4433</v>
      </c>
      <c r="B1630" s="51" t="s">
        <v>4675</v>
      </c>
      <c r="C1630" s="51" t="s">
        <v>4675</v>
      </c>
      <c r="D1630" s="51" t="s">
        <v>2448</v>
      </c>
      <c r="E1630" s="44" t="s">
        <v>4738</v>
      </c>
      <c r="F1630" s="44" t="s">
        <v>4739</v>
      </c>
      <c r="G1630" s="53">
        <v>3.4499999999999997</v>
      </c>
      <c r="H1630" s="45" t="s">
        <v>816</v>
      </c>
      <c r="I1630" s="45" t="s">
        <v>291</v>
      </c>
      <c r="J1630" s="95" t="s">
        <v>1317</v>
      </c>
      <c r="K1630" s="95">
        <v>0</v>
      </c>
      <c r="L1630" s="58"/>
      <c r="M1630" s="103"/>
      <c r="N1630" s="59"/>
    </row>
    <row r="1631" spans="1:14" s="75" customFormat="1" ht="12.6" x14ac:dyDescent="0.2">
      <c r="A1631" s="51" t="s">
        <v>4433</v>
      </c>
      <c r="B1631" s="51" t="s">
        <v>4675</v>
      </c>
      <c r="C1631" s="51" t="s">
        <v>4675</v>
      </c>
      <c r="D1631" s="51" t="s">
        <v>2448</v>
      </c>
      <c r="E1631" s="44" t="s">
        <v>4746</v>
      </c>
      <c r="F1631" s="44" t="s">
        <v>4747</v>
      </c>
      <c r="G1631" s="53">
        <v>3.4499999999999997</v>
      </c>
      <c r="H1631" s="45" t="s">
        <v>816</v>
      </c>
      <c r="I1631" s="45" t="s">
        <v>291</v>
      </c>
      <c r="J1631" s="95" t="s">
        <v>1317</v>
      </c>
      <c r="K1631" s="95">
        <v>0</v>
      </c>
      <c r="L1631" s="58"/>
      <c r="M1631" s="103"/>
      <c r="N1631" s="59"/>
    </row>
    <row r="1632" spans="1:14" s="75" customFormat="1" ht="12.6" x14ac:dyDescent="0.2">
      <c r="A1632" s="51" t="s">
        <v>123</v>
      </c>
      <c r="B1632" s="51" t="s">
        <v>123</v>
      </c>
      <c r="C1632" s="51" t="s">
        <v>4675</v>
      </c>
      <c r="D1632" s="51" t="s">
        <v>2763</v>
      </c>
      <c r="E1632" s="44"/>
      <c r="F1632" s="44" t="s">
        <v>4822</v>
      </c>
      <c r="G1632" s="53" t="s">
        <v>123</v>
      </c>
      <c r="H1632" s="45" t="s">
        <v>123</v>
      </c>
      <c r="I1632" s="45" t="s">
        <v>149</v>
      </c>
      <c r="J1632" s="95" t="s">
        <v>150</v>
      </c>
      <c r="K1632" s="95" t="s">
        <v>123</v>
      </c>
      <c r="L1632" s="58" t="s">
        <v>123</v>
      </c>
      <c r="M1632" s="103"/>
      <c r="N1632" s="59" t="s">
        <v>123</v>
      </c>
    </row>
    <row r="1633" spans="1:14" s="75" customFormat="1" ht="12.6" x14ac:dyDescent="0.2">
      <c r="A1633" s="51" t="s">
        <v>4433</v>
      </c>
      <c r="B1633" s="51" t="s">
        <v>4675</v>
      </c>
      <c r="C1633" s="51" t="s">
        <v>4675</v>
      </c>
      <c r="D1633" s="51" t="s">
        <v>2763</v>
      </c>
      <c r="E1633" s="44" t="s">
        <v>4855</v>
      </c>
      <c r="F1633" s="44" t="s">
        <v>4856</v>
      </c>
      <c r="G1633" s="53">
        <v>12.7</v>
      </c>
      <c r="H1633" s="45" t="s">
        <v>816</v>
      </c>
      <c r="I1633" s="45" t="s">
        <v>291</v>
      </c>
      <c r="J1633" s="95" t="s">
        <v>1317</v>
      </c>
      <c r="K1633" s="95">
        <v>0</v>
      </c>
      <c r="L1633" s="58"/>
      <c r="M1633" s="103"/>
      <c r="N1633" s="59"/>
    </row>
    <row r="1634" spans="1:14" s="75" customFormat="1" ht="12.6" x14ac:dyDescent="0.2">
      <c r="A1634" s="51" t="s">
        <v>4433</v>
      </c>
      <c r="B1634" s="51" t="s">
        <v>4675</v>
      </c>
      <c r="C1634" s="51" t="s">
        <v>4675</v>
      </c>
      <c r="D1634" s="51" t="s">
        <v>2763</v>
      </c>
      <c r="E1634" s="44" t="s">
        <v>4861</v>
      </c>
      <c r="F1634" s="44" t="s">
        <v>4862</v>
      </c>
      <c r="G1634" s="53">
        <v>10</v>
      </c>
      <c r="H1634" s="45" t="s">
        <v>816</v>
      </c>
      <c r="I1634" s="45" t="s">
        <v>291</v>
      </c>
      <c r="J1634" s="95" t="s">
        <v>1317</v>
      </c>
      <c r="K1634" s="95">
        <v>0</v>
      </c>
      <c r="L1634" s="58"/>
      <c r="M1634" s="103"/>
      <c r="N1634" s="59"/>
    </row>
    <row r="1635" spans="1:14" s="75" customFormat="1" ht="12.6" x14ac:dyDescent="0.2">
      <c r="A1635" s="51" t="s">
        <v>4433</v>
      </c>
      <c r="B1635" s="51" t="s">
        <v>4675</v>
      </c>
      <c r="C1635" s="51" t="s">
        <v>4675</v>
      </c>
      <c r="D1635" s="51" t="s">
        <v>2763</v>
      </c>
      <c r="E1635" s="44" t="s">
        <v>4851</v>
      </c>
      <c r="F1635" s="44" t="s">
        <v>4852</v>
      </c>
      <c r="G1635" s="53">
        <v>9.4</v>
      </c>
      <c r="H1635" s="45" t="s">
        <v>816</v>
      </c>
      <c r="I1635" s="45" t="s">
        <v>291</v>
      </c>
      <c r="J1635" s="95" t="s">
        <v>1317</v>
      </c>
      <c r="K1635" s="95">
        <v>0</v>
      </c>
      <c r="L1635" s="58"/>
      <c r="M1635" s="103"/>
      <c r="N1635" s="59"/>
    </row>
    <row r="1636" spans="1:14" s="75" customFormat="1" ht="12.6" x14ac:dyDescent="0.2">
      <c r="A1636" s="51" t="s">
        <v>4433</v>
      </c>
      <c r="B1636" s="51" t="s">
        <v>4675</v>
      </c>
      <c r="C1636" s="51" t="s">
        <v>4675</v>
      </c>
      <c r="D1636" s="51" t="s">
        <v>2763</v>
      </c>
      <c r="E1636" s="44" t="s">
        <v>4853</v>
      </c>
      <c r="F1636" s="44" t="s">
        <v>4854</v>
      </c>
      <c r="G1636" s="53">
        <v>9.4</v>
      </c>
      <c r="H1636" s="45" t="s">
        <v>816</v>
      </c>
      <c r="I1636" s="45" t="s">
        <v>291</v>
      </c>
      <c r="J1636" s="95" t="s">
        <v>1317</v>
      </c>
      <c r="K1636" s="95">
        <v>0</v>
      </c>
      <c r="L1636" s="58"/>
      <c r="M1636" s="103"/>
      <c r="N1636" s="59"/>
    </row>
    <row r="1637" spans="1:14" s="75" customFormat="1" ht="12.6" x14ac:dyDescent="0.2">
      <c r="A1637" s="51" t="s">
        <v>4433</v>
      </c>
      <c r="B1637" s="51" t="s">
        <v>4675</v>
      </c>
      <c r="C1637" s="51" t="s">
        <v>4675</v>
      </c>
      <c r="D1637" s="51" t="s">
        <v>2763</v>
      </c>
      <c r="E1637" s="44" t="s">
        <v>4857</v>
      </c>
      <c r="F1637" s="44" t="s">
        <v>4858</v>
      </c>
      <c r="G1637" s="53">
        <v>9.4</v>
      </c>
      <c r="H1637" s="45" t="s">
        <v>816</v>
      </c>
      <c r="I1637" s="45" t="s">
        <v>291</v>
      </c>
      <c r="J1637" s="95" t="s">
        <v>1317</v>
      </c>
      <c r="K1637" s="95">
        <v>0</v>
      </c>
      <c r="L1637" s="58"/>
      <c r="M1637" s="103"/>
      <c r="N1637" s="59"/>
    </row>
    <row r="1638" spans="1:14" s="75" customFormat="1" ht="12.6" x14ac:dyDescent="0.2">
      <c r="A1638" s="51" t="s">
        <v>4433</v>
      </c>
      <c r="B1638" s="51" t="s">
        <v>4675</v>
      </c>
      <c r="C1638" s="51" t="s">
        <v>4675</v>
      </c>
      <c r="D1638" s="51" t="s">
        <v>2763</v>
      </c>
      <c r="E1638" s="44" t="s">
        <v>4859</v>
      </c>
      <c r="F1638" s="44" t="s">
        <v>4860</v>
      </c>
      <c r="G1638" s="53">
        <v>9.4</v>
      </c>
      <c r="H1638" s="45" t="s">
        <v>816</v>
      </c>
      <c r="I1638" s="45" t="s">
        <v>291</v>
      </c>
      <c r="J1638" s="95" t="s">
        <v>1317</v>
      </c>
      <c r="K1638" s="95">
        <v>0</v>
      </c>
      <c r="L1638" s="58"/>
      <c r="M1638" s="103"/>
      <c r="N1638" s="59"/>
    </row>
    <row r="1639" spans="1:14" s="75" customFormat="1" ht="12.6" x14ac:dyDescent="0.2">
      <c r="A1639" s="51" t="s">
        <v>4433</v>
      </c>
      <c r="B1639" s="51" t="s">
        <v>4675</v>
      </c>
      <c r="C1639" s="51" t="s">
        <v>4675</v>
      </c>
      <c r="D1639" s="51" t="s">
        <v>2763</v>
      </c>
      <c r="E1639" s="44" t="s">
        <v>4863</v>
      </c>
      <c r="F1639" s="44" t="s">
        <v>4864</v>
      </c>
      <c r="G1639" s="53">
        <v>9.4</v>
      </c>
      <c r="H1639" s="45" t="s">
        <v>816</v>
      </c>
      <c r="I1639" s="45" t="s">
        <v>291</v>
      </c>
      <c r="J1639" s="95" t="s">
        <v>1317</v>
      </c>
      <c r="K1639" s="95">
        <v>0</v>
      </c>
      <c r="L1639" s="58"/>
      <c r="M1639" s="103"/>
      <c r="N1639" s="59"/>
    </row>
    <row r="1640" spans="1:14" s="75" customFormat="1" ht="12.6" x14ac:dyDescent="0.2">
      <c r="A1640" s="51" t="s">
        <v>4433</v>
      </c>
      <c r="B1640" s="51" t="s">
        <v>4675</v>
      </c>
      <c r="C1640" s="51" t="s">
        <v>4675</v>
      </c>
      <c r="D1640" s="51" t="s">
        <v>2763</v>
      </c>
      <c r="E1640" s="44" t="s">
        <v>4849</v>
      </c>
      <c r="F1640" s="44" t="s">
        <v>4850</v>
      </c>
      <c r="G1640" s="53">
        <v>7.1</v>
      </c>
      <c r="H1640" s="45" t="s">
        <v>816</v>
      </c>
      <c r="I1640" s="45" t="s">
        <v>291</v>
      </c>
      <c r="J1640" s="95" t="s">
        <v>1317</v>
      </c>
      <c r="K1640" s="95">
        <v>0</v>
      </c>
      <c r="L1640" s="58"/>
      <c r="M1640" s="103"/>
      <c r="N1640" s="59"/>
    </row>
    <row r="1641" spans="1:14" s="75" customFormat="1" ht="12.6" x14ac:dyDescent="0.2">
      <c r="A1641" s="51" t="s">
        <v>4433</v>
      </c>
      <c r="B1641" s="51" t="s">
        <v>4675</v>
      </c>
      <c r="C1641" s="51" t="s">
        <v>4675</v>
      </c>
      <c r="D1641" s="51" t="s">
        <v>2763</v>
      </c>
      <c r="E1641" s="44" t="s">
        <v>4833</v>
      </c>
      <c r="F1641" s="44" t="s">
        <v>4834</v>
      </c>
      <c r="G1641" s="53">
        <v>7</v>
      </c>
      <c r="H1641" s="45" t="s">
        <v>816</v>
      </c>
      <c r="I1641" s="45" t="s">
        <v>291</v>
      </c>
      <c r="J1641" s="95" t="s">
        <v>1317</v>
      </c>
      <c r="K1641" s="95">
        <v>0</v>
      </c>
      <c r="L1641" s="58"/>
      <c r="M1641" s="103"/>
      <c r="N1641" s="59"/>
    </row>
    <row r="1642" spans="1:14" s="75" customFormat="1" ht="12.6" x14ac:dyDescent="0.2">
      <c r="A1642" s="51" t="s">
        <v>4433</v>
      </c>
      <c r="B1642" s="51" t="s">
        <v>4675</v>
      </c>
      <c r="C1642" s="51" t="s">
        <v>4675</v>
      </c>
      <c r="D1642" s="51" t="s">
        <v>2763</v>
      </c>
      <c r="E1642" s="44" t="s">
        <v>4847</v>
      </c>
      <c r="F1642" s="44" t="s">
        <v>4848</v>
      </c>
      <c r="G1642" s="53">
        <v>7</v>
      </c>
      <c r="H1642" s="45" t="s">
        <v>816</v>
      </c>
      <c r="I1642" s="45" t="s">
        <v>291</v>
      </c>
      <c r="J1642" s="95" t="s">
        <v>1317</v>
      </c>
      <c r="K1642" s="95">
        <v>0</v>
      </c>
      <c r="L1642" s="58"/>
      <c r="M1642" s="103"/>
      <c r="N1642" s="59"/>
    </row>
    <row r="1643" spans="1:14" s="75" customFormat="1" ht="12.6" x14ac:dyDescent="0.2">
      <c r="A1643" s="51" t="s">
        <v>4433</v>
      </c>
      <c r="B1643" s="51" t="s">
        <v>4675</v>
      </c>
      <c r="C1643" s="51" t="s">
        <v>4675</v>
      </c>
      <c r="D1643" s="51" t="s">
        <v>2763</v>
      </c>
      <c r="E1643" s="44" t="s">
        <v>4841</v>
      </c>
      <c r="F1643" s="44" t="s">
        <v>4842</v>
      </c>
      <c r="G1643" s="53">
        <v>6.1</v>
      </c>
      <c r="H1643" s="45" t="s">
        <v>816</v>
      </c>
      <c r="I1643" s="45" t="s">
        <v>291</v>
      </c>
      <c r="J1643" s="95" t="s">
        <v>1317</v>
      </c>
      <c r="K1643" s="95">
        <v>0</v>
      </c>
      <c r="L1643" s="58"/>
      <c r="M1643" s="103"/>
      <c r="N1643" s="59"/>
    </row>
    <row r="1644" spans="1:14" s="75" customFormat="1" ht="12.6" x14ac:dyDescent="0.2">
      <c r="A1644" s="51" t="s">
        <v>4433</v>
      </c>
      <c r="B1644" s="51" t="s">
        <v>4675</v>
      </c>
      <c r="C1644" s="51" t="s">
        <v>4675</v>
      </c>
      <c r="D1644" s="51" t="s">
        <v>2763</v>
      </c>
      <c r="E1644" s="44" t="s">
        <v>4831</v>
      </c>
      <c r="F1644" s="44" t="s">
        <v>4832</v>
      </c>
      <c r="G1644" s="53">
        <v>4.7</v>
      </c>
      <c r="H1644" s="45" t="s">
        <v>816</v>
      </c>
      <c r="I1644" s="45" t="s">
        <v>291</v>
      </c>
      <c r="J1644" s="95" t="s">
        <v>1317</v>
      </c>
      <c r="K1644" s="95">
        <v>0</v>
      </c>
      <c r="L1644" s="58"/>
      <c r="M1644" s="103"/>
      <c r="N1644" s="59"/>
    </row>
    <row r="1645" spans="1:14" s="75" customFormat="1" ht="12.6" x14ac:dyDescent="0.2">
      <c r="A1645" s="51" t="s">
        <v>4433</v>
      </c>
      <c r="B1645" s="51" t="s">
        <v>4675</v>
      </c>
      <c r="C1645" s="51" t="s">
        <v>4675</v>
      </c>
      <c r="D1645" s="51" t="s">
        <v>2763</v>
      </c>
      <c r="E1645" s="44" t="s">
        <v>4837</v>
      </c>
      <c r="F1645" s="44" t="s">
        <v>4838</v>
      </c>
      <c r="G1645" s="53">
        <v>4.7</v>
      </c>
      <c r="H1645" s="45" t="s">
        <v>816</v>
      </c>
      <c r="I1645" s="45" t="s">
        <v>291</v>
      </c>
      <c r="J1645" s="95" t="s">
        <v>1317</v>
      </c>
      <c r="K1645" s="95">
        <v>0</v>
      </c>
      <c r="L1645" s="58"/>
      <c r="M1645" s="103"/>
      <c r="N1645" s="59"/>
    </row>
    <row r="1646" spans="1:14" s="75" customFormat="1" ht="12.6" x14ac:dyDescent="0.2">
      <c r="A1646" s="51" t="s">
        <v>4433</v>
      </c>
      <c r="B1646" s="51" t="s">
        <v>4675</v>
      </c>
      <c r="C1646" s="51" t="s">
        <v>4675</v>
      </c>
      <c r="D1646" s="51" t="s">
        <v>2763</v>
      </c>
      <c r="E1646" s="44" t="s">
        <v>4839</v>
      </c>
      <c r="F1646" s="44" t="s">
        <v>4840</v>
      </c>
      <c r="G1646" s="53">
        <v>4.7</v>
      </c>
      <c r="H1646" s="45" t="s">
        <v>816</v>
      </c>
      <c r="I1646" s="45" t="s">
        <v>291</v>
      </c>
      <c r="J1646" s="95" t="s">
        <v>1317</v>
      </c>
      <c r="K1646" s="95">
        <v>0</v>
      </c>
      <c r="L1646" s="58"/>
      <c r="M1646" s="103"/>
      <c r="N1646" s="59"/>
    </row>
    <row r="1647" spans="1:14" s="75" customFormat="1" ht="12.6" x14ac:dyDescent="0.2">
      <c r="A1647" s="51" t="s">
        <v>4433</v>
      </c>
      <c r="B1647" s="51" t="s">
        <v>4675</v>
      </c>
      <c r="C1647" s="51" t="s">
        <v>4675</v>
      </c>
      <c r="D1647" s="51" t="s">
        <v>2763</v>
      </c>
      <c r="E1647" s="44" t="s">
        <v>4843</v>
      </c>
      <c r="F1647" s="44" t="s">
        <v>4844</v>
      </c>
      <c r="G1647" s="53">
        <v>4.7</v>
      </c>
      <c r="H1647" s="45" t="s">
        <v>816</v>
      </c>
      <c r="I1647" s="45" t="s">
        <v>291</v>
      </c>
      <c r="J1647" s="95" t="s">
        <v>1317</v>
      </c>
      <c r="K1647" s="95">
        <v>0</v>
      </c>
      <c r="L1647" s="58"/>
      <c r="M1647" s="103"/>
      <c r="N1647" s="59"/>
    </row>
    <row r="1648" spans="1:14" s="75" customFormat="1" ht="12.6" x14ac:dyDescent="0.2">
      <c r="A1648" s="51" t="s">
        <v>4433</v>
      </c>
      <c r="B1648" s="51" t="s">
        <v>4675</v>
      </c>
      <c r="C1648" s="51" t="s">
        <v>4675</v>
      </c>
      <c r="D1648" s="51" t="s">
        <v>2763</v>
      </c>
      <c r="E1648" s="44" t="s">
        <v>4845</v>
      </c>
      <c r="F1648" s="44" t="s">
        <v>4846</v>
      </c>
      <c r="G1648" s="53">
        <v>4.7</v>
      </c>
      <c r="H1648" s="45" t="s">
        <v>816</v>
      </c>
      <c r="I1648" s="45" t="s">
        <v>291</v>
      </c>
      <c r="J1648" s="95" t="s">
        <v>1317</v>
      </c>
      <c r="K1648" s="95">
        <v>0</v>
      </c>
      <c r="L1648" s="58"/>
      <c r="M1648" s="103"/>
      <c r="N1648" s="59"/>
    </row>
    <row r="1649" spans="1:14" s="75" customFormat="1" ht="12.6" x14ac:dyDescent="0.2">
      <c r="A1649" s="51" t="s">
        <v>4433</v>
      </c>
      <c r="B1649" s="51" t="s">
        <v>4675</v>
      </c>
      <c r="C1649" s="51" t="s">
        <v>4675</v>
      </c>
      <c r="D1649" s="51" t="s">
        <v>2763</v>
      </c>
      <c r="E1649" s="44" t="s">
        <v>4827</v>
      </c>
      <c r="F1649" s="44" t="s">
        <v>4828</v>
      </c>
      <c r="G1649" s="53">
        <v>4.4000000000000004</v>
      </c>
      <c r="H1649" s="45" t="s">
        <v>816</v>
      </c>
      <c r="I1649" s="45" t="s">
        <v>291</v>
      </c>
      <c r="J1649" s="95" t="s">
        <v>1317</v>
      </c>
      <c r="K1649" s="95">
        <v>0</v>
      </c>
      <c r="L1649" s="58"/>
      <c r="M1649" s="103"/>
      <c r="N1649" s="59"/>
    </row>
    <row r="1650" spans="1:14" s="75" customFormat="1" ht="12.6" x14ac:dyDescent="0.2">
      <c r="A1650" s="51" t="s">
        <v>4433</v>
      </c>
      <c r="B1650" s="51" t="s">
        <v>4675</v>
      </c>
      <c r="C1650" s="51" t="s">
        <v>4675</v>
      </c>
      <c r="D1650" s="51" t="s">
        <v>2763</v>
      </c>
      <c r="E1650" s="44" t="s">
        <v>4829</v>
      </c>
      <c r="F1650" s="44" t="s">
        <v>4830</v>
      </c>
      <c r="G1650" s="53">
        <v>3.4</v>
      </c>
      <c r="H1650" s="45" t="s">
        <v>816</v>
      </c>
      <c r="I1650" s="45" t="s">
        <v>291</v>
      </c>
      <c r="J1650" s="95" t="s">
        <v>1317</v>
      </c>
      <c r="K1650" s="95">
        <v>0</v>
      </c>
      <c r="L1650" s="58"/>
      <c r="M1650" s="103"/>
      <c r="N1650" s="59"/>
    </row>
    <row r="1651" spans="1:14" s="75" customFormat="1" ht="12.6" x14ac:dyDescent="0.2">
      <c r="A1651" s="51" t="s">
        <v>4433</v>
      </c>
      <c r="B1651" s="51" t="s">
        <v>4675</v>
      </c>
      <c r="C1651" s="51" t="s">
        <v>4675</v>
      </c>
      <c r="D1651" s="51" t="s">
        <v>2763</v>
      </c>
      <c r="E1651" s="44" t="s">
        <v>4825</v>
      </c>
      <c r="F1651" s="44" t="s">
        <v>4826</v>
      </c>
      <c r="G1651" s="53">
        <v>3.3</v>
      </c>
      <c r="H1651" s="45" t="s">
        <v>816</v>
      </c>
      <c r="I1651" s="45" t="s">
        <v>291</v>
      </c>
      <c r="J1651" s="95" t="s">
        <v>1317</v>
      </c>
      <c r="K1651" s="95">
        <v>0</v>
      </c>
      <c r="L1651" s="58"/>
      <c r="M1651" s="103"/>
      <c r="N1651" s="59"/>
    </row>
    <row r="1652" spans="1:14" s="75" customFormat="1" ht="12.6" x14ac:dyDescent="0.2">
      <c r="A1652" s="51" t="s">
        <v>4433</v>
      </c>
      <c r="B1652" s="51" t="s">
        <v>4675</v>
      </c>
      <c r="C1652" s="51" t="s">
        <v>4675</v>
      </c>
      <c r="D1652" s="51" t="s">
        <v>2763</v>
      </c>
      <c r="E1652" s="44" t="s">
        <v>4835</v>
      </c>
      <c r="F1652" s="44" t="s">
        <v>4836</v>
      </c>
      <c r="G1652" s="53">
        <v>3.3</v>
      </c>
      <c r="H1652" s="45" t="s">
        <v>816</v>
      </c>
      <c r="I1652" s="45" t="s">
        <v>291</v>
      </c>
      <c r="J1652" s="95" t="s">
        <v>1317</v>
      </c>
      <c r="K1652" s="95">
        <v>0</v>
      </c>
      <c r="L1652" s="58"/>
      <c r="M1652" s="103"/>
      <c r="N1652" s="59"/>
    </row>
    <row r="1653" spans="1:14" s="75" customFormat="1" ht="12.6" x14ac:dyDescent="0.2">
      <c r="A1653" s="51" t="s">
        <v>4433</v>
      </c>
      <c r="B1653" s="51" t="s">
        <v>4675</v>
      </c>
      <c r="C1653" s="51" t="s">
        <v>4675</v>
      </c>
      <c r="D1653" s="51" t="s">
        <v>2763</v>
      </c>
      <c r="E1653" s="44" t="s">
        <v>4823</v>
      </c>
      <c r="F1653" s="44" t="s">
        <v>4824</v>
      </c>
      <c r="G1653" s="53">
        <v>2.2999999999999998</v>
      </c>
      <c r="H1653" s="45" t="s">
        <v>816</v>
      </c>
      <c r="I1653" s="45" t="s">
        <v>291</v>
      </c>
      <c r="J1653" s="95" t="s">
        <v>1317</v>
      </c>
      <c r="K1653" s="95">
        <v>0</v>
      </c>
      <c r="L1653" s="58"/>
      <c r="M1653" s="103"/>
      <c r="N1653" s="59"/>
    </row>
    <row r="1654" spans="1:14" s="75" customFormat="1" ht="12.6" x14ac:dyDescent="0.2">
      <c r="A1654" s="51" t="s">
        <v>123</v>
      </c>
      <c r="B1654" s="51" t="s">
        <v>123</v>
      </c>
      <c r="C1654" s="51" t="s">
        <v>4675</v>
      </c>
      <c r="D1654" s="51" t="s">
        <v>4865</v>
      </c>
      <c r="E1654" s="44"/>
      <c r="F1654" s="44" t="s">
        <v>4866</v>
      </c>
      <c r="G1654" s="53" t="s">
        <v>123</v>
      </c>
      <c r="H1654" s="45" t="s">
        <v>123</v>
      </c>
      <c r="I1654" s="45" t="s">
        <v>149</v>
      </c>
      <c r="J1654" s="95" t="s">
        <v>150</v>
      </c>
      <c r="K1654" s="95" t="s">
        <v>123</v>
      </c>
      <c r="L1654" s="58" t="s">
        <v>123</v>
      </c>
      <c r="M1654" s="103"/>
      <c r="N1654" s="59" t="s">
        <v>123</v>
      </c>
    </row>
    <row r="1655" spans="1:14" s="75" customFormat="1" ht="12.6" x14ac:dyDescent="0.2">
      <c r="A1655" s="51" t="s">
        <v>4433</v>
      </c>
      <c r="B1655" s="51" t="s">
        <v>4675</v>
      </c>
      <c r="C1655" s="51" t="s">
        <v>4675</v>
      </c>
      <c r="D1655" s="51" t="s">
        <v>4865</v>
      </c>
      <c r="E1655" s="44" t="s">
        <v>4875</v>
      </c>
      <c r="F1655" s="44" t="s">
        <v>4876</v>
      </c>
      <c r="G1655" s="53">
        <v>15.5</v>
      </c>
      <c r="H1655" s="45" t="s">
        <v>154</v>
      </c>
      <c r="I1655" s="45" t="s">
        <v>291</v>
      </c>
      <c r="J1655" s="95" t="s">
        <v>156</v>
      </c>
      <c r="K1655" s="95">
        <v>0</v>
      </c>
      <c r="L1655" s="58"/>
      <c r="M1655" s="103"/>
      <c r="N1655" s="59"/>
    </row>
    <row r="1656" spans="1:14" s="75" customFormat="1" ht="12.6" x14ac:dyDescent="0.2">
      <c r="A1656" s="51" t="s">
        <v>4433</v>
      </c>
      <c r="B1656" s="51" t="s">
        <v>4675</v>
      </c>
      <c r="C1656" s="51" t="s">
        <v>4675</v>
      </c>
      <c r="D1656" s="51" t="s">
        <v>4865</v>
      </c>
      <c r="E1656" s="44" t="s">
        <v>4877</v>
      </c>
      <c r="F1656" s="44" t="s">
        <v>4878</v>
      </c>
      <c r="G1656" s="53">
        <v>15</v>
      </c>
      <c r="H1656" s="45" t="s">
        <v>154</v>
      </c>
      <c r="I1656" s="45" t="s">
        <v>291</v>
      </c>
      <c r="J1656" s="95" t="s">
        <v>156</v>
      </c>
      <c r="K1656" s="95">
        <v>0</v>
      </c>
      <c r="L1656" s="58"/>
      <c r="M1656" s="103"/>
      <c r="N1656" s="59"/>
    </row>
    <row r="1657" spans="1:14" s="75" customFormat="1" ht="12.6" x14ac:dyDescent="0.2">
      <c r="A1657" s="51" t="s">
        <v>4433</v>
      </c>
      <c r="B1657" s="51" t="s">
        <v>4675</v>
      </c>
      <c r="C1657" s="51" t="s">
        <v>4675</v>
      </c>
      <c r="D1657" s="51" t="s">
        <v>4865</v>
      </c>
      <c r="E1657" s="44" t="s">
        <v>4873</v>
      </c>
      <c r="F1657" s="44" t="s">
        <v>4874</v>
      </c>
      <c r="G1657" s="53">
        <v>8.2000000000000011</v>
      </c>
      <c r="H1657" s="45" t="s">
        <v>154</v>
      </c>
      <c r="I1657" s="45" t="s">
        <v>291</v>
      </c>
      <c r="J1657" s="95" t="s">
        <v>156</v>
      </c>
      <c r="K1657" s="95">
        <v>0</v>
      </c>
      <c r="L1657" s="58"/>
      <c r="M1657" s="103"/>
      <c r="N1657" s="59"/>
    </row>
    <row r="1658" spans="1:14" s="75" customFormat="1" ht="12.6" x14ac:dyDescent="0.2">
      <c r="A1658" s="51" t="s">
        <v>4433</v>
      </c>
      <c r="B1658" s="51" t="s">
        <v>4675</v>
      </c>
      <c r="C1658" s="51" t="s">
        <v>4675</v>
      </c>
      <c r="D1658" s="51" t="s">
        <v>4865</v>
      </c>
      <c r="E1658" s="44" t="s">
        <v>4871</v>
      </c>
      <c r="F1658" s="44" t="s">
        <v>4872</v>
      </c>
      <c r="G1658" s="53">
        <v>4.0999999999999996</v>
      </c>
      <c r="H1658" s="45" t="s">
        <v>154</v>
      </c>
      <c r="I1658" s="45" t="s">
        <v>291</v>
      </c>
      <c r="J1658" s="95" t="s">
        <v>156</v>
      </c>
      <c r="K1658" s="95">
        <v>0</v>
      </c>
      <c r="L1658" s="58"/>
      <c r="M1658" s="103"/>
      <c r="N1658" s="59"/>
    </row>
    <row r="1659" spans="1:14" s="75" customFormat="1" ht="12.6" x14ac:dyDescent="0.2">
      <c r="A1659" s="51" t="s">
        <v>4433</v>
      </c>
      <c r="B1659" s="51" t="s">
        <v>4675</v>
      </c>
      <c r="C1659" s="51" t="s">
        <v>4675</v>
      </c>
      <c r="D1659" s="51" t="s">
        <v>4865</v>
      </c>
      <c r="E1659" s="44" t="s">
        <v>4869</v>
      </c>
      <c r="F1659" s="44" t="s">
        <v>4870</v>
      </c>
      <c r="G1659" s="53">
        <v>3</v>
      </c>
      <c r="H1659" s="45" t="s">
        <v>154</v>
      </c>
      <c r="I1659" s="45" t="s">
        <v>291</v>
      </c>
      <c r="J1659" s="95" t="s">
        <v>156</v>
      </c>
      <c r="K1659" s="95">
        <v>0</v>
      </c>
      <c r="L1659" s="58"/>
      <c r="M1659" s="103"/>
      <c r="N1659" s="59"/>
    </row>
    <row r="1660" spans="1:14" s="75" customFormat="1" ht="12.6" x14ac:dyDescent="0.2">
      <c r="A1660" s="51" t="s">
        <v>4433</v>
      </c>
      <c r="B1660" s="51" t="s">
        <v>4675</v>
      </c>
      <c r="C1660" s="51" t="s">
        <v>4675</v>
      </c>
      <c r="D1660" s="51" t="s">
        <v>4865</v>
      </c>
      <c r="E1660" s="44" t="s">
        <v>4867</v>
      </c>
      <c r="F1660" s="44" t="s">
        <v>4868</v>
      </c>
      <c r="G1660" s="53">
        <v>2.7</v>
      </c>
      <c r="H1660" s="45" t="s">
        <v>154</v>
      </c>
      <c r="I1660" s="45" t="s">
        <v>291</v>
      </c>
      <c r="J1660" s="95" t="s">
        <v>156</v>
      </c>
      <c r="K1660" s="95">
        <v>0</v>
      </c>
      <c r="L1660" s="58"/>
      <c r="M1660" s="103"/>
      <c r="N1660" s="59"/>
    </row>
    <row r="1661" spans="1:14" s="75" customFormat="1" ht="12.6" x14ac:dyDescent="0.2">
      <c r="A1661" s="51" t="s">
        <v>123</v>
      </c>
      <c r="B1661" s="51" t="s">
        <v>123</v>
      </c>
      <c r="C1661" s="51" t="s">
        <v>4675</v>
      </c>
      <c r="D1661" s="51" t="s">
        <v>2375</v>
      </c>
      <c r="E1661" s="44"/>
      <c r="F1661" s="44" t="s">
        <v>4879</v>
      </c>
      <c r="G1661" s="53" t="s">
        <v>123</v>
      </c>
      <c r="H1661" s="45" t="s">
        <v>123</v>
      </c>
      <c r="I1661" s="45" t="s">
        <v>149</v>
      </c>
      <c r="J1661" s="95" t="s">
        <v>150</v>
      </c>
      <c r="K1661" s="95" t="s">
        <v>123</v>
      </c>
      <c r="L1661" s="58" t="s">
        <v>123</v>
      </c>
      <c r="M1661" s="103"/>
      <c r="N1661" s="59" t="s">
        <v>123</v>
      </c>
    </row>
    <row r="1662" spans="1:14" s="75" customFormat="1" ht="12.6" x14ac:dyDescent="0.2">
      <c r="A1662" s="51" t="s">
        <v>4433</v>
      </c>
      <c r="B1662" s="51" t="s">
        <v>4675</v>
      </c>
      <c r="C1662" s="51" t="s">
        <v>4675</v>
      </c>
      <c r="D1662" s="51" t="s">
        <v>2375</v>
      </c>
      <c r="E1662" s="44" t="s">
        <v>4894</v>
      </c>
      <c r="F1662" s="44" t="s">
        <v>4895</v>
      </c>
      <c r="G1662" s="53">
        <v>115</v>
      </c>
      <c r="H1662" s="45" t="s">
        <v>816</v>
      </c>
      <c r="I1662" s="45" t="s">
        <v>155</v>
      </c>
      <c r="J1662" s="95" t="s">
        <v>1317</v>
      </c>
      <c r="K1662" s="95">
        <v>0</v>
      </c>
      <c r="L1662" s="58"/>
      <c r="M1662" s="103"/>
      <c r="N1662" s="59"/>
    </row>
    <row r="1663" spans="1:14" s="75" customFormat="1" ht="12.6" x14ac:dyDescent="0.2">
      <c r="A1663" s="51" t="s">
        <v>4433</v>
      </c>
      <c r="B1663" s="51" t="s">
        <v>4675</v>
      </c>
      <c r="C1663" s="51" t="s">
        <v>4675</v>
      </c>
      <c r="D1663" s="51" t="s">
        <v>2375</v>
      </c>
      <c r="E1663" s="44" t="s">
        <v>4884</v>
      </c>
      <c r="F1663" s="44" t="s">
        <v>4885</v>
      </c>
      <c r="G1663" s="53">
        <v>82</v>
      </c>
      <c r="H1663" s="45" t="s">
        <v>816</v>
      </c>
      <c r="I1663" s="45" t="s">
        <v>149</v>
      </c>
      <c r="J1663" s="95" t="s">
        <v>1317</v>
      </c>
      <c r="K1663" s="95">
        <v>0</v>
      </c>
      <c r="L1663" s="58"/>
      <c r="M1663" s="103"/>
      <c r="N1663" s="59"/>
    </row>
    <row r="1664" spans="1:14" s="75" customFormat="1" ht="12.6" x14ac:dyDescent="0.2">
      <c r="A1664" s="51" t="s">
        <v>4433</v>
      </c>
      <c r="B1664" s="51" t="s">
        <v>4675</v>
      </c>
      <c r="C1664" s="51" t="s">
        <v>4675</v>
      </c>
      <c r="D1664" s="51" t="s">
        <v>2375</v>
      </c>
      <c r="E1664" s="44" t="s">
        <v>4900</v>
      </c>
      <c r="F1664" s="44" t="s">
        <v>4901</v>
      </c>
      <c r="G1664" s="53">
        <v>77</v>
      </c>
      <c r="H1664" s="45" t="s">
        <v>816</v>
      </c>
      <c r="I1664" s="45" t="s">
        <v>149</v>
      </c>
      <c r="J1664" s="95" t="s">
        <v>1317</v>
      </c>
      <c r="K1664" s="95">
        <v>0</v>
      </c>
      <c r="L1664" s="58" t="s">
        <v>165</v>
      </c>
      <c r="M1664" s="103" t="s">
        <v>160</v>
      </c>
      <c r="N1664" s="59"/>
    </row>
    <row r="1665" spans="1:14" s="75" customFormat="1" ht="12.6" x14ac:dyDescent="0.2">
      <c r="A1665" s="51" t="s">
        <v>4433</v>
      </c>
      <c r="B1665" s="51" t="s">
        <v>4675</v>
      </c>
      <c r="C1665" s="51" t="s">
        <v>4675</v>
      </c>
      <c r="D1665" s="51" t="s">
        <v>2375</v>
      </c>
      <c r="E1665" s="44" t="s">
        <v>4882</v>
      </c>
      <c r="F1665" s="44" t="s">
        <v>4883</v>
      </c>
      <c r="G1665" s="53">
        <v>42</v>
      </c>
      <c r="H1665" s="45" t="s">
        <v>816</v>
      </c>
      <c r="I1665" s="45" t="s">
        <v>149</v>
      </c>
      <c r="J1665" s="95" t="s">
        <v>1317</v>
      </c>
      <c r="K1665" s="95">
        <v>0</v>
      </c>
      <c r="L1665" s="58"/>
      <c r="M1665" s="103"/>
      <c r="N1665" s="59"/>
    </row>
    <row r="1666" spans="1:14" s="75" customFormat="1" ht="12.6" x14ac:dyDescent="0.2">
      <c r="A1666" s="51" t="s">
        <v>4433</v>
      </c>
      <c r="B1666" s="51" t="s">
        <v>4675</v>
      </c>
      <c r="C1666" s="51" t="s">
        <v>4675</v>
      </c>
      <c r="D1666" s="51" t="s">
        <v>2375</v>
      </c>
      <c r="E1666" s="44" t="s">
        <v>4886</v>
      </c>
      <c r="F1666" s="44" t="s">
        <v>4887</v>
      </c>
      <c r="G1666" s="53">
        <v>41</v>
      </c>
      <c r="H1666" s="45" t="s">
        <v>816</v>
      </c>
      <c r="I1666" s="45" t="s">
        <v>149</v>
      </c>
      <c r="J1666" s="95" t="s">
        <v>1317</v>
      </c>
      <c r="K1666" s="95">
        <v>0</v>
      </c>
      <c r="L1666" s="58"/>
      <c r="M1666" s="103"/>
      <c r="N1666" s="59"/>
    </row>
    <row r="1667" spans="1:14" s="75" customFormat="1" ht="12.6" x14ac:dyDescent="0.2">
      <c r="A1667" s="51" t="s">
        <v>4433</v>
      </c>
      <c r="B1667" s="51" t="s">
        <v>4675</v>
      </c>
      <c r="C1667" s="51" t="s">
        <v>4675</v>
      </c>
      <c r="D1667" s="51" t="s">
        <v>2375</v>
      </c>
      <c r="E1667" s="44" t="s">
        <v>4914</v>
      </c>
      <c r="F1667" s="44" t="s">
        <v>4915</v>
      </c>
      <c r="G1667" s="53">
        <v>38.9</v>
      </c>
      <c r="H1667" s="45" t="s">
        <v>816</v>
      </c>
      <c r="I1667" s="45" t="s">
        <v>149</v>
      </c>
      <c r="J1667" s="95" t="s">
        <v>1317</v>
      </c>
      <c r="K1667" s="95">
        <v>0</v>
      </c>
      <c r="L1667" s="58"/>
      <c r="M1667" s="103"/>
      <c r="N1667" s="59"/>
    </row>
    <row r="1668" spans="1:14" s="75" customFormat="1" ht="12.6" x14ac:dyDescent="0.2">
      <c r="A1668" s="51" t="s">
        <v>4433</v>
      </c>
      <c r="B1668" s="51" t="s">
        <v>4675</v>
      </c>
      <c r="C1668" s="51" t="s">
        <v>4675</v>
      </c>
      <c r="D1668" s="51" t="s">
        <v>2375</v>
      </c>
      <c r="E1668" s="44" t="s">
        <v>4908</v>
      </c>
      <c r="F1668" s="44" t="s">
        <v>4909</v>
      </c>
      <c r="G1668" s="53">
        <v>35.9</v>
      </c>
      <c r="H1668" s="45" t="s">
        <v>816</v>
      </c>
      <c r="I1668" s="45" t="s">
        <v>149</v>
      </c>
      <c r="J1668" s="95" t="s">
        <v>1317</v>
      </c>
      <c r="K1668" s="95">
        <v>0</v>
      </c>
      <c r="L1668" s="58"/>
      <c r="M1668" s="103"/>
      <c r="N1668" s="59"/>
    </row>
    <row r="1669" spans="1:14" s="75" customFormat="1" ht="12.6" x14ac:dyDescent="0.2">
      <c r="A1669" s="51" t="s">
        <v>4433</v>
      </c>
      <c r="B1669" s="51" t="s">
        <v>4675</v>
      </c>
      <c r="C1669" s="51" t="s">
        <v>4675</v>
      </c>
      <c r="D1669" s="51" t="s">
        <v>2375</v>
      </c>
      <c r="E1669" s="44" t="s">
        <v>4896</v>
      </c>
      <c r="F1669" s="44" t="s">
        <v>4897</v>
      </c>
      <c r="G1669" s="53">
        <v>35</v>
      </c>
      <c r="H1669" s="45" t="s">
        <v>816</v>
      </c>
      <c r="I1669" s="45" t="s">
        <v>155</v>
      </c>
      <c r="J1669" s="95" t="s">
        <v>1317</v>
      </c>
      <c r="K1669" s="95">
        <v>0</v>
      </c>
      <c r="L1669" s="58"/>
      <c r="M1669" s="103"/>
      <c r="N1669" s="59"/>
    </row>
    <row r="1670" spans="1:14" s="75" customFormat="1" ht="12.6" x14ac:dyDescent="0.2">
      <c r="A1670" s="51" t="s">
        <v>4433</v>
      </c>
      <c r="B1670" s="51" t="s">
        <v>4675</v>
      </c>
      <c r="C1670" s="51" t="s">
        <v>4675</v>
      </c>
      <c r="D1670" s="51" t="s">
        <v>2375</v>
      </c>
      <c r="E1670" s="44" t="s">
        <v>4880</v>
      </c>
      <c r="F1670" s="44" t="s">
        <v>4881</v>
      </c>
      <c r="G1670" s="53">
        <v>32.9</v>
      </c>
      <c r="H1670" s="45" t="s">
        <v>816</v>
      </c>
      <c r="I1670" s="45" t="s">
        <v>149</v>
      </c>
      <c r="J1670" s="95" t="s">
        <v>1317</v>
      </c>
      <c r="K1670" s="95">
        <v>0</v>
      </c>
      <c r="L1670" s="58"/>
      <c r="M1670" s="103"/>
      <c r="N1670" s="59"/>
    </row>
    <row r="1671" spans="1:14" s="75" customFormat="1" ht="12.6" x14ac:dyDescent="0.2">
      <c r="A1671" s="51" t="s">
        <v>4433</v>
      </c>
      <c r="B1671" s="51" t="s">
        <v>4675</v>
      </c>
      <c r="C1671" s="51" t="s">
        <v>4675</v>
      </c>
      <c r="D1671" s="51" t="s">
        <v>2375</v>
      </c>
      <c r="E1671" s="44" t="s">
        <v>4910</v>
      </c>
      <c r="F1671" s="44" t="s">
        <v>4911</v>
      </c>
      <c r="G1671" s="53">
        <v>29.5</v>
      </c>
      <c r="H1671" s="45" t="s">
        <v>816</v>
      </c>
      <c r="I1671" s="45" t="s">
        <v>291</v>
      </c>
      <c r="J1671" s="95" t="s">
        <v>288</v>
      </c>
      <c r="K1671" s="95">
        <v>0</v>
      </c>
      <c r="L1671" s="58"/>
      <c r="M1671" s="103"/>
      <c r="N1671" s="59"/>
    </row>
    <row r="1672" spans="1:14" s="75" customFormat="1" ht="12.6" x14ac:dyDescent="0.2">
      <c r="A1672" s="51" t="s">
        <v>4433</v>
      </c>
      <c r="B1672" s="51" t="s">
        <v>4675</v>
      </c>
      <c r="C1672" s="51" t="s">
        <v>4675</v>
      </c>
      <c r="D1672" s="51" t="s">
        <v>2375</v>
      </c>
      <c r="E1672" s="44" t="s">
        <v>4888</v>
      </c>
      <c r="F1672" s="44" t="s">
        <v>4889</v>
      </c>
      <c r="G1672" s="53">
        <v>25</v>
      </c>
      <c r="H1672" s="45" t="s">
        <v>816</v>
      </c>
      <c r="I1672" s="45" t="s">
        <v>149</v>
      </c>
      <c r="J1672" s="95" t="s">
        <v>1317</v>
      </c>
      <c r="K1672" s="95">
        <v>0</v>
      </c>
      <c r="L1672" s="58"/>
      <c r="M1672" s="103"/>
      <c r="N1672" s="59"/>
    </row>
    <row r="1673" spans="1:14" s="75" customFormat="1" ht="12.6" x14ac:dyDescent="0.2">
      <c r="A1673" s="51" t="s">
        <v>4433</v>
      </c>
      <c r="B1673" s="51" t="s">
        <v>4675</v>
      </c>
      <c r="C1673" s="51" t="s">
        <v>4675</v>
      </c>
      <c r="D1673" s="51" t="s">
        <v>2375</v>
      </c>
      <c r="E1673" s="44" t="s">
        <v>4890</v>
      </c>
      <c r="F1673" s="44" t="s">
        <v>4891</v>
      </c>
      <c r="G1673" s="53">
        <v>25</v>
      </c>
      <c r="H1673" s="45" t="s">
        <v>816</v>
      </c>
      <c r="I1673" s="45" t="s">
        <v>149</v>
      </c>
      <c r="J1673" s="95" t="s">
        <v>1317</v>
      </c>
      <c r="K1673" s="95">
        <v>0</v>
      </c>
      <c r="L1673" s="58"/>
      <c r="M1673" s="103"/>
      <c r="N1673" s="59"/>
    </row>
    <row r="1674" spans="1:14" s="75" customFormat="1" ht="12.6" x14ac:dyDescent="0.2">
      <c r="A1674" s="51" t="s">
        <v>4433</v>
      </c>
      <c r="B1674" s="51" t="s">
        <v>4675</v>
      </c>
      <c r="C1674" s="51" t="s">
        <v>4675</v>
      </c>
      <c r="D1674" s="51" t="s">
        <v>2375</v>
      </c>
      <c r="E1674" s="44" t="s">
        <v>4912</v>
      </c>
      <c r="F1674" s="44" t="s">
        <v>4913</v>
      </c>
      <c r="G1674" s="53">
        <v>24.9</v>
      </c>
      <c r="H1674" s="45" t="s">
        <v>816</v>
      </c>
      <c r="I1674" s="45" t="s">
        <v>149</v>
      </c>
      <c r="J1674" s="95" t="s">
        <v>1317</v>
      </c>
      <c r="K1674" s="95">
        <v>0</v>
      </c>
      <c r="L1674" s="58"/>
      <c r="M1674" s="103"/>
      <c r="N1674" s="59"/>
    </row>
    <row r="1675" spans="1:14" s="75" customFormat="1" ht="12.6" x14ac:dyDescent="0.2">
      <c r="A1675" s="51" t="s">
        <v>4433</v>
      </c>
      <c r="B1675" s="51" t="s">
        <v>4675</v>
      </c>
      <c r="C1675" s="51" t="s">
        <v>4675</v>
      </c>
      <c r="D1675" s="51" t="s">
        <v>2375</v>
      </c>
      <c r="E1675" s="44" t="s">
        <v>4898</v>
      </c>
      <c r="F1675" s="44" t="s">
        <v>4899</v>
      </c>
      <c r="G1675" s="53">
        <v>24.5</v>
      </c>
      <c r="H1675" s="45" t="s">
        <v>816</v>
      </c>
      <c r="I1675" s="45" t="s">
        <v>155</v>
      </c>
      <c r="J1675" s="95" t="s">
        <v>1317</v>
      </c>
      <c r="K1675" s="95">
        <v>0</v>
      </c>
      <c r="L1675" s="58"/>
      <c r="M1675" s="103"/>
      <c r="N1675" s="59"/>
    </row>
    <row r="1676" spans="1:14" s="75" customFormat="1" ht="12.6" x14ac:dyDescent="0.2">
      <c r="A1676" s="51" t="s">
        <v>4433</v>
      </c>
      <c r="B1676" s="51" t="s">
        <v>4675</v>
      </c>
      <c r="C1676" s="51" t="s">
        <v>4675</v>
      </c>
      <c r="D1676" s="51" t="s">
        <v>2375</v>
      </c>
      <c r="E1676" s="44" t="s">
        <v>4902</v>
      </c>
      <c r="F1676" s="44" t="s">
        <v>4903</v>
      </c>
      <c r="G1676" s="53">
        <v>17.899999999999999</v>
      </c>
      <c r="H1676" s="45" t="s">
        <v>816</v>
      </c>
      <c r="I1676" s="45" t="s">
        <v>291</v>
      </c>
      <c r="J1676" s="95" t="s">
        <v>1317</v>
      </c>
      <c r="K1676" s="95">
        <v>0</v>
      </c>
      <c r="L1676" s="58"/>
      <c r="M1676" s="103"/>
      <c r="N1676" s="59"/>
    </row>
    <row r="1677" spans="1:14" s="75" customFormat="1" ht="12.6" x14ac:dyDescent="0.2">
      <c r="A1677" s="51" t="s">
        <v>4433</v>
      </c>
      <c r="B1677" s="51" t="s">
        <v>4675</v>
      </c>
      <c r="C1677" s="51" t="s">
        <v>4675</v>
      </c>
      <c r="D1677" s="51" t="s">
        <v>2375</v>
      </c>
      <c r="E1677" s="44" t="s">
        <v>4904</v>
      </c>
      <c r="F1677" s="44" t="s">
        <v>4905</v>
      </c>
      <c r="G1677" s="53">
        <v>13.9</v>
      </c>
      <c r="H1677" s="45" t="s">
        <v>816</v>
      </c>
      <c r="I1677" s="45" t="s">
        <v>149</v>
      </c>
      <c r="J1677" s="95" t="s">
        <v>1317</v>
      </c>
      <c r="K1677" s="95">
        <v>0</v>
      </c>
      <c r="L1677" s="58"/>
      <c r="M1677" s="103"/>
      <c r="N1677" s="59"/>
    </row>
    <row r="1678" spans="1:14" s="75" customFormat="1" ht="12.6" x14ac:dyDescent="0.2">
      <c r="A1678" s="51" t="s">
        <v>4433</v>
      </c>
      <c r="B1678" s="51" t="s">
        <v>4675</v>
      </c>
      <c r="C1678" s="51" t="s">
        <v>4675</v>
      </c>
      <c r="D1678" s="51" t="s">
        <v>2375</v>
      </c>
      <c r="E1678" s="44" t="s">
        <v>4906</v>
      </c>
      <c r="F1678" s="44" t="s">
        <v>4907</v>
      </c>
      <c r="G1678" s="53">
        <v>10.9</v>
      </c>
      <c r="H1678" s="45" t="s">
        <v>816</v>
      </c>
      <c r="I1678" s="45" t="s">
        <v>149</v>
      </c>
      <c r="J1678" s="95" t="s">
        <v>2717</v>
      </c>
      <c r="K1678" s="95">
        <v>0</v>
      </c>
      <c r="L1678" s="58"/>
      <c r="M1678" s="103"/>
      <c r="N1678" s="59"/>
    </row>
    <row r="1679" spans="1:14" s="75" customFormat="1" ht="12.6" x14ac:dyDescent="0.2">
      <c r="A1679" s="51" t="s">
        <v>4433</v>
      </c>
      <c r="B1679" s="51" t="s">
        <v>4675</v>
      </c>
      <c r="C1679" s="51" t="s">
        <v>4675</v>
      </c>
      <c r="D1679" s="51" t="s">
        <v>2375</v>
      </c>
      <c r="E1679" s="44" t="s">
        <v>4892</v>
      </c>
      <c r="F1679" s="44" t="s">
        <v>4893</v>
      </c>
      <c r="G1679" s="53">
        <v>8.5</v>
      </c>
      <c r="H1679" s="45" t="s">
        <v>816</v>
      </c>
      <c r="I1679" s="45" t="s">
        <v>149</v>
      </c>
      <c r="J1679" s="95" t="s">
        <v>1317</v>
      </c>
      <c r="K1679" s="95">
        <v>0</v>
      </c>
      <c r="L1679" s="58"/>
      <c r="M1679" s="103"/>
      <c r="N1679" s="59"/>
    </row>
    <row r="1680" spans="1:14" s="75" customFormat="1" ht="12.6" x14ac:dyDescent="0.2">
      <c r="A1680" s="51" t="s">
        <v>123</v>
      </c>
      <c r="B1680" s="51" t="s">
        <v>123</v>
      </c>
      <c r="C1680" s="51" t="s">
        <v>4675</v>
      </c>
      <c r="D1680" s="51" t="s">
        <v>926</v>
      </c>
      <c r="E1680" s="44"/>
      <c r="F1680" s="44" t="s">
        <v>4916</v>
      </c>
      <c r="G1680" s="53" t="s">
        <v>123</v>
      </c>
      <c r="H1680" s="45" t="s">
        <v>123</v>
      </c>
      <c r="I1680" s="45" t="s">
        <v>149</v>
      </c>
      <c r="J1680" s="95" t="s">
        <v>150</v>
      </c>
      <c r="K1680" s="95" t="s">
        <v>123</v>
      </c>
      <c r="L1680" s="58" t="s">
        <v>123</v>
      </c>
      <c r="M1680" s="103"/>
      <c r="N1680" s="59" t="s">
        <v>123</v>
      </c>
    </row>
    <row r="1681" spans="1:14" s="75" customFormat="1" ht="12.6" x14ac:dyDescent="0.2">
      <c r="A1681" s="51" t="s">
        <v>4433</v>
      </c>
      <c r="B1681" s="51" t="s">
        <v>4675</v>
      </c>
      <c r="C1681" s="51" t="s">
        <v>4675</v>
      </c>
      <c r="D1681" s="51" t="s">
        <v>926</v>
      </c>
      <c r="E1681" s="44" t="s">
        <v>4917</v>
      </c>
      <c r="F1681" s="44" t="s">
        <v>4918</v>
      </c>
      <c r="G1681" s="53">
        <v>9.2000000000000011</v>
      </c>
      <c r="H1681" s="45" t="s">
        <v>816</v>
      </c>
      <c r="I1681" s="45" t="s">
        <v>149</v>
      </c>
      <c r="J1681" s="95" t="s">
        <v>156</v>
      </c>
      <c r="K1681" s="95">
        <v>0</v>
      </c>
      <c r="L1681" s="58"/>
      <c r="M1681" s="103"/>
      <c r="N1681" s="59"/>
    </row>
    <row r="1682" spans="1:14" s="75" customFormat="1" ht="12.6" x14ac:dyDescent="0.2">
      <c r="A1682" s="51" t="s">
        <v>4433</v>
      </c>
      <c r="B1682" s="51" t="s">
        <v>4675</v>
      </c>
      <c r="C1682" s="51" t="s">
        <v>4675</v>
      </c>
      <c r="D1682" s="51" t="s">
        <v>926</v>
      </c>
      <c r="E1682" s="44" t="s">
        <v>4919</v>
      </c>
      <c r="F1682" s="44" t="s">
        <v>4920</v>
      </c>
      <c r="G1682" s="53">
        <v>4.55</v>
      </c>
      <c r="H1682" s="45" t="s">
        <v>816</v>
      </c>
      <c r="I1682" s="45" t="s">
        <v>149</v>
      </c>
      <c r="J1682" s="95" t="s">
        <v>156</v>
      </c>
      <c r="K1682" s="95">
        <v>0</v>
      </c>
      <c r="L1682" s="58"/>
      <c r="M1682" s="103"/>
      <c r="N1682" s="59"/>
    </row>
    <row r="1683" spans="1:14" s="75" customFormat="1" ht="12.6" x14ac:dyDescent="0.2">
      <c r="A1683" s="51" t="s">
        <v>4433</v>
      </c>
      <c r="B1683" s="51" t="s">
        <v>4675</v>
      </c>
      <c r="C1683" s="51" t="s">
        <v>4675</v>
      </c>
      <c r="D1683" s="51" t="s">
        <v>926</v>
      </c>
      <c r="E1683" s="44" t="s">
        <v>4921</v>
      </c>
      <c r="F1683" s="44" t="s">
        <v>4922</v>
      </c>
      <c r="G1683" s="53">
        <v>3.3</v>
      </c>
      <c r="H1683" s="45" t="s">
        <v>816</v>
      </c>
      <c r="I1683" s="45" t="s">
        <v>149</v>
      </c>
      <c r="J1683" s="95" t="s">
        <v>156</v>
      </c>
      <c r="K1683" s="95">
        <v>0</v>
      </c>
      <c r="L1683" s="58"/>
      <c r="M1683" s="103"/>
      <c r="N1683" s="59"/>
    </row>
    <row r="1684" spans="1:14" s="75" customFormat="1" ht="12.6" x14ac:dyDescent="0.2">
      <c r="A1684" s="51" t="s">
        <v>4433</v>
      </c>
      <c r="B1684" s="51" t="s">
        <v>4675</v>
      </c>
      <c r="C1684" s="51" t="s">
        <v>4675</v>
      </c>
      <c r="D1684" s="51" t="s">
        <v>926</v>
      </c>
      <c r="E1684" s="44" t="s">
        <v>4923</v>
      </c>
      <c r="F1684" s="44" t="s">
        <v>4924</v>
      </c>
      <c r="G1684" s="53">
        <v>3</v>
      </c>
      <c r="H1684" s="45" t="s">
        <v>816</v>
      </c>
      <c r="I1684" s="45" t="s">
        <v>149</v>
      </c>
      <c r="J1684" s="95" t="s">
        <v>156</v>
      </c>
      <c r="K1684" s="95">
        <v>0</v>
      </c>
      <c r="L1684" s="58"/>
      <c r="M1684" s="103"/>
      <c r="N1684" s="59"/>
    </row>
    <row r="1685" spans="1:14" s="75" customFormat="1" ht="12.6" x14ac:dyDescent="0.2">
      <c r="A1685" s="51" t="s">
        <v>4433</v>
      </c>
      <c r="B1685" s="51" t="s">
        <v>4675</v>
      </c>
      <c r="C1685" s="51" t="s">
        <v>4675</v>
      </c>
      <c r="D1685" s="51" t="s">
        <v>926</v>
      </c>
      <c r="E1685" s="44" t="s">
        <v>4925</v>
      </c>
      <c r="F1685" s="44" t="s">
        <v>4926</v>
      </c>
      <c r="G1685" s="53">
        <v>2.75</v>
      </c>
      <c r="H1685" s="45" t="s">
        <v>816</v>
      </c>
      <c r="I1685" s="45" t="s">
        <v>291</v>
      </c>
      <c r="J1685" s="95" t="s">
        <v>156</v>
      </c>
      <c r="K1685" s="95">
        <v>0</v>
      </c>
      <c r="L1685" s="58"/>
      <c r="M1685" s="103"/>
      <c r="N1685" s="59"/>
    </row>
    <row r="1686" spans="1:14" s="75" customFormat="1" ht="12.6" x14ac:dyDescent="0.2">
      <c r="A1686" s="51" t="s">
        <v>123</v>
      </c>
      <c r="B1686" s="51" t="s">
        <v>123</v>
      </c>
      <c r="C1686" s="51" t="s">
        <v>4675</v>
      </c>
      <c r="D1686" s="51" t="s">
        <v>4565</v>
      </c>
      <c r="E1686" s="44"/>
      <c r="F1686" s="44" t="s">
        <v>4927</v>
      </c>
      <c r="G1686" s="53" t="s">
        <v>123</v>
      </c>
      <c r="H1686" s="45" t="s">
        <v>123</v>
      </c>
      <c r="I1686" s="45" t="s">
        <v>149</v>
      </c>
      <c r="J1686" s="95" t="s">
        <v>150</v>
      </c>
      <c r="K1686" s="95" t="s">
        <v>123</v>
      </c>
      <c r="L1686" s="58" t="s">
        <v>123</v>
      </c>
      <c r="M1686" s="103"/>
      <c r="N1686" s="59" t="s">
        <v>123</v>
      </c>
    </row>
    <row r="1687" spans="1:14" s="75" customFormat="1" ht="12.6" x14ac:dyDescent="0.2">
      <c r="A1687" s="51" t="s">
        <v>4433</v>
      </c>
      <c r="B1687" s="51" t="s">
        <v>4675</v>
      </c>
      <c r="C1687" s="51" t="s">
        <v>4675</v>
      </c>
      <c r="D1687" s="51" t="s">
        <v>4565</v>
      </c>
      <c r="E1687" s="44" t="s">
        <v>4938</v>
      </c>
      <c r="F1687" s="44" t="s">
        <v>4939</v>
      </c>
      <c r="G1687" s="53">
        <v>66.7</v>
      </c>
      <c r="H1687" s="45" t="s">
        <v>154</v>
      </c>
      <c r="I1687" s="45" t="s">
        <v>291</v>
      </c>
      <c r="J1687" s="95" t="s">
        <v>288</v>
      </c>
      <c r="K1687" s="95">
        <v>0</v>
      </c>
      <c r="L1687" s="58"/>
      <c r="M1687" s="103"/>
      <c r="N1687" s="59"/>
    </row>
    <row r="1688" spans="1:14" s="75" customFormat="1" ht="12.6" x14ac:dyDescent="0.2">
      <c r="A1688" s="51" t="s">
        <v>4433</v>
      </c>
      <c r="B1688" s="51" t="s">
        <v>4675</v>
      </c>
      <c r="C1688" s="51" t="s">
        <v>4675</v>
      </c>
      <c r="D1688" s="51" t="s">
        <v>4565</v>
      </c>
      <c r="E1688" s="44" t="s">
        <v>4940</v>
      </c>
      <c r="F1688" s="44" t="s">
        <v>4941</v>
      </c>
      <c r="G1688" s="53">
        <v>60.9</v>
      </c>
      <c r="H1688" s="45" t="s">
        <v>154</v>
      </c>
      <c r="I1688" s="45" t="s">
        <v>291</v>
      </c>
      <c r="J1688" s="95" t="s">
        <v>156</v>
      </c>
      <c r="K1688" s="95">
        <v>0</v>
      </c>
      <c r="L1688" s="58"/>
      <c r="M1688" s="103"/>
      <c r="N1688" s="59"/>
    </row>
    <row r="1689" spans="1:14" s="75" customFormat="1" ht="12.6" x14ac:dyDescent="0.2">
      <c r="A1689" s="51" t="s">
        <v>4433</v>
      </c>
      <c r="B1689" s="51" t="s">
        <v>4675</v>
      </c>
      <c r="C1689" s="51" t="s">
        <v>4675</v>
      </c>
      <c r="D1689" s="51" t="s">
        <v>4565</v>
      </c>
      <c r="E1689" s="44" t="s">
        <v>4932</v>
      </c>
      <c r="F1689" s="44" t="s">
        <v>4933</v>
      </c>
      <c r="G1689" s="53">
        <v>44.9</v>
      </c>
      <c r="H1689" s="45" t="s">
        <v>154</v>
      </c>
      <c r="I1689" s="45" t="s">
        <v>291</v>
      </c>
      <c r="J1689" s="95" t="s">
        <v>288</v>
      </c>
      <c r="K1689" s="95">
        <v>0</v>
      </c>
      <c r="L1689" s="58"/>
      <c r="M1689" s="103"/>
      <c r="N1689" s="59"/>
    </row>
    <row r="1690" spans="1:14" s="75" customFormat="1" ht="12.6" x14ac:dyDescent="0.2">
      <c r="A1690" s="51" t="s">
        <v>4433</v>
      </c>
      <c r="B1690" s="51" t="s">
        <v>4675</v>
      </c>
      <c r="C1690" s="51" t="s">
        <v>4675</v>
      </c>
      <c r="D1690" s="51" t="s">
        <v>4565</v>
      </c>
      <c r="E1690" s="44" t="s">
        <v>4942</v>
      </c>
      <c r="F1690" s="44" t="s">
        <v>4943</v>
      </c>
      <c r="G1690" s="53">
        <v>44.9</v>
      </c>
      <c r="H1690" s="45" t="s">
        <v>154</v>
      </c>
      <c r="I1690" s="45" t="s">
        <v>291</v>
      </c>
      <c r="J1690" s="95" t="s">
        <v>156</v>
      </c>
      <c r="K1690" s="95">
        <v>0</v>
      </c>
      <c r="L1690" s="58"/>
      <c r="M1690" s="103"/>
      <c r="N1690" s="59"/>
    </row>
    <row r="1691" spans="1:14" s="75" customFormat="1" ht="12.6" x14ac:dyDescent="0.2">
      <c r="A1691" s="51" t="s">
        <v>4433</v>
      </c>
      <c r="B1691" s="51" t="s">
        <v>4675</v>
      </c>
      <c r="C1691" s="51" t="s">
        <v>4675</v>
      </c>
      <c r="D1691" s="51" t="s">
        <v>4565</v>
      </c>
      <c r="E1691" s="44" t="s">
        <v>4930</v>
      </c>
      <c r="F1691" s="44" t="s">
        <v>4931</v>
      </c>
      <c r="G1691" s="53">
        <v>36</v>
      </c>
      <c r="H1691" s="45" t="s">
        <v>154</v>
      </c>
      <c r="I1691" s="45" t="s">
        <v>291</v>
      </c>
      <c r="J1691" s="95" t="s">
        <v>156</v>
      </c>
      <c r="K1691" s="95">
        <v>0</v>
      </c>
      <c r="L1691" s="58"/>
      <c r="M1691" s="103"/>
      <c r="N1691" s="59"/>
    </row>
    <row r="1692" spans="1:14" s="75" customFormat="1" ht="12.6" x14ac:dyDescent="0.2">
      <c r="A1692" s="51" t="s">
        <v>4433</v>
      </c>
      <c r="B1692" s="51" t="s">
        <v>4675</v>
      </c>
      <c r="C1692" s="51" t="s">
        <v>4675</v>
      </c>
      <c r="D1692" s="51" t="s">
        <v>4565</v>
      </c>
      <c r="E1692" s="44" t="s">
        <v>4944</v>
      </c>
      <c r="F1692" s="44" t="s">
        <v>4945</v>
      </c>
      <c r="G1692" s="53">
        <v>30</v>
      </c>
      <c r="H1692" s="45" t="s">
        <v>154</v>
      </c>
      <c r="I1692" s="45" t="s">
        <v>291</v>
      </c>
      <c r="J1692" s="95" t="s">
        <v>156</v>
      </c>
      <c r="K1692" s="95">
        <v>0</v>
      </c>
      <c r="L1692" s="58"/>
      <c r="M1692" s="103"/>
      <c r="N1692" s="59"/>
    </row>
    <row r="1693" spans="1:14" s="75" customFormat="1" ht="12.6" x14ac:dyDescent="0.2">
      <c r="A1693" s="51" t="s">
        <v>4433</v>
      </c>
      <c r="B1693" s="51" t="s">
        <v>4675</v>
      </c>
      <c r="C1693" s="51" t="s">
        <v>4675</v>
      </c>
      <c r="D1693" s="51" t="s">
        <v>4565</v>
      </c>
      <c r="E1693" s="44" t="s">
        <v>4928</v>
      </c>
      <c r="F1693" s="44" t="s">
        <v>4929</v>
      </c>
      <c r="G1693" s="53">
        <v>20</v>
      </c>
      <c r="H1693" s="45" t="s">
        <v>154</v>
      </c>
      <c r="I1693" s="45" t="s">
        <v>291</v>
      </c>
      <c r="J1693" s="95" t="s">
        <v>156</v>
      </c>
      <c r="K1693" s="95">
        <v>0</v>
      </c>
      <c r="L1693" s="58"/>
      <c r="M1693" s="103"/>
      <c r="N1693" s="59"/>
    </row>
    <row r="1694" spans="1:14" s="75" customFormat="1" ht="12.6" x14ac:dyDescent="0.2">
      <c r="A1694" s="51" t="s">
        <v>4433</v>
      </c>
      <c r="B1694" s="51" t="s">
        <v>4675</v>
      </c>
      <c r="C1694" s="51" t="s">
        <v>4675</v>
      </c>
      <c r="D1694" s="51" t="s">
        <v>4565</v>
      </c>
      <c r="E1694" s="44" t="s">
        <v>4936</v>
      </c>
      <c r="F1694" s="44" t="s">
        <v>4937</v>
      </c>
      <c r="G1694" s="53">
        <v>20</v>
      </c>
      <c r="H1694" s="45" t="s">
        <v>154</v>
      </c>
      <c r="I1694" s="45" t="s">
        <v>149</v>
      </c>
      <c r="J1694" s="95" t="s">
        <v>156</v>
      </c>
      <c r="K1694" s="95">
        <v>0</v>
      </c>
      <c r="L1694" s="58"/>
      <c r="M1694" s="103"/>
      <c r="N1694" s="59"/>
    </row>
    <row r="1695" spans="1:14" s="75" customFormat="1" ht="12.6" x14ac:dyDescent="0.2">
      <c r="A1695" s="51" t="s">
        <v>4433</v>
      </c>
      <c r="B1695" s="51" t="s">
        <v>4675</v>
      </c>
      <c r="C1695" s="51" t="s">
        <v>4675</v>
      </c>
      <c r="D1695" s="51" t="s">
        <v>4565</v>
      </c>
      <c r="E1695" s="44" t="s">
        <v>4934</v>
      </c>
      <c r="F1695" s="44" t="s">
        <v>4935</v>
      </c>
      <c r="G1695" s="53">
        <v>12</v>
      </c>
      <c r="H1695" s="45" t="s">
        <v>154</v>
      </c>
      <c r="I1695" s="45" t="s">
        <v>291</v>
      </c>
      <c r="J1695" s="95" t="s">
        <v>156</v>
      </c>
      <c r="K1695" s="95">
        <v>0</v>
      </c>
      <c r="L1695" s="58"/>
      <c r="M1695" s="103"/>
      <c r="N1695" s="59"/>
    </row>
    <row r="1696" spans="1:14" s="75" customFormat="1" ht="12.6" x14ac:dyDescent="0.2">
      <c r="A1696" s="51" t="s">
        <v>123</v>
      </c>
      <c r="B1696" s="51" t="s">
        <v>123</v>
      </c>
      <c r="C1696" s="51" t="s">
        <v>4675</v>
      </c>
      <c r="D1696" s="51" t="s">
        <v>3038</v>
      </c>
      <c r="E1696" s="44"/>
      <c r="F1696" s="44" t="s">
        <v>4946</v>
      </c>
      <c r="G1696" s="53" t="s">
        <v>123</v>
      </c>
      <c r="H1696" s="45" t="s">
        <v>123</v>
      </c>
      <c r="I1696" s="45" t="s">
        <v>149</v>
      </c>
      <c r="J1696" s="95" t="s">
        <v>150</v>
      </c>
      <c r="K1696" s="95" t="s">
        <v>123</v>
      </c>
      <c r="L1696" s="58" t="s">
        <v>123</v>
      </c>
      <c r="M1696" s="103"/>
      <c r="N1696" s="59" t="s">
        <v>123</v>
      </c>
    </row>
    <row r="1697" spans="1:14" s="75" customFormat="1" ht="12.6" x14ac:dyDescent="0.2">
      <c r="A1697" s="51" t="s">
        <v>4433</v>
      </c>
      <c r="B1697" s="51" t="s">
        <v>4675</v>
      </c>
      <c r="C1697" s="51" t="s">
        <v>4675</v>
      </c>
      <c r="D1697" s="51" t="s">
        <v>3038</v>
      </c>
      <c r="E1697" s="44" t="s">
        <v>4947</v>
      </c>
      <c r="F1697" s="44" t="s">
        <v>4948</v>
      </c>
      <c r="G1697" s="53">
        <v>5.5</v>
      </c>
      <c r="H1697" s="45" t="s">
        <v>816</v>
      </c>
      <c r="I1697" s="45" t="s">
        <v>291</v>
      </c>
      <c r="J1697" s="95" t="s">
        <v>1317</v>
      </c>
      <c r="K1697" s="95">
        <v>0</v>
      </c>
      <c r="L1697" s="58"/>
      <c r="M1697" s="103"/>
      <c r="N1697" s="59"/>
    </row>
    <row r="1698" spans="1:14" s="75" customFormat="1" ht="12.6" x14ac:dyDescent="0.2">
      <c r="A1698" s="51" t="s">
        <v>4433</v>
      </c>
      <c r="B1698" s="51" t="s">
        <v>4675</v>
      </c>
      <c r="C1698" s="51" t="s">
        <v>4675</v>
      </c>
      <c r="D1698" s="51" t="s">
        <v>3038</v>
      </c>
      <c r="E1698" s="44" t="s">
        <v>4949</v>
      </c>
      <c r="F1698" s="44" t="s">
        <v>4950</v>
      </c>
      <c r="G1698" s="53">
        <v>5.5</v>
      </c>
      <c r="H1698" s="45" t="s">
        <v>816</v>
      </c>
      <c r="I1698" s="45" t="s">
        <v>291</v>
      </c>
      <c r="J1698" s="95" t="s">
        <v>1317</v>
      </c>
      <c r="K1698" s="95">
        <v>0</v>
      </c>
      <c r="L1698" s="58"/>
      <c r="M1698" s="103"/>
      <c r="N1698" s="59"/>
    </row>
    <row r="1699" spans="1:14" s="75" customFormat="1" ht="12.6" x14ac:dyDescent="0.2">
      <c r="A1699" s="51" t="s">
        <v>4433</v>
      </c>
      <c r="B1699" s="51" t="s">
        <v>4675</v>
      </c>
      <c r="C1699" s="51" t="s">
        <v>4675</v>
      </c>
      <c r="D1699" s="51" t="s">
        <v>3038</v>
      </c>
      <c r="E1699" s="44" t="s">
        <v>4955</v>
      </c>
      <c r="F1699" s="44" t="s">
        <v>4956</v>
      </c>
      <c r="G1699" s="53">
        <v>4.7</v>
      </c>
      <c r="H1699" s="45" t="s">
        <v>816</v>
      </c>
      <c r="I1699" s="45" t="s">
        <v>291</v>
      </c>
      <c r="J1699" s="95" t="s">
        <v>1317</v>
      </c>
      <c r="K1699" s="95">
        <v>0</v>
      </c>
      <c r="L1699" s="58"/>
      <c r="M1699" s="103"/>
      <c r="N1699" s="59"/>
    </row>
    <row r="1700" spans="1:14" s="75" customFormat="1" ht="12.6" x14ac:dyDescent="0.2">
      <c r="A1700" s="51" t="s">
        <v>4433</v>
      </c>
      <c r="B1700" s="51" t="s">
        <v>4675</v>
      </c>
      <c r="C1700" s="51" t="s">
        <v>4675</v>
      </c>
      <c r="D1700" s="51" t="s">
        <v>3038</v>
      </c>
      <c r="E1700" s="44" t="s">
        <v>4957</v>
      </c>
      <c r="F1700" s="44" t="s">
        <v>4958</v>
      </c>
      <c r="G1700" s="53">
        <v>4.7</v>
      </c>
      <c r="H1700" s="45" t="s">
        <v>816</v>
      </c>
      <c r="I1700" s="45" t="s">
        <v>291</v>
      </c>
      <c r="J1700" s="95" t="s">
        <v>1317</v>
      </c>
      <c r="K1700" s="95">
        <v>0</v>
      </c>
      <c r="L1700" s="58"/>
      <c r="M1700" s="103"/>
      <c r="N1700" s="59"/>
    </row>
    <row r="1701" spans="1:14" s="75" customFormat="1" ht="12.6" x14ac:dyDescent="0.2">
      <c r="A1701" s="51" t="s">
        <v>4433</v>
      </c>
      <c r="B1701" s="51" t="s">
        <v>4675</v>
      </c>
      <c r="C1701" s="51" t="s">
        <v>4675</v>
      </c>
      <c r="D1701" s="51" t="s">
        <v>3038</v>
      </c>
      <c r="E1701" s="44" t="s">
        <v>4959</v>
      </c>
      <c r="F1701" s="44" t="s">
        <v>4960</v>
      </c>
      <c r="G1701" s="53">
        <v>4.7</v>
      </c>
      <c r="H1701" s="45" t="s">
        <v>816</v>
      </c>
      <c r="I1701" s="45" t="s">
        <v>291</v>
      </c>
      <c r="J1701" s="95" t="s">
        <v>1317</v>
      </c>
      <c r="K1701" s="95">
        <v>0</v>
      </c>
      <c r="L1701" s="58"/>
      <c r="M1701" s="103"/>
      <c r="N1701" s="59"/>
    </row>
    <row r="1702" spans="1:14" s="75" customFormat="1" ht="12.6" x14ac:dyDescent="0.2">
      <c r="A1702" s="51" t="s">
        <v>4433</v>
      </c>
      <c r="B1702" s="51" t="s">
        <v>4675</v>
      </c>
      <c r="C1702" s="51" t="s">
        <v>4675</v>
      </c>
      <c r="D1702" s="51" t="s">
        <v>3038</v>
      </c>
      <c r="E1702" s="44" t="s">
        <v>4961</v>
      </c>
      <c r="F1702" s="44" t="s">
        <v>4962</v>
      </c>
      <c r="G1702" s="53">
        <v>4.7</v>
      </c>
      <c r="H1702" s="45" t="s">
        <v>816</v>
      </c>
      <c r="I1702" s="45" t="s">
        <v>291</v>
      </c>
      <c r="J1702" s="95" t="s">
        <v>1317</v>
      </c>
      <c r="K1702" s="95">
        <v>0</v>
      </c>
      <c r="L1702" s="58"/>
      <c r="M1702" s="103"/>
      <c r="N1702" s="59"/>
    </row>
    <row r="1703" spans="1:14" s="75" customFormat="1" ht="12.6" x14ac:dyDescent="0.2">
      <c r="A1703" s="51" t="s">
        <v>4433</v>
      </c>
      <c r="B1703" s="51" t="s">
        <v>4675</v>
      </c>
      <c r="C1703" s="51" t="s">
        <v>4675</v>
      </c>
      <c r="D1703" s="51" t="s">
        <v>3038</v>
      </c>
      <c r="E1703" s="44" t="s">
        <v>4951</v>
      </c>
      <c r="F1703" s="44" t="s">
        <v>4952</v>
      </c>
      <c r="G1703" s="53">
        <v>3.4</v>
      </c>
      <c r="H1703" s="45" t="s">
        <v>816</v>
      </c>
      <c r="I1703" s="45" t="s">
        <v>291</v>
      </c>
      <c r="J1703" s="95" t="s">
        <v>1317</v>
      </c>
      <c r="K1703" s="95">
        <v>0</v>
      </c>
      <c r="L1703" s="58"/>
      <c r="M1703" s="103"/>
      <c r="N1703" s="59"/>
    </row>
    <row r="1704" spans="1:14" s="75" customFormat="1" ht="12.6" x14ac:dyDescent="0.2">
      <c r="A1704" s="51" t="s">
        <v>4433</v>
      </c>
      <c r="B1704" s="51" t="s">
        <v>4675</v>
      </c>
      <c r="C1704" s="51" t="s">
        <v>4675</v>
      </c>
      <c r="D1704" s="51" t="s">
        <v>3038</v>
      </c>
      <c r="E1704" s="44" t="s">
        <v>4953</v>
      </c>
      <c r="F1704" s="44" t="s">
        <v>4954</v>
      </c>
      <c r="G1704" s="53">
        <v>3.4</v>
      </c>
      <c r="H1704" s="45" t="s">
        <v>816</v>
      </c>
      <c r="I1704" s="45" t="s">
        <v>291</v>
      </c>
      <c r="J1704" s="95" t="s">
        <v>1317</v>
      </c>
      <c r="K1704" s="95">
        <v>0</v>
      </c>
      <c r="L1704" s="58"/>
      <c r="M1704" s="103"/>
      <c r="N1704" s="59"/>
    </row>
    <row r="1705" spans="1:14" s="75" customFormat="1" ht="12.6" x14ac:dyDescent="0.2">
      <c r="A1705" s="51" t="s">
        <v>123</v>
      </c>
      <c r="B1705" s="51" t="s">
        <v>123</v>
      </c>
      <c r="C1705" s="51" t="s">
        <v>4675</v>
      </c>
      <c r="D1705" s="51" t="s">
        <v>137</v>
      </c>
      <c r="E1705" s="44"/>
      <c r="F1705" s="44" t="s">
        <v>4963</v>
      </c>
      <c r="G1705" s="53" t="s">
        <v>123</v>
      </c>
      <c r="H1705" s="45" t="s">
        <v>123</v>
      </c>
      <c r="I1705" s="45" t="s">
        <v>149</v>
      </c>
      <c r="J1705" s="95" t="s">
        <v>150</v>
      </c>
      <c r="K1705" s="95" t="s">
        <v>123</v>
      </c>
      <c r="L1705" s="58" t="s">
        <v>123</v>
      </c>
      <c r="M1705" s="103"/>
      <c r="N1705" s="59" t="s">
        <v>123</v>
      </c>
    </row>
    <row r="1706" spans="1:14" s="75" customFormat="1" ht="12.6" x14ac:dyDescent="0.2">
      <c r="A1706" s="51" t="s">
        <v>4433</v>
      </c>
      <c r="B1706" s="51" t="s">
        <v>4675</v>
      </c>
      <c r="C1706" s="51" t="s">
        <v>4675</v>
      </c>
      <c r="D1706" s="51" t="s">
        <v>137</v>
      </c>
      <c r="E1706" s="44" t="s">
        <v>4998</v>
      </c>
      <c r="F1706" s="44" t="s">
        <v>4999</v>
      </c>
      <c r="G1706" s="53">
        <v>140</v>
      </c>
      <c r="H1706" s="45" t="s">
        <v>200</v>
      </c>
      <c r="I1706" s="45" t="s">
        <v>204</v>
      </c>
      <c r="J1706" s="95" t="s">
        <v>156</v>
      </c>
      <c r="K1706" s="95">
        <v>0</v>
      </c>
      <c r="L1706" s="58"/>
      <c r="M1706" s="103"/>
      <c r="N1706" s="59"/>
    </row>
    <row r="1707" spans="1:14" s="75" customFormat="1" ht="12.6" x14ac:dyDescent="0.2">
      <c r="A1707" s="51" t="s">
        <v>4433</v>
      </c>
      <c r="B1707" s="51" t="s">
        <v>4675</v>
      </c>
      <c r="C1707" s="51" t="s">
        <v>4675</v>
      </c>
      <c r="D1707" s="51" t="s">
        <v>137</v>
      </c>
      <c r="E1707" s="44" t="s">
        <v>5000</v>
      </c>
      <c r="F1707" s="44" t="s">
        <v>5001</v>
      </c>
      <c r="G1707" s="53">
        <v>140</v>
      </c>
      <c r="H1707" s="45" t="s">
        <v>200</v>
      </c>
      <c r="I1707" s="45" t="s">
        <v>204</v>
      </c>
      <c r="J1707" s="95" t="s">
        <v>156</v>
      </c>
      <c r="K1707" s="95">
        <v>0</v>
      </c>
      <c r="L1707" s="58"/>
      <c r="M1707" s="103"/>
      <c r="N1707" s="59"/>
    </row>
    <row r="1708" spans="1:14" s="75" customFormat="1" ht="12.6" x14ac:dyDescent="0.2">
      <c r="A1708" s="51" t="s">
        <v>4433</v>
      </c>
      <c r="B1708" s="51" t="s">
        <v>4675</v>
      </c>
      <c r="C1708" s="51" t="s">
        <v>4675</v>
      </c>
      <c r="D1708" s="51" t="s">
        <v>137</v>
      </c>
      <c r="E1708" s="44" t="s">
        <v>5002</v>
      </c>
      <c r="F1708" s="44" t="s">
        <v>5003</v>
      </c>
      <c r="G1708" s="53">
        <v>140</v>
      </c>
      <c r="H1708" s="45" t="s">
        <v>200</v>
      </c>
      <c r="I1708" s="45" t="s">
        <v>204</v>
      </c>
      <c r="J1708" s="95" t="s">
        <v>156</v>
      </c>
      <c r="K1708" s="95">
        <v>0</v>
      </c>
      <c r="L1708" s="58"/>
      <c r="M1708" s="103"/>
      <c r="N1708" s="59"/>
    </row>
    <row r="1709" spans="1:14" s="75" customFormat="1" ht="12.6" x14ac:dyDescent="0.2">
      <c r="A1709" s="51" t="s">
        <v>4433</v>
      </c>
      <c r="B1709" s="51" t="s">
        <v>4675</v>
      </c>
      <c r="C1709" s="51" t="s">
        <v>4675</v>
      </c>
      <c r="D1709" s="51" t="s">
        <v>137</v>
      </c>
      <c r="E1709" s="44" t="s">
        <v>5004</v>
      </c>
      <c r="F1709" s="44" t="s">
        <v>5005</v>
      </c>
      <c r="G1709" s="53">
        <v>140</v>
      </c>
      <c r="H1709" s="45" t="s">
        <v>200</v>
      </c>
      <c r="I1709" s="45" t="s">
        <v>204</v>
      </c>
      <c r="J1709" s="95" t="s">
        <v>156</v>
      </c>
      <c r="K1709" s="95">
        <v>0</v>
      </c>
      <c r="L1709" s="58"/>
      <c r="M1709" s="103"/>
      <c r="N1709" s="59"/>
    </row>
    <row r="1710" spans="1:14" s="75" customFormat="1" ht="12.6" x14ac:dyDescent="0.2">
      <c r="A1710" s="51" t="s">
        <v>4433</v>
      </c>
      <c r="B1710" s="51" t="s">
        <v>4675</v>
      </c>
      <c r="C1710" s="51" t="s">
        <v>4675</v>
      </c>
      <c r="D1710" s="51" t="s">
        <v>137</v>
      </c>
      <c r="E1710" s="44" t="s">
        <v>4994</v>
      </c>
      <c r="F1710" s="44" t="s">
        <v>4995</v>
      </c>
      <c r="G1710" s="53">
        <v>112</v>
      </c>
      <c r="H1710" s="45" t="s">
        <v>200</v>
      </c>
      <c r="I1710" s="45" t="s">
        <v>204</v>
      </c>
      <c r="J1710" s="95" t="s">
        <v>156</v>
      </c>
      <c r="K1710" s="95">
        <v>0</v>
      </c>
      <c r="L1710" s="58"/>
      <c r="M1710" s="103"/>
      <c r="N1710" s="59"/>
    </row>
    <row r="1711" spans="1:14" s="75" customFormat="1" ht="12.6" x14ac:dyDescent="0.2">
      <c r="A1711" s="51" t="s">
        <v>4433</v>
      </c>
      <c r="B1711" s="51" t="s">
        <v>4675</v>
      </c>
      <c r="C1711" s="51" t="s">
        <v>4675</v>
      </c>
      <c r="D1711" s="51" t="s">
        <v>137</v>
      </c>
      <c r="E1711" s="44" t="s">
        <v>4996</v>
      </c>
      <c r="F1711" s="44" t="s">
        <v>4997</v>
      </c>
      <c r="G1711" s="53">
        <v>112</v>
      </c>
      <c r="H1711" s="45" t="s">
        <v>200</v>
      </c>
      <c r="I1711" s="45" t="s">
        <v>204</v>
      </c>
      <c r="J1711" s="95" t="s">
        <v>156</v>
      </c>
      <c r="K1711" s="95">
        <v>0</v>
      </c>
      <c r="L1711" s="58"/>
      <c r="M1711" s="103"/>
      <c r="N1711" s="59"/>
    </row>
    <row r="1712" spans="1:14" s="75" customFormat="1" ht="12.6" x14ac:dyDescent="0.2">
      <c r="A1712" s="51" t="s">
        <v>4433</v>
      </c>
      <c r="B1712" s="51" t="s">
        <v>4675</v>
      </c>
      <c r="C1712" s="51" t="s">
        <v>4675</v>
      </c>
      <c r="D1712" s="51" t="s">
        <v>137</v>
      </c>
      <c r="E1712" s="44" t="s">
        <v>4986</v>
      </c>
      <c r="F1712" s="44" t="s">
        <v>4987</v>
      </c>
      <c r="G1712" s="53">
        <v>74</v>
      </c>
      <c r="H1712" s="45" t="s">
        <v>200</v>
      </c>
      <c r="I1712" s="45" t="s">
        <v>149</v>
      </c>
      <c r="J1712" s="95" t="s">
        <v>156</v>
      </c>
      <c r="K1712" s="95">
        <v>0</v>
      </c>
      <c r="L1712" s="58"/>
      <c r="M1712" s="103"/>
      <c r="N1712" s="59"/>
    </row>
    <row r="1713" spans="1:14" s="75" customFormat="1" ht="12.6" x14ac:dyDescent="0.2">
      <c r="A1713" s="51" t="s">
        <v>4433</v>
      </c>
      <c r="B1713" s="51" t="s">
        <v>4675</v>
      </c>
      <c r="C1713" s="51" t="s">
        <v>4675</v>
      </c>
      <c r="D1713" s="51" t="s">
        <v>137</v>
      </c>
      <c r="E1713" s="44" t="s">
        <v>4988</v>
      </c>
      <c r="F1713" s="44" t="s">
        <v>4989</v>
      </c>
      <c r="G1713" s="53">
        <v>74</v>
      </c>
      <c r="H1713" s="45" t="s">
        <v>200</v>
      </c>
      <c r="I1713" s="45" t="s">
        <v>204</v>
      </c>
      <c r="J1713" s="95" t="s">
        <v>156</v>
      </c>
      <c r="K1713" s="95">
        <v>0</v>
      </c>
      <c r="L1713" s="58"/>
      <c r="M1713" s="103"/>
      <c r="N1713" s="59"/>
    </row>
    <row r="1714" spans="1:14" s="75" customFormat="1" ht="12.6" x14ac:dyDescent="0.2">
      <c r="A1714" s="51" t="s">
        <v>4433</v>
      </c>
      <c r="B1714" s="51" t="s">
        <v>4675</v>
      </c>
      <c r="C1714" s="51" t="s">
        <v>4675</v>
      </c>
      <c r="D1714" s="51" t="s">
        <v>137</v>
      </c>
      <c r="E1714" s="44" t="s">
        <v>4990</v>
      </c>
      <c r="F1714" s="44" t="s">
        <v>4991</v>
      </c>
      <c r="G1714" s="53">
        <v>74</v>
      </c>
      <c r="H1714" s="45" t="s">
        <v>200</v>
      </c>
      <c r="I1714" s="45" t="s">
        <v>204</v>
      </c>
      <c r="J1714" s="95" t="s">
        <v>156</v>
      </c>
      <c r="K1714" s="95">
        <v>0</v>
      </c>
      <c r="L1714" s="58"/>
      <c r="M1714" s="103"/>
      <c r="N1714" s="59"/>
    </row>
    <row r="1715" spans="1:14" s="75" customFormat="1" ht="12.6" x14ac:dyDescent="0.2">
      <c r="A1715" s="51" t="s">
        <v>4433</v>
      </c>
      <c r="B1715" s="51" t="s">
        <v>4675</v>
      </c>
      <c r="C1715" s="51" t="s">
        <v>4675</v>
      </c>
      <c r="D1715" s="51" t="s">
        <v>137</v>
      </c>
      <c r="E1715" s="44" t="s">
        <v>4992</v>
      </c>
      <c r="F1715" s="44" t="s">
        <v>4993</v>
      </c>
      <c r="G1715" s="53">
        <v>74</v>
      </c>
      <c r="H1715" s="45" t="s">
        <v>200</v>
      </c>
      <c r="I1715" s="45" t="s">
        <v>149</v>
      </c>
      <c r="J1715" s="95" t="s">
        <v>156</v>
      </c>
      <c r="K1715" s="95">
        <v>0</v>
      </c>
      <c r="L1715" s="58"/>
      <c r="M1715" s="103"/>
      <c r="N1715" s="59"/>
    </row>
    <row r="1716" spans="1:14" s="75" customFormat="1" ht="12.6" x14ac:dyDescent="0.2">
      <c r="A1716" s="51" t="s">
        <v>4433</v>
      </c>
      <c r="B1716" s="51" t="s">
        <v>4675</v>
      </c>
      <c r="C1716" s="51" t="s">
        <v>4675</v>
      </c>
      <c r="D1716" s="51" t="s">
        <v>137</v>
      </c>
      <c r="E1716" s="44" t="s">
        <v>4978</v>
      </c>
      <c r="F1716" s="44" t="s">
        <v>4979</v>
      </c>
      <c r="G1716" s="53">
        <v>70</v>
      </c>
      <c r="H1716" s="45" t="s">
        <v>200</v>
      </c>
      <c r="I1716" s="45" t="s">
        <v>149</v>
      </c>
      <c r="J1716" s="95" t="s">
        <v>156</v>
      </c>
      <c r="K1716" s="95">
        <v>0</v>
      </c>
      <c r="L1716" s="58"/>
      <c r="M1716" s="103"/>
      <c r="N1716" s="59"/>
    </row>
    <row r="1717" spans="1:14" s="75" customFormat="1" ht="12.6" x14ac:dyDescent="0.2">
      <c r="A1717" s="51" t="s">
        <v>4433</v>
      </c>
      <c r="B1717" s="51" t="s">
        <v>4675</v>
      </c>
      <c r="C1717" s="51" t="s">
        <v>4675</v>
      </c>
      <c r="D1717" s="51" t="s">
        <v>137</v>
      </c>
      <c r="E1717" s="44" t="s">
        <v>4980</v>
      </c>
      <c r="F1717" s="44" t="s">
        <v>4981</v>
      </c>
      <c r="G1717" s="53">
        <v>70</v>
      </c>
      <c r="H1717" s="45" t="s">
        <v>200</v>
      </c>
      <c r="I1717" s="45" t="s">
        <v>204</v>
      </c>
      <c r="J1717" s="95" t="s">
        <v>156</v>
      </c>
      <c r="K1717" s="95">
        <v>0</v>
      </c>
      <c r="L1717" s="58"/>
      <c r="M1717" s="103"/>
      <c r="N1717" s="59"/>
    </row>
    <row r="1718" spans="1:14" s="75" customFormat="1" ht="12.6" x14ac:dyDescent="0.2">
      <c r="A1718" s="51" t="s">
        <v>4433</v>
      </c>
      <c r="B1718" s="51" t="s">
        <v>4675</v>
      </c>
      <c r="C1718" s="51" t="s">
        <v>4675</v>
      </c>
      <c r="D1718" s="51" t="s">
        <v>137</v>
      </c>
      <c r="E1718" s="44" t="s">
        <v>4982</v>
      </c>
      <c r="F1718" s="44" t="s">
        <v>4983</v>
      </c>
      <c r="G1718" s="53">
        <v>61</v>
      </c>
      <c r="H1718" s="45" t="s">
        <v>200</v>
      </c>
      <c r="I1718" s="45" t="s">
        <v>149</v>
      </c>
      <c r="J1718" s="95" t="s">
        <v>156</v>
      </c>
      <c r="K1718" s="95">
        <v>0</v>
      </c>
      <c r="L1718" s="58"/>
      <c r="M1718" s="103"/>
      <c r="N1718" s="59"/>
    </row>
    <row r="1719" spans="1:14" s="75" customFormat="1" ht="12.6" x14ac:dyDescent="0.2">
      <c r="A1719" s="51" t="s">
        <v>4433</v>
      </c>
      <c r="B1719" s="51" t="s">
        <v>4675</v>
      </c>
      <c r="C1719" s="51" t="s">
        <v>4675</v>
      </c>
      <c r="D1719" s="51" t="s">
        <v>137</v>
      </c>
      <c r="E1719" s="44" t="s">
        <v>4984</v>
      </c>
      <c r="F1719" s="44" t="s">
        <v>4985</v>
      </c>
      <c r="G1719" s="53">
        <v>61</v>
      </c>
      <c r="H1719" s="45" t="s">
        <v>200</v>
      </c>
      <c r="I1719" s="45" t="s">
        <v>149</v>
      </c>
      <c r="J1719" s="95" t="s">
        <v>156</v>
      </c>
      <c r="K1719" s="95">
        <v>0</v>
      </c>
      <c r="L1719" s="58"/>
      <c r="M1719" s="103"/>
      <c r="N1719" s="59"/>
    </row>
    <row r="1720" spans="1:14" s="75" customFormat="1" ht="12.6" x14ac:dyDescent="0.2">
      <c r="A1720" s="51" t="s">
        <v>4433</v>
      </c>
      <c r="B1720" s="51" t="s">
        <v>4675</v>
      </c>
      <c r="C1720" s="51" t="s">
        <v>4675</v>
      </c>
      <c r="D1720" s="51" t="s">
        <v>137</v>
      </c>
      <c r="E1720" s="44" t="s">
        <v>4974</v>
      </c>
      <c r="F1720" s="44" t="s">
        <v>4975</v>
      </c>
      <c r="G1720" s="53">
        <v>45</v>
      </c>
      <c r="H1720" s="45" t="s">
        <v>200</v>
      </c>
      <c r="I1720" s="45" t="s">
        <v>204</v>
      </c>
      <c r="J1720" s="95" t="s">
        <v>156</v>
      </c>
      <c r="K1720" s="95">
        <v>0</v>
      </c>
      <c r="L1720" s="58"/>
      <c r="M1720" s="103"/>
      <c r="N1720" s="59"/>
    </row>
    <row r="1721" spans="1:14" s="75" customFormat="1" ht="12.6" x14ac:dyDescent="0.2">
      <c r="A1721" s="51" t="s">
        <v>4433</v>
      </c>
      <c r="B1721" s="51" t="s">
        <v>4675</v>
      </c>
      <c r="C1721" s="51" t="s">
        <v>4675</v>
      </c>
      <c r="D1721" s="51" t="s">
        <v>137</v>
      </c>
      <c r="E1721" s="44" t="s">
        <v>4970</v>
      </c>
      <c r="F1721" s="44" t="s">
        <v>4971</v>
      </c>
      <c r="G1721" s="53">
        <v>43</v>
      </c>
      <c r="H1721" s="45" t="s">
        <v>200</v>
      </c>
      <c r="I1721" s="45" t="s">
        <v>149</v>
      </c>
      <c r="J1721" s="95" t="s">
        <v>156</v>
      </c>
      <c r="K1721" s="95">
        <v>0</v>
      </c>
      <c r="L1721" s="58"/>
      <c r="M1721" s="103"/>
      <c r="N1721" s="59"/>
    </row>
    <row r="1722" spans="1:14" s="75" customFormat="1" ht="12.6" x14ac:dyDescent="0.2">
      <c r="A1722" s="51" t="s">
        <v>4433</v>
      </c>
      <c r="B1722" s="51" t="s">
        <v>4675</v>
      </c>
      <c r="C1722" s="51" t="s">
        <v>4675</v>
      </c>
      <c r="D1722" s="51" t="s">
        <v>137</v>
      </c>
      <c r="E1722" s="44" t="s">
        <v>4972</v>
      </c>
      <c r="F1722" s="44" t="s">
        <v>4973</v>
      </c>
      <c r="G1722" s="53">
        <v>43</v>
      </c>
      <c r="H1722" s="45" t="s">
        <v>200</v>
      </c>
      <c r="I1722" s="45" t="s">
        <v>149</v>
      </c>
      <c r="J1722" s="95" t="s">
        <v>156</v>
      </c>
      <c r="K1722" s="95">
        <v>0</v>
      </c>
      <c r="L1722" s="58"/>
      <c r="M1722" s="103"/>
      <c r="N1722" s="59"/>
    </row>
    <row r="1723" spans="1:14" s="75" customFormat="1" ht="12.6" x14ac:dyDescent="0.2">
      <c r="A1723" s="51" t="s">
        <v>4433</v>
      </c>
      <c r="B1723" s="51" t="s">
        <v>4675</v>
      </c>
      <c r="C1723" s="51" t="s">
        <v>4675</v>
      </c>
      <c r="D1723" s="51" t="s">
        <v>137</v>
      </c>
      <c r="E1723" s="44" t="s">
        <v>4976</v>
      </c>
      <c r="F1723" s="44" t="s">
        <v>4977</v>
      </c>
      <c r="G1723" s="53">
        <v>43</v>
      </c>
      <c r="H1723" s="45" t="s">
        <v>200</v>
      </c>
      <c r="I1723" s="45" t="s">
        <v>149</v>
      </c>
      <c r="J1723" s="95" t="s">
        <v>156</v>
      </c>
      <c r="K1723" s="95">
        <v>0</v>
      </c>
      <c r="L1723" s="58"/>
      <c r="M1723" s="103"/>
      <c r="N1723" s="59"/>
    </row>
    <row r="1724" spans="1:14" s="75" customFormat="1" ht="12.6" x14ac:dyDescent="0.2">
      <c r="A1724" s="51" t="s">
        <v>4433</v>
      </c>
      <c r="B1724" s="51" t="s">
        <v>4675</v>
      </c>
      <c r="C1724" s="51" t="s">
        <v>4675</v>
      </c>
      <c r="D1724" s="51" t="s">
        <v>137</v>
      </c>
      <c r="E1724" s="44" t="s">
        <v>4964</v>
      </c>
      <c r="F1724" s="44" t="s">
        <v>4965</v>
      </c>
      <c r="G1724" s="53">
        <v>32</v>
      </c>
      <c r="H1724" s="45" t="s">
        <v>200</v>
      </c>
      <c r="I1724" s="45" t="s">
        <v>149</v>
      </c>
      <c r="J1724" s="95" t="s">
        <v>156</v>
      </c>
      <c r="K1724" s="95">
        <v>0</v>
      </c>
      <c r="L1724" s="58"/>
      <c r="M1724" s="103"/>
      <c r="N1724" s="59"/>
    </row>
    <row r="1725" spans="1:14" s="75" customFormat="1" ht="12.6" x14ac:dyDescent="0.2">
      <c r="A1725" s="51" t="s">
        <v>4433</v>
      </c>
      <c r="B1725" s="51" t="s">
        <v>4675</v>
      </c>
      <c r="C1725" s="51" t="s">
        <v>4675</v>
      </c>
      <c r="D1725" s="51" t="s">
        <v>137</v>
      </c>
      <c r="E1725" s="44" t="s">
        <v>4966</v>
      </c>
      <c r="F1725" s="44" t="s">
        <v>4967</v>
      </c>
      <c r="G1725" s="53">
        <v>32</v>
      </c>
      <c r="H1725" s="45" t="s">
        <v>200</v>
      </c>
      <c r="I1725" s="45" t="s">
        <v>149</v>
      </c>
      <c r="J1725" s="95" t="s">
        <v>156</v>
      </c>
      <c r="K1725" s="95">
        <v>0</v>
      </c>
      <c r="L1725" s="58"/>
      <c r="M1725" s="103"/>
      <c r="N1725" s="59"/>
    </row>
    <row r="1726" spans="1:14" s="75" customFormat="1" ht="12.6" x14ac:dyDescent="0.2">
      <c r="A1726" s="51" t="s">
        <v>4433</v>
      </c>
      <c r="B1726" s="51" t="s">
        <v>4675</v>
      </c>
      <c r="C1726" s="51" t="s">
        <v>4675</v>
      </c>
      <c r="D1726" s="51" t="s">
        <v>137</v>
      </c>
      <c r="E1726" s="44" t="s">
        <v>4968</v>
      </c>
      <c r="F1726" s="44" t="s">
        <v>4969</v>
      </c>
      <c r="G1726" s="53">
        <v>32</v>
      </c>
      <c r="H1726" s="45" t="s">
        <v>200</v>
      </c>
      <c r="I1726" s="45" t="s">
        <v>149</v>
      </c>
      <c r="J1726" s="95" t="s">
        <v>156</v>
      </c>
      <c r="K1726" s="95">
        <v>0</v>
      </c>
      <c r="L1726" s="58"/>
      <c r="M1726" s="103"/>
      <c r="N1726" s="59"/>
    </row>
    <row r="1727" spans="1:14" s="75" customFormat="1" ht="12.6" x14ac:dyDescent="0.2">
      <c r="A1727" s="51" t="s">
        <v>4433</v>
      </c>
      <c r="B1727" s="51" t="s">
        <v>4675</v>
      </c>
      <c r="C1727" s="51" t="s">
        <v>4675</v>
      </c>
      <c r="D1727" s="51" t="s">
        <v>137</v>
      </c>
      <c r="E1727" s="44" t="s">
        <v>5012</v>
      </c>
      <c r="F1727" s="44" t="s">
        <v>5013</v>
      </c>
      <c r="G1727" s="53">
        <v>28</v>
      </c>
      <c r="H1727" s="45" t="s">
        <v>200</v>
      </c>
      <c r="I1727" s="45" t="s">
        <v>149</v>
      </c>
      <c r="J1727" s="95" t="s">
        <v>156</v>
      </c>
      <c r="K1727" s="95">
        <v>0</v>
      </c>
      <c r="L1727" s="58"/>
      <c r="M1727" s="103"/>
      <c r="N1727" s="59"/>
    </row>
    <row r="1728" spans="1:14" s="75" customFormat="1" ht="12.6" x14ac:dyDescent="0.2">
      <c r="A1728" s="51" t="s">
        <v>4433</v>
      </c>
      <c r="B1728" s="51" t="s">
        <v>4675</v>
      </c>
      <c r="C1728" s="51" t="s">
        <v>4675</v>
      </c>
      <c r="D1728" s="51" t="s">
        <v>137</v>
      </c>
      <c r="E1728" s="44" t="s">
        <v>5014</v>
      </c>
      <c r="F1728" s="44" t="s">
        <v>5015</v>
      </c>
      <c r="G1728" s="53">
        <v>28</v>
      </c>
      <c r="H1728" s="45" t="s">
        <v>200</v>
      </c>
      <c r="I1728" s="45" t="s">
        <v>204</v>
      </c>
      <c r="J1728" s="95" t="s">
        <v>156</v>
      </c>
      <c r="K1728" s="95">
        <v>0</v>
      </c>
      <c r="L1728" s="58"/>
      <c r="M1728" s="103"/>
      <c r="N1728" s="59"/>
    </row>
    <row r="1729" spans="1:14" s="75" customFormat="1" ht="12.6" x14ac:dyDescent="0.2">
      <c r="A1729" s="51" t="s">
        <v>4433</v>
      </c>
      <c r="B1729" s="51" t="s">
        <v>4675</v>
      </c>
      <c r="C1729" s="51" t="s">
        <v>4675</v>
      </c>
      <c r="D1729" s="51" t="s">
        <v>137</v>
      </c>
      <c r="E1729" s="44" t="s">
        <v>5016</v>
      </c>
      <c r="F1729" s="44" t="s">
        <v>5017</v>
      </c>
      <c r="G1729" s="53">
        <v>28</v>
      </c>
      <c r="H1729" s="45" t="s">
        <v>200</v>
      </c>
      <c r="I1729" s="45" t="s">
        <v>204</v>
      </c>
      <c r="J1729" s="95" t="s">
        <v>156</v>
      </c>
      <c r="K1729" s="95">
        <v>0</v>
      </c>
      <c r="L1729" s="58"/>
      <c r="M1729" s="103"/>
      <c r="N1729" s="59"/>
    </row>
    <row r="1730" spans="1:14" s="75" customFormat="1" ht="12.6" x14ac:dyDescent="0.2">
      <c r="A1730" s="51" t="s">
        <v>4433</v>
      </c>
      <c r="B1730" s="51" t="s">
        <v>4675</v>
      </c>
      <c r="C1730" s="51" t="s">
        <v>4675</v>
      </c>
      <c r="D1730" s="51" t="s">
        <v>137</v>
      </c>
      <c r="E1730" s="44" t="s">
        <v>5006</v>
      </c>
      <c r="F1730" s="44" t="s">
        <v>5007</v>
      </c>
      <c r="G1730" s="53">
        <v>22</v>
      </c>
      <c r="H1730" s="45" t="s">
        <v>200</v>
      </c>
      <c r="I1730" s="45" t="s">
        <v>149</v>
      </c>
      <c r="J1730" s="95" t="s">
        <v>156</v>
      </c>
      <c r="K1730" s="95">
        <v>0</v>
      </c>
      <c r="L1730" s="58"/>
      <c r="M1730" s="103"/>
      <c r="N1730" s="59"/>
    </row>
    <row r="1731" spans="1:14" s="75" customFormat="1" ht="12.6" x14ac:dyDescent="0.2">
      <c r="A1731" s="51" t="s">
        <v>4433</v>
      </c>
      <c r="B1731" s="51" t="s">
        <v>4675</v>
      </c>
      <c r="C1731" s="51" t="s">
        <v>4675</v>
      </c>
      <c r="D1731" s="51" t="s">
        <v>137</v>
      </c>
      <c r="E1731" s="44" t="s">
        <v>5008</v>
      </c>
      <c r="F1731" s="44" t="s">
        <v>5009</v>
      </c>
      <c r="G1731" s="53">
        <v>22</v>
      </c>
      <c r="H1731" s="45" t="s">
        <v>200</v>
      </c>
      <c r="I1731" s="45" t="s">
        <v>149</v>
      </c>
      <c r="J1731" s="95" t="s">
        <v>156</v>
      </c>
      <c r="K1731" s="95">
        <v>0</v>
      </c>
      <c r="L1731" s="58"/>
      <c r="M1731" s="103"/>
      <c r="N1731" s="59"/>
    </row>
    <row r="1732" spans="1:14" s="75" customFormat="1" ht="12.6" x14ac:dyDescent="0.2">
      <c r="A1732" s="51" t="s">
        <v>4433</v>
      </c>
      <c r="B1732" s="51" t="s">
        <v>4675</v>
      </c>
      <c r="C1732" s="51" t="s">
        <v>4675</v>
      </c>
      <c r="D1732" s="51" t="s">
        <v>137</v>
      </c>
      <c r="E1732" s="44" t="s">
        <v>5010</v>
      </c>
      <c r="F1732" s="44" t="s">
        <v>5011</v>
      </c>
      <c r="G1732" s="53">
        <v>22</v>
      </c>
      <c r="H1732" s="45" t="s">
        <v>200</v>
      </c>
      <c r="I1732" s="45" t="s">
        <v>149</v>
      </c>
      <c r="J1732" s="95" t="s">
        <v>156</v>
      </c>
      <c r="K1732" s="95">
        <v>0</v>
      </c>
      <c r="L1732" s="58"/>
      <c r="M1732" s="103"/>
      <c r="N1732" s="59"/>
    </row>
    <row r="1733" spans="1:14" s="75" customFormat="1" ht="12.6" x14ac:dyDescent="0.2">
      <c r="A1733" s="51" t="s">
        <v>123</v>
      </c>
      <c r="B1733" s="51" t="s">
        <v>123</v>
      </c>
      <c r="C1733" s="51" t="s">
        <v>4675</v>
      </c>
      <c r="D1733" s="51" t="s">
        <v>2850</v>
      </c>
      <c r="E1733" s="44"/>
      <c r="F1733" s="44" t="s">
        <v>5018</v>
      </c>
      <c r="G1733" s="53" t="s">
        <v>123</v>
      </c>
      <c r="H1733" s="45" t="s">
        <v>123</v>
      </c>
      <c r="I1733" s="45" t="s">
        <v>149</v>
      </c>
      <c r="J1733" s="95" t="s">
        <v>150</v>
      </c>
      <c r="K1733" s="95" t="s">
        <v>123</v>
      </c>
      <c r="L1733" s="58" t="s">
        <v>123</v>
      </c>
      <c r="M1733" s="103"/>
      <c r="N1733" s="59" t="s">
        <v>123</v>
      </c>
    </row>
    <row r="1734" spans="1:14" s="75" customFormat="1" ht="12.6" x14ac:dyDescent="0.2">
      <c r="A1734" s="51" t="s">
        <v>4433</v>
      </c>
      <c r="B1734" s="51" t="s">
        <v>4675</v>
      </c>
      <c r="C1734" s="51" t="s">
        <v>4675</v>
      </c>
      <c r="D1734" s="51" t="s">
        <v>2850</v>
      </c>
      <c r="E1734" s="44" t="s">
        <v>5021</v>
      </c>
      <c r="F1734" s="44" t="s">
        <v>5022</v>
      </c>
      <c r="G1734" s="53">
        <v>146</v>
      </c>
      <c r="H1734" s="45" t="s">
        <v>816</v>
      </c>
      <c r="I1734" s="45" t="s">
        <v>149</v>
      </c>
      <c r="J1734" s="95" t="s">
        <v>288</v>
      </c>
      <c r="K1734" s="95">
        <v>0</v>
      </c>
      <c r="L1734" s="58"/>
      <c r="M1734" s="103"/>
      <c r="N1734" s="59"/>
    </row>
    <row r="1735" spans="1:14" s="75" customFormat="1" ht="12.6" x14ac:dyDescent="0.2">
      <c r="A1735" s="51" t="s">
        <v>4433</v>
      </c>
      <c r="B1735" s="51" t="s">
        <v>4675</v>
      </c>
      <c r="C1735" s="51" t="s">
        <v>4675</v>
      </c>
      <c r="D1735" s="51" t="s">
        <v>2850</v>
      </c>
      <c r="E1735" s="44" t="s">
        <v>5045</v>
      </c>
      <c r="F1735" s="44" t="s">
        <v>5046</v>
      </c>
      <c r="G1735" s="53">
        <v>102</v>
      </c>
      <c r="H1735" s="45" t="s">
        <v>816</v>
      </c>
      <c r="I1735" s="45" t="s">
        <v>149</v>
      </c>
      <c r="J1735" s="95" t="s">
        <v>288</v>
      </c>
      <c r="K1735" s="95">
        <v>0</v>
      </c>
      <c r="L1735" s="58"/>
      <c r="M1735" s="103"/>
      <c r="N1735" s="59"/>
    </row>
    <row r="1736" spans="1:14" s="75" customFormat="1" ht="12.6" x14ac:dyDescent="0.2">
      <c r="A1736" s="51" t="s">
        <v>4433</v>
      </c>
      <c r="B1736" s="51" t="s">
        <v>4675</v>
      </c>
      <c r="C1736" s="51" t="s">
        <v>4675</v>
      </c>
      <c r="D1736" s="51" t="s">
        <v>2850</v>
      </c>
      <c r="E1736" s="44" t="s">
        <v>5037</v>
      </c>
      <c r="F1736" s="44" t="s">
        <v>5038</v>
      </c>
      <c r="G1736" s="53">
        <v>94</v>
      </c>
      <c r="H1736" s="45" t="s">
        <v>816</v>
      </c>
      <c r="I1736" s="45" t="s">
        <v>149</v>
      </c>
      <c r="J1736" s="95" t="s">
        <v>288</v>
      </c>
      <c r="K1736" s="95">
        <v>0</v>
      </c>
      <c r="L1736" s="58"/>
      <c r="M1736" s="103"/>
      <c r="N1736" s="59"/>
    </row>
    <row r="1737" spans="1:14" s="75" customFormat="1" ht="12.6" x14ac:dyDescent="0.2">
      <c r="A1737" s="51" t="s">
        <v>4433</v>
      </c>
      <c r="B1737" s="51" t="s">
        <v>4675</v>
      </c>
      <c r="C1737" s="51" t="s">
        <v>4675</v>
      </c>
      <c r="D1737" s="51" t="s">
        <v>2850</v>
      </c>
      <c r="E1737" s="44" t="s">
        <v>5019</v>
      </c>
      <c r="F1737" s="44" t="s">
        <v>5020</v>
      </c>
      <c r="G1737" s="53">
        <v>72</v>
      </c>
      <c r="H1737" s="45" t="s">
        <v>816</v>
      </c>
      <c r="I1737" s="45" t="s">
        <v>149</v>
      </c>
      <c r="J1737" s="95" t="s">
        <v>1317</v>
      </c>
      <c r="K1737" s="95">
        <v>0</v>
      </c>
      <c r="L1737" s="58"/>
      <c r="M1737" s="103"/>
      <c r="N1737" s="59"/>
    </row>
    <row r="1738" spans="1:14" s="75" customFormat="1" ht="12.6" x14ac:dyDescent="0.2">
      <c r="A1738" s="51" t="s">
        <v>4433</v>
      </c>
      <c r="B1738" s="51" t="s">
        <v>4675</v>
      </c>
      <c r="C1738" s="51" t="s">
        <v>4675</v>
      </c>
      <c r="D1738" s="51" t="s">
        <v>2850</v>
      </c>
      <c r="E1738" s="44" t="s">
        <v>5039</v>
      </c>
      <c r="F1738" s="44" t="s">
        <v>5040</v>
      </c>
      <c r="G1738" s="53">
        <v>56</v>
      </c>
      <c r="H1738" s="45" t="s">
        <v>816</v>
      </c>
      <c r="I1738" s="45" t="s">
        <v>149</v>
      </c>
      <c r="J1738" s="95" t="s">
        <v>288</v>
      </c>
      <c r="K1738" s="95">
        <v>0</v>
      </c>
      <c r="L1738" s="58"/>
      <c r="M1738" s="103"/>
      <c r="N1738" s="59"/>
    </row>
    <row r="1739" spans="1:14" s="75" customFormat="1" ht="12.6" x14ac:dyDescent="0.2">
      <c r="A1739" s="51" t="s">
        <v>4433</v>
      </c>
      <c r="B1739" s="51" t="s">
        <v>4675</v>
      </c>
      <c r="C1739" s="51" t="s">
        <v>4675</v>
      </c>
      <c r="D1739" s="51" t="s">
        <v>2850</v>
      </c>
      <c r="E1739" s="44" t="s">
        <v>5053</v>
      </c>
      <c r="F1739" s="44" t="s">
        <v>5054</v>
      </c>
      <c r="G1739" s="53">
        <v>35.800000000000011</v>
      </c>
      <c r="H1739" s="45" t="s">
        <v>816</v>
      </c>
      <c r="I1739" s="45" t="s">
        <v>291</v>
      </c>
      <c r="J1739" s="95" t="s">
        <v>288</v>
      </c>
      <c r="K1739" s="95">
        <v>0</v>
      </c>
      <c r="L1739" s="58"/>
      <c r="M1739" s="103"/>
      <c r="N1739" s="59"/>
    </row>
    <row r="1740" spans="1:14" s="75" customFormat="1" ht="12.6" x14ac:dyDescent="0.2">
      <c r="A1740" s="51" t="s">
        <v>4433</v>
      </c>
      <c r="B1740" s="51" t="s">
        <v>4675</v>
      </c>
      <c r="C1740" s="51" t="s">
        <v>4675</v>
      </c>
      <c r="D1740" s="51" t="s">
        <v>2850</v>
      </c>
      <c r="E1740" s="44" t="s">
        <v>5051</v>
      </c>
      <c r="F1740" s="44" t="s">
        <v>5052</v>
      </c>
      <c r="G1740" s="53">
        <v>34.4</v>
      </c>
      <c r="H1740" s="45" t="s">
        <v>816</v>
      </c>
      <c r="I1740" s="45" t="s">
        <v>149</v>
      </c>
      <c r="J1740" s="95" t="s">
        <v>288</v>
      </c>
      <c r="K1740" s="95">
        <v>0</v>
      </c>
      <c r="L1740" s="58"/>
      <c r="M1740" s="103"/>
      <c r="N1740" s="59"/>
    </row>
    <row r="1741" spans="1:14" s="75" customFormat="1" ht="12.6" x14ac:dyDescent="0.2">
      <c r="A1741" s="51" t="s">
        <v>4433</v>
      </c>
      <c r="B1741" s="51" t="s">
        <v>4675</v>
      </c>
      <c r="C1741" s="51" t="s">
        <v>4675</v>
      </c>
      <c r="D1741" s="51" t="s">
        <v>2850</v>
      </c>
      <c r="E1741" s="44" t="s">
        <v>5025</v>
      </c>
      <c r="F1741" s="44" t="s">
        <v>5026</v>
      </c>
      <c r="G1741" s="53">
        <v>30.9</v>
      </c>
      <c r="H1741" s="45" t="s">
        <v>816</v>
      </c>
      <c r="I1741" s="45" t="s">
        <v>149</v>
      </c>
      <c r="J1741" s="95" t="s">
        <v>288</v>
      </c>
      <c r="K1741" s="95">
        <v>0</v>
      </c>
      <c r="L1741" s="58"/>
      <c r="M1741" s="103"/>
      <c r="N1741" s="59"/>
    </row>
    <row r="1742" spans="1:14" s="75" customFormat="1" ht="12.6" x14ac:dyDescent="0.2">
      <c r="A1742" s="51" t="s">
        <v>4433</v>
      </c>
      <c r="B1742" s="51" t="s">
        <v>4675</v>
      </c>
      <c r="C1742" s="51" t="s">
        <v>4675</v>
      </c>
      <c r="D1742" s="51" t="s">
        <v>2850</v>
      </c>
      <c r="E1742" s="44" t="s">
        <v>5035</v>
      </c>
      <c r="F1742" s="44" t="s">
        <v>5036</v>
      </c>
      <c r="G1742" s="53">
        <v>26.5</v>
      </c>
      <c r="H1742" s="45" t="s">
        <v>816</v>
      </c>
      <c r="I1742" s="45" t="s">
        <v>149</v>
      </c>
      <c r="J1742" s="95" t="s">
        <v>288</v>
      </c>
      <c r="K1742" s="95">
        <v>0</v>
      </c>
      <c r="L1742" s="58"/>
      <c r="M1742" s="103"/>
      <c r="N1742" s="59"/>
    </row>
    <row r="1743" spans="1:14" s="75" customFormat="1" ht="12.6" x14ac:dyDescent="0.2">
      <c r="A1743" s="51" t="s">
        <v>4433</v>
      </c>
      <c r="B1743" s="51" t="s">
        <v>4675</v>
      </c>
      <c r="C1743" s="51" t="s">
        <v>4675</v>
      </c>
      <c r="D1743" s="51" t="s">
        <v>2850</v>
      </c>
      <c r="E1743" s="44" t="s">
        <v>5065</v>
      </c>
      <c r="F1743" s="44" t="s">
        <v>5066</v>
      </c>
      <c r="G1743" s="53">
        <v>23.5</v>
      </c>
      <c r="H1743" s="45" t="s">
        <v>816</v>
      </c>
      <c r="I1743" s="45" t="s">
        <v>149</v>
      </c>
      <c r="J1743" s="95" t="s">
        <v>288</v>
      </c>
      <c r="K1743" s="95">
        <v>0</v>
      </c>
      <c r="L1743" s="58"/>
      <c r="M1743" s="103"/>
      <c r="N1743" s="59"/>
    </row>
    <row r="1744" spans="1:14" s="75" customFormat="1" ht="12.6" x14ac:dyDescent="0.2">
      <c r="A1744" s="51" t="s">
        <v>4433</v>
      </c>
      <c r="B1744" s="51" t="s">
        <v>4675</v>
      </c>
      <c r="C1744" s="51" t="s">
        <v>4675</v>
      </c>
      <c r="D1744" s="51" t="s">
        <v>2850</v>
      </c>
      <c r="E1744" s="44" t="s">
        <v>5047</v>
      </c>
      <c r="F1744" s="44" t="s">
        <v>5048</v>
      </c>
      <c r="G1744" s="53">
        <v>19.100000000000001</v>
      </c>
      <c r="H1744" s="45" t="s">
        <v>816</v>
      </c>
      <c r="I1744" s="45" t="s">
        <v>149</v>
      </c>
      <c r="J1744" s="95" t="s">
        <v>288</v>
      </c>
      <c r="K1744" s="95">
        <v>0</v>
      </c>
      <c r="L1744" s="58"/>
      <c r="M1744" s="103"/>
      <c r="N1744" s="59"/>
    </row>
    <row r="1745" spans="1:14" s="75" customFormat="1" ht="12.6" x14ac:dyDescent="0.2">
      <c r="A1745" s="51" t="s">
        <v>4433</v>
      </c>
      <c r="B1745" s="51" t="s">
        <v>4675</v>
      </c>
      <c r="C1745" s="51" t="s">
        <v>4675</v>
      </c>
      <c r="D1745" s="51" t="s">
        <v>2850</v>
      </c>
      <c r="E1745" s="44" t="s">
        <v>5063</v>
      </c>
      <c r="F1745" s="44" t="s">
        <v>5064</v>
      </c>
      <c r="G1745" s="53">
        <v>18.5</v>
      </c>
      <c r="H1745" s="45" t="s">
        <v>816</v>
      </c>
      <c r="I1745" s="45" t="s">
        <v>291</v>
      </c>
      <c r="J1745" s="95" t="s">
        <v>288</v>
      </c>
      <c r="K1745" s="95">
        <v>0</v>
      </c>
      <c r="L1745" s="58"/>
      <c r="M1745" s="103"/>
      <c r="N1745" s="59"/>
    </row>
    <row r="1746" spans="1:14" s="75" customFormat="1" ht="12.6" x14ac:dyDescent="0.2">
      <c r="A1746" s="51" t="s">
        <v>4433</v>
      </c>
      <c r="B1746" s="51" t="s">
        <v>4675</v>
      </c>
      <c r="C1746" s="51" t="s">
        <v>4675</v>
      </c>
      <c r="D1746" s="51" t="s">
        <v>2850</v>
      </c>
      <c r="E1746" s="44" t="s">
        <v>5023</v>
      </c>
      <c r="F1746" s="44" t="s">
        <v>5024</v>
      </c>
      <c r="G1746" s="53">
        <v>16.8</v>
      </c>
      <c r="H1746" s="45" t="s">
        <v>816</v>
      </c>
      <c r="I1746" s="45" t="s">
        <v>149</v>
      </c>
      <c r="J1746" s="95" t="s">
        <v>288</v>
      </c>
      <c r="K1746" s="95">
        <v>0</v>
      </c>
      <c r="L1746" s="58"/>
      <c r="M1746" s="103"/>
      <c r="N1746" s="59"/>
    </row>
    <row r="1747" spans="1:14" s="75" customFormat="1" ht="12.6" x14ac:dyDescent="0.2">
      <c r="A1747" s="51" t="s">
        <v>4433</v>
      </c>
      <c r="B1747" s="51" t="s">
        <v>4675</v>
      </c>
      <c r="C1747" s="51" t="s">
        <v>4675</v>
      </c>
      <c r="D1747" s="51" t="s">
        <v>2850</v>
      </c>
      <c r="E1747" s="44" t="s">
        <v>5049</v>
      </c>
      <c r="F1747" s="44" t="s">
        <v>5050</v>
      </c>
      <c r="G1747" s="53">
        <v>16.600000000000001</v>
      </c>
      <c r="H1747" s="45" t="s">
        <v>816</v>
      </c>
      <c r="I1747" s="45" t="s">
        <v>149</v>
      </c>
      <c r="J1747" s="95" t="s">
        <v>288</v>
      </c>
      <c r="K1747" s="95">
        <v>0</v>
      </c>
      <c r="L1747" s="58"/>
      <c r="M1747" s="103"/>
      <c r="N1747" s="59"/>
    </row>
    <row r="1748" spans="1:14" s="75" customFormat="1" ht="12.6" x14ac:dyDescent="0.2">
      <c r="A1748" s="51" t="s">
        <v>4433</v>
      </c>
      <c r="B1748" s="51" t="s">
        <v>4675</v>
      </c>
      <c r="C1748" s="51" t="s">
        <v>4675</v>
      </c>
      <c r="D1748" s="51" t="s">
        <v>2850</v>
      </c>
      <c r="E1748" s="44" t="s">
        <v>5033</v>
      </c>
      <c r="F1748" s="44" t="s">
        <v>5034</v>
      </c>
      <c r="G1748" s="53">
        <v>16</v>
      </c>
      <c r="H1748" s="45" t="s">
        <v>816</v>
      </c>
      <c r="I1748" s="45" t="s">
        <v>149</v>
      </c>
      <c r="J1748" s="95" t="s">
        <v>288</v>
      </c>
      <c r="K1748" s="95">
        <v>0</v>
      </c>
      <c r="L1748" s="58"/>
      <c r="M1748" s="103"/>
      <c r="N1748" s="59"/>
    </row>
    <row r="1749" spans="1:14" s="75" customFormat="1" ht="12.6" x14ac:dyDescent="0.2">
      <c r="A1749" s="51" t="s">
        <v>4433</v>
      </c>
      <c r="B1749" s="51" t="s">
        <v>4675</v>
      </c>
      <c r="C1749" s="51" t="s">
        <v>4675</v>
      </c>
      <c r="D1749" s="51" t="s">
        <v>2850</v>
      </c>
      <c r="E1749" s="44" t="s">
        <v>5061</v>
      </c>
      <c r="F1749" s="44" t="s">
        <v>5062</v>
      </c>
      <c r="G1749" s="53">
        <v>13.7</v>
      </c>
      <c r="H1749" s="45" t="s">
        <v>816</v>
      </c>
      <c r="I1749" s="45" t="s">
        <v>149</v>
      </c>
      <c r="J1749" s="95" t="s">
        <v>288</v>
      </c>
      <c r="K1749" s="95">
        <v>0</v>
      </c>
      <c r="L1749" s="58"/>
      <c r="M1749" s="103"/>
      <c r="N1749" s="59"/>
    </row>
    <row r="1750" spans="1:14" s="75" customFormat="1" ht="12.6" x14ac:dyDescent="0.2">
      <c r="A1750" s="51" t="s">
        <v>4433</v>
      </c>
      <c r="B1750" s="51" t="s">
        <v>4675</v>
      </c>
      <c r="C1750" s="51" t="s">
        <v>4675</v>
      </c>
      <c r="D1750" s="51" t="s">
        <v>2850</v>
      </c>
      <c r="E1750" s="44" t="s">
        <v>5041</v>
      </c>
      <c r="F1750" s="44" t="s">
        <v>5042</v>
      </c>
      <c r="G1750" s="53">
        <v>12.7</v>
      </c>
      <c r="H1750" s="45" t="s">
        <v>816</v>
      </c>
      <c r="I1750" s="45" t="s">
        <v>149</v>
      </c>
      <c r="J1750" s="95" t="s">
        <v>288</v>
      </c>
      <c r="K1750" s="95">
        <v>0</v>
      </c>
      <c r="L1750" s="58"/>
      <c r="M1750" s="103"/>
      <c r="N1750" s="59"/>
    </row>
    <row r="1751" spans="1:14" s="75" customFormat="1" ht="12.6" x14ac:dyDescent="0.2">
      <c r="A1751" s="51" t="s">
        <v>4433</v>
      </c>
      <c r="B1751" s="51" t="s">
        <v>4675</v>
      </c>
      <c r="C1751" s="51" t="s">
        <v>4675</v>
      </c>
      <c r="D1751" s="51" t="s">
        <v>2850</v>
      </c>
      <c r="E1751" s="44" t="s">
        <v>5043</v>
      </c>
      <c r="F1751" s="44" t="s">
        <v>5044</v>
      </c>
      <c r="G1751" s="53">
        <v>10.7</v>
      </c>
      <c r="H1751" s="45" t="s">
        <v>816</v>
      </c>
      <c r="I1751" s="45" t="s">
        <v>149</v>
      </c>
      <c r="J1751" s="95" t="s">
        <v>288</v>
      </c>
      <c r="K1751" s="95">
        <v>0</v>
      </c>
      <c r="L1751" s="58"/>
      <c r="M1751" s="103"/>
      <c r="N1751" s="59"/>
    </row>
    <row r="1752" spans="1:14" s="75" customFormat="1" ht="12.6" x14ac:dyDescent="0.2">
      <c r="A1752" s="51" t="s">
        <v>4433</v>
      </c>
      <c r="B1752" s="51" t="s">
        <v>4675</v>
      </c>
      <c r="C1752" s="51" t="s">
        <v>4675</v>
      </c>
      <c r="D1752" s="51" t="s">
        <v>2850</v>
      </c>
      <c r="E1752" s="44" t="s">
        <v>5059</v>
      </c>
      <c r="F1752" s="44" t="s">
        <v>5060</v>
      </c>
      <c r="G1752" s="53">
        <v>10.5</v>
      </c>
      <c r="H1752" s="45" t="s">
        <v>816</v>
      </c>
      <c r="I1752" s="45" t="s">
        <v>291</v>
      </c>
      <c r="J1752" s="95" t="s">
        <v>288</v>
      </c>
      <c r="K1752" s="95">
        <v>0</v>
      </c>
      <c r="L1752" s="58"/>
      <c r="M1752" s="103"/>
      <c r="N1752" s="59"/>
    </row>
    <row r="1753" spans="1:14" s="75" customFormat="1" ht="12.6" x14ac:dyDescent="0.2">
      <c r="A1753" s="51" t="s">
        <v>4433</v>
      </c>
      <c r="B1753" s="51" t="s">
        <v>4675</v>
      </c>
      <c r="C1753" s="51" t="s">
        <v>4675</v>
      </c>
      <c r="D1753" s="51" t="s">
        <v>2850</v>
      </c>
      <c r="E1753" s="44" t="s">
        <v>5057</v>
      </c>
      <c r="F1753" s="44" t="s">
        <v>5058</v>
      </c>
      <c r="G1753" s="53">
        <v>8.6</v>
      </c>
      <c r="H1753" s="45" t="s">
        <v>816</v>
      </c>
      <c r="I1753" s="45" t="s">
        <v>149</v>
      </c>
      <c r="J1753" s="95" t="s">
        <v>288</v>
      </c>
      <c r="K1753" s="95">
        <v>0</v>
      </c>
      <c r="L1753" s="58"/>
      <c r="M1753" s="103"/>
      <c r="N1753" s="59"/>
    </row>
    <row r="1754" spans="1:14" s="75" customFormat="1" ht="12.6" x14ac:dyDescent="0.2">
      <c r="A1754" s="51" t="s">
        <v>4433</v>
      </c>
      <c r="B1754" s="51" t="s">
        <v>4675</v>
      </c>
      <c r="C1754" s="51" t="s">
        <v>4675</v>
      </c>
      <c r="D1754" s="51" t="s">
        <v>2850</v>
      </c>
      <c r="E1754" s="44" t="s">
        <v>5029</v>
      </c>
      <c r="F1754" s="44" t="s">
        <v>5030</v>
      </c>
      <c r="G1754" s="53">
        <v>7.7</v>
      </c>
      <c r="H1754" s="45" t="s">
        <v>816</v>
      </c>
      <c r="I1754" s="45" t="s">
        <v>149</v>
      </c>
      <c r="J1754" s="95" t="s">
        <v>288</v>
      </c>
      <c r="K1754" s="95">
        <v>0</v>
      </c>
      <c r="L1754" s="58"/>
      <c r="M1754" s="103"/>
      <c r="N1754" s="59"/>
    </row>
    <row r="1755" spans="1:14" s="75" customFormat="1" ht="12.6" x14ac:dyDescent="0.2">
      <c r="A1755" s="51" t="s">
        <v>4433</v>
      </c>
      <c r="B1755" s="51" t="s">
        <v>4675</v>
      </c>
      <c r="C1755" s="51" t="s">
        <v>4675</v>
      </c>
      <c r="D1755" s="51" t="s">
        <v>2850</v>
      </c>
      <c r="E1755" s="44" t="s">
        <v>5031</v>
      </c>
      <c r="F1755" s="44" t="s">
        <v>5032</v>
      </c>
      <c r="G1755" s="53">
        <v>7.7</v>
      </c>
      <c r="H1755" s="45" t="s">
        <v>816</v>
      </c>
      <c r="I1755" s="45" t="s">
        <v>149</v>
      </c>
      <c r="J1755" s="95" t="s">
        <v>288</v>
      </c>
      <c r="K1755" s="95">
        <v>0</v>
      </c>
      <c r="L1755" s="58"/>
      <c r="M1755" s="103"/>
      <c r="N1755" s="59"/>
    </row>
    <row r="1756" spans="1:14" s="75" customFormat="1" ht="12.6" x14ac:dyDescent="0.2">
      <c r="A1756" s="51" t="s">
        <v>4433</v>
      </c>
      <c r="B1756" s="51" t="s">
        <v>4675</v>
      </c>
      <c r="C1756" s="51" t="s">
        <v>4675</v>
      </c>
      <c r="D1756" s="51" t="s">
        <v>2850</v>
      </c>
      <c r="E1756" s="44" t="s">
        <v>5055</v>
      </c>
      <c r="F1756" s="44" t="s">
        <v>5056</v>
      </c>
      <c r="G1756" s="53">
        <v>5.55</v>
      </c>
      <c r="H1756" s="45" t="s">
        <v>816</v>
      </c>
      <c r="I1756" s="45" t="s">
        <v>149</v>
      </c>
      <c r="J1756" s="95" t="s">
        <v>288</v>
      </c>
      <c r="K1756" s="95">
        <v>0</v>
      </c>
      <c r="L1756" s="58"/>
      <c r="M1756" s="103"/>
      <c r="N1756" s="59"/>
    </row>
    <row r="1757" spans="1:14" s="75" customFormat="1" ht="12.6" x14ac:dyDescent="0.2">
      <c r="A1757" s="51" t="s">
        <v>4433</v>
      </c>
      <c r="B1757" s="51" t="s">
        <v>4675</v>
      </c>
      <c r="C1757" s="51" t="s">
        <v>4675</v>
      </c>
      <c r="D1757" s="51" t="s">
        <v>2850</v>
      </c>
      <c r="E1757" s="44" t="s">
        <v>5027</v>
      </c>
      <c r="F1757" s="44" t="s">
        <v>5028</v>
      </c>
      <c r="G1757" s="53">
        <v>3.9</v>
      </c>
      <c r="H1757" s="45" t="s">
        <v>816</v>
      </c>
      <c r="I1757" s="45" t="s">
        <v>149</v>
      </c>
      <c r="J1757" s="95" t="s">
        <v>288</v>
      </c>
      <c r="K1757" s="95">
        <v>0</v>
      </c>
      <c r="L1757" s="58"/>
      <c r="M1757" s="103"/>
      <c r="N1757" s="59"/>
    </row>
    <row r="1758" spans="1:14" s="75" customFormat="1" ht="12.6" x14ac:dyDescent="0.2">
      <c r="A1758" s="51" t="s">
        <v>123</v>
      </c>
      <c r="B1758" s="51" t="s">
        <v>123</v>
      </c>
      <c r="C1758" s="51" t="s">
        <v>4675</v>
      </c>
      <c r="D1758" s="51" t="s">
        <v>134</v>
      </c>
      <c r="E1758" s="44"/>
      <c r="F1758" s="44" t="s">
        <v>5067</v>
      </c>
      <c r="G1758" s="53" t="s">
        <v>123</v>
      </c>
      <c r="H1758" s="45" t="s">
        <v>123</v>
      </c>
      <c r="I1758" s="45" t="s">
        <v>149</v>
      </c>
      <c r="J1758" s="95" t="s">
        <v>150</v>
      </c>
      <c r="K1758" s="95" t="s">
        <v>123</v>
      </c>
      <c r="L1758" s="58" t="s">
        <v>123</v>
      </c>
      <c r="M1758" s="103"/>
      <c r="N1758" s="59" t="s">
        <v>123</v>
      </c>
    </row>
    <row r="1759" spans="1:14" s="75" customFormat="1" ht="12.6" x14ac:dyDescent="0.2">
      <c r="A1759" s="51" t="s">
        <v>4433</v>
      </c>
      <c r="B1759" s="51" t="s">
        <v>4675</v>
      </c>
      <c r="C1759" s="51" t="s">
        <v>4675</v>
      </c>
      <c r="D1759" s="51" t="s">
        <v>134</v>
      </c>
      <c r="E1759" s="44" t="s">
        <v>5072</v>
      </c>
      <c r="F1759" s="44" t="s">
        <v>5073</v>
      </c>
      <c r="G1759" s="53">
        <v>33.1</v>
      </c>
      <c r="H1759" s="45" t="s">
        <v>154</v>
      </c>
      <c r="I1759" s="45" t="s">
        <v>149</v>
      </c>
      <c r="J1759" s="95" t="s">
        <v>156</v>
      </c>
      <c r="K1759" s="95">
        <v>0</v>
      </c>
      <c r="L1759" s="58" t="s">
        <v>5074</v>
      </c>
      <c r="M1759" s="103" t="s">
        <v>160</v>
      </c>
      <c r="N1759" s="59"/>
    </row>
    <row r="1760" spans="1:14" s="75" customFormat="1" ht="12.6" x14ac:dyDescent="0.2">
      <c r="A1760" s="51" t="s">
        <v>4433</v>
      </c>
      <c r="B1760" s="51" t="s">
        <v>4675</v>
      </c>
      <c r="C1760" s="51" t="s">
        <v>4675</v>
      </c>
      <c r="D1760" s="51" t="s">
        <v>134</v>
      </c>
      <c r="E1760" s="44" t="s">
        <v>5068</v>
      </c>
      <c r="F1760" s="44" t="s">
        <v>5069</v>
      </c>
      <c r="G1760" s="53">
        <v>31.75</v>
      </c>
      <c r="H1760" s="45" t="s">
        <v>154</v>
      </c>
      <c r="I1760" s="45" t="s">
        <v>149</v>
      </c>
      <c r="J1760" s="95" t="s">
        <v>156</v>
      </c>
      <c r="K1760" s="95">
        <v>0</v>
      </c>
      <c r="L1760" s="58" t="s">
        <v>261</v>
      </c>
      <c r="M1760" s="103"/>
      <c r="N1760" s="59"/>
    </row>
    <row r="1761" spans="1:14" s="75" customFormat="1" ht="12.6" x14ac:dyDescent="0.2">
      <c r="A1761" s="51" t="s">
        <v>4433</v>
      </c>
      <c r="B1761" s="51" t="s">
        <v>4675</v>
      </c>
      <c r="C1761" s="51" t="s">
        <v>4675</v>
      </c>
      <c r="D1761" s="51" t="s">
        <v>134</v>
      </c>
      <c r="E1761" s="44" t="s">
        <v>5070</v>
      </c>
      <c r="F1761" s="44" t="s">
        <v>5071</v>
      </c>
      <c r="G1761" s="53">
        <v>31.75</v>
      </c>
      <c r="H1761" s="45" t="s">
        <v>154</v>
      </c>
      <c r="I1761" s="45" t="s">
        <v>149</v>
      </c>
      <c r="J1761" s="95" t="s">
        <v>156</v>
      </c>
      <c r="K1761" s="95">
        <v>0</v>
      </c>
      <c r="L1761" s="58" t="s">
        <v>261</v>
      </c>
      <c r="M1761" s="103"/>
      <c r="N1761" s="59"/>
    </row>
    <row r="1762" spans="1:14" s="75" customFormat="1" ht="12.6" x14ac:dyDescent="0.2">
      <c r="A1762" s="51" t="s">
        <v>4433</v>
      </c>
      <c r="B1762" s="51" t="s">
        <v>4675</v>
      </c>
      <c r="C1762" s="51" t="s">
        <v>4675</v>
      </c>
      <c r="D1762" s="51" t="s">
        <v>134</v>
      </c>
      <c r="E1762" s="44" t="s">
        <v>5084</v>
      </c>
      <c r="F1762" s="44" t="s">
        <v>5085</v>
      </c>
      <c r="G1762" s="53">
        <v>19</v>
      </c>
      <c r="H1762" s="45" t="s">
        <v>154</v>
      </c>
      <c r="I1762" s="45" t="s">
        <v>149</v>
      </c>
      <c r="J1762" s="95" t="s">
        <v>156</v>
      </c>
      <c r="K1762" s="95">
        <v>0</v>
      </c>
      <c r="L1762" s="58"/>
      <c r="M1762" s="103"/>
      <c r="N1762" s="59"/>
    </row>
    <row r="1763" spans="1:14" s="75" customFormat="1" ht="12.6" x14ac:dyDescent="0.2">
      <c r="A1763" s="51" t="s">
        <v>4433</v>
      </c>
      <c r="B1763" s="51" t="s">
        <v>4675</v>
      </c>
      <c r="C1763" s="51" t="s">
        <v>4675</v>
      </c>
      <c r="D1763" s="51" t="s">
        <v>134</v>
      </c>
      <c r="E1763" s="44" t="s">
        <v>5080</v>
      </c>
      <c r="F1763" s="44" t="s">
        <v>5081</v>
      </c>
      <c r="G1763" s="53">
        <v>18</v>
      </c>
      <c r="H1763" s="45" t="s">
        <v>154</v>
      </c>
      <c r="I1763" s="45" t="s">
        <v>149</v>
      </c>
      <c r="J1763" s="95" t="s">
        <v>156</v>
      </c>
      <c r="K1763" s="95">
        <v>0</v>
      </c>
      <c r="L1763" s="58"/>
      <c r="M1763" s="103"/>
      <c r="N1763" s="59"/>
    </row>
    <row r="1764" spans="1:14" s="75" customFormat="1" ht="12.6" x14ac:dyDescent="0.2">
      <c r="A1764" s="51" t="s">
        <v>4433</v>
      </c>
      <c r="B1764" s="51" t="s">
        <v>4675</v>
      </c>
      <c r="C1764" s="51" t="s">
        <v>4675</v>
      </c>
      <c r="D1764" s="51" t="s">
        <v>134</v>
      </c>
      <c r="E1764" s="44" t="s">
        <v>5086</v>
      </c>
      <c r="F1764" s="44" t="s">
        <v>5087</v>
      </c>
      <c r="G1764" s="53">
        <v>17.3</v>
      </c>
      <c r="H1764" s="45" t="s">
        <v>154</v>
      </c>
      <c r="I1764" s="45" t="s">
        <v>149</v>
      </c>
      <c r="J1764" s="95" t="s">
        <v>156</v>
      </c>
      <c r="K1764" s="95">
        <v>0</v>
      </c>
      <c r="L1764" s="58"/>
      <c r="M1764" s="103"/>
      <c r="N1764" s="59"/>
    </row>
    <row r="1765" spans="1:14" s="75" customFormat="1" ht="12.6" x14ac:dyDescent="0.2">
      <c r="A1765" s="51" t="s">
        <v>4433</v>
      </c>
      <c r="B1765" s="51" t="s">
        <v>4675</v>
      </c>
      <c r="C1765" s="51" t="s">
        <v>4675</v>
      </c>
      <c r="D1765" s="51" t="s">
        <v>134</v>
      </c>
      <c r="E1765" s="44" t="s">
        <v>5082</v>
      </c>
      <c r="F1765" s="44" t="s">
        <v>5083</v>
      </c>
      <c r="G1765" s="53">
        <v>12.850000000000001</v>
      </c>
      <c r="H1765" s="45" t="s">
        <v>154</v>
      </c>
      <c r="I1765" s="45" t="s">
        <v>149</v>
      </c>
      <c r="J1765" s="95" t="s">
        <v>156</v>
      </c>
      <c r="K1765" s="95">
        <v>0</v>
      </c>
      <c r="L1765" s="58"/>
      <c r="M1765" s="103"/>
      <c r="N1765" s="59"/>
    </row>
    <row r="1766" spans="1:14" s="75" customFormat="1" ht="12.6" x14ac:dyDescent="0.2">
      <c r="A1766" s="51" t="s">
        <v>4433</v>
      </c>
      <c r="B1766" s="51" t="s">
        <v>4675</v>
      </c>
      <c r="C1766" s="51" t="s">
        <v>4675</v>
      </c>
      <c r="D1766" s="51" t="s">
        <v>134</v>
      </c>
      <c r="E1766" s="44" t="s">
        <v>5075</v>
      </c>
      <c r="F1766" s="44" t="s">
        <v>5076</v>
      </c>
      <c r="G1766" s="53">
        <v>12.3</v>
      </c>
      <c r="H1766" s="45" t="s">
        <v>154</v>
      </c>
      <c r="I1766" s="45" t="s">
        <v>291</v>
      </c>
      <c r="J1766" s="95" t="s">
        <v>156</v>
      </c>
      <c r="K1766" s="95">
        <v>0</v>
      </c>
      <c r="L1766" s="58"/>
      <c r="M1766" s="103"/>
      <c r="N1766" s="59"/>
    </row>
    <row r="1767" spans="1:14" s="75" customFormat="1" ht="12.6" x14ac:dyDescent="0.2">
      <c r="A1767" s="51" t="s">
        <v>4433</v>
      </c>
      <c r="B1767" s="51" t="s">
        <v>4675</v>
      </c>
      <c r="C1767" s="51" t="s">
        <v>4675</v>
      </c>
      <c r="D1767" s="51" t="s">
        <v>134</v>
      </c>
      <c r="E1767" s="44" t="s">
        <v>5088</v>
      </c>
      <c r="F1767" s="44" t="s">
        <v>5089</v>
      </c>
      <c r="G1767" s="53">
        <v>11.2</v>
      </c>
      <c r="H1767" s="45" t="s">
        <v>154</v>
      </c>
      <c r="I1767" s="45" t="s">
        <v>149</v>
      </c>
      <c r="J1767" s="95" t="s">
        <v>156</v>
      </c>
      <c r="K1767" s="95">
        <v>0</v>
      </c>
      <c r="L1767" s="58"/>
      <c r="M1767" s="103"/>
      <c r="N1767" s="59"/>
    </row>
    <row r="1768" spans="1:14" s="75" customFormat="1" ht="12.6" x14ac:dyDescent="0.2">
      <c r="A1768" s="51" t="s">
        <v>4433</v>
      </c>
      <c r="B1768" s="51" t="s">
        <v>4675</v>
      </c>
      <c r="C1768" s="51" t="s">
        <v>4675</v>
      </c>
      <c r="D1768" s="51" t="s">
        <v>134</v>
      </c>
      <c r="E1768" s="44" t="s">
        <v>5077</v>
      </c>
      <c r="F1768" s="44" t="s">
        <v>5078</v>
      </c>
      <c r="G1768" s="53">
        <v>8.6</v>
      </c>
      <c r="H1768" s="45" t="s">
        <v>5079</v>
      </c>
      <c r="I1768" s="45" t="s">
        <v>149</v>
      </c>
      <c r="J1768" s="95" t="s">
        <v>156</v>
      </c>
      <c r="K1768" s="95">
        <v>0</v>
      </c>
      <c r="L1768" s="58"/>
      <c r="M1768" s="103"/>
      <c r="N1768" s="59"/>
    </row>
    <row r="1769" spans="1:14" s="75" customFormat="1" ht="12.6" x14ac:dyDescent="0.2">
      <c r="A1769" s="51" t="s">
        <v>123</v>
      </c>
      <c r="B1769" s="51" t="s">
        <v>123</v>
      </c>
      <c r="C1769" s="51" t="s">
        <v>4675</v>
      </c>
      <c r="D1769" s="51" t="s">
        <v>4276</v>
      </c>
      <c r="E1769" s="44"/>
      <c r="F1769" s="44" t="s">
        <v>5090</v>
      </c>
      <c r="G1769" s="53" t="s">
        <v>123</v>
      </c>
      <c r="H1769" s="45" t="s">
        <v>123</v>
      </c>
      <c r="I1769" s="45" t="s">
        <v>149</v>
      </c>
      <c r="J1769" s="95" t="s">
        <v>150</v>
      </c>
      <c r="K1769" s="95" t="s">
        <v>123</v>
      </c>
      <c r="L1769" s="58" t="s">
        <v>123</v>
      </c>
      <c r="M1769" s="103"/>
      <c r="N1769" s="59" t="s">
        <v>123</v>
      </c>
    </row>
    <row r="1770" spans="1:14" s="75" customFormat="1" ht="12.6" x14ac:dyDescent="0.2">
      <c r="A1770" s="51" t="s">
        <v>4433</v>
      </c>
      <c r="B1770" s="51" t="s">
        <v>4675</v>
      </c>
      <c r="C1770" s="51" t="s">
        <v>4675</v>
      </c>
      <c r="D1770" s="51" t="s">
        <v>4276</v>
      </c>
      <c r="E1770" s="44" t="s">
        <v>5101</v>
      </c>
      <c r="F1770" s="44" t="s">
        <v>5102</v>
      </c>
      <c r="G1770" s="53">
        <v>117</v>
      </c>
      <c r="H1770" s="45" t="s">
        <v>816</v>
      </c>
      <c r="I1770" s="45" t="s">
        <v>149</v>
      </c>
      <c r="J1770" s="95" t="s">
        <v>156</v>
      </c>
      <c r="K1770" s="95">
        <v>0</v>
      </c>
      <c r="L1770" s="58" t="s">
        <v>165</v>
      </c>
      <c r="M1770" s="103" t="s">
        <v>160</v>
      </c>
      <c r="N1770" s="59"/>
    </row>
    <row r="1771" spans="1:14" s="75" customFormat="1" ht="12.6" x14ac:dyDescent="0.2">
      <c r="A1771" s="51" t="s">
        <v>4433</v>
      </c>
      <c r="B1771" s="51" t="s">
        <v>4675</v>
      </c>
      <c r="C1771" s="51" t="s">
        <v>4675</v>
      </c>
      <c r="D1771" s="51" t="s">
        <v>4276</v>
      </c>
      <c r="E1771" s="44" t="s">
        <v>5107</v>
      </c>
      <c r="F1771" s="44" t="s">
        <v>5108</v>
      </c>
      <c r="G1771" s="53">
        <v>51.2</v>
      </c>
      <c r="H1771" s="45" t="s">
        <v>816</v>
      </c>
      <c r="I1771" s="45" t="s">
        <v>149</v>
      </c>
      <c r="J1771" s="95" t="s">
        <v>156</v>
      </c>
      <c r="K1771" s="95">
        <v>0</v>
      </c>
      <c r="L1771" s="58"/>
      <c r="M1771" s="103"/>
      <c r="N1771" s="59"/>
    </row>
    <row r="1772" spans="1:14" s="75" customFormat="1" ht="12.6" x14ac:dyDescent="0.2">
      <c r="A1772" s="51" t="s">
        <v>4433</v>
      </c>
      <c r="B1772" s="51" t="s">
        <v>4675</v>
      </c>
      <c r="C1772" s="51" t="s">
        <v>4675</v>
      </c>
      <c r="D1772" s="51" t="s">
        <v>4276</v>
      </c>
      <c r="E1772" s="44" t="s">
        <v>5131</v>
      </c>
      <c r="F1772" s="44" t="s">
        <v>5132</v>
      </c>
      <c r="G1772" s="53">
        <v>43</v>
      </c>
      <c r="H1772" s="45" t="s">
        <v>816</v>
      </c>
      <c r="I1772" s="45" t="s">
        <v>149</v>
      </c>
      <c r="J1772" s="95" t="s">
        <v>156</v>
      </c>
      <c r="K1772" s="95">
        <v>0</v>
      </c>
      <c r="L1772" s="58" t="s">
        <v>402</v>
      </c>
      <c r="M1772" s="103" t="s">
        <v>160</v>
      </c>
      <c r="N1772" s="59"/>
    </row>
    <row r="1773" spans="1:14" s="75" customFormat="1" ht="12.6" x14ac:dyDescent="0.2">
      <c r="A1773" s="51" t="s">
        <v>4433</v>
      </c>
      <c r="B1773" s="51" t="s">
        <v>4675</v>
      </c>
      <c r="C1773" s="51" t="s">
        <v>4675</v>
      </c>
      <c r="D1773" s="51" t="s">
        <v>4276</v>
      </c>
      <c r="E1773" s="44" t="s">
        <v>5105</v>
      </c>
      <c r="F1773" s="44" t="s">
        <v>5106</v>
      </c>
      <c r="G1773" s="53">
        <v>23.8</v>
      </c>
      <c r="H1773" s="45" t="s">
        <v>816</v>
      </c>
      <c r="I1773" s="45" t="s">
        <v>149</v>
      </c>
      <c r="J1773" s="95" t="s">
        <v>156</v>
      </c>
      <c r="K1773" s="95">
        <v>0</v>
      </c>
      <c r="L1773" s="58"/>
      <c r="M1773" s="103"/>
      <c r="N1773" s="59"/>
    </row>
    <row r="1774" spans="1:14" s="75" customFormat="1" ht="12.6" x14ac:dyDescent="0.2">
      <c r="A1774" s="51" t="s">
        <v>4433</v>
      </c>
      <c r="B1774" s="51" t="s">
        <v>4675</v>
      </c>
      <c r="C1774" s="51" t="s">
        <v>4675</v>
      </c>
      <c r="D1774" s="51" t="s">
        <v>4276</v>
      </c>
      <c r="E1774" s="44" t="s">
        <v>5135</v>
      </c>
      <c r="F1774" s="44" t="s">
        <v>5136</v>
      </c>
      <c r="G1774" s="53">
        <v>21.9</v>
      </c>
      <c r="H1774" s="45" t="s">
        <v>816</v>
      </c>
      <c r="I1774" s="45" t="s">
        <v>149</v>
      </c>
      <c r="J1774" s="95" t="s">
        <v>156</v>
      </c>
      <c r="K1774" s="95">
        <v>0</v>
      </c>
      <c r="L1774" s="58"/>
      <c r="M1774" s="103"/>
      <c r="N1774" s="59"/>
    </row>
    <row r="1775" spans="1:14" s="75" customFormat="1" ht="12.6" x14ac:dyDescent="0.2">
      <c r="A1775" s="51" t="s">
        <v>4433</v>
      </c>
      <c r="B1775" s="51" t="s">
        <v>4675</v>
      </c>
      <c r="C1775" s="51" t="s">
        <v>4675</v>
      </c>
      <c r="D1775" s="51" t="s">
        <v>4276</v>
      </c>
      <c r="E1775" s="44" t="s">
        <v>5109</v>
      </c>
      <c r="F1775" s="44" t="s">
        <v>5110</v>
      </c>
      <c r="G1775" s="53">
        <v>21.5</v>
      </c>
      <c r="H1775" s="45" t="s">
        <v>816</v>
      </c>
      <c r="I1775" s="45" t="s">
        <v>149</v>
      </c>
      <c r="J1775" s="95" t="s">
        <v>156</v>
      </c>
      <c r="K1775" s="95">
        <v>0</v>
      </c>
      <c r="L1775" s="58"/>
      <c r="M1775" s="103"/>
      <c r="N1775" s="59"/>
    </row>
    <row r="1776" spans="1:14" s="75" customFormat="1" ht="12.6" x14ac:dyDescent="0.2">
      <c r="A1776" s="51" t="s">
        <v>4433</v>
      </c>
      <c r="B1776" s="51" t="s">
        <v>4675</v>
      </c>
      <c r="C1776" s="51" t="s">
        <v>4675</v>
      </c>
      <c r="D1776" s="51" t="s">
        <v>4276</v>
      </c>
      <c r="E1776" s="44" t="s">
        <v>5117</v>
      </c>
      <c r="F1776" s="44" t="s">
        <v>5118</v>
      </c>
      <c r="G1776" s="53">
        <v>20.2</v>
      </c>
      <c r="H1776" s="45" t="s">
        <v>816</v>
      </c>
      <c r="I1776" s="45" t="s">
        <v>149</v>
      </c>
      <c r="J1776" s="95" t="s">
        <v>156</v>
      </c>
      <c r="K1776" s="95">
        <v>0</v>
      </c>
      <c r="L1776" s="58"/>
      <c r="M1776" s="103"/>
      <c r="N1776" s="59"/>
    </row>
    <row r="1777" spans="1:14" s="75" customFormat="1" ht="12.6" x14ac:dyDescent="0.2">
      <c r="A1777" s="51" t="s">
        <v>4433</v>
      </c>
      <c r="B1777" s="51" t="s">
        <v>4675</v>
      </c>
      <c r="C1777" s="51" t="s">
        <v>4675</v>
      </c>
      <c r="D1777" s="51" t="s">
        <v>4276</v>
      </c>
      <c r="E1777" s="44" t="s">
        <v>5103</v>
      </c>
      <c r="F1777" s="44" t="s">
        <v>5104</v>
      </c>
      <c r="G1777" s="53">
        <v>13.1</v>
      </c>
      <c r="H1777" s="45" t="s">
        <v>816</v>
      </c>
      <c r="I1777" s="45" t="s">
        <v>149</v>
      </c>
      <c r="J1777" s="95" t="s">
        <v>156</v>
      </c>
      <c r="K1777" s="95">
        <v>0</v>
      </c>
      <c r="L1777" s="58"/>
      <c r="M1777" s="103"/>
      <c r="N1777" s="59"/>
    </row>
    <row r="1778" spans="1:14" s="75" customFormat="1" ht="12.6" x14ac:dyDescent="0.2">
      <c r="A1778" s="51" t="s">
        <v>4433</v>
      </c>
      <c r="B1778" s="51" t="s">
        <v>4675</v>
      </c>
      <c r="C1778" s="51" t="s">
        <v>4675</v>
      </c>
      <c r="D1778" s="51" t="s">
        <v>4276</v>
      </c>
      <c r="E1778" s="44" t="s">
        <v>5137</v>
      </c>
      <c r="F1778" s="44" t="s">
        <v>5138</v>
      </c>
      <c r="G1778" s="53">
        <v>11.3</v>
      </c>
      <c r="H1778" s="45" t="s">
        <v>816</v>
      </c>
      <c r="I1778" s="45" t="s">
        <v>149</v>
      </c>
      <c r="J1778" s="95" t="s">
        <v>156</v>
      </c>
      <c r="K1778" s="95">
        <v>0</v>
      </c>
      <c r="L1778" s="58"/>
      <c r="M1778" s="103"/>
      <c r="N1778" s="59"/>
    </row>
    <row r="1779" spans="1:14" s="75" customFormat="1" ht="12.6" x14ac:dyDescent="0.2">
      <c r="A1779" s="51" t="s">
        <v>4433</v>
      </c>
      <c r="B1779" s="51" t="s">
        <v>4675</v>
      </c>
      <c r="C1779" s="51" t="s">
        <v>4675</v>
      </c>
      <c r="D1779" s="51" t="s">
        <v>4276</v>
      </c>
      <c r="E1779" s="44" t="s">
        <v>5111</v>
      </c>
      <c r="F1779" s="44" t="s">
        <v>5112</v>
      </c>
      <c r="G1779" s="53">
        <v>11</v>
      </c>
      <c r="H1779" s="45" t="s">
        <v>816</v>
      </c>
      <c r="I1779" s="45" t="s">
        <v>149</v>
      </c>
      <c r="J1779" s="95" t="s">
        <v>156</v>
      </c>
      <c r="K1779" s="95">
        <v>0</v>
      </c>
      <c r="L1779" s="58"/>
      <c r="M1779" s="103"/>
      <c r="N1779" s="59"/>
    </row>
    <row r="1780" spans="1:14" s="75" customFormat="1" ht="12.6" x14ac:dyDescent="0.2">
      <c r="A1780" s="51" t="s">
        <v>4433</v>
      </c>
      <c r="B1780" s="51" t="s">
        <v>4675</v>
      </c>
      <c r="C1780" s="51" t="s">
        <v>4675</v>
      </c>
      <c r="D1780" s="51" t="s">
        <v>4276</v>
      </c>
      <c r="E1780" s="44" t="s">
        <v>5121</v>
      </c>
      <c r="F1780" s="44" t="s">
        <v>5122</v>
      </c>
      <c r="G1780" s="53">
        <v>9.6</v>
      </c>
      <c r="H1780" s="45" t="s">
        <v>816</v>
      </c>
      <c r="I1780" s="45" t="s">
        <v>149</v>
      </c>
      <c r="J1780" s="95" t="s">
        <v>156</v>
      </c>
      <c r="K1780" s="95">
        <v>0</v>
      </c>
      <c r="L1780" s="58"/>
      <c r="M1780" s="103"/>
      <c r="N1780" s="59"/>
    </row>
    <row r="1781" spans="1:14" s="75" customFormat="1" ht="12.6" x14ac:dyDescent="0.2">
      <c r="A1781" s="51" t="s">
        <v>4433</v>
      </c>
      <c r="B1781" s="51" t="s">
        <v>4675</v>
      </c>
      <c r="C1781" s="51" t="s">
        <v>4675</v>
      </c>
      <c r="D1781" s="51" t="s">
        <v>4276</v>
      </c>
      <c r="E1781" s="44" t="s">
        <v>5119</v>
      </c>
      <c r="F1781" s="44" t="s">
        <v>5120</v>
      </c>
      <c r="G1781" s="53">
        <v>9.5</v>
      </c>
      <c r="H1781" s="45" t="s">
        <v>816</v>
      </c>
      <c r="I1781" s="45" t="s">
        <v>149</v>
      </c>
      <c r="J1781" s="95" t="s">
        <v>156</v>
      </c>
      <c r="K1781" s="95">
        <v>0</v>
      </c>
      <c r="L1781" s="58"/>
      <c r="M1781" s="103"/>
      <c r="N1781" s="59"/>
    </row>
    <row r="1782" spans="1:14" s="75" customFormat="1" ht="12.6" x14ac:dyDescent="0.2">
      <c r="A1782" s="51" t="s">
        <v>4433</v>
      </c>
      <c r="B1782" s="51" t="s">
        <v>4675</v>
      </c>
      <c r="C1782" s="51" t="s">
        <v>4675</v>
      </c>
      <c r="D1782" s="51" t="s">
        <v>4276</v>
      </c>
      <c r="E1782" s="44" t="s">
        <v>5145</v>
      </c>
      <c r="F1782" s="44" t="s">
        <v>5146</v>
      </c>
      <c r="G1782" s="53">
        <v>8.8000000000000007</v>
      </c>
      <c r="H1782" s="45" t="s">
        <v>816</v>
      </c>
      <c r="I1782" s="45" t="s">
        <v>149</v>
      </c>
      <c r="J1782" s="95" t="s">
        <v>156</v>
      </c>
      <c r="K1782" s="95">
        <v>0</v>
      </c>
      <c r="L1782" s="58"/>
      <c r="M1782" s="103"/>
      <c r="N1782" s="59"/>
    </row>
    <row r="1783" spans="1:14" s="75" customFormat="1" ht="12.6" x14ac:dyDescent="0.2">
      <c r="A1783" s="51" t="s">
        <v>4433</v>
      </c>
      <c r="B1783" s="51" t="s">
        <v>4675</v>
      </c>
      <c r="C1783" s="51" t="s">
        <v>4675</v>
      </c>
      <c r="D1783" s="51" t="s">
        <v>4276</v>
      </c>
      <c r="E1783" s="44" t="s">
        <v>5097</v>
      </c>
      <c r="F1783" s="44" t="s">
        <v>5098</v>
      </c>
      <c r="G1783" s="53">
        <v>8.2000000000000011</v>
      </c>
      <c r="H1783" s="45" t="s">
        <v>816</v>
      </c>
      <c r="I1783" s="45" t="s">
        <v>149</v>
      </c>
      <c r="J1783" s="95" t="s">
        <v>156</v>
      </c>
      <c r="K1783" s="95">
        <v>0</v>
      </c>
      <c r="L1783" s="58"/>
      <c r="M1783" s="103"/>
      <c r="N1783" s="59"/>
    </row>
    <row r="1784" spans="1:14" s="75" customFormat="1" ht="12.6" x14ac:dyDescent="0.2">
      <c r="A1784" s="51" t="s">
        <v>4433</v>
      </c>
      <c r="B1784" s="51" t="s">
        <v>4675</v>
      </c>
      <c r="C1784" s="51" t="s">
        <v>4675</v>
      </c>
      <c r="D1784" s="51" t="s">
        <v>4276</v>
      </c>
      <c r="E1784" s="44" t="s">
        <v>5099</v>
      </c>
      <c r="F1784" s="44" t="s">
        <v>5100</v>
      </c>
      <c r="G1784" s="53">
        <v>8</v>
      </c>
      <c r="H1784" s="45" t="s">
        <v>816</v>
      </c>
      <c r="I1784" s="45" t="s">
        <v>149</v>
      </c>
      <c r="J1784" s="95" t="s">
        <v>156</v>
      </c>
      <c r="K1784" s="95">
        <v>0</v>
      </c>
      <c r="L1784" s="58"/>
      <c r="M1784" s="103"/>
      <c r="N1784" s="59"/>
    </row>
    <row r="1785" spans="1:14" s="75" customFormat="1" ht="12.6" x14ac:dyDescent="0.2">
      <c r="A1785" s="51" t="s">
        <v>4433</v>
      </c>
      <c r="B1785" s="51" t="s">
        <v>4675</v>
      </c>
      <c r="C1785" s="51" t="s">
        <v>4675</v>
      </c>
      <c r="D1785" s="51" t="s">
        <v>4276</v>
      </c>
      <c r="E1785" s="44" t="s">
        <v>5139</v>
      </c>
      <c r="F1785" s="44" t="s">
        <v>5140</v>
      </c>
      <c r="G1785" s="53">
        <v>6.6</v>
      </c>
      <c r="H1785" s="45" t="s">
        <v>816</v>
      </c>
      <c r="I1785" s="45" t="s">
        <v>149</v>
      </c>
      <c r="J1785" s="95" t="s">
        <v>156</v>
      </c>
      <c r="K1785" s="95">
        <v>0</v>
      </c>
      <c r="L1785" s="58"/>
      <c r="M1785" s="103"/>
      <c r="N1785" s="59"/>
    </row>
    <row r="1786" spans="1:14" s="75" customFormat="1" ht="12.6" x14ac:dyDescent="0.2">
      <c r="A1786" s="51" t="s">
        <v>4433</v>
      </c>
      <c r="B1786" s="51" t="s">
        <v>4675</v>
      </c>
      <c r="C1786" s="51" t="s">
        <v>4675</v>
      </c>
      <c r="D1786" s="51" t="s">
        <v>4276</v>
      </c>
      <c r="E1786" s="44" t="s">
        <v>5113</v>
      </c>
      <c r="F1786" s="44" t="s">
        <v>5114</v>
      </c>
      <c r="G1786" s="53">
        <v>6.4</v>
      </c>
      <c r="H1786" s="45" t="s">
        <v>816</v>
      </c>
      <c r="I1786" s="45" t="s">
        <v>149</v>
      </c>
      <c r="J1786" s="95" t="s">
        <v>156</v>
      </c>
      <c r="K1786" s="95">
        <v>0</v>
      </c>
      <c r="L1786" s="58"/>
      <c r="M1786" s="103"/>
      <c r="N1786" s="59"/>
    </row>
    <row r="1787" spans="1:14" s="75" customFormat="1" ht="12.6" x14ac:dyDescent="0.2">
      <c r="A1787" s="51" t="s">
        <v>4433</v>
      </c>
      <c r="B1787" s="51" t="s">
        <v>4675</v>
      </c>
      <c r="C1787" s="51" t="s">
        <v>4675</v>
      </c>
      <c r="D1787" s="51" t="s">
        <v>4276</v>
      </c>
      <c r="E1787" s="44" t="s">
        <v>5127</v>
      </c>
      <c r="F1787" s="44" t="s">
        <v>5128</v>
      </c>
      <c r="G1787" s="53">
        <v>5.4</v>
      </c>
      <c r="H1787" s="45" t="s">
        <v>816</v>
      </c>
      <c r="I1787" s="45" t="s">
        <v>149</v>
      </c>
      <c r="J1787" s="95" t="s">
        <v>156</v>
      </c>
      <c r="K1787" s="95">
        <v>0</v>
      </c>
      <c r="L1787" s="58"/>
      <c r="M1787" s="103"/>
      <c r="N1787" s="59"/>
    </row>
    <row r="1788" spans="1:14" s="75" customFormat="1" ht="12.6" x14ac:dyDescent="0.2">
      <c r="A1788" s="51" t="s">
        <v>4433</v>
      </c>
      <c r="B1788" s="51" t="s">
        <v>4675</v>
      </c>
      <c r="C1788" s="51" t="s">
        <v>4675</v>
      </c>
      <c r="D1788" s="51" t="s">
        <v>4276</v>
      </c>
      <c r="E1788" s="44" t="s">
        <v>5129</v>
      </c>
      <c r="F1788" s="44" t="s">
        <v>5130</v>
      </c>
      <c r="G1788" s="53">
        <v>5.4</v>
      </c>
      <c r="H1788" s="45" t="s">
        <v>816</v>
      </c>
      <c r="I1788" s="45" t="s">
        <v>155</v>
      </c>
      <c r="J1788" s="95" t="s">
        <v>156</v>
      </c>
      <c r="K1788" s="95">
        <v>0</v>
      </c>
      <c r="L1788" s="58"/>
      <c r="M1788" s="103"/>
      <c r="N1788" s="59"/>
    </row>
    <row r="1789" spans="1:14" s="75" customFormat="1" ht="12.6" x14ac:dyDescent="0.2">
      <c r="A1789" s="51" t="s">
        <v>4433</v>
      </c>
      <c r="B1789" s="51" t="s">
        <v>4675</v>
      </c>
      <c r="C1789" s="51" t="s">
        <v>4675</v>
      </c>
      <c r="D1789" s="51" t="s">
        <v>4276</v>
      </c>
      <c r="E1789" s="44" t="s">
        <v>5141</v>
      </c>
      <c r="F1789" s="44" t="s">
        <v>5142</v>
      </c>
      <c r="G1789" s="53">
        <v>5</v>
      </c>
      <c r="H1789" s="45" t="s">
        <v>816</v>
      </c>
      <c r="I1789" s="45" t="s">
        <v>149</v>
      </c>
      <c r="J1789" s="95" t="s">
        <v>156</v>
      </c>
      <c r="K1789" s="95">
        <v>0</v>
      </c>
      <c r="L1789" s="58"/>
      <c r="M1789" s="103"/>
      <c r="N1789" s="59"/>
    </row>
    <row r="1790" spans="1:14" s="75" customFormat="1" ht="12.6" x14ac:dyDescent="0.2">
      <c r="A1790" s="51" t="s">
        <v>4433</v>
      </c>
      <c r="B1790" s="51" t="s">
        <v>4675</v>
      </c>
      <c r="C1790" s="51" t="s">
        <v>4675</v>
      </c>
      <c r="D1790" s="51" t="s">
        <v>4276</v>
      </c>
      <c r="E1790" s="44" t="s">
        <v>5123</v>
      </c>
      <c r="F1790" s="44" t="s">
        <v>5124</v>
      </c>
      <c r="G1790" s="53">
        <v>4.9000000000000004</v>
      </c>
      <c r="H1790" s="45" t="s">
        <v>816</v>
      </c>
      <c r="I1790" s="45" t="s">
        <v>149</v>
      </c>
      <c r="J1790" s="95" t="s">
        <v>156</v>
      </c>
      <c r="K1790" s="95">
        <v>0</v>
      </c>
      <c r="L1790" s="58"/>
      <c r="M1790" s="103"/>
      <c r="N1790" s="59"/>
    </row>
    <row r="1791" spans="1:14" s="75" customFormat="1" ht="12.6" x14ac:dyDescent="0.2">
      <c r="A1791" s="51" t="s">
        <v>4433</v>
      </c>
      <c r="B1791" s="51" t="s">
        <v>4675</v>
      </c>
      <c r="C1791" s="51" t="s">
        <v>4675</v>
      </c>
      <c r="D1791" s="51" t="s">
        <v>4276</v>
      </c>
      <c r="E1791" s="44" t="s">
        <v>5125</v>
      </c>
      <c r="F1791" s="44" t="s">
        <v>5126</v>
      </c>
      <c r="G1791" s="53">
        <v>4.9000000000000004</v>
      </c>
      <c r="H1791" s="45" t="s">
        <v>816</v>
      </c>
      <c r="I1791" s="45" t="s">
        <v>149</v>
      </c>
      <c r="J1791" s="95" t="s">
        <v>156</v>
      </c>
      <c r="K1791" s="95">
        <v>0</v>
      </c>
      <c r="L1791" s="58"/>
      <c r="M1791" s="103"/>
      <c r="N1791" s="59"/>
    </row>
    <row r="1792" spans="1:14" s="75" customFormat="1" ht="12.6" x14ac:dyDescent="0.2">
      <c r="A1792" s="51" t="s">
        <v>4433</v>
      </c>
      <c r="B1792" s="51" t="s">
        <v>4675</v>
      </c>
      <c r="C1792" s="51" t="s">
        <v>4675</v>
      </c>
      <c r="D1792" s="51" t="s">
        <v>4276</v>
      </c>
      <c r="E1792" s="44" t="s">
        <v>5143</v>
      </c>
      <c r="F1792" s="44" t="s">
        <v>5144</v>
      </c>
      <c r="G1792" s="53">
        <v>4.5</v>
      </c>
      <c r="H1792" s="45" t="s">
        <v>816</v>
      </c>
      <c r="I1792" s="45" t="s">
        <v>149</v>
      </c>
      <c r="J1792" s="95" t="s">
        <v>156</v>
      </c>
      <c r="K1792" s="95">
        <v>0</v>
      </c>
      <c r="L1792" s="58"/>
      <c r="M1792" s="103"/>
      <c r="N1792" s="59"/>
    </row>
    <row r="1793" spans="1:14" s="75" customFormat="1" ht="12.6" x14ac:dyDescent="0.2">
      <c r="A1793" s="51" t="s">
        <v>4433</v>
      </c>
      <c r="B1793" s="51" t="s">
        <v>4675</v>
      </c>
      <c r="C1793" s="51" t="s">
        <v>4675</v>
      </c>
      <c r="D1793" s="51" t="s">
        <v>4276</v>
      </c>
      <c r="E1793" s="44" t="s">
        <v>5093</v>
      </c>
      <c r="F1793" s="44" t="s">
        <v>5094</v>
      </c>
      <c r="G1793" s="53">
        <v>4.4000000000000004</v>
      </c>
      <c r="H1793" s="45" t="s">
        <v>816</v>
      </c>
      <c r="I1793" s="45" t="s">
        <v>155</v>
      </c>
      <c r="J1793" s="95" t="s">
        <v>156</v>
      </c>
      <c r="K1793" s="95">
        <v>0</v>
      </c>
      <c r="L1793" s="58"/>
      <c r="M1793" s="103"/>
      <c r="N1793" s="59"/>
    </row>
    <row r="1794" spans="1:14" s="75" customFormat="1" ht="12.6" x14ac:dyDescent="0.2">
      <c r="A1794" s="51" t="s">
        <v>4433</v>
      </c>
      <c r="B1794" s="51" t="s">
        <v>4675</v>
      </c>
      <c r="C1794" s="51" t="s">
        <v>4675</v>
      </c>
      <c r="D1794" s="51" t="s">
        <v>4276</v>
      </c>
      <c r="E1794" s="44" t="s">
        <v>5095</v>
      </c>
      <c r="F1794" s="44" t="s">
        <v>5096</v>
      </c>
      <c r="G1794" s="53">
        <v>4.4000000000000004</v>
      </c>
      <c r="H1794" s="45" t="s">
        <v>816</v>
      </c>
      <c r="I1794" s="45" t="s">
        <v>149</v>
      </c>
      <c r="J1794" s="95" t="s">
        <v>156</v>
      </c>
      <c r="K1794" s="95">
        <v>0</v>
      </c>
      <c r="L1794" s="58"/>
      <c r="M1794" s="103"/>
      <c r="N1794" s="59"/>
    </row>
    <row r="1795" spans="1:14" s="75" customFormat="1" ht="12.6" x14ac:dyDescent="0.2">
      <c r="A1795" s="51" t="s">
        <v>4433</v>
      </c>
      <c r="B1795" s="51" t="s">
        <v>4675</v>
      </c>
      <c r="C1795" s="51" t="s">
        <v>4675</v>
      </c>
      <c r="D1795" s="51" t="s">
        <v>4276</v>
      </c>
      <c r="E1795" s="44" t="s">
        <v>5133</v>
      </c>
      <c r="F1795" s="44" t="s">
        <v>5134</v>
      </c>
      <c r="G1795" s="53">
        <v>4.4000000000000004</v>
      </c>
      <c r="H1795" s="45" t="s">
        <v>816</v>
      </c>
      <c r="I1795" s="45" t="s">
        <v>155</v>
      </c>
      <c r="J1795" s="95" t="s">
        <v>156</v>
      </c>
      <c r="K1795" s="95">
        <v>0</v>
      </c>
      <c r="L1795" s="58"/>
      <c r="M1795" s="103"/>
      <c r="N1795" s="59"/>
    </row>
    <row r="1796" spans="1:14" s="75" customFormat="1" ht="12.6" x14ac:dyDescent="0.2">
      <c r="A1796" s="51" t="s">
        <v>4433</v>
      </c>
      <c r="B1796" s="51" t="s">
        <v>4675</v>
      </c>
      <c r="C1796" s="51" t="s">
        <v>4675</v>
      </c>
      <c r="D1796" s="51" t="s">
        <v>4276</v>
      </c>
      <c r="E1796" s="44" t="s">
        <v>5115</v>
      </c>
      <c r="F1796" s="44" t="s">
        <v>5116</v>
      </c>
      <c r="G1796" s="53">
        <v>3.7</v>
      </c>
      <c r="H1796" s="45" t="s">
        <v>816</v>
      </c>
      <c r="I1796" s="45" t="s">
        <v>155</v>
      </c>
      <c r="J1796" s="95" t="s">
        <v>156</v>
      </c>
      <c r="K1796" s="95">
        <v>0</v>
      </c>
      <c r="L1796" s="58"/>
      <c r="M1796" s="103"/>
      <c r="N1796" s="59"/>
    </row>
    <row r="1797" spans="1:14" s="75" customFormat="1" ht="12.6" x14ac:dyDescent="0.2">
      <c r="A1797" s="51" t="s">
        <v>4433</v>
      </c>
      <c r="B1797" s="51" t="s">
        <v>4675</v>
      </c>
      <c r="C1797" s="51" t="s">
        <v>4675</v>
      </c>
      <c r="D1797" s="51" t="s">
        <v>4276</v>
      </c>
      <c r="E1797" s="44" t="s">
        <v>5147</v>
      </c>
      <c r="F1797" s="44" t="s">
        <v>5148</v>
      </c>
      <c r="G1797" s="53">
        <v>3.16</v>
      </c>
      <c r="H1797" s="45" t="s">
        <v>816</v>
      </c>
      <c r="I1797" s="45" t="s">
        <v>149</v>
      </c>
      <c r="J1797" s="95" t="s">
        <v>201</v>
      </c>
      <c r="K1797" s="95">
        <v>0</v>
      </c>
      <c r="L1797" s="58"/>
      <c r="M1797" s="103"/>
      <c r="N1797" s="59"/>
    </row>
    <row r="1798" spans="1:14" s="75" customFormat="1" ht="12.6" x14ac:dyDescent="0.2">
      <c r="A1798" s="51" t="s">
        <v>4433</v>
      </c>
      <c r="B1798" s="51" t="s">
        <v>4675</v>
      </c>
      <c r="C1798" s="51" t="s">
        <v>4675</v>
      </c>
      <c r="D1798" s="51" t="s">
        <v>4276</v>
      </c>
      <c r="E1798" s="44" t="s">
        <v>5091</v>
      </c>
      <c r="F1798" s="44" t="s">
        <v>5092</v>
      </c>
      <c r="G1798" s="53">
        <v>3.1</v>
      </c>
      <c r="H1798" s="45" t="s">
        <v>816</v>
      </c>
      <c r="I1798" s="45" t="s">
        <v>291</v>
      </c>
      <c r="J1798" s="95" t="s">
        <v>156</v>
      </c>
      <c r="K1798" s="95">
        <v>0</v>
      </c>
      <c r="L1798" s="58"/>
      <c r="M1798" s="103"/>
      <c r="N1798" s="59"/>
    </row>
    <row r="1799" spans="1:14" s="75" customFormat="1" ht="12.6" x14ac:dyDescent="0.2">
      <c r="A1799" s="51" t="s">
        <v>123</v>
      </c>
      <c r="B1799" s="51" t="s">
        <v>123</v>
      </c>
      <c r="C1799" s="51" t="s">
        <v>5149</v>
      </c>
      <c r="D1799" s="51" t="s">
        <v>137</v>
      </c>
      <c r="E1799" s="44"/>
      <c r="F1799" s="44" t="s">
        <v>5150</v>
      </c>
      <c r="G1799" s="53" t="s">
        <v>123</v>
      </c>
      <c r="H1799" s="45" t="s">
        <v>123</v>
      </c>
      <c r="I1799" s="45" t="s">
        <v>149</v>
      </c>
      <c r="J1799" s="95" t="s">
        <v>150</v>
      </c>
      <c r="K1799" s="95" t="s">
        <v>123</v>
      </c>
      <c r="L1799" s="58" t="s">
        <v>123</v>
      </c>
      <c r="M1799" s="103"/>
      <c r="N1799" s="59" t="s">
        <v>123</v>
      </c>
    </row>
    <row r="1800" spans="1:14" s="75" customFormat="1" ht="12.6" x14ac:dyDescent="0.2">
      <c r="A1800" s="51" t="s">
        <v>4433</v>
      </c>
      <c r="B1800" s="51" t="s">
        <v>5151</v>
      </c>
      <c r="C1800" s="51" t="s">
        <v>5149</v>
      </c>
      <c r="D1800" s="51" t="s">
        <v>137</v>
      </c>
      <c r="E1800" s="44" t="s">
        <v>5152</v>
      </c>
      <c r="F1800" s="44" t="s">
        <v>5153</v>
      </c>
      <c r="G1800" s="53">
        <v>72</v>
      </c>
      <c r="H1800" s="45" t="s">
        <v>200</v>
      </c>
      <c r="I1800" s="45" t="s">
        <v>149</v>
      </c>
      <c r="J1800" s="95" t="s">
        <v>1317</v>
      </c>
      <c r="K1800" s="95">
        <v>0</v>
      </c>
      <c r="L1800" s="58"/>
      <c r="M1800" s="103"/>
      <c r="N1800" s="59"/>
    </row>
    <row r="1801" spans="1:14" s="75" customFormat="1" ht="12.6" x14ac:dyDescent="0.2">
      <c r="A1801" s="51" t="s">
        <v>123</v>
      </c>
      <c r="B1801" s="51" t="s">
        <v>123</v>
      </c>
      <c r="C1801" s="51" t="s">
        <v>5154</v>
      </c>
      <c r="D1801" s="51" t="s">
        <v>2448</v>
      </c>
      <c r="E1801" s="44"/>
      <c r="F1801" s="44" t="s">
        <v>5155</v>
      </c>
      <c r="G1801" s="53" t="s">
        <v>123</v>
      </c>
      <c r="H1801" s="45" t="s">
        <v>123</v>
      </c>
      <c r="I1801" s="45" t="s">
        <v>149</v>
      </c>
      <c r="J1801" s="95" t="s">
        <v>150</v>
      </c>
      <c r="K1801" s="95" t="s">
        <v>123</v>
      </c>
      <c r="L1801" s="58" t="s">
        <v>123</v>
      </c>
      <c r="M1801" s="103"/>
      <c r="N1801" s="59" t="s">
        <v>123</v>
      </c>
    </row>
    <row r="1802" spans="1:14" s="75" customFormat="1" ht="12.6" x14ac:dyDescent="0.2">
      <c r="A1802" s="51" t="s">
        <v>4433</v>
      </c>
      <c r="B1802" s="51" t="s">
        <v>5151</v>
      </c>
      <c r="C1802" s="51" t="s">
        <v>5154</v>
      </c>
      <c r="D1802" s="51" t="s">
        <v>2448</v>
      </c>
      <c r="E1802" s="44" t="s">
        <v>5182</v>
      </c>
      <c r="F1802" s="44" t="s">
        <v>5183</v>
      </c>
      <c r="G1802" s="53">
        <v>119.19</v>
      </c>
      <c r="H1802" s="45" t="s">
        <v>816</v>
      </c>
      <c r="I1802" s="45" t="s">
        <v>149</v>
      </c>
      <c r="J1802" s="95" t="s">
        <v>2379</v>
      </c>
      <c r="K1802" s="95">
        <v>0</v>
      </c>
      <c r="L1802" s="58"/>
      <c r="M1802" s="103"/>
      <c r="N1802" s="59"/>
    </row>
    <row r="1803" spans="1:14" s="75" customFormat="1" ht="12.6" x14ac:dyDescent="0.2">
      <c r="A1803" s="51" t="s">
        <v>4433</v>
      </c>
      <c r="B1803" s="51" t="s">
        <v>5151</v>
      </c>
      <c r="C1803" s="51" t="s">
        <v>5154</v>
      </c>
      <c r="D1803" s="51" t="s">
        <v>2448</v>
      </c>
      <c r="E1803" s="44" t="s">
        <v>5180</v>
      </c>
      <c r="F1803" s="44" t="s">
        <v>5181</v>
      </c>
      <c r="G1803" s="53">
        <v>61.89</v>
      </c>
      <c r="H1803" s="45" t="s">
        <v>816</v>
      </c>
      <c r="I1803" s="45" t="s">
        <v>149</v>
      </c>
      <c r="J1803" s="95" t="s">
        <v>2379</v>
      </c>
      <c r="K1803" s="95">
        <v>0</v>
      </c>
      <c r="L1803" s="58"/>
      <c r="M1803" s="103"/>
      <c r="N1803" s="59"/>
    </row>
    <row r="1804" spans="1:14" s="75" customFormat="1" ht="12.6" x14ac:dyDescent="0.2">
      <c r="A1804" s="51" t="s">
        <v>4433</v>
      </c>
      <c r="B1804" s="51" t="s">
        <v>5151</v>
      </c>
      <c r="C1804" s="51" t="s">
        <v>5154</v>
      </c>
      <c r="D1804" s="51" t="s">
        <v>2448</v>
      </c>
      <c r="E1804" s="44" t="s">
        <v>5162</v>
      </c>
      <c r="F1804" s="44" t="s">
        <v>5163</v>
      </c>
      <c r="G1804" s="53">
        <v>38.01</v>
      </c>
      <c r="H1804" s="45" t="s">
        <v>816</v>
      </c>
      <c r="I1804" s="45" t="s">
        <v>149</v>
      </c>
      <c r="J1804" s="95" t="s">
        <v>2379</v>
      </c>
      <c r="K1804" s="95">
        <v>0</v>
      </c>
      <c r="L1804" s="58"/>
      <c r="M1804" s="103"/>
      <c r="N1804" s="59"/>
    </row>
    <row r="1805" spans="1:14" s="75" customFormat="1" ht="12.6" x14ac:dyDescent="0.2">
      <c r="A1805" s="51" t="s">
        <v>4433</v>
      </c>
      <c r="B1805" s="51" t="s">
        <v>5151</v>
      </c>
      <c r="C1805" s="51" t="s">
        <v>5154</v>
      </c>
      <c r="D1805" s="51" t="s">
        <v>2448</v>
      </c>
      <c r="E1805" s="44" t="s">
        <v>5178</v>
      </c>
      <c r="F1805" s="44" t="s">
        <v>5179</v>
      </c>
      <c r="G1805" s="53">
        <v>32.99</v>
      </c>
      <c r="H1805" s="45" t="s">
        <v>816</v>
      </c>
      <c r="I1805" s="45" t="s">
        <v>291</v>
      </c>
      <c r="J1805" s="95" t="s">
        <v>2379</v>
      </c>
      <c r="K1805" s="95">
        <v>0</v>
      </c>
      <c r="L1805" s="58"/>
      <c r="M1805" s="103"/>
      <c r="N1805" s="59"/>
    </row>
    <row r="1806" spans="1:14" s="75" customFormat="1" ht="12.6" x14ac:dyDescent="0.2">
      <c r="A1806" s="51" t="s">
        <v>4433</v>
      </c>
      <c r="B1806" s="51" t="s">
        <v>5151</v>
      </c>
      <c r="C1806" s="51" t="s">
        <v>5154</v>
      </c>
      <c r="D1806" s="51" t="s">
        <v>2448</v>
      </c>
      <c r="E1806" s="44" t="s">
        <v>5174</v>
      </c>
      <c r="F1806" s="44" t="s">
        <v>5175</v>
      </c>
      <c r="G1806" s="53">
        <v>24.4</v>
      </c>
      <c r="H1806" s="45" t="s">
        <v>816</v>
      </c>
      <c r="I1806" s="45" t="s">
        <v>291</v>
      </c>
      <c r="J1806" s="95" t="s">
        <v>2379</v>
      </c>
      <c r="K1806" s="95">
        <v>0</v>
      </c>
      <c r="L1806" s="58"/>
      <c r="M1806" s="103"/>
      <c r="N1806" s="59"/>
    </row>
    <row r="1807" spans="1:14" s="75" customFormat="1" ht="12.6" x14ac:dyDescent="0.2">
      <c r="A1807" s="51" t="s">
        <v>4433</v>
      </c>
      <c r="B1807" s="51" t="s">
        <v>5151</v>
      </c>
      <c r="C1807" s="51" t="s">
        <v>5154</v>
      </c>
      <c r="D1807" s="51" t="s">
        <v>2448</v>
      </c>
      <c r="E1807" s="44" t="s">
        <v>5158</v>
      </c>
      <c r="F1807" s="44" t="s">
        <v>5159</v>
      </c>
      <c r="G1807" s="53">
        <v>19.7</v>
      </c>
      <c r="H1807" s="45" t="s">
        <v>816</v>
      </c>
      <c r="I1807" s="45" t="s">
        <v>291</v>
      </c>
      <c r="J1807" s="95" t="s">
        <v>2379</v>
      </c>
      <c r="K1807" s="95">
        <v>0</v>
      </c>
      <c r="L1807" s="58"/>
      <c r="M1807" s="103"/>
      <c r="N1807" s="59"/>
    </row>
    <row r="1808" spans="1:14" s="75" customFormat="1" ht="12.6" x14ac:dyDescent="0.2">
      <c r="A1808" s="51" t="s">
        <v>4433</v>
      </c>
      <c r="B1808" s="51" t="s">
        <v>5151</v>
      </c>
      <c r="C1808" s="51" t="s">
        <v>5154</v>
      </c>
      <c r="D1808" s="51" t="s">
        <v>2448</v>
      </c>
      <c r="E1808" s="44" t="s">
        <v>5176</v>
      </c>
      <c r="F1808" s="44" t="s">
        <v>5177</v>
      </c>
      <c r="G1808" s="53">
        <v>17.479999999999997</v>
      </c>
      <c r="H1808" s="45" t="s">
        <v>816</v>
      </c>
      <c r="I1808" s="45" t="s">
        <v>291</v>
      </c>
      <c r="J1808" s="95" t="s">
        <v>2379</v>
      </c>
      <c r="K1808" s="95">
        <v>0</v>
      </c>
      <c r="L1808" s="58"/>
      <c r="M1808" s="103"/>
      <c r="N1808" s="59"/>
    </row>
    <row r="1809" spans="1:14" s="75" customFormat="1" ht="12.6" x14ac:dyDescent="0.2">
      <c r="A1809" s="51" t="s">
        <v>4433</v>
      </c>
      <c r="B1809" s="51" t="s">
        <v>5151</v>
      </c>
      <c r="C1809" s="51" t="s">
        <v>5154</v>
      </c>
      <c r="D1809" s="51" t="s">
        <v>2448</v>
      </c>
      <c r="E1809" s="44" t="s">
        <v>5172</v>
      </c>
      <c r="F1809" s="44" t="s">
        <v>5173</v>
      </c>
      <c r="G1809" s="53">
        <v>11.8</v>
      </c>
      <c r="H1809" s="45" t="s">
        <v>816</v>
      </c>
      <c r="I1809" s="45" t="s">
        <v>291</v>
      </c>
      <c r="J1809" s="95" t="s">
        <v>2379</v>
      </c>
      <c r="K1809" s="95">
        <v>0</v>
      </c>
      <c r="L1809" s="58"/>
      <c r="M1809" s="103"/>
      <c r="N1809" s="59"/>
    </row>
    <row r="1810" spans="1:14" s="75" customFormat="1" ht="12.6" x14ac:dyDescent="0.2">
      <c r="A1810" s="51" t="s">
        <v>4433</v>
      </c>
      <c r="B1810" s="51" t="s">
        <v>5151</v>
      </c>
      <c r="C1810" s="51" t="s">
        <v>5154</v>
      </c>
      <c r="D1810" s="51" t="s">
        <v>2448</v>
      </c>
      <c r="E1810" s="44" t="s">
        <v>5156</v>
      </c>
      <c r="F1810" s="44" t="s">
        <v>5157</v>
      </c>
      <c r="G1810" s="53">
        <v>10.950000000000001</v>
      </c>
      <c r="H1810" s="45" t="s">
        <v>816</v>
      </c>
      <c r="I1810" s="45" t="s">
        <v>149</v>
      </c>
      <c r="J1810" s="95" t="s">
        <v>2379</v>
      </c>
      <c r="K1810" s="95">
        <v>0</v>
      </c>
      <c r="L1810" s="58"/>
      <c r="M1810" s="103"/>
      <c r="N1810" s="59"/>
    </row>
    <row r="1811" spans="1:14" s="75" customFormat="1" ht="12.6" x14ac:dyDescent="0.2">
      <c r="A1811" s="51" t="s">
        <v>4433</v>
      </c>
      <c r="B1811" s="51" t="s">
        <v>5151</v>
      </c>
      <c r="C1811" s="51" t="s">
        <v>5154</v>
      </c>
      <c r="D1811" s="51" t="s">
        <v>2448</v>
      </c>
      <c r="E1811" s="44" t="s">
        <v>5168</v>
      </c>
      <c r="F1811" s="44" t="s">
        <v>5169</v>
      </c>
      <c r="G1811" s="53">
        <v>10.59</v>
      </c>
      <c r="H1811" s="45" t="s">
        <v>816</v>
      </c>
      <c r="I1811" s="45" t="s">
        <v>149</v>
      </c>
      <c r="J1811" s="95" t="s">
        <v>2379</v>
      </c>
      <c r="K1811" s="95">
        <v>0</v>
      </c>
      <c r="L1811" s="58"/>
      <c r="M1811" s="103"/>
      <c r="N1811" s="59"/>
    </row>
    <row r="1812" spans="1:14" s="75" customFormat="1" ht="12.6" x14ac:dyDescent="0.2">
      <c r="A1812" s="51" t="s">
        <v>4433</v>
      </c>
      <c r="B1812" s="51" t="s">
        <v>5151</v>
      </c>
      <c r="C1812" s="51" t="s">
        <v>5154</v>
      </c>
      <c r="D1812" s="51" t="s">
        <v>2448</v>
      </c>
      <c r="E1812" s="44" t="s">
        <v>5170</v>
      </c>
      <c r="F1812" s="44" t="s">
        <v>5171</v>
      </c>
      <c r="G1812" s="53">
        <v>6.3</v>
      </c>
      <c r="H1812" s="45" t="s">
        <v>816</v>
      </c>
      <c r="I1812" s="45" t="s">
        <v>291</v>
      </c>
      <c r="J1812" s="95" t="s">
        <v>2379</v>
      </c>
      <c r="K1812" s="95">
        <v>0</v>
      </c>
      <c r="L1812" s="58"/>
      <c r="M1812" s="103"/>
      <c r="N1812" s="59"/>
    </row>
    <row r="1813" spans="1:14" s="75" customFormat="1" ht="12.6" x14ac:dyDescent="0.2">
      <c r="A1813" s="51" t="s">
        <v>4433</v>
      </c>
      <c r="B1813" s="51" t="s">
        <v>5151</v>
      </c>
      <c r="C1813" s="51" t="s">
        <v>5154</v>
      </c>
      <c r="D1813" s="51" t="s">
        <v>2448</v>
      </c>
      <c r="E1813" s="44" t="s">
        <v>5160</v>
      </c>
      <c r="F1813" s="44" t="s">
        <v>5161</v>
      </c>
      <c r="G1813" s="53">
        <v>5.98</v>
      </c>
      <c r="H1813" s="45" t="s">
        <v>816</v>
      </c>
      <c r="I1813" s="45" t="s">
        <v>149</v>
      </c>
      <c r="J1813" s="95" t="s">
        <v>2379</v>
      </c>
      <c r="K1813" s="95">
        <v>0</v>
      </c>
      <c r="L1813" s="58"/>
      <c r="M1813" s="103"/>
      <c r="N1813" s="59"/>
    </row>
    <row r="1814" spans="1:14" s="75" customFormat="1" ht="12.6" x14ac:dyDescent="0.2">
      <c r="A1814" s="51" t="s">
        <v>4433</v>
      </c>
      <c r="B1814" s="51" t="s">
        <v>5151</v>
      </c>
      <c r="C1814" s="51" t="s">
        <v>5154</v>
      </c>
      <c r="D1814" s="51" t="s">
        <v>2448</v>
      </c>
      <c r="E1814" s="44" t="s">
        <v>5166</v>
      </c>
      <c r="F1814" s="44" t="s">
        <v>5167</v>
      </c>
      <c r="G1814" s="53">
        <v>5.09</v>
      </c>
      <c r="H1814" s="45" t="s">
        <v>816</v>
      </c>
      <c r="I1814" s="45" t="s">
        <v>291</v>
      </c>
      <c r="J1814" s="95" t="s">
        <v>2379</v>
      </c>
      <c r="K1814" s="95">
        <v>0</v>
      </c>
      <c r="L1814" s="58"/>
      <c r="M1814" s="103"/>
      <c r="N1814" s="59"/>
    </row>
    <row r="1815" spans="1:14" s="75" customFormat="1" ht="12.6" x14ac:dyDescent="0.2">
      <c r="A1815" s="51" t="s">
        <v>4433</v>
      </c>
      <c r="B1815" s="51" t="s">
        <v>5151</v>
      </c>
      <c r="C1815" s="51" t="s">
        <v>5154</v>
      </c>
      <c r="D1815" s="51" t="s">
        <v>2448</v>
      </c>
      <c r="E1815" s="44" t="s">
        <v>5164</v>
      </c>
      <c r="F1815" s="44" t="s">
        <v>5165</v>
      </c>
      <c r="G1815" s="53">
        <v>3.09</v>
      </c>
      <c r="H1815" s="45" t="s">
        <v>816</v>
      </c>
      <c r="I1815" s="45" t="s">
        <v>149</v>
      </c>
      <c r="J1815" s="95" t="s">
        <v>2379</v>
      </c>
      <c r="K1815" s="95">
        <v>0</v>
      </c>
      <c r="L1815" s="58"/>
      <c r="M1815" s="103"/>
      <c r="N1815" s="59"/>
    </row>
    <row r="1816" spans="1:14" s="75" customFormat="1" ht="12.6" x14ac:dyDescent="0.2">
      <c r="A1816" s="51" t="s">
        <v>123</v>
      </c>
      <c r="B1816" s="51" t="s">
        <v>123</v>
      </c>
      <c r="C1816" s="51" t="s">
        <v>5154</v>
      </c>
      <c r="D1816" s="51" t="s">
        <v>2763</v>
      </c>
      <c r="E1816" s="44"/>
      <c r="F1816" s="44" t="s">
        <v>5184</v>
      </c>
      <c r="G1816" s="53" t="s">
        <v>123</v>
      </c>
      <c r="H1816" s="45" t="s">
        <v>123</v>
      </c>
      <c r="I1816" s="45" t="s">
        <v>149</v>
      </c>
      <c r="J1816" s="95" t="s">
        <v>150</v>
      </c>
      <c r="K1816" s="95" t="s">
        <v>123</v>
      </c>
      <c r="L1816" s="58" t="s">
        <v>123</v>
      </c>
      <c r="M1816" s="103"/>
      <c r="N1816" s="59" t="s">
        <v>123</v>
      </c>
    </row>
    <row r="1817" spans="1:14" s="75" customFormat="1" ht="12.6" x14ac:dyDescent="0.2">
      <c r="A1817" s="51" t="s">
        <v>4433</v>
      </c>
      <c r="B1817" s="51" t="s">
        <v>5151</v>
      </c>
      <c r="C1817" s="51" t="s">
        <v>5154</v>
      </c>
      <c r="D1817" s="51" t="s">
        <v>2763</v>
      </c>
      <c r="E1817" s="44" t="s">
        <v>5191</v>
      </c>
      <c r="F1817" s="44" t="s">
        <v>5192</v>
      </c>
      <c r="G1817" s="53">
        <v>11.7</v>
      </c>
      <c r="H1817" s="45" t="s">
        <v>816</v>
      </c>
      <c r="I1817" s="45" t="s">
        <v>291</v>
      </c>
      <c r="J1817" s="95" t="s">
        <v>1317</v>
      </c>
      <c r="K1817" s="95">
        <v>0</v>
      </c>
      <c r="L1817" s="58"/>
      <c r="M1817" s="103"/>
      <c r="N1817" s="59"/>
    </row>
    <row r="1818" spans="1:14" s="75" customFormat="1" ht="12.6" x14ac:dyDescent="0.2">
      <c r="A1818" s="51" t="s">
        <v>4433</v>
      </c>
      <c r="B1818" s="51" t="s">
        <v>5151</v>
      </c>
      <c r="C1818" s="51" t="s">
        <v>5154</v>
      </c>
      <c r="D1818" s="51" t="s">
        <v>2763</v>
      </c>
      <c r="E1818" s="44" t="s">
        <v>5189</v>
      </c>
      <c r="F1818" s="44" t="s">
        <v>5190</v>
      </c>
      <c r="G1818" s="53">
        <v>6.2</v>
      </c>
      <c r="H1818" s="45" t="s">
        <v>816</v>
      </c>
      <c r="I1818" s="45" t="s">
        <v>291</v>
      </c>
      <c r="J1818" s="95" t="s">
        <v>1317</v>
      </c>
      <c r="K1818" s="95">
        <v>0</v>
      </c>
      <c r="L1818" s="58"/>
      <c r="M1818" s="103"/>
      <c r="N1818" s="59"/>
    </row>
    <row r="1819" spans="1:14" s="75" customFormat="1" ht="12.6" x14ac:dyDescent="0.2">
      <c r="A1819" s="51" t="s">
        <v>4433</v>
      </c>
      <c r="B1819" s="51" t="s">
        <v>5151</v>
      </c>
      <c r="C1819" s="51" t="s">
        <v>5154</v>
      </c>
      <c r="D1819" s="51" t="s">
        <v>2763</v>
      </c>
      <c r="E1819" s="44" t="s">
        <v>5185</v>
      </c>
      <c r="F1819" s="44" t="s">
        <v>5186</v>
      </c>
      <c r="G1819" s="53">
        <v>4.2</v>
      </c>
      <c r="H1819" s="45" t="s">
        <v>816</v>
      </c>
      <c r="I1819" s="45" t="s">
        <v>291</v>
      </c>
      <c r="J1819" s="95" t="s">
        <v>1317</v>
      </c>
      <c r="K1819" s="95">
        <v>0</v>
      </c>
      <c r="L1819" s="58"/>
      <c r="M1819" s="103"/>
      <c r="N1819" s="59"/>
    </row>
    <row r="1820" spans="1:14" s="75" customFormat="1" ht="12.6" x14ac:dyDescent="0.2">
      <c r="A1820" s="51" t="s">
        <v>4433</v>
      </c>
      <c r="B1820" s="51" t="s">
        <v>5151</v>
      </c>
      <c r="C1820" s="51" t="s">
        <v>5154</v>
      </c>
      <c r="D1820" s="51" t="s">
        <v>2763</v>
      </c>
      <c r="E1820" s="44" t="s">
        <v>5187</v>
      </c>
      <c r="F1820" s="44" t="s">
        <v>5188</v>
      </c>
      <c r="G1820" s="53">
        <v>3</v>
      </c>
      <c r="H1820" s="45" t="s">
        <v>816</v>
      </c>
      <c r="I1820" s="45" t="s">
        <v>291</v>
      </c>
      <c r="J1820" s="95" t="s">
        <v>1317</v>
      </c>
      <c r="K1820" s="95">
        <v>0</v>
      </c>
      <c r="L1820" s="58"/>
      <c r="M1820" s="103"/>
      <c r="N1820" s="59"/>
    </row>
    <row r="1821" spans="1:14" s="75" customFormat="1" ht="12.6" x14ac:dyDescent="0.2">
      <c r="A1821" s="51" t="s">
        <v>4433</v>
      </c>
      <c r="B1821" s="51" t="s">
        <v>5151</v>
      </c>
      <c r="C1821" s="51" t="s">
        <v>5154</v>
      </c>
      <c r="D1821" s="51" t="s">
        <v>2763</v>
      </c>
      <c r="E1821" s="44" t="s">
        <v>5193</v>
      </c>
      <c r="F1821" s="44" t="s">
        <v>5194</v>
      </c>
      <c r="G1821" s="53">
        <v>2.2999999999999998</v>
      </c>
      <c r="H1821" s="45" t="s">
        <v>816</v>
      </c>
      <c r="I1821" s="45" t="s">
        <v>291</v>
      </c>
      <c r="J1821" s="95" t="s">
        <v>1317</v>
      </c>
      <c r="K1821" s="95">
        <v>0</v>
      </c>
      <c r="L1821" s="58"/>
      <c r="M1821" s="103"/>
      <c r="N1821" s="59"/>
    </row>
    <row r="1822" spans="1:14" s="75" customFormat="1" ht="12.6" x14ac:dyDescent="0.2">
      <c r="A1822" s="51" t="s">
        <v>123</v>
      </c>
      <c r="B1822" s="51" t="s">
        <v>123</v>
      </c>
      <c r="C1822" s="51" t="s">
        <v>5154</v>
      </c>
      <c r="D1822" s="51" t="s">
        <v>134</v>
      </c>
      <c r="E1822" s="44"/>
      <c r="F1822" s="44" t="s">
        <v>5195</v>
      </c>
      <c r="G1822" s="53" t="s">
        <v>123</v>
      </c>
      <c r="H1822" s="45" t="s">
        <v>123</v>
      </c>
      <c r="I1822" s="45" t="s">
        <v>149</v>
      </c>
      <c r="J1822" s="95" t="s">
        <v>150</v>
      </c>
      <c r="K1822" s="95" t="s">
        <v>123</v>
      </c>
      <c r="L1822" s="58" t="s">
        <v>123</v>
      </c>
      <c r="M1822" s="103"/>
      <c r="N1822" s="59" t="s">
        <v>123</v>
      </c>
    </row>
    <row r="1823" spans="1:14" s="75" customFormat="1" ht="12.6" x14ac:dyDescent="0.2">
      <c r="A1823" s="51" t="s">
        <v>4433</v>
      </c>
      <c r="B1823" s="51" t="s">
        <v>5151</v>
      </c>
      <c r="C1823" s="51" t="s">
        <v>5154</v>
      </c>
      <c r="D1823" s="51" t="s">
        <v>134</v>
      </c>
      <c r="E1823" s="44" t="s">
        <v>5198</v>
      </c>
      <c r="F1823" s="44" t="s">
        <v>5199</v>
      </c>
      <c r="G1823" s="53">
        <v>222</v>
      </c>
      <c r="H1823" s="45" t="s">
        <v>154</v>
      </c>
      <c r="I1823" s="45" t="s">
        <v>149</v>
      </c>
      <c r="J1823" s="95" t="s">
        <v>2717</v>
      </c>
      <c r="K1823" s="95">
        <v>0</v>
      </c>
      <c r="L1823" s="58"/>
      <c r="M1823" s="103"/>
      <c r="N1823" s="59"/>
    </row>
    <row r="1824" spans="1:14" s="75" customFormat="1" ht="12.6" x14ac:dyDescent="0.2">
      <c r="A1824" s="51" t="s">
        <v>4433</v>
      </c>
      <c r="B1824" s="51" t="s">
        <v>5151</v>
      </c>
      <c r="C1824" s="51" t="s">
        <v>5154</v>
      </c>
      <c r="D1824" s="51" t="s">
        <v>134</v>
      </c>
      <c r="E1824" s="44" t="s">
        <v>5214</v>
      </c>
      <c r="F1824" s="44" t="s">
        <v>5215</v>
      </c>
      <c r="G1824" s="53">
        <v>39.800000000000011</v>
      </c>
      <c r="H1824" s="45" t="s">
        <v>154</v>
      </c>
      <c r="I1824" s="45" t="s">
        <v>291</v>
      </c>
      <c r="J1824" s="95" t="s">
        <v>2717</v>
      </c>
      <c r="K1824" s="95">
        <v>0</v>
      </c>
      <c r="L1824" s="58"/>
      <c r="M1824" s="103"/>
      <c r="N1824" s="59"/>
    </row>
    <row r="1825" spans="1:14" s="75" customFormat="1" ht="12.6" x14ac:dyDescent="0.2">
      <c r="A1825" s="51" t="s">
        <v>4433</v>
      </c>
      <c r="B1825" s="51" t="s">
        <v>5151</v>
      </c>
      <c r="C1825" s="51" t="s">
        <v>5154</v>
      </c>
      <c r="D1825" s="51" t="s">
        <v>134</v>
      </c>
      <c r="E1825" s="44" t="s">
        <v>5202</v>
      </c>
      <c r="F1825" s="44" t="s">
        <v>5203</v>
      </c>
      <c r="G1825" s="53">
        <v>39.200000000000003</v>
      </c>
      <c r="H1825" s="45" t="s">
        <v>154</v>
      </c>
      <c r="I1825" s="45" t="s">
        <v>149</v>
      </c>
      <c r="J1825" s="95" t="s">
        <v>2717</v>
      </c>
      <c r="K1825" s="95">
        <v>0</v>
      </c>
      <c r="L1825" s="58"/>
      <c r="M1825" s="103"/>
      <c r="N1825" s="59"/>
    </row>
    <row r="1826" spans="1:14" s="75" customFormat="1" ht="12.6" x14ac:dyDescent="0.2">
      <c r="A1826" s="51" t="s">
        <v>4433</v>
      </c>
      <c r="B1826" s="51" t="s">
        <v>5151</v>
      </c>
      <c r="C1826" s="51" t="s">
        <v>5154</v>
      </c>
      <c r="D1826" s="51" t="s">
        <v>134</v>
      </c>
      <c r="E1826" s="44" t="s">
        <v>5204</v>
      </c>
      <c r="F1826" s="44" t="s">
        <v>5205</v>
      </c>
      <c r="G1826" s="53">
        <v>31</v>
      </c>
      <c r="H1826" s="45" t="s">
        <v>154</v>
      </c>
      <c r="I1826" s="45" t="s">
        <v>149</v>
      </c>
      <c r="J1826" s="95" t="s">
        <v>2717</v>
      </c>
      <c r="K1826" s="95">
        <v>0</v>
      </c>
      <c r="L1826" s="58"/>
      <c r="M1826" s="103"/>
      <c r="N1826" s="59"/>
    </row>
    <row r="1827" spans="1:14" s="75" customFormat="1" ht="12.6" x14ac:dyDescent="0.2">
      <c r="A1827" s="51" t="s">
        <v>4433</v>
      </c>
      <c r="B1827" s="51" t="s">
        <v>5151</v>
      </c>
      <c r="C1827" s="51" t="s">
        <v>5154</v>
      </c>
      <c r="D1827" s="51" t="s">
        <v>134</v>
      </c>
      <c r="E1827" s="44" t="s">
        <v>5206</v>
      </c>
      <c r="F1827" s="44" t="s">
        <v>5207</v>
      </c>
      <c r="G1827" s="53">
        <v>23.9</v>
      </c>
      <c r="H1827" s="45" t="s">
        <v>154</v>
      </c>
      <c r="I1827" s="45" t="s">
        <v>149</v>
      </c>
      <c r="J1827" s="95" t="s">
        <v>2717</v>
      </c>
      <c r="K1827" s="95">
        <v>0</v>
      </c>
      <c r="L1827" s="58"/>
      <c r="M1827" s="103"/>
      <c r="N1827" s="59"/>
    </row>
    <row r="1828" spans="1:14" s="75" customFormat="1" ht="12.6" x14ac:dyDescent="0.2">
      <c r="A1828" s="51" t="s">
        <v>4433</v>
      </c>
      <c r="B1828" s="51" t="s">
        <v>5151</v>
      </c>
      <c r="C1828" s="51" t="s">
        <v>5154</v>
      </c>
      <c r="D1828" s="51" t="s">
        <v>134</v>
      </c>
      <c r="E1828" s="44" t="s">
        <v>5200</v>
      </c>
      <c r="F1828" s="44" t="s">
        <v>5201</v>
      </c>
      <c r="G1828" s="53">
        <v>23</v>
      </c>
      <c r="H1828" s="45" t="s">
        <v>154</v>
      </c>
      <c r="I1828" s="45" t="s">
        <v>149</v>
      </c>
      <c r="J1828" s="95" t="s">
        <v>2717</v>
      </c>
      <c r="K1828" s="95">
        <v>0</v>
      </c>
      <c r="L1828" s="58"/>
      <c r="M1828" s="103"/>
      <c r="N1828" s="59"/>
    </row>
    <row r="1829" spans="1:14" s="75" customFormat="1" ht="12.6" x14ac:dyDescent="0.2">
      <c r="A1829" s="51" t="s">
        <v>4433</v>
      </c>
      <c r="B1829" s="51" t="s">
        <v>5151</v>
      </c>
      <c r="C1829" s="51" t="s">
        <v>5154</v>
      </c>
      <c r="D1829" s="51" t="s">
        <v>134</v>
      </c>
      <c r="E1829" s="44" t="s">
        <v>5212</v>
      </c>
      <c r="F1829" s="44" t="s">
        <v>5213</v>
      </c>
      <c r="G1829" s="53">
        <v>22.8</v>
      </c>
      <c r="H1829" s="45" t="s">
        <v>154</v>
      </c>
      <c r="I1829" s="45" t="s">
        <v>291</v>
      </c>
      <c r="J1829" s="95" t="s">
        <v>2717</v>
      </c>
      <c r="K1829" s="95">
        <v>0</v>
      </c>
      <c r="L1829" s="58"/>
      <c r="M1829" s="103"/>
      <c r="N1829" s="59"/>
    </row>
    <row r="1830" spans="1:14" s="75" customFormat="1" ht="12.6" x14ac:dyDescent="0.2">
      <c r="A1830" s="51" t="s">
        <v>4433</v>
      </c>
      <c r="B1830" s="51" t="s">
        <v>5151</v>
      </c>
      <c r="C1830" s="51" t="s">
        <v>5154</v>
      </c>
      <c r="D1830" s="51" t="s">
        <v>134</v>
      </c>
      <c r="E1830" s="44" t="s">
        <v>5210</v>
      </c>
      <c r="F1830" s="44" t="s">
        <v>5211</v>
      </c>
      <c r="G1830" s="53">
        <v>14.2</v>
      </c>
      <c r="H1830" s="45" t="s">
        <v>154</v>
      </c>
      <c r="I1830" s="45" t="s">
        <v>291</v>
      </c>
      <c r="J1830" s="95" t="s">
        <v>2717</v>
      </c>
      <c r="K1830" s="95">
        <v>0</v>
      </c>
      <c r="L1830" s="58"/>
      <c r="M1830" s="103"/>
      <c r="N1830" s="59"/>
    </row>
    <row r="1831" spans="1:14" s="75" customFormat="1" ht="12.6" x14ac:dyDescent="0.2">
      <c r="A1831" s="51" t="s">
        <v>4433</v>
      </c>
      <c r="B1831" s="51" t="s">
        <v>5151</v>
      </c>
      <c r="C1831" s="51" t="s">
        <v>5154</v>
      </c>
      <c r="D1831" s="51" t="s">
        <v>134</v>
      </c>
      <c r="E1831" s="44" t="s">
        <v>5208</v>
      </c>
      <c r="F1831" s="44" t="s">
        <v>5209</v>
      </c>
      <c r="G1831" s="53">
        <v>12.8</v>
      </c>
      <c r="H1831" s="45" t="s">
        <v>154</v>
      </c>
      <c r="I1831" s="45" t="s">
        <v>149</v>
      </c>
      <c r="J1831" s="95" t="s">
        <v>2717</v>
      </c>
      <c r="K1831" s="95">
        <v>0</v>
      </c>
      <c r="L1831" s="58"/>
      <c r="M1831" s="103"/>
      <c r="N1831" s="59"/>
    </row>
    <row r="1832" spans="1:14" s="75" customFormat="1" ht="12.6" x14ac:dyDescent="0.2">
      <c r="A1832" s="51" t="s">
        <v>4433</v>
      </c>
      <c r="B1832" s="51" t="s">
        <v>5151</v>
      </c>
      <c r="C1832" s="51" t="s">
        <v>5154</v>
      </c>
      <c r="D1832" s="51" t="s">
        <v>134</v>
      </c>
      <c r="E1832" s="44" t="s">
        <v>5196</v>
      </c>
      <c r="F1832" s="44" t="s">
        <v>5197</v>
      </c>
      <c r="G1832" s="53">
        <v>12.7</v>
      </c>
      <c r="H1832" s="45" t="s">
        <v>154</v>
      </c>
      <c r="I1832" s="45" t="s">
        <v>149</v>
      </c>
      <c r="J1832" s="95" t="s">
        <v>2717</v>
      </c>
      <c r="K1832" s="95">
        <v>0</v>
      </c>
      <c r="L1832" s="58"/>
      <c r="M1832" s="103"/>
      <c r="N1832" s="59"/>
    </row>
    <row r="1833" spans="1:14" s="75" customFormat="1" ht="12.6" x14ac:dyDescent="0.2">
      <c r="A1833" s="51" t="s">
        <v>4433</v>
      </c>
      <c r="B1833" s="51" t="s">
        <v>5151</v>
      </c>
      <c r="C1833" s="51" t="s">
        <v>5154</v>
      </c>
      <c r="D1833" s="51" t="s">
        <v>134</v>
      </c>
      <c r="E1833" s="44" t="s">
        <v>5218</v>
      </c>
      <c r="F1833" s="44" t="s">
        <v>5219</v>
      </c>
      <c r="G1833" s="53">
        <v>11.8</v>
      </c>
      <c r="H1833" s="45" t="s">
        <v>154</v>
      </c>
      <c r="I1833" s="45" t="s">
        <v>149</v>
      </c>
      <c r="J1833" s="95" t="s">
        <v>2717</v>
      </c>
      <c r="K1833" s="95">
        <v>0</v>
      </c>
      <c r="L1833" s="58"/>
      <c r="M1833" s="103"/>
      <c r="N1833" s="59"/>
    </row>
    <row r="1834" spans="1:14" s="75" customFormat="1" ht="12.6" x14ac:dyDescent="0.2">
      <c r="A1834" s="51" t="s">
        <v>4433</v>
      </c>
      <c r="B1834" s="51" t="s">
        <v>5151</v>
      </c>
      <c r="C1834" s="51" t="s">
        <v>5154</v>
      </c>
      <c r="D1834" s="51" t="s">
        <v>134</v>
      </c>
      <c r="E1834" s="44" t="s">
        <v>5216</v>
      </c>
      <c r="F1834" s="44" t="s">
        <v>5217</v>
      </c>
      <c r="G1834" s="53">
        <v>6.1</v>
      </c>
      <c r="H1834" s="45" t="s">
        <v>154</v>
      </c>
      <c r="I1834" s="45" t="s">
        <v>149</v>
      </c>
      <c r="J1834" s="95" t="s">
        <v>2717</v>
      </c>
      <c r="K1834" s="95">
        <v>0</v>
      </c>
      <c r="L1834" s="58"/>
      <c r="M1834" s="103"/>
      <c r="N1834" s="59"/>
    </row>
    <row r="1835" spans="1:14" s="75" customFormat="1" ht="12.6" x14ac:dyDescent="0.2">
      <c r="A1835" s="51" t="s">
        <v>123</v>
      </c>
      <c r="B1835" s="51" t="s">
        <v>123</v>
      </c>
      <c r="C1835" s="51" t="s">
        <v>5154</v>
      </c>
      <c r="D1835" s="51" t="s">
        <v>3038</v>
      </c>
      <c r="E1835" s="44"/>
      <c r="F1835" s="44" t="s">
        <v>5220</v>
      </c>
      <c r="G1835" s="53" t="s">
        <v>123</v>
      </c>
      <c r="H1835" s="45" t="s">
        <v>123</v>
      </c>
      <c r="I1835" s="45" t="s">
        <v>149</v>
      </c>
      <c r="J1835" s="95" t="s">
        <v>150</v>
      </c>
      <c r="K1835" s="95" t="s">
        <v>123</v>
      </c>
      <c r="L1835" s="58" t="s">
        <v>123</v>
      </c>
      <c r="M1835" s="103"/>
      <c r="N1835" s="59" t="s">
        <v>123</v>
      </c>
    </row>
    <row r="1836" spans="1:14" s="75" customFormat="1" ht="12.6" x14ac:dyDescent="0.2">
      <c r="A1836" s="51" t="s">
        <v>4433</v>
      </c>
      <c r="B1836" s="51" t="s">
        <v>5151</v>
      </c>
      <c r="C1836" s="51" t="s">
        <v>5154</v>
      </c>
      <c r="D1836" s="51" t="s">
        <v>3038</v>
      </c>
      <c r="E1836" s="44" t="s">
        <v>5223</v>
      </c>
      <c r="F1836" s="44" t="s">
        <v>5224</v>
      </c>
      <c r="G1836" s="53">
        <v>5.2</v>
      </c>
      <c r="H1836" s="45" t="s">
        <v>816</v>
      </c>
      <c r="I1836" s="45" t="s">
        <v>291</v>
      </c>
      <c r="J1836" s="95" t="s">
        <v>1317</v>
      </c>
      <c r="K1836" s="95">
        <v>0</v>
      </c>
      <c r="L1836" s="58"/>
      <c r="M1836" s="103"/>
      <c r="N1836" s="59"/>
    </row>
    <row r="1837" spans="1:14" s="75" customFormat="1" ht="12.6" x14ac:dyDescent="0.2">
      <c r="A1837" s="51" t="s">
        <v>4433</v>
      </c>
      <c r="B1837" s="51" t="s">
        <v>5151</v>
      </c>
      <c r="C1837" s="51" t="s">
        <v>5154</v>
      </c>
      <c r="D1837" s="51" t="s">
        <v>3038</v>
      </c>
      <c r="E1837" s="44" t="s">
        <v>5221</v>
      </c>
      <c r="F1837" s="44" t="s">
        <v>5222</v>
      </c>
      <c r="G1837" s="53">
        <v>3.1</v>
      </c>
      <c r="H1837" s="45" t="s">
        <v>816</v>
      </c>
      <c r="I1837" s="45" t="s">
        <v>291</v>
      </c>
      <c r="J1837" s="95" t="s">
        <v>1317</v>
      </c>
      <c r="K1837" s="95">
        <v>0</v>
      </c>
      <c r="L1837" s="58"/>
      <c r="M1837" s="103"/>
      <c r="N1837" s="59"/>
    </row>
    <row r="1838" spans="1:14" s="75" customFormat="1" ht="12.6" x14ac:dyDescent="0.2">
      <c r="A1838" s="51" t="s">
        <v>123</v>
      </c>
      <c r="B1838" s="51" t="s">
        <v>123</v>
      </c>
      <c r="C1838" s="51" t="s">
        <v>5154</v>
      </c>
      <c r="D1838" s="51" t="s">
        <v>137</v>
      </c>
      <c r="E1838" s="44"/>
      <c r="F1838" s="44" t="s">
        <v>5225</v>
      </c>
      <c r="G1838" s="53" t="s">
        <v>123</v>
      </c>
      <c r="H1838" s="45" t="s">
        <v>123</v>
      </c>
      <c r="I1838" s="45" t="s">
        <v>149</v>
      </c>
      <c r="J1838" s="95" t="s">
        <v>150</v>
      </c>
      <c r="K1838" s="95" t="s">
        <v>123</v>
      </c>
      <c r="L1838" s="58" t="s">
        <v>123</v>
      </c>
      <c r="M1838" s="103"/>
      <c r="N1838" s="59" t="s">
        <v>123</v>
      </c>
    </row>
    <row r="1839" spans="1:14" s="75" customFormat="1" ht="12.6" x14ac:dyDescent="0.2">
      <c r="A1839" s="51" t="s">
        <v>4433</v>
      </c>
      <c r="B1839" s="51" t="s">
        <v>5151</v>
      </c>
      <c r="C1839" s="51" t="s">
        <v>5154</v>
      </c>
      <c r="D1839" s="51" t="s">
        <v>137</v>
      </c>
      <c r="E1839" s="44" t="s">
        <v>5236</v>
      </c>
      <c r="F1839" s="44" t="s">
        <v>5237</v>
      </c>
      <c r="G1839" s="53">
        <v>230</v>
      </c>
      <c r="H1839" s="45" t="s">
        <v>200</v>
      </c>
      <c r="I1839" s="45" t="s">
        <v>204</v>
      </c>
      <c r="J1839" s="95" t="s">
        <v>1317</v>
      </c>
      <c r="K1839" s="95">
        <v>0</v>
      </c>
      <c r="L1839" s="58"/>
      <c r="M1839" s="103"/>
      <c r="N1839" s="59"/>
    </row>
    <row r="1840" spans="1:14" s="75" customFormat="1" ht="12.6" x14ac:dyDescent="0.2">
      <c r="A1840" s="51" t="s">
        <v>4433</v>
      </c>
      <c r="B1840" s="51" t="s">
        <v>5151</v>
      </c>
      <c r="C1840" s="51" t="s">
        <v>5154</v>
      </c>
      <c r="D1840" s="51" t="s">
        <v>137</v>
      </c>
      <c r="E1840" s="44" t="s">
        <v>5234</v>
      </c>
      <c r="F1840" s="44" t="s">
        <v>5235</v>
      </c>
      <c r="G1840" s="53">
        <v>163</v>
      </c>
      <c r="H1840" s="45" t="s">
        <v>200</v>
      </c>
      <c r="I1840" s="45" t="s">
        <v>149</v>
      </c>
      <c r="J1840" s="95" t="s">
        <v>1317</v>
      </c>
      <c r="K1840" s="95">
        <v>0</v>
      </c>
      <c r="L1840" s="58"/>
      <c r="M1840" s="103"/>
      <c r="N1840" s="59"/>
    </row>
    <row r="1841" spans="1:14" s="75" customFormat="1" ht="12.6" x14ac:dyDescent="0.2">
      <c r="A1841" s="51" t="s">
        <v>4433</v>
      </c>
      <c r="B1841" s="51" t="s">
        <v>5151</v>
      </c>
      <c r="C1841" s="51" t="s">
        <v>5154</v>
      </c>
      <c r="D1841" s="51" t="s">
        <v>137</v>
      </c>
      <c r="E1841" s="44" t="s">
        <v>5232</v>
      </c>
      <c r="F1841" s="44" t="s">
        <v>5233</v>
      </c>
      <c r="G1841" s="53">
        <v>130</v>
      </c>
      <c r="H1841" s="45" t="s">
        <v>200</v>
      </c>
      <c r="I1841" s="45" t="s">
        <v>149</v>
      </c>
      <c r="J1841" s="95" t="s">
        <v>1317</v>
      </c>
      <c r="K1841" s="95">
        <v>0</v>
      </c>
      <c r="L1841" s="58"/>
      <c r="M1841" s="103"/>
      <c r="N1841" s="59"/>
    </row>
    <row r="1842" spans="1:14" s="75" customFormat="1" ht="12.6" x14ac:dyDescent="0.2">
      <c r="A1842" s="51" t="s">
        <v>4433</v>
      </c>
      <c r="B1842" s="51" t="s">
        <v>5151</v>
      </c>
      <c r="C1842" s="51" t="s">
        <v>5154</v>
      </c>
      <c r="D1842" s="51" t="s">
        <v>137</v>
      </c>
      <c r="E1842" s="44" t="s">
        <v>5230</v>
      </c>
      <c r="F1842" s="44" t="s">
        <v>5231</v>
      </c>
      <c r="G1842" s="53">
        <v>78</v>
      </c>
      <c r="H1842" s="45" t="s">
        <v>200</v>
      </c>
      <c r="I1842" s="45" t="s">
        <v>149</v>
      </c>
      <c r="J1842" s="95" t="s">
        <v>1317</v>
      </c>
      <c r="K1842" s="95">
        <v>0</v>
      </c>
      <c r="L1842" s="58"/>
      <c r="M1842" s="103"/>
      <c r="N1842" s="59"/>
    </row>
    <row r="1843" spans="1:14" s="75" customFormat="1" ht="12.6" x14ac:dyDescent="0.2">
      <c r="A1843" s="51" t="s">
        <v>4433</v>
      </c>
      <c r="B1843" s="51" t="s">
        <v>5151</v>
      </c>
      <c r="C1843" s="51" t="s">
        <v>5154</v>
      </c>
      <c r="D1843" s="51" t="s">
        <v>137</v>
      </c>
      <c r="E1843" s="44" t="s">
        <v>5228</v>
      </c>
      <c r="F1843" s="44" t="s">
        <v>5229</v>
      </c>
      <c r="G1843" s="53">
        <v>65</v>
      </c>
      <c r="H1843" s="45" t="s">
        <v>200</v>
      </c>
      <c r="I1843" s="45" t="s">
        <v>149</v>
      </c>
      <c r="J1843" s="95" t="s">
        <v>1317</v>
      </c>
      <c r="K1843" s="95">
        <v>0</v>
      </c>
      <c r="L1843" s="58"/>
      <c r="M1843" s="103"/>
      <c r="N1843" s="59"/>
    </row>
    <row r="1844" spans="1:14" s="75" customFormat="1" ht="12.6" x14ac:dyDescent="0.2">
      <c r="A1844" s="51" t="s">
        <v>4433</v>
      </c>
      <c r="B1844" s="51" t="s">
        <v>5151</v>
      </c>
      <c r="C1844" s="51" t="s">
        <v>5154</v>
      </c>
      <c r="D1844" s="51" t="s">
        <v>137</v>
      </c>
      <c r="E1844" s="44" t="s">
        <v>5226</v>
      </c>
      <c r="F1844" s="44" t="s">
        <v>5227</v>
      </c>
      <c r="G1844" s="53">
        <v>36</v>
      </c>
      <c r="H1844" s="45" t="s">
        <v>200</v>
      </c>
      <c r="I1844" s="45" t="s">
        <v>149</v>
      </c>
      <c r="J1844" s="95" t="s">
        <v>1317</v>
      </c>
      <c r="K1844" s="95">
        <v>0</v>
      </c>
      <c r="L1844" s="58"/>
      <c r="M1844" s="103"/>
      <c r="N1844" s="59"/>
    </row>
    <row r="1845" spans="1:14" s="75" customFormat="1" ht="12.6" x14ac:dyDescent="0.2">
      <c r="A1845" s="51" t="s">
        <v>4433</v>
      </c>
      <c r="B1845" s="51" t="s">
        <v>5151</v>
      </c>
      <c r="C1845" s="51" t="s">
        <v>5154</v>
      </c>
      <c r="D1845" s="51" t="s">
        <v>137</v>
      </c>
      <c r="E1845" s="44" t="s">
        <v>5240</v>
      </c>
      <c r="F1845" s="44" t="s">
        <v>5241</v>
      </c>
      <c r="G1845" s="53">
        <v>35</v>
      </c>
      <c r="H1845" s="45" t="s">
        <v>200</v>
      </c>
      <c r="I1845" s="45" t="s">
        <v>149</v>
      </c>
      <c r="J1845" s="95" t="s">
        <v>1317</v>
      </c>
      <c r="K1845" s="95">
        <v>0</v>
      </c>
      <c r="L1845" s="58"/>
      <c r="M1845" s="103"/>
      <c r="N1845" s="59"/>
    </row>
    <row r="1846" spans="1:14" s="75" customFormat="1" ht="12.6" x14ac:dyDescent="0.2">
      <c r="A1846" s="51" t="s">
        <v>4433</v>
      </c>
      <c r="B1846" s="51" t="s">
        <v>5151</v>
      </c>
      <c r="C1846" s="51" t="s">
        <v>5154</v>
      </c>
      <c r="D1846" s="51" t="s">
        <v>137</v>
      </c>
      <c r="E1846" s="44" t="s">
        <v>5238</v>
      </c>
      <c r="F1846" s="44" t="s">
        <v>5239</v>
      </c>
      <c r="G1846" s="53">
        <v>28</v>
      </c>
      <c r="H1846" s="45" t="s">
        <v>200</v>
      </c>
      <c r="I1846" s="45" t="s">
        <v>149</v>
      </c>
      <c r="J1846" s="95" t="s">
        <v>1317</v>
      </c>
      <c r="K1846" s="95">
        <v>0</v>
      </c>
      <c r="L1846" s="58"/>
      <c r="M1846" s="103"/>
      <c r="N1846" s="59"/>
    </row>
    <row r="1847" spans="1:14" s="75" customFormat="1" ht="12.6" x14ac:dyDescent="0.2">
      <c r="A1847" s="51" t="s">
        <v>123</v>
      </c>
      <c r="B1847" s="51" t="s">
        <v>123</v>
      </c>
      <c r="C1847" s="51" t="s">
        <v>5154</v>
      </c>
      <c r="D1847" s="51" t="s">
        <v>926</v>
      </c>
      <c r="E1847" s="44"/>
      <c r="F1847" s="44" t="s">
        <v>5242</v>
      </c>
      <c r="G1847" s="53" t="s">
        <v>123</v>
      </c>
      <c r="H1847" s="45" t="s">
        <v>123</v>
      </c>
      <c r="I1847" s="45" t="s">
        <v>149</v>
      </c>
      <c r="J1847" s="95" t="s">
        <v>150</v>
      </c>
      <c r="K1847" s="95" t="s">
        <v>123</v>
      </c>
      <c r="L1847" s="58" t="s">
        <v>123</v>
      </c>
      <c r="M1847" s="103"/>
      <c r="N1847" s="59" t="s">
        <v>123</v>
      </c>
    </row>
    <row r="1848" spans="1:14" s="75" customFormat="1" ht="12.6" x14ac:dyDescent="0.2">
      <c r="A1848" s="51" t="s">
        <v>4433</v>
      </c>
      <c r="B1848" s="51" t="s">
        <v>5151</v>
      </c>
      <c r="C1848" s="51" t="s">
        <v>5154</v>
      </c>
      <c r="D1848" s="51" t="s">
        <v>926</v>
      </c>
      <c r="E1848" s="44" t="s">
        <v>5249</v>
      </c>
      <c r="F1848" s="44" t="s">
        <v>5250</v>
      </c>
      <c r="G1848" s="53">
        <v>6.1</v>
      </c>
      <c r="H1848" s="45" t="s">
        <v>816</v>
      </c>
      <c r="I1848" s="45" t="s">
        <v>291</v>
      </c>
      <c r="J1848" s="95" t="s">
        <v>156</v>
      </c>
      <c r="K1848" s="95">
        <v>0</v>
      </c>
      <c r="L1848" s="58"/>
      <c r="M1848" s="103"/>
      <c r="N1848" s="59"/>
    </row>
    <row r="1849" spans="1:14" s="75" customFormat="1" ht="12.6" x14ac:dyDescent="0.2">
      <c r="A1849" s="51" t="s">
        <v>4433</v>
      </c>
      <c r="B1849" s="51" t="s">
        <v>5151</v>
      </c>
      <c r="C1849" s="51" t="s">
        <v>5154</v>
      </c>
      <c r="D1849" s="51" t="s">
        <v>926</v>
      </c>
      <c r="E1849" s="44" t="s">
        <v>5247</v>
      </c>
      <c r="F1849" s="44" t="s">
        <v>5248</v>
      </c>
      <c r="G1849" s="53">
        <v>5.0999999999999996</v>
      </c>
      <c r="H1849" s="45" t="s">
        <v>816</v>
      </c>
      <c r="I1849" s="45" t="s">
        <v>291</v>
      </c>
      <c r="J1849" s="95" t="s">
        <v>156</v>
      </c>
      <c r="K1849" s="95">
        <v>0</v>
      </c>
      <c r="L1849" s="58"/>
      <c r="M1849" s="103"/>
      <c r="N1849" s="59"/>
    </row>
    <row r="1850" spans="1:14" s="75" customFormat="1" ht="12.6" x14ac:dyDescent="0.2">
      <c r="A1850" s="51" t="s">
        <v>4433</v>
      </c>
      <c r="B1850" s="51" t="s">
        <v>5151</v>
      </c>
      <c r="C1850" s="51" t="s">
        <v>5154</v>
      </c>
      <c r="D1850" s="51" t="s">
        <v>926</v>
      </c>
      <c r="E1850" s="44" t="s">
        <v>5245</v>
      </c>
      <c r="F1850" s="44" t="s">
        <v>5246</v>
      </c>
      <c r="G1850" s="53">
        <v>4.0999999999999996</v>
      </c>
      <c r="H1850" s="45" t="s">
        <v>816</v>
      </c>
      <c r="I1850" s="45" t="s">
        <v>291</v>
      </c>
      <c r="J1850" s="95" t="s">
        <v>156</v>
      </c>
      <c r="K1850" s="95">
        <v>0</v>
      </c>
      <c r="L1850" s="58"/>
      <c r="M1850" s="103"/>
      <c r="N1850" s="59"/>
    </row>
    <row r="1851" spans="1:14" s="75" customFormat="1" ht="12.6" x14ac:dyDescent="0.2">
      <c r="A1851" s="51" t="s">
        <v>4433</v>
      </c>
      <c r="B1851" s="51" t="s">
        <v>5151</v>
      </c>
      <c r="C1851" s="51" t="s">
        <v>5154</v>
      </c>
      <c r="D1851" s="51" t="s">
        <v>926</v>
      </c>
      <c r="E1851" s="44" t="s">
        <v>5243</v>
      </c>
      <c r="F1851" s="44" t="s">
        <v>5244</v>
      </c>
      <c r="G1851" s="53">
        <v>2.9</v>
      </c>
      <c r="H1851" s="45" t="s">
        <v>816</v>
      </c>
      <c r="I1851" s="45" t="s">
        <v>291</v>
      </c>
      <c r="J1851" s="95" t="s">
        <v>156</v>
      </c>
      <c r="K1851" s="95">
        <v>0</v>
      </c>
      <c r="L1851" s="58"/>
      <c r="M1851" s="103"/>
      <c r="N1851" s="59"/>
    </row>
    <row r="1852" spans="1:14" s="75" customFormat="1" ht="12.6" x14ac:dyDescent="0.2">
      <c r="A1852" s="51" t="s">
        <v>123</v>
      </c>
      <c r="B1852" s="51" t="s">
        <v>123</v>
      </c>
      <c r="C1852" s="51" t="s">
        <v>5251</v>
      </c>
      <c r="D1852" s="51" t="s">
        <v>2448</v>
      </c>
      <c r="E1852" s="44"/>
      <c r="F1852" s="44" t="s">
        <v>5252</v>
      </c>
      <c r="G1852" s="53" t="s">
        <v>123</v>
      </c>
      <c r="H1852" s="45" t="s">
        <v>123</v>
      </c>
      <c r="I1852" s="45" t="s">
        <v>149</v>
      </c>
      <c r="J1852" s="95" t="s">
        <v>150</v>
      </c>
      <c r="K1852" s="95" t="s">
        <v>123</v>
      </c>
      <c r="L1852" s="58" t="s">
        <v>123</v>
      </c>
      <c r="M1852" s="103"/>
      <c r="N1852" s="59" t="s">
        <v>123</v>
      </c>
    </row>
    <row r="1853" spans="1:14" s="75" customFormat="1" ht="12.6" x14ac:dyDescent="0.2">
      <c r="A1853" s="51" t="s">
        <v>4433</v>
      </c>
      <c r="B1853" s="51" t="s">
        <v>5151</v>
      </c>
      <c r="C1853" s="51" t="s">
        <v>5251</v>
      </c>
      <c r="D1853" s="51" t="s">
        <v>2448</v>
      </c>
      <c r="E1853" s="44" t="s">
        <v>5323</v>
      </c>
      <c r="F1853" s="44" t="s">
        <v>5324</v>
      </c>
      <c r="G1853" s="53">
        <v>64.179999999999993</v>
      </c>
      <c r="H1853" s="45" t="s">
        <v>816</v>
      </c>
      <c r="I1853" s="45" t="s">
        <v>291</v>
      </c>
      <c r="J1853" s="95" t="s">
        <v>2379</v>
      </c>
      <c r="K1853" s="95">
        <v>0</v>
      </c>
      <c r="L1853" s="58"/>
      <c r="M1853" s="103"/>
      <c r="N1853" s="59"/>
    </row>
    <row r="1854" spans="1:14" s="75" customFormat="1" ht="12.6" x14ac:dyDescent="0.2">
      <c r="A1854" s="51" t="s">
        <v>4433</v>
      </c>
      <c r="B1854" s="51" t="s">
        <v>5151</v>
      </c>
      <c r="C1854" s="51" t="s">
        <v>5251</v>
      </c>
      <c r="D1854" s="51" t="s">
        <v>2448</v>
      </c>
      <c r="E1854" s="44" t="s">
        <v>5253</v>
      </c>
      <c r="F1854" s="44" t="s">
        <v>5254</v>
      </c>
      <c r="G1854" s="53">
        <v>64.149999999999991</v>
      </c>
      <c r="H1854" s="45" t="s">
        <v>816</v>
      </c>
      <c r="I1854" s="45" t="s">
        <v>149</v>
      </c>
      <c r="J1854" s="95" t="s">
        <v>2379</v>
      </c>
      <c r="K1854" s="95">
        <v>0</v>
      </c>
      <c r="L1854" s="58"/>
      <c r="M1854" s="103"/>
      <c r="N1854" s="59"/>
    </row>
    <row r="1855" spans="1:14" s="75" customFormat="1" ht="12.6" x14ac:dyDescent="0.2">
      <c r="A1855" s="51" t="s">
        <v>4433</v>
      </c>
      <c r="B1855" s="51" t="s">
        <v>5151</v>
      </c>
      <c r="C1855" s="51" t="s">
        <v>5251</v>
      </c>
      <c r="D1855" s="51" t="s">
        <v>2448</v>
      </c>
      <c r="E1855" s="44" t="s">
        <v>5325</v>
      </c>
      <c r="F1855" s="44" t="s">
        <v>5326</v>
      </c>
      <c r="G1855" s="53">
        <v>64.06</v>
      </c>
      <c r="H1855" s="45" t="s">
        <v>816</v>
      </c>
      <c r="I1855" s="45" t="s">
        <v>291</v>
      </c>
      <c r="J1855" s="95" t="s">
        <v>2379</v>
      </c>
      <c r="K1855" s="95">
        <v>0</v>
      </c>
      <c r="L1855" s="58"/>
      <c r="M1855" s="103"/>
      <c r="N1855" s="59"/>
    </row>
    <row r="1856" spans="1:14" s="75" customFormat="1" ht="12.6" x14ac:dyDescent="0.2">
      <c r="A1856" s="51" t="s">
        <v>4433</v>
      </c>
      <c r="B1856" s="51" t="s">
        <v>5151</v>
      </c>
      <c r="C1856" s="51" t="s">
        <v>5251</v>
      </c>
      <c r="D1856" s="51" t="s">
        <v>2448</v>
      </c>
      <c r="E1856" s="44" t="s">
        <v>5255</v>
      </c>
      <c r="F1856" s="44" t="s">
        <v>5256</v>
      </c>
      <c r="G1856" s="53">
        <v>64</v>
      </c>
      <c r="H1856" s="45" t="s">
        <v>816</v>
      </c>
      <c r="I1856" s="45" t="s">
        <v>149</v>
      </c>
      <c r="J1856" s="95" t="s">
        <v>2379</v>
      </c>
      <c r="K1856" s="95">
        <v>0</v>
      </c>
      <c r="L1856" s="58"/>
      <c r="M1856" s="103"/>
      <c r="N1856" s="59"/>
    </row>
    <row r="1857" spans="1:14" s="75" customFormat="1" ht="12.6" x14ac:dyDescent="0.2">
      <c r="A1857" s="51" t="s">
        <v>4433</v>
      </c>
      <c r="B1857" s="51" t="s">
        <v>5151</v>
      </c>
      <c r="C1857" s="51" t="s">
        <v>5251</v>
      </c>
      <c r="D1857" s="51" t="s">
        <v>2448</v>
      </c>
      <c r="E1857" s="44" t="s">
        <v>5317</v>
      </c>
      <c r="F1857" s="44" t="s">
        <v>5318</v>
      </c>
      <c r="G1857" s="53">
        <v>35.800000000000011</v>
      </c>
      <c r="H1857" s="45" t="s">
        <v>816</v>
      </c>
      <c r="I1857" s="45" t="s">
        <v>291</v>
      </c>
      <c r="J1857" s="95" t="s">
        <v>2379</v>
      </c>
      <c r="K1857" s="95">
        <v>0</v>
      </c>
      <c r="L1857" s="58"/>
      <c r="M1857" s="103"/>
      <c r="N1857" s="59"/>
    </row>
    <row r="1858" spans="1:14" s="75" customFormat="1" ht="12.6" x14ac:dyDescent="0.2">
      <c r="A1858" s="51" t="s">
        <v>4433</v>
      </c>
      <c r="B1858" s="51" t="s">
        <v>5151</v>
      </c>
      <c r="C1858" s="51" t="s">
        <v>5251</v>
      </c>
      <c r="D1858" s="51" t="s">
        <v>2448</v>
      </c>
      <c r="E1858" s="44" t="s">
        <v>5319</v>
      </c>
      <c r="F1858" s="44" t="s">
        <v>5320</v>
      </c>
      <c r="G1858" s="53">
        <v>35.68</v>
      </c>
      <c r="H1858" s="45" t="s">
        <v>816</v>
      </c>
      <c r="I1858" s="45" t="s">
        <v>291</v>
      </c>
      <c r="J1858" s="95" t="s">
        <v>2379</v>
      </c>
      <c r="K1858" s="95">
        <v>0</v>
      </c>
      <c r="L1858" s="58"/>
      <c r="M1858" s="103"/>
      <c r="N1858" s="59"/>
    </row>
    <row r="1859" spans="1:14" s="75" customFormat="1" ht="12.6" x14ac:dyDescent="0.2">
      <c r="A1859" s="51" t="s">
        <v>4433</v>
      </c>
      <c r="B1859" s="51" t="s">
        <v>5151</v>
      </c>
      <c r="C1859" s="51" t="s">
        <v>5251</v>
      </c>
      <c r="D1859" s="51" t="s">
        <v>2448</v>
      </c>
      <c r="E1859" s="44" t="s">
        <v>5309</v>
      </c>
      <c r="F1859" s="44" t="s">
        <v>5310</v>
      </c>
      <c r="G1859" s="53">
        <v>33.89</v>
      </c>
      <c r="H1859" s="45" t="s">
        <v>816</v>
      </c>
      <c r="I1859" s="45" t="s">
        <v>291</v>
      </c>
      <c r="J1859" s="95" t="s">
        <v>2379</v>
      </c>
      <c r="K1859" s="95">
        <v>0</v>
      </c>
      <c r="L1859" s="58"/>
      <c r="M1859" s="103"/>
      <c r="N1859" s="59"/>
    </row>
    <row r="1860" spans="1:14" s="75" customFormat="1" ht="12.6" x14ac:dyDescent="0.2">
      <c r="A1860" s="51" t="s">
        <v>4433</v>
      </c>
      <c r="B1860" s="51" t="s">
        <v>5151</v>
      </c>
      <c r="C1860" s="51" t="s">
        <v>5251</v>
      </c>
      <c r="D1860" s="51" t="s">
        <v>2448</v>
      </c>
      <c r="E1860" s="44" t="s">
        <v>5311</v>
      </c>
      <c r="F1860" s="44" t="s">
        <v>5312</v>
      </c>
      <c r="G1860" s="53">
        <v>33.790000000000006</v>
      </c>
      <c r="H1860" s="45" t="s">
        <v>816</v>
      </c>
      <c r="I1860" s="45" t="s">
        <v>149</v>
      </c>
      <c r="J1860" s="95" t="s">
        <v>2379</v>
      </c>
      <c r="K1860" s="95">
        <v>0</v>
      </c>
      <c r="L1860" s="58"/>
      <c r="M1860" s="103"/>
      <c r="N1860" s="59"/>
    </row>
    <row r="1861" spans="1:14" s="75" customFormat="1" ht="12.6" x14ac:dyDescent="0.2">
      <c r="A1861" s="51" t="s">
        <v>4433</v>
      </c>
      <c r="B1861" s="51" t="s">
        <v>5151</v>
      </c>
      <c r="C1861" s="51" t="s">
        <v>5251</v>
      </c>
      <c r="D1861" s="51" t="s">
        <v>2448</v>
      </c>
      <c r="E1861" s="44" t="s">
        <v>5265</v>
      </c>
      <c r="F1861" s="44" t="s">
        <v>5266</v>
      </c>
      <c r="G1861" s="53">
        <v>21.3</v>
      </c>
      <c r="H1861" s="45" t="s">
        <v>816</v>
      </c>
      <c r="I1861" s="45" t="s">
        <v>149</v>
      </c>
      <c r="J1861" s="95" t="s">
        <v>2379</v>
      </c>
      <c r="K1861" s="95">
        <v>0</v>
      </c>
      <c r="L1861" s="58"/>
      <c r="M1861" s="103"/>
      <c r="N1861" s="59"/>
    </row>
    <row r="1862" spans="1:14" s="75" customFormat="1" ht="12.6" x14ac:dyDescent="0.2">
      <c r="A1862" s="51" t="s">
        <v>4433</v>
      </c>
      <c r="B1862" s="51" t="s">
        <v>5151</v>
      </c>
      <c r="C1862" s="51" t="s">
        <v>5251</v>
      </c>
      <c r="D1862" s="51" t="s">
        <v>2448</v>
      </c>
      <c r="E1862" s="44" t="s">
        <v>5267</v>
      </c>
      <c r="F1862" s="44" t="s">
        <v>5268</v>
      </c>
      <c r="G1862" s="53">
        <v>21.2</v>
      </c>
      <c r="H1862" s="45" t="s">
        <v>816</v>
      </c>
      <c r="I1862" s="45" t="s">
        <v>149</v>
      </c>
      <c r="J1862" s="95" t="s">
        <v>2379</v>
      </c>
      <c r="K1862" s="95">
        <v>0</v>
      </c>
      <c r="L1862" s="58"/>
      <c r="M1862" s="103"/>
      <c r="N1862" s="59"/>
    </row>
    <row r="1863" spans="1:14" s="75" customFormat="1" ht="12.6" x14ac:dyDescent="0.2">
      <c r="A1863" s="51" t="s">
        <v>4433</v>
      </c>
      <c r="B1863" s="51" t="s">
        <v>5151</v>
      </c>
      <c r="C1863" s="51" t="s">
        <v>5251</v>
      </c>
      <c r="D1863" s="51" t="s">
        <v>2448</v>
      </c>
      <c r="E1863" s="44" t="s">
        <v>5321</v>
      </c>
      <c r="F1863" s="44" t="s">
        <v>5322</v>
      </c>
      <c r="G1863" s="53">
        <v>20.36</v>
      </c>
      <c r="H1863" s="45" t="s">
        <v>816</v>
      </c>
      <c r="I1863" s="45" t="s">
        <v>291</v>
      </c>
      <c r="J1863" s="95" t="s">
        <v>2379</v>
      </c>
      <c r="K1863" s="95">
        <v>0</v>
      </c>
      <c r="L1863" s="58"/>
      <c r="M1863" s="103"/>
      <c r="N1863" s="59"/>
    </row>
    <row r="1864" spans="1:14" s="75" customFormat="1" ht="12.6" x14ac:dyDescent="0.2">
      <c r="A1864" s="51" t="s">
        <v>4433</v>
      </c>
      <c r="B1864" s="51" t="s">
        <v>5151</v>
      </c>
      <c r="C1864" s="51" t="s">
        <v>5251</v>
      </c>
      <c r="D1864" s="51" t="s">
        <v>2448</v>
      </c>
      <c r="E1864" s="44" t="s">
        <v>5313</v>
      </c>
      <c r="F1864" s="44" t="s">
        <v>5314</v>
      </c>
      <c r="G1864" s="53">
        <v>17.59</v>
      </c>
      <c r="H1864" s="45" t="s">
        <v>816</v>
      </c>
      <c r="I1864" s="45" t="s">
        <v>291</v>
      </c>
      <c r="J1864" s="95" t="s">
        <v>2379</v>
      </c>
      <c r="K1864" s="95">
        <v>0</v>
      </c>
      <c r="L1864" s="58"/>
      <c r="M1864" s="103"/>
      <c r="N1864" s="59"/>
    </row>
    <row r="1865" spans="1:14" s="75" customFormat="1" ht="12.6" x14ac:dyDescent="0.2">
      <c r="A1865" s="51" t="s">
        <v>4433</v>
      </c>
      <c r="B1865" s="51" t="s">
        <v>5151</v>
      </c>
      <c r="C1865" s="51" t="s">
        <v>5251</v>
      </c>
      <c r="D1865" s="51" t="s">
        <v>2448</v>
      </c>
      <c r="E1865" s="44" t="s">
        <v>5315</v>
      </c>
      <c r="F1865" s="44" t="s">
        <v>5316</v>
      </c>
      <c r="G1865" s="53">
        <v>17.479999999999997</v>
      </c>
      <c r="H1865" s="45" t="s">
        <v>816</v>
      </c>
      <c r="I1865" s="45" t="s">
        <v>291</v>
      </c>
      <c r="J1865" s="95" t="s">
        <v>2379</v>
      </c>
      <c r="K1865" s="95">
        <v>0</v>
      </c>
      <c r="L1865" s="58"/>
      <c r="M1865" s="103"/>
      <c r="N1865" s="59"/>
    </row>
    <row r="1866" spans="1:14" s="75" customFormat="1" ht="12.6" x14ac:dyDescent="0.2">
      <c r="A1866" s="51" t="s">
        <v>4433</v>
      </c>
      <c r="B1866" s="51" t="s">
        <v>5151</v>
      </c>
      <c r="C1866" s="51" t="s">
        <v>5251</v>
      </c>
      <c r="D1866" s="51" t="s">
        <v>2448</v>
      </c>
      <c r="E1866" s="44" t="s">
        <v>5305</v>
      </c>
      <c r="F1866" s="44" t="s">
        <v>5306</v>
      </c>
      <c r="G1866" s="53">
        <v>16.59</v>
      </c>
      <c r="H1866" s="45" t="s">
        <v>816</v>
      </c>
      <c r="I1866" s="45" t="s">
        <v>291</v>
      </c>
      <c r="J1866" s="95" t="s">
        <v>2379</v>
      </c>
      <c r="K1866" s="95">
        <v>0</v>
      </c>
      <c r="L1866" s="58"/>
      <c r="M1866" s="103"/>
      <c r="N1866" s="59"/>
    </row>
    <row r="1867" spans="1:14" s="75" customFormat="1" ht="12.6" x14ac:dyDescent="0.2">
      <c r="A1867" s="51" t="s">
        <v>4433</v>
      </c>
      <c r="B1867" s="51" t="s">
        <v>5151</v>
      </c>
      <c r="C1867" s="51" t="s">
        <v>5251</v>
      </c>
      <c r="D1867" s="51" t="s">
        <v>2448</v>
      </c>
      <c r="E1867" s="44" t="s">
        <v>5307</v>
      </c>
      <c r="F1867" s="44" t="s">
        <v>5308</v>
      </c>
      <c r="G1867" s="53">
        <v>16.489999999999991</v>
      </c>
      <c r="H1867" s="45" t="s">
        <v>816</v>
      </c>
      <c r="I1867" s="45" t="s">
        <v>291</v>
      </c>
      <c r="J1867" s="95" t="s">
        <v>2379</v>
      </c>
      <c r="K1867" s="95">
        <v>0</v>
      </c>
      <c r="L1867" s="58"/>
      <c r="M1867" s="103"/>
      <c r="N1867" s="59"/>
    </row>
    <row r="1868" spans="1:14" s="75" customFormat="1" ht="12.6" x14ac:dyDescent="0.2">
      <c r="A1868" s="51" t="s">
        <v>4433</v>
      </c>
      <c r="B1868" s="51" t="s">
        <v>5151</v>
      </c>
      <c r="C1868" s="51" t="s">
        <v>5251</v>
      </c>
      <c r="D1868" s="51" t="s">
        <v>2448</v>
      </c>
      <c r="E1868" s="44" t="s">
        <v>5261</v>
      </c>
      <c r="F1868" s="44" t="s">
        <v>5262</v>
      </c>
      <c r="G1868" s="53">
        <v>10.450000000000001</v>
      </c>
      <c r="H1868" s="45" t="s">
        <v>816</v>
      </c>
      <c r="I1868" s="45" t="s">
        <v>149</v>
      </c>
      <c r="J1868" s="95" t="s">
        <v>2379</v>
      </c>
      <c r="K1868" s="95">
        <v>0</v>
      </c>
      <c r="L1868" s="58"/>
      <c r="M1868" s="103"/>
      <c r="N1868" s="59"/>
    </row>
    <row r="1869" spans="1:14" s="75" customFormat="1" ht="12.6" x14ac:dyDescent="0.2">
      <c r="A1869" s="51" t="s">
        <v>4433</v>
      </c>
      <c r="B1869" s="51" t="s">
        <v>5151</v>
      </c>
      <c r="C1869" s="51" t="s">
        <v>5251</v>
      </c>
      <c r="D1869" s="51" t="s">
        <v>2448</v>
      </c>
      <c r="E1869" s="44" t="s">
        <v>5263</v>
      </c>
      <c r="F1869" s="44" t="s">
        <v>5264</v>
      </c>
      <c r="G1869" s="53">
        <v>9.9</v>
      </c>
      <c r="H1869" s="45" t="s">
        <v>816</v>
      </c>
      <c r="I1869" s="45" t="s">
        <v>149</v>
      </c>
      <c r="J1869" s="95" t="s">
        <v>2379</v>
      </c>
      <c r="K1869" s="95">
        <v>0</v>
      </c>
      <c r="L1869" s="58"/>
      <c r="M1869" s="103"/>
      <c r="N1869" s="59"/>
    </row>
    <row r="1870" spans="1:14" s="75" customFormat="1" ht="12.6" x14ac:dyDescent="0.2">
      <c r="A1870" s="51" t="s">
        <v>4433</v>
      </c>
      <c r="B1870" s="51" t="s">
        <v>5151</v>
      </c>
      <c r="C1870" s="51" t="s">
        <v>5251</v>
      </c>
      <c r="D1870" s="51" t="s">
        <v>2448</v>
      </c>
      <c r="E1870" s="44" t="s">
        <v>5297</v>
      </c>
      <c r="F1870" s="44" t="s">
        <v>5298</v>
      </c>
      <c r="G1870" s="53">
        <v>9.51</v>
      </c>
      <c r="H1870" s="45" t="s">
        <v>816</v>
      </c>
      <c r="I1870" s="45" t="s">
        <v>291</v>
      </c>
      <c r="J1870" s="95" t="s">
        <v>2379</v>
      </c>
      <c r="K1870" s="95">
        <v>0</v>
      </c>
      <c r="L1870" s="58"/>
      <c r="M1870" s="103"/>
      <c r="N1870" s="59"/>
    </row>
    <row r="1871" spans="1:14" s="75" customFormat="1" ht="12.6" x14ac:dyDescent="0.2">
      <c r="A1871" s="51" t="s">
        <v>4433</v>
      </c>
      <c r="B1871" s="51" t="s">
        <v>5151</v>
      </c>
      <c r="C1871" s="51" t="s">
        <v>5251</v>
      </c>
      <c r="D1871" s="51" t="s">
        <v>2448</v>
      </c>
      <c r="E1871" s="44" t="s">
        <v>5299</v>
      </c>
      <c r="F1871" s="44" t="s">
        <v>5300</v>
      </c>
      <c r="G1871" s="53">
        <v>9.3700000000000028</v>
      </c>
      <c r="H1871" s="45" t="s">
        <v>816</v>
      </c>
      <c r="I1871" s="45" t="s">
        <v>291</v>
      </c>
      <c r="J1871" s="95" t="s">
        <v>2379</v>
      </c>
      <c r="K1871" s="95">
        <v>0</v>
      </c>
      <c r="L1871" s="58"/>
      <c r="M1871" s="103"/>
      <c r="N1871" s="59"/>
    </row>
    <row r="1872" spans="1:14" s="75" customFormat="1" ht="12.6" x14ac:dyDescent="0.2">
      <c r="A1872" s="51" t="s">
        <v>4433</v>
      </c>
      <c r="B1872" s="51" t="s">
        <v>5151</v>
      </c>
      <c r="C1872" s="51" t="s">
        <v>5251</v>
      </c>
      <c r="D1872" s="51" t="s">
        <v>2448</v>
      </c>
      <c r="E1872" s="44" t="s">
        <v>5285</v>
      </c>
      <c r="F1872" s="44" t="s">
        <v>5286</v>
      </c>
      <c r="G1872" s="53">
        <v>9.18</v>
      </c>
      <c r="H1872" s="45" t="s">
        <v>816</v>
      </c>
      <c r="I1872" s="45" t="s">
        <v>291</v>
      </c>
      <c r="J1872" s="95" t="s">
        <v>2379</v>
      </c>
      <c r="K1872" s="95">
        <v>0</v>
      </c>
      <c r="L1872" s="58"/>
      <c r="M1872" s="103"/>
      <c r="N1872" s="59"/>
    </row>
    <row r="1873" spans="1:14" s="75" customFormat="1" ht="12.6" x14ac:dyDescent="0.2">
      <c r="A1873" s="51" t="s">
        <v>4433</v>
      </c>
      <c r="B1873" s="51" t="s">
        <v>5151</v>
      </c>
      <c r="C1873" s="51" t="s">
        <v>5251</v>
      </c>
      <c r="D1873" s="51" t="s">
        <v>2448</v>
      </c>
      <c r="E1873" s="44" t="s">
        <v>5287</v>
      </c>
      <c r="F1873" s="44" t="s">
        <v>5288</v>
      </c>
      <c r="G1873" s="53">
        <v>9.0500000000000007</v>
      </c>
      <c r="H1873" s="45" t="s">
        <v>816</v>
      </c>
      <c r="I1873" s="45" t="s">
        <v>291</v>
      </c>
      <c r="J1873" s="95" t="s">
        <v>2379</v>
      </c>
      <c r="K1873" s="95">
        <v>0</v>
      </c>
      <c r="L1873" s="58"/>
      <c r="M1873" s="103"/>
      <c r="N1873" s="59"/>
    </row>
    <row r="1874" spans="1:14" s="75" customFormat="1" ht="12.6" x14ac:dyDescent="0.2">
      <c r="A1874" s="51" t="s">
        <v>4433</v>
      </c>
      <c r="B1874" s="51" t="s">
        <v>5151</v>
      </c>
      <c r="C1874" s="51" t="s">
        <v>5251</v>
      </c>
      <c r="D1874" s="51" t="s">
        <v>2448</v>
      </c>
      <c r="E1874" s="44" t="s">
        <v>5301</v>
      </c>
      <c r="F1874" s="44" t="s">
        <v>5302</v>
      </c>
      <c r="G1874" s="53">
        <v>8.59</v>
      </c>
      <c r="H1874" s="45" t="s">
        <v>816</v>
      </c>
      <c r="I1874" s="45" t="s">
        <v>291</v>
      </c>
      <c r="J1874" s="95" t="s">
        <v>2379</v>
      </c>
      <c r="K1874" s="95">
        <v>0</v>
      </c>
      <c r="L1874" s="58"/>
      <c r="M1874" s="103"/>
      <c r="N1874" s="59"/>
    </row>
    <row r="1875" spans="1:14" s="75" customFormat="1" ht="12.6" x14ac:dyDescent="0.2">
      <c r="A1875" s="51" t="s">
        <v>4433</v>
      </c>
      <c r="B1875" s="51" t="s">
        <v>5151</v>
      </c>
      <c r="C1875" s="51" t="s">
        <v>5251</v>
      </c>
      <c r="D1875" s="51" t="s">
        <v>2448</v>
      </c>
      <c r="E1875" s="44" t="s">
        <v>5303</v>
      </c>
      <c r="F1875" s="44" t="s">
        <v>5304</v>
      </c>
      <c r="G1875" s="53">
        <v>8.48</v>
      </c>
      <c r="H1875" s="45" t="s">
        <v>816</v>
      </c>
      <c r="I1875" s="45" t="s">
        <v>291</v>
      </c>
      <c r="J1875" s="95" t="s">
        <v>2379</v>
      </c>
      <c r="K1875" s="95">
        <v>0</v>
      </c>
      <c r="L1875" s="58"/>
      <c r="M1875" s="103"/>
      <c r="N1875" s="59"/>
    </row>
    <row r="1876" spans="1:14" s="75" customFormat="1" ht="12.6" x14ac:dyDescent="0.2">
      <c r="A1876" s="51" t="s">
        <v>4433</v>
      </c>
      <c r="B1876" s="51" t="s">
        <v>5151</v>
      </c>
      <c r="C1876" s="51" t="s">
        <v>5251</v>
      </c>
      <c r="D1876" s="51" t="s">
        <v>2448</v>
      </c>
      <c r="E1876" s="44" t="s">
        <v>5257</v>
      </c>
      <c r="F1876" s="44" t="s">
        <v>5258</v>
      </c>
      <c r="G1876" s="53">
        <v>5.85</v>
      </c>
      <c r="H1876" s="45" t="s">
        <v>816</v>
      </c>
      <c r="I1876" s="45" t="s">
        <v>149</v>
      </c>
      <c r="J1876" s="95" t="s">
        <v>2379</v>
      </c>
      <c r="K1876" s="95">
        <v>0</v>
      </c>
      <c r="L1876" s="58"/>
      <c r="M1876" s="103"/>
      <c r="N1876" s="59"/>
    </row>
    <row r="1877" spans="1:14" s="75" customFormat="1" ht="12.6" x14ac:dyDescent="0.2">
      <c r="A1877" s="51" t="s">
        <v>4433</v>
      </c>
      <c r="B1877" s="51" t="s">
        <v>5151</v>
      </c>
      <c r="C1877" s="51" t="s">
        <v>5251</v>
      </c>
      <c r="D1877" s="51" t="s">
        <v>2448</v>
      </c>
      <c r="E1877" s="44" t="s">
        <v>5259</v>
      </c>
      <c r="F1877" s="44" t="s">
        <v>5260</v>
      </c>
      <c r="G1877" s="53">
        <v>5.7</v>
      </c>
      <c r="H1877" s="45" t="s">
        <v>816</v>
      </c>
      <c r="I1877" s="45" t="s">
        <v>149</v>
      </c>
      <c r="J1877" s="95" t="s">
        <v>2379</v>
      </c>
      <c r="K1877" s="95">
        <v>0</v>
      </c>
      <c r="L1877" s="58"/>
      <c r="M1877" s="103"/>
      <c r="N1877" s="59"/>
    </row>
    <row r="1878" spans="1:14" s="75" customFormat="1" ht="12.6" x14ac:dyDescent="0.2">
      <c r="A1878" s="51" t="s">
        <v>4433</v>
      </c>
      <c r="B1878" s="51" t="s">
        <v>5151</v>
      </c>
      <c r="C1878" s="51" t="s">
        <v>5251</v>
      </c>
      <c r="D1878" s="51" t="s">
        <v>2448</v>
      </c>
      <c r="E1878" s="44" t="s">
        <v>5293</v>
      </c>
      <c r="F1878" s="44" t="s">
        <v>5294</v>
      </c>
      <c r="G1878" s="53">
        <v>4.92</v>
      </c>
      <c r="H1878" s="45" t="s">
        <v>816</v>
      </c>
      <c r="I1878" s="45" t="s">
        <v>291</v>
      </c>
      <c r="J1878" s="95" t="s">
        <v>2379</v>
      </c>
      <c r="K1878" s="95">
        <v>0</v>
      </c>
      <c r="L1878" s="58"/>
      <c r="M1878" s="103"/>
      <c r="N1878" s="59"/>
    </row>
    <row r="1879" spans="1:14" s="75" customFormat="1" ht="12.6" x14ac:dyDescent="0.2">
      <c r="A1879" s="51" t="s">
        <v>4433</v>
      </c>
      <c r="B1879" s="51" t="s">
        <v>5151</v>
      </c>
      <c r="C1879" s="51" t="s">
        <v>5251</v>
      </c>
      <c r="D1879" s="51" t="s">
        <v>2448</v>
      </c>
      <c r="E1879" s="44" t="s">
        <v>5269</v>
      </c>
      <c r="F1879" s="44" t="s">
        <v>5270</v>
      </c>
      <c r="G1879" s="53">
        <v>4.8</v>
      </c>
      <c r="H1879" s="45" t="s">
        <v>816</v>
      </c>
      <c r="I1879" s="45" t="s">
        <v>149</v>
      </c>
      <c r="J1879" s="95" t="s">
        <v>2379</v>
      </c>
      <c r="K1879" s="95">
        <v>0</v>
      </c>
      <c r="L1879" s="58"/>
      <c r="M1879" s="103"/>
      <c r="N1879" s="59"/>
    </row>
    <row r="1880" spans="1:14" s="75" customFormat="1" ht="12.6" x14ac:dyDescent="0.2">
      <c r="A1880" s="51" t="s">
        <v>4433</v>
      </c>
      <c r="B1880" s="51" t="s">
        <v>5151</v>
      </c>
      <c r="C1880" s="51" t="s">
        <v>5251</v>
      </c>
      <c r="D1880" s="51" t="s">
        <v>2448</v>
      </c>
      <c r="E1880" s="44" t="s">
        <v>5295</v>
      </c>
      <c r="F1880" s="44" t="s">
        <v>5296</v>
      </c>
      <c r="G1880" s="53">
        <v>4.8</v>
      </c>
      <c r="H1880" s="45" t="s">
        <v>816</v>
      </c>
      <c r="I1880" s="45" t="s">
        <v>291</v>
      </c>
      <c r="J1880" s="95" t="s">
        <v>2379</v>
      </c>
      <c r="K1880" s="95">
        <v>0</v>
      </c>
      <c r="L1880" s="58"/>
      <c r="M1880" s="103"/>
      <c r="N1880" s="59"/>
    </row>
    <row r="1881" spans="1:14" s="75" customFormat="1" ht="12.6" x14ac:dyDescent="0.2">
      <c r="A1881" s="51" t="s">
        <v>4433</v>
      </c>
      <c r="B1881" s="51" t="s">
        <v>5151</v>
      </c>
      <c r="C1881" s="51" t="s">
        <v>5251</v>
      </c>
      <c r="D1881" s="51" t="s">
        <v>2448</v>
      </c>
      <c r="E1881" s="44" t="s">
        <v>5271</v>
      </c>
      <c r="F1881" s="44" t="s">
        <v>5272</v>
      </c>
      <c r="G1881" s="53">
        <v>4.6499999999999995</v>
      </c>
      <c r="H1881" s="45" t="s">
        <v>816</v>
      </c>
      <c r="I1881" s="45" t="s">
        <v>149</v>
      </c>
      <c r="J1881" s="95" t="s">
        <v>2379</v>
      </c>
      <c r="K1881" s="95">
        <v>0</v>
      </c>
      <c r="L1881" s="58"/>
      <c r="M1881" s="103"/>
      <c r="N1881" s="59"/>
    </row>
    <row r="1882" spans="1:14" s="75" customFormat="1" ht="12.6" x14ac:dyDescent="0.2">
      <c r="A1882" s="51" t="s">
        <v>4433</v>
      </c>
      <c r="B1882" s="51" t="s">
        <v>5151</v>
      </c>
      <c r="C1882" s="51" t="s">
        <v>5251</v>
      </c>
      <c r="D1882" s="51" t="s">
        <v>2448</v>
      </c>
      <c r="E1882" s="44" t="s">
        <v>5281</v>
      </c>
      <c r="F1882" s="44" t="s">
        <v>5282</v>
      </c>
      <c r="G1882" s="53">
        <v>4.34</v>
      </c>
      <c r="H1882" s="45" t="s">
        <v>816</v>
      </c>
      <c r="I1882" s="45" t="s">
        <v>149</v>
      </c>
      <c r="J1882" s="95" t="s">
        <v>2379</v>
      </c>
      <c r="K1882" s="95">
        <v>0</v>
      </c>
      <c r="L1882" s="58"/>
      <c r="M1882" s="103"/>
      <c r="N1882" s="59"/>
    </row>
    <row r="1883" spans="1:14" s="75" customFormat="1" ht="12.6" x14ac:dyDescent="0.2">
      <c r="A1883" s="51" t="s">
        <v>4433</v>
      </c>
      <c r="B1883" s="51" t="s">
        <v>5151</v>
      </c>
      <c r="C1883" s="51" t="s">
        <v>5251</v>
      </c>
      <c r="D1883" s="51" t="s">
        <v>2448</v>
      </c>
      <c r="E1883" s="44" t="s">
        <v>5283</v>
      </c>
      <c r="F1883" s="44" t="s">
        <v>5284</v>
      </c>
      <c r="G1883" s="53">
        <v>4.22</v>
      </c>
      <c r="H1883" s="45" t="s">
        <v>816</v>
      </c>
      <c r="I1883" s="45" t="s">
        <v>291</v>
      </c>
      <c r="J1883" s="95" t="s">
        <v>2379</v>
      </c>
      <c r="K1883" s="95">
        <v>0</v>
      </c>
      <c r="L1883" s="58"/>
      <c r="M1883" s="103"/>
      <c r="N1883" s="59"/>
    </row>
    <row r="1884" spans="1:14" s="75" customFormat="1" ht="12.6" x14ac:dyDescent="0.2">
      <c r="A1884" s="51" t="s">
        <v>4433</v>
      </c>
      <c r="B1884" s="51" t="s">
        <v>5151</v>
      </c>
      <c r="C1884" s="51" t="s">
        <v>5251</v>
      </c>
      <c r="D1884" s="51" t="s">
        <v>2448</v>
      </c>
      <c r="E1884" s="44" t="s">
        <v>5291</v>
      </c>
      <c r="F1884" s="44" t="s">
        <v>5292</v>
      </c>
      <c r="G1884" s="53">
        <v>3.69</v>
      </c>
      <c r="H1884" s="45" t="s">
        <v>816</v>
      </c>
      <c r="I1884" s="45" t="s">
        <v>291</v>
      </c>
      <c r="J1884" s="95" t="s">
        <v>2379</v>
      </c>
      <c r="K1884" s="95">
        <v>0</v>
      </c>
      <c r="L1884" s="58"/>
      <c r="M1884" s="103"/>
      <c r="N1884" s="59"/>
    </row>
    <row r="1885" spans="1:14" s="75" customFormat="1" ht="12.6" x14ac:dyDescent="0.2">
      <c r="A1885" s="51" t="s">
        <v>4433</v>
      </c>
      <c r="B1885" s="51" t="s">
        <v>5151</v>
      </c>
      <c r="C1885" s="51" t="s">
        <v>5251</v>
      </c>
      <c r="D1885" s="51" t="s">
        <v>2448</v>
      </c>
      <c r="E1885" s="44" t="s">
        <v>5289</v>
      </c>
      <c r="F1885" s="44" t="s">
        <v>5290</v>
      </c>
      <c r="G1885" s="53">
        <v>2.9699999999999998</v>
      </c>
      <c r="H1885" s="45" t="s">
        <v>816</v>
      </c>
      <c r="I1885" s="45" t="s">
        <v>291</v>
      </c>
      <c r="J1885" s="95" t="s">
        <v>2379</v>
      </c>
      <c r="K1885" s="95">
        <v>0</v>
      </c>
      <c r="L1885" s="58"/>
      <c r="M1885" s="103"/>
      <c r="N1885" s="59"/>
    </row>
    <row r="1886" spans="1:14" s="75" customFormat="1" ht="12.6" x14ac:dyDescent="0.2">
      <c r="A1886" s="51" t="s">
        <v>4433</v>
      </c>
      <c r="B1886" s="51" t="s">
        <v>5151</v>
      </c>
      <c r="C1886" s="51" t="s">
        <v>5251</v>
      </c>
      <c r="D1886" s="51" t="s">
        <v>2448</v>
      </c>
      <c r="E1886" s="44" t="s">
        <v>5277</v>
      </c>
      <c r="F1886" s="44" t="s">
        <v>5278</v>
      </c>
      <c r="G1886" s="53">
        <v>2.69</v>
      </c>
      <c r="H1886" s="45" t="s">
        <v>816</v>
      </c>
      <c r="I1886" s="45" t="s">
        <v>149</v>
      </c>
      <c r="J1886" s="95" t="s">
        <v>2379</v>
      </c>
      <c r="K1886" s="95">
        <v>0</v>
      </c>
      <c r="L1886" s="58"/>
      <c r="M1886" s="103"/>
      <c r="N1886" s="59"/>
    </row>
    <row r="1887" spans="1:14" s="75" customFormat="1" ht="12.6" x14ac:dyDescent="0.2">
      <c r="A1887" s="51" t="s">
        <v>4433</v>
      </c>
      <c r="B1887" s="51" t="s">
        <v>5151</v>
      </c>
      <c r="C1887" s="51" t="s">
        <v>5251</v>
      </c>
      <c r="D1887" s="51" t="s">
        <v>2448</v>
      </c>
      <c r="E1887" s="44" t="s">
        <v>5279</v>
      </c>
      <c r="F1887" s="44" t="s">
        <v>5280</v>
      </c>
      <c r="G1887" s="53">
        <v>2.58</v>
      </c>
      <c r="H1887" s="45" t="s">
        <v>816</v>
      </c>
      <c r="I1887" s="45" t="s">
        <v>149</v>
      </c>
      <c r="J1887" s="95" t="s">
        <v>2379</v>
      </c>
      <c r="K1887" s="95">
        <v>0</v>
      </c>
      <c r="L1887" s="58"/>
      <c r="M1887" s="103"/>
      <c r="N1887" s="59"/>
    </row>
    <row r="1888" spans="1:14" s="75" customFormat="1" ht="12.6" x14ac:dyDescent="0.2">
      <c r="A1888" s="51" t="s">
        <v>4433</v>
      </c>
      <c r="B1888" s="51" t="s">
        <v>5151</v>
      </c>
      <c r="C1888" s="51" t="s">
        <v>5251</v>
      </c>
      <c r="D1888" s="51" t="s">
        <v>2448</v>
      </c>
      <c r="E1888" s="44" t="s">
        <v>5273</v>
      </c>
      <c r="F1888" s="44" t="s">
        <v>5274</v>
      </c>
      <c r="G1888" s="53">
        <v>2.44</v>
      </c>
      <c r="H1888" s="45" t="s">
        <v>816</v>
      </c>
      <c r="I1888" s="45" t="s">
        <v>149</v>
      </c>
      <c r="J1888" s="95" t="s">
        <v>2379</v>
      </c>
      <c r="K1888" s="95">
        <v>0</v>
      </c>
      <c r="L1888" s="58"/>
      <c r="M1888" s="103"/>
      <c r="N1888" s="59"/>
    </row>
    <row r="1889" spans="1:14" s="75" customFormat="1" ht="12.6" x14ac:dyDescent="0.2">
      <c r="A1889" s="51" t="s">
        <v>4433</v>
      </c>
      <c r="B1889" s="51" t="s">
        <v>5151</v>
      </c>
      <c r="C1889" s="51" t="s">
        <v>5251</v>
      </c>
      <c r="D1889" s="51" t="s">
        <v>2448</v>
      </c>
      <c r="E1889" s="44" t="s">
        <v>5275</v>
      </c>
      <c r="F1889" s="44" t="s">
        <v>5276</v>
      </c>
      <c r="G1889" s="53">
        <v>2.3199999999999994</v>
      </c>
      <c r="H1889" s="45" t="s">
        <v>816</v>
      </c>
      <c r="I1889" s="45" t="s">
        <v>291</v>
      </c>
      <c r="J1889" s="95" t="s">
        <v>2379</v>
      </c>
      <c r="K1889" s="95">
        <v>0</v>
      </c>
      <c r="L1889" s="58"/>
      <c r="M1889" s="103"/>
      <c r="N1889" s="59"/>
    </row>
    <row r="1890" spans="1:14" s="75" customFormat="1" ht="12.6" x14ac:dyDescent="0.2">
      <c r="A1890" s="51" t="s">
        <v>123</v>
      </c>
      <c r="B1890" s="51" t="s">
        <v>123</v>
      </c>
      <c r="C1890" s="51" t="s">
        <v>5251</v>
      </c>
      <c r="D1890" s="51" t="s">
        <v>2763</v>
      </c>
      <c r="E1890" s="44"/>
      <c r="F1890" s="44" t="s">
        <v>5327</v>
      </c>
      <c r="G1890" s="53" t="s">
        <v>123</v>
      </c>
      <c r="H1890" s="45" t="s">
        <v>123</v>
      </c>
      <c r="I1890" s="45" t="s">
        <v>149</v>
      </c>
      <c r="J1890" s="95" t="s">
        <v>150</v>
      </c>
      <c r="K1890" s="95" t="s">
        <v>123</v>
      </c>
      <c r="L1890" s="58" t="s">
        <v>123</v>
      </c>
      <c r="M1890" s="103"/>
      <c r="N1890" s="59" t="s">
        <v>123</v>
      </c>
    </row>
    <row r="1891" spans="1:14" s="75" customFormat="1" ht="12.6" x14ac:dyDescent="0.2">
      <c r="A1891" s="51" t="s">
        <v>4433</v>
      </c>
      <c r="B1891" s="51" t="s">
        <v>5151</v>
      </c>
      <c r="C1891" s="51" t="s">
        <v>5251</v>
      </c>
      <c r="D1891" s="51" t="s">
        <v>2763</v>
      </c>
      <c r="E1891" s="44" t="s">
        <v>5348</v>
      </c>
      <c r="F1891" s="44" t="s">
        <v>5349</v>
      </c>
      <c r="G1891" s="53">
        <v>27</v>
      </c>
      <c r="H1891" s="45" t="s">
        <v>816</v>
      </c>
      <c r="I1891" s="45" t="s">
        <v>291</v>
      </c>
      <c r="J1891" s="95" t="s">
        <v>1317</v>
      </c>
      <c r="K1891" s="95">
        <v>0</v>
      </c>
      <c r="L1891" s="58"/>
      <c r="M1891" s="103"/>
      <c r="N1891" s="59"/>
    </row>
    <row r="1892" spans="1:14" s="75" customFormat="1" ht="12.6" x14ac:dyDescent="0.2">
      <c r="A1892" s="51" t="s">
        <v>4433</v>
      </c>
      <c r="B1892" s="51" t="s">
        <v>5151</v>
      </c>
      <c r="C1892" s="51" t="s">
        <v>5251</v>
      </c>
      <c r="D1892" s="51" t="s">
        <v>2763</v>
      </c>
      <c r="E1892" s="44" t="s">
        <v>5346</v>
      </c>
      <c r="F1892" s="44" t="s">
        <v>5347</v>
      </c>
      <c r="G1892" s="53">
        <v>14.9</v>
      </c>
      <c r="H1892" s="45" t="s">
        <v>816</v>
      </c>
      <c r="I1892" s="45" t="s">
        <v>291</v>
      </c>
      <c r="J1892" s="95" t="s">
        <v>1317</v>
      </c>
      <c r="K1892" s="95">
        <v>0</v>
      </c>
      <c r="L1892" s="58"/>
      <c r="M1892" s="103"/>
      <c r="N1892" s="59"/>
    </row>
    <row r="1893" spans="1:14" s="75" customFormat="1" ht="12.6" x14ac:dyDescent="0.2">
      <c r="A1893" s="51" t="s">
        <v>4433</v>
      </c>
      <c r="B1893" s="51" t="s">
        <v>5151</v>
      </c>
      <c r="C1893" s="51" t="s">
        <v>5251</v>
      </c>
      <c r="D1893" s="51" t="s">
        <v>2763</v>
      </c>
      <c r="E1893" s="44" t="s">
        <v>5344</v>
      </c>
      <c r="F1893" s="44" t="s">
        <v>5345</v>
      </c>
      <c r="G1893" s="53">
        <v>11.1</v>
      </c>
      <c r="H1893" s="45" t="s">
        <v>816</v>
      </c>
      <c r="I1893" s="45" t="s">
        <v>291</v>
      </c>
      <c r="J1893" s="95" t="s">
        <v>1317</v>
      </c>
      <c r="K1893" s="95">
        <v>0</v>
      </c>
      <c r="L1893" s="58"/>
      <c r="M1893" s="103"/>
      <c r="N1893" s="59"/>
    </row>
    <row r="1894" spans="1:14" s="75" customFormat="1" ht="12.6" x14ac:dyDescent="0.2">
      <c r="A1894" s="51" t="s">
        <v>4433</v>
      </c>
      <c r="B1894" s="51" t="s">
        <v>5151</v>
      </c>
      <c r="C1894" s="51" t="s">
        <v>5251</v>
      </c>
      <c r="D1894" s="51" t="s">
        <v>2763</v>
      </c>
      <c r="E1894" s="44" t="s">
        <v>5342</v>
      </c>
      <c r="F1894" s="44" t="s">
        <v>5343</v>
      </c>
      <c r="G1894" s="53">
        <v>10.200000000000001</v>
      </c>
      <c r="H1894" s="45" t="s">
        <v>816</v>
      </c>
      <c r="I1894" s="45" t="s">
        <v>291</v>
      </c>
      <c r="J1894" s="95" t="s">
        <v>1317</v>
      </c>
      <c r="K1894" s="95">
        <v>0</v>
      </c>
      <c r="L1894" s="58"/>
      <c r="M1894" s="103"/>
      <c r="N1894" s="59"/>
    </row>
    <row r="1895" spans="1:14" s="75" customFormat="1" ht="12.6" x14ac:dyDescent="0.2">
      <c r="A1895" s="51" t="s">
        <v>4433</v>
      </c>
      <c r="B1895" s="51" t="s">
        <v>5151</v>
      </c>
      <c r="C1895" s="51" t="s">
        <v>5251</v>
      </c>
      <c r="D1895" s="51" t="s">
        <v>2763</v>
      </c>
      <c r="E1895" s="44" t="s">
        <v>5338</v>
      </c>
      <c r="F1895" s="44" t="s">
        <v>5339</v>
      </c>
      <c r="G1895" s="53">
        <v>5.9</v>
      </c>
      <c r="H1895" s="45" t="s">
        <v>816</v>
      </c>
      <c r="I1895" s="45" t="s">
        <v>291</v>
      </c>
      <c r="J1895" s="95" t="s">
        <v>1317</v>
      </c>
      <c r="K1895" s="95">
        <v>0</v>
      </c>
      <c r="L1895" s="58"/>
      <c r="M1895" s="103"/>
      <c r="N1895" s="59"/>
    </row>
    <row r="1896" spans="1:14" s="75" customFormat="1" ht="12.6" x14ac:dyDescent="0.2">
      <c r="A1896" s="51" t="s">
        <v>4433</v>
      </c>
      <c r="B1896" s="51" t="s">
        <v>5151</v>
      </c>
      <c r="C1896" s="51" t="s">
        <v>5251</v>
      </c>
      <c r="D1896" s="51" t="s">
        <v>2763</v>
      </c>
      <c r="E1896" s="44" t="s">
        <v>5340</v>
      </c>
      <c r="F1896" s="44" t="s">
        <v>5341</v>
      </c>
      <c r="G1896" s="53">
        <v>5.9</v>
      </c>
      <c r="H1896" s="45" t="s">
        <v>816</v>
      </c>
      <c r="I1896" s="45" t="s">
        <v>291</v>
      </c>
      <c r="J1896" s="95" t="s">
        <v>1317</v>
      </c>
      <c r="K1896" s="95">
        <v>0</v>
      </c>
      <c r="L1896" s="58"/>
      <c r="M1896" s="103"/>
      <c r="N1896" s="59"/>
    </row>
    <row r="1897" spans="1:14" s="75" customFormat="1" ht="12.6" x14ac:dyDescent="0.2">
      <c r="A1897" s="51" t="s">
        <v>4433</v>
      </c>
      <c r="B1897" s="51" t="s">
        <v>5151</v>
      </c>
      <c r="C1897" s="51" t="s">
        <v>5251</v>
      </c>
      <c r="D1897" s="51" t="s">
        <v>2763</v>
      </c>
      <c r="E1897" s="44" t="s">
        <v>5336</v>
      </c>
      <c r="F1897" s="44" t="s">
        <v>5337</v>
      </c>
      <c r="G1897" s="53">
        <v>5</v>
      </c>
      <c r="H1897" s="45" t="s">
        <v>816</v>
      </c>
      <c r="I1897" s="45" t="s">
        <v>291</v>
      </c>
      <c r="J1897" s="95" t="s">
        <v>1317</v>
      </c>
      <c r="K1897" s="95">
        <v>0</v>
      </c>
      <c r="L1897" s="58"/>
      <c r="M1897" s="103"/>
      <c r="N1897" s="59"/>
    </row>
    <row r="1898" spans="1:14" s="75" customFormat="1" ht="12.6" x14ac:dyDescent="0.2">
      <c r="A1898" s="51" t="s">
        <v>4433</v>
      </c>
      <c r="B1898" s="51" t="s">
        <v>5151</v>
      </c>
      <c r="C1898" s="51" t="s">
        <v>5251</v>
      </c>
      <c r="D1898" s="51" t="s">
        <v>2763</v>
      </c>
      <c r="E1898" s="44" t="s">
        <v>5332</v>
      </c>
      <c r="F1898" s="44" t="s">
        <v>5333</v>
      </c>
      <c r="G1898" s="53">
        <v>4.5999999999999996</v>
      </c>
      <c r="H1898" s="45" t="s">
        <v>816</v>
      </c>
      <c r="I1898" s="45" t="s">
        <v>291</v>
      </c>
      <c r="J1898" s="95" t="s">
        <v>1317</v>
      </c>
      <c r="K1898" s="95">
        <v>0</v>
      </c>
      <c r="L1898" s="58"/>
      <c r="M1898" s="103"/>
      <c r="N1898" s="59"/>
    </row>
    <row r="1899" spans="1:14" s="75" customFormat="1" ht="12.6" x14ac:dyDescent="0.2">
      <c r="A1899" s="51" t="s">
        <v>4433</v>
      </c>
      <c r="B1899" s="51" t="s">
        <v>5151</v>
      </c>
      <c r="C1899" s="51" t="s">
        <v>5251</v>
      </c>
      <c r="D1899" s="51" t="s">
        <v>2763</v>
      </c>
      <c r="E1899" s="44" t="s">
        <v>5328</v>
      </c>
      <c r="F1899" s="44" t="s">
        <v>5329</v>
      </c>
      <c r="G1899" s="53">
        <v>3.7</v>
      </c>
      <c r="H1899" s="45" t="s">
        <v>816</v>
      </c>
      <c r="I1899" s="45" t="s">
        <v>291</v>
      </c>
      <c r="J1899" s="95" t="s">
        <v>1317</v>
      </c>
      <c r="K1899" s="95">
        <v>0</v>
      </c>
      <c r="L1899" s="58"/>
      <c r="M1899" s="103"/>
      <c r="N1899" s="59"/>
    </row>
    <row r="1900" spans="1:14" s="75" customFormat="1" ht="12.6" x14ac:dyDescent="0.2">
      <c r="A1900" s="51" t="s">
        <v>4433</v>
      </c>
      <c r="B1900" s="51" t="s">
        <v>5151</v>
      </c>
      <c r="C1900" s="51" t="s">
        <v>5251</v>
      </c>
      <c r="D1900" s="51" t="s">
        <v>2763</v>
      </c>
      <c r="E1900" s="44" t="s">
        <v>5330</v>
      </c>
      <c r="F1900" s="44" t="s">
        <v>5331</v>
      </c>
      <c r="G1900" s="53">
        <v>3.6</v>
      </c>
      <c r="H1900" s="45" t="s">
        <v>816</v>
      </c>
      <c r="I1900" s="45" t="s">
        <v>291</v>
      </c>
      <c r="J1900" s="95" t="s">
        <v>1317</v>
      </c>
      <c r="K1900" s="95">
        <v>0</v>
      </c>
      <c r="L1900" s="58"/>
      <c r="M1900" s="103"/>
      <c r="N1900" s="59"/>
    </row>
    <row r="1901" spans="1:14" s="75" customFormat="1" ht="12.6" x14ac:dyDescent="0.2">
      <c r="A1901" s="51" t="s">
        <v>4433</v>
      </c>
      <c r="B1901" s="51" t="s">
        <v>5151</v>
      </c>
      <c r="C1901" s="51" t="s">
        <v>5251</v>
      </c>
      <c r="D1901" s="51" t="s">
        <v>2763</v>
      </c>
      <c r="E1901" s="44" t="s">
        <v>5334</v>
      </c>
      <c r="F1901" s="44" t="s">
        <v>5335</v>
      </c>
      <c r="G1901" s="53">
        <v>3.5</v>
      </c>
      <c r="H1901" s="45" t="s">
        <v>816</v>
      </c>
      <c r="I1901" s="45" t="s">
        <v>291</v>
      </c>
      <c r="J1901" s="95" t="s">
        <v>1317</v>
      </c>
      <c r="K1901" s="95">
        <v>0</v>
      </c>
      <c r="L1901" s="58"/>
      <c r="M1901" s="103"/>
      <c r="N1901" s="59"/>
    </row>
    <row r="1902" spans="1:14" s="75" customFormat="1" ht="12.6" x14ac:dyDescent="0.2">
      <c r="A1902" s="51" t="s">
        <v>123</v>
      </c>
      <c r="B1902" s="51" t="s">
        <v>123</v>
      </c>
      <c r="C1902" s="51" t="s">
        <v>5251</v>
      </c>
      <c r="D1902" s="51" t="s">
        <v>926</v>
      </c>
      <c r="E1902" s="44"/>
      <c r="F1902" s="44" t="s">
        <v>5350</v>
      </c>
      <c r="G1902" s="53" t="s">
        <v>123</v>
      </c>
      <c r="H1902" s="45" t="s">
        <v>123</v>
      </c>
      <c r="I1902" s="45" t="s">
        <v>149</v>
      </c>
      <c r="J1902" s="95" t="s">
        <v>150</v>
      </c>
      <c r="K1902" s="95" t="s">
        <v>123</v>
      </c>
      <c r="L1902" s="58" t="s">
        <v>123</v>
      </c>
      <c r="M1902" s="103"/>
      <c r="N1902" s="59" t="s">
        <v>123</v>
      </c>
    </row>
    <row r="1903" spans="1:14" s="75" customFormat="1" ht="12.6" x14ac:dyDescent="0.2">
      <c r="A1903" s="51" t="s">
        <v>4433</v>
      </c>
      <c r="B1903" s="51" t="s">
        <v>5151</v>
      </c>
      <c r="C1903" s="51" t="s">
        <v>5251</v>
      </c>
      <c r="D1903" s="51" t="s">
        <v>926</v>
      </c>
      <c r="E1903" s="44" t="s">
        <v>5361</v>
      </c>
      <c r="F1903" s="44" t="s">
        <v>5362</v>
      </c>
      <c r="G1903" s="53">
        <v>10.1</v>
      </c>
      <c r="H1903" s="45" t="s">
        <v>816</v>
      </c>
      <c r="I1903" s="45" t="s">
        <v>291</v>
      </c>
      <c r="J1903" s="95" t="s">
        <v>156</v>
      </c>
      <c r="K1903" s="95">
        <v>0</v>
      </c>
      <c r="L1903" s="58"/>
      <c r="M1903" s="103"/>
      <c r="N1903" s="59"/>
    </row>
    <row r="1904" spans="1:14" s="75" customFormat="1" ht="12.6" x14ac:dyDescent="0.2">
      <c r="A1904" s="51" t="s">
        <v>4433</v>
      </c>
      <c r="B1904" s="51" t="s">
        <v>5151</v>
      </c>
      <c r="C1904" s="51" t="s">
        <v>5251</v>
      </c>
      <c r="D1904" s="51" t="s">
        <v>926</v>
      </c>
      <c r="E1904" s="44" t="s">
        <v>5359</v>
      </c>
      <c r="F1904" s="44" t="s">
        <v>5360</v>
      </c>
      <c r="G1904" s="53">
        <v>4.9000000000000004</v>
      </c>
      <c r="H1904" s="45" t="s">
        <v>816</v>
      </c>
      <c r="I1904" s="45" t="s">
        <v>291</v>
      </c>
      <c r="J1904" s="95" t="s">
        <v>156</v>
      </c>
      <c r="K1904" s="95">
        <v>0</v>
      </c>
      <c r="L1904" s="58"/>
      <c r="M1904" s="103"/>
      <c r="N1904" s="59"/>
    </row>
    <row r="1905" spans="1:14" s="75" customFormat="1" ht="12.6" x14ac:dyDescent="0.2">
      <c r="A1905" s="51" t="s">
        <v>4433</v>
      </c>
      <c r="B1905" s="51" t="s">
        <v>5151</v>
      </c>
      <c r="C1905" s="51" t="s">
        <v>5251</v>
      </c>
      <c r="D1905" s="51" t="s">
        <v>926</v>
      </c>
      <c r="E1905" s="44" t="s">
        <v>5357</v>
      </c>
      <c r="F1905" s="44" t="s">
        <v>5358</v>
      </c>
      <c r="G1905" s="53">
        <v>4.5</v>
      </c>
      <c r="H1905" s="45" t="s">
        <v>816</v>
      </c>
      <c r="I1905" s="45" t="s">
        <v>291</v>
      </c>
      <c r="J1905" s="95" t="s">
        <v>156</v>
      </c>
      <c r="K1905" s="95">
        <v>0</v>
      </c>
      <c r="L1905" s="58"/>
      <c r="M1905" s="103"/>
      <c r="N1905" s="59"/>
    </row>
    <row r="1906" spans="1:14" s="75" customFormat="1" ht="12.6" x14ac:dyDescent="0.2">
      <c r="A1906" s="51" t="s">
        <v>4433</v>
      </c>
      <c r="B1906" s="51" t="s">
        <v>5151</v>
      </c>
      <c r="C1906" s="51" t="s">
        <v>5251</v>
      </c>
      <c r="D1906" s="51" t="s">
        <v>926</v>
      </c>
      <c r="E1906" s="44" t="s">
        <v>5355</v>
      </c>
      <c r="F1906" s="44" t="s">
        <v>5356</v>
      </c>
      <c r="G1906" s="53">
        <v>3.6</v>
      </c>
      <c r="H1906" s="45" t="s">
        <v>816</v>
      </c>
      <c r="I1906" s="45" t="s">
        <v>291</v>
      </c>
      <c r="J1906" s="95" t="s">
        <v>156</v>
      </c>
      <c r="K1906" s="95">
        <v>0</v>
      </c>
      <c r="L1906" s="58"/>
      <c r="M1906" s="103"/>
      <c r="N1906" s="59"/>
    </row>
    <row r="1907" spans="1:14" s="75" customFormat="1" ht="12.6" x14ac:dyDescent="0.2">
      <c r="A1907" s="51" t="s">
        <v>4433</v>
      </c>
      <c r="B1907" s="51" t="s">
        <v>5151</v>
      </c>
      <c r="C1907" s="51" t="s">
        <v>5251</v>
      </c>
      <c r="D1907" s="51" t="s">
        <v>926</v>
      </c>
      <c r="E1907" s="44" t="s">
        <v>5353</v>
      </c>
      <c r="F1907" s="44" t="s">
        <v>5354</v>
      </c>
      <c r="G1907" s="53">
        <v>2.5</v>
      </c>
      <c r="H1907" s="45" t="s">
        <v>816</v>
      </c>
      <c r="I1907" s="45" t="s">
        <v>291</v>
      </c>
      <c r="J1907" s="95" t="s">
        <v>156</v>
      </c>
      <c r="K1907" s="95">
        <v>0</v>
      </c>
      <c r="L1907" s="58"/>
      <c r="M1907" s="103"/>
      <c r="N1907" s="59"/>
    </row>
    <row r="1908" spans="1:14" s="75" customFormat="1" ht="12.6" x14ac:dyDescent="0.2">
      <c r="A1908" s="51" t="s">
        <v>4433</v>
      </c>
      <c r="B1908" s="51" t="s">
        <v>5151</v>
      </c>
      <c r="C1908" s="51" t="s">
        <v>5251</v>
      </c>
      <c r="D1908" s="51" t="s">
        <v>926</v>
      </c>
      <c r="E1908" s="44" t="s">
        <v>5351</v>
      </c>
      <c r="F1908" s="44" t="s">
        <v>5352</v>
      </c>
      <c r="G1908" s="53">
        <v>2.4</v>
      </c>
      <c r="H1908" s="45" t="s">
        <v>816</v>
      </c>
      <c r="I1908" s="45" t="s">
        <v>291</v>
      </c>
      <c r="J1908" s="95" t="s">
        <v>156</v>
      </c>
      <c r="K1908" s="95">
        <v>0</v>
      </c>
      <c r="L1908" s="58"/>
      <c r="M1908" s="103"/>
      <c r="N1908" s="59"/>
    </row>
    <row r="1909" spans="1:14" s="75" customFormat="1" ht="12.6" x14ac:dyDescent="0.2">
      <c r="A1909" s="51" t="s">
        <v>123</v>
      </c>
      <c r="B1909" s="51" t="s">
        <v>123</v>
      </c>
      <c r="C1909" s="51" t="s">
        <v>5251</v>
      </c>
      <c r="D1909" s="51" t="s">
        <v>134</v>
      </c>
      <c r="E1909" s="44"/>
      <c r="F1909" s="44" t="s">
        <v>5363</v>
      </c>
      <c r="G1909" s="53" t="s">
        <v>123</v>
      </c>
      <c r="H1909" s="45" t="s">
        <v>123</v>
      </c>
      <c r="I1909" s="45" t="s">
        <v>149</v>
      </c>
      <c r="J1909" s="95" t="s">
        <v>150</v>
      </c>
      <c r="K1909" s="95" t="s">
        <v>123</v>
      </c>
      <c r="L1909" s="58" t="s">
        <v>123</v>
      </c>
      <c r="M1909" s="103"/>
      <c r="N1909" s="59" t="s">
        <v>123</v>
      </c>
    </row>
    <row r="1910" spans="1:14" s="75" customFormat="1" ht="12.6" x14ac:dyDescent="0.2">
      <c r="A1910" s="51" t="s">
        <v>4433</v>
      </c>
      <c r="B1910" s="51" t="s">
        <v>5151</v>
      </c>
      <c r="C1910" s="51" t="s">
        <v>5251</v>
      </c>
      <c r="D1910" s="51" t="s">
        <v>134</v>
      </c>
      <c r="E1910" s="44" t="s">
        <v>5366</v>
      </c>
      <c r="F1910" s="44" t="s">
        <v>5367</v>
      </c>
      <c r="G1910" s="53">
        <v>220.5</v>
      </c>
      <c r="H1910" s="45" t="s">
        <v>154</v>
      </c>
      <c r="I1910" s="45" t="s">
        <v>149</v>
      </c>
      <c r="J1910" s="95" t="s">
        <v>2717</v>
      </c>
      <c r="K1910" s="95">
        <v>0</v>
      </c>
      <c r="L1910" s="58"/>
      <c r="M1910" s="103"/>
      <c r="N1910" s="59"/>
    </row>
    <row r="1911" spans="1:14" s="75" customFormat="1" ht="12.6" x14ac:dyDescent="0.2">
      <c r="A1911" s="51" t="s">
        <v>4433</v>
      </c>
      <c r="B1911" s="51" t="s">
        <v>5151</v>
      </c>
      <c r="C1911" s="51" t="s">
        <v>5251</v>
      </c>
      <c r="D1911" s="51" t="s">
        <v>134</v>
      </c>
      <c r="E1911" s="44" t="s">
        <v>5410</v>
      </c>
      <c r="F1911" s="44" t="s">
        <v>5411</v>
      </c>
      <c r="G1911" s="53">
        <v>62.4</v>
      </c>
      <c r="H1911" s="45" t="s">
        <v>154</v>
      </c>
      <c r="I1911" s="45" t="s">
        <v>291</v>
      </c>
      <c r="J1911" s="95" t="s">
        <v>2717</v>
      </c>
      <c r="K1911" s="95">
        <v>0</v>
      </c>
      <c r="L1911" s="58"/>
      <c r="M1911" s="103"/>
      <c r="N1911" s="59"/>
    </row>
    <row r="1912" spans="1:14" s="75" customFormat="1" ht="12.6" x14ac:dyDescent="0.2">
      <c r="A1912" s="51" t="s">
        <v>4433</v>
      </c>
      <c r="B1912" s="51" t="s">
        <v>5151</v>
      </c>
      <c r="C1912" s="51" t="s">
        <v>5251</v>
      </c>
      <c r="D1912" s="51" t="s">
        <v>134</v>
      </c>
      <c r="E1912" s="44" t="s">
        <v>5398</v>
      </c>
      <c r="F1912" s="44" t="s">
        <v>5399</v>
      </c>
      <c r="G1912" s="53">
        <v>61.9</v>
      </c>
      <c r="H1912" s="45" t="s">
        <v>154</v>
      </c>
      <c r="I1912" s="45" t="s">
        <v>149</v>
      </c>
      <c r="J1912" s="95" t="s">
        <v>2717</v>
      </c>
      <c r="K1912" s="95">
        <v>0</v>
      </c>
      <c r="L1912" s="58"/>
      <c r="M1912" s="103"/>
      <c r="N1912" s="59"/>
    </row>
    <row r="1913" spans="1:14" s="75" customFormat="1" ht="12.6" x14ac:dyDescent="0.2">
      <c r="A1913" s="51" t="s">
        <v>4433</v>
      </c>
      <c r="B1913" s="51" t="s">
        <v>5151</v>
      </c>
      <c r="C1913" s="51" t="s">
        <v>5251</v>
      </c>
      <c r="D1913" s="51" t="s">
        <v>134</v>
      </c>
      <c r="E1913" s="44" t="s">
        <v>5368</v>
      </c>
      <c r="F1913" s="44" t="s">
        <v>5369</v>
      </c>
      <c r="G1913" s="53">
        <v>54</v>
      </c>
      <c r="H1913" s="45" t="s">
        <v>154</v>
      </c>
      <c r="I1913" s="45" t="s">
        <v>149</v>
      </c>
      <c r="J1913" s="95" t="s">
        <v>2717</v>
      </c>
      <c r="K1913" s="95">
        <v>0</v>
      </c>
      <c r="L1913" s="58"/>
      <c r="M1913" s="103"/>
      <c r="N1913" s="59"/>
    </row>
    <row r="1914" spans="1:14" s="75" customFormat="1" ht="12.6" x14ac:dyDescent="0.2">
      <c r="A1914" s="51" t="s">
        <v>4433</v>
      </c>
      <c r="B1914" s="51" t="s">
        <v>5151</v>
      </c>
      <c r="C1914" s="51" t="s">
        <v>5251</v>
      </c>
      <c r="D1914" s="51" t="s">
        <v>134</v>
      </c>
      <c r="E1914" s="44" t="s">
        <v>5364</v>
      </c>
      <c r="F1914" s="44" t="s">
        <v>5365</v>
      </c>
      <c r="G1914" s="53">
        <v>52.5</v>
      </c>
      <c r="H1914" s="45" t="s">
        <v>154</v>
      </c>
      <c r="I1914" s="45" t="s">
        <v>149</v>
      </c>
      <c r="J1914" s="95" t="s">
        <v>2717</v>
      </c>
      <c r="K1914" s="95">
        <v>0</v>
      </c>
      <c r="L1914" s="58"/>
      <c r="M1914" s="103"/>
      <c r="N1914" s="59"/>
    </row>
    <row r="1915" spans="1:14" s="75" customFormat="1" ht="12.6" x14ac:dyDescent="0.2">
      <c r="A1915" s="51" t="s">
        <v>4433</v>
      </c>
      <c r="B1915" s="51" t="s">
        <v>5151</v>
      </c>
      <c r="C1915" s="51" t="s">
        <v>5251</v>
      </c>
      <c r="D1915" s="51" t="s">
        <v>134</v>
      </c>
      <c r="E1915" s="44" t="s">
        <v>5404</v>
      </c>
      <c r="F1915" s="44" t="s">
        <v>5405</v>
      </c>
      <c r="G1915" s="53">
        <v>40</v>
      </c>
      <c r="H1915" s="45" t="s">
        <v>154</v>
      </c>
      <c r="I1915" s="45" t="s">
        <v>291</v>
      </c>
      <c r="J1915" s="95" t="s">
        <v>2717</v>
      </c>
      <c r="K1915" s="95">
        <v>0</v>
      </c>
      <c r="L1915" s="58"/>
      <c r="M1915" s="103"/>
      <c r="N1915" s="59"/>
    </row>
    <row r="1916" spans="1:14" s="75" customFormat="1" ht="12.6" x14ac:dyDescent="0.2">
      <c r="A1916" s="51" t="s">
        <v>4433</v>
      </c>
      <c r="B1916" s="51" t="s">
        <v>5151</v>
      </c>
      <c r="C1916" s="51" t="s">
        <v>5251</v>
      </c>
      <c r="D1916" s="51" t="s">
        <v>134</v>
      </c>
      <c r="E1916" s="44" t="s">
        <v>5386</v>
      </c>
      <c r="F1916" s="44" t="s">
        <v>5387</v>
      </c>
      <c r="G1916" s="53">
        <v>39.800000000000011</v>
      </c>
      <c r="H1916" s="45" t="s">
        <v>154</v>
      </c>
      <c r="I1916" s="45" t="s">
        <v>291</v>
      </c>
      <c r="J1916" s="95" t="s">
        <v>2717</v>
      </c>
      <c r="K1916" s="95">
        <v>0</v>
      </c>
      <c r="L1916" s="58"/>
      <c r="M1916" s="103"/>
      <c r="N1916" s="59"/>
    </row>
    <row r="1917" spans="1:14" s="75" customFormat="1" ht="12.6" x14ac:dyDescent="0.2">
      <c r="A1917" s="51" t="s">
        <v>4433</v>
      </c>
      <c r="B1917" s="51" t="s">
        <v>5151</v>
      </c>
      <c r="C1917" s="51" t="s">
        <v>5251</v>
      </c>
      <c r="D1917" s="51" t="s">
        <v>134</v>
      </c>
      <c r="E1917" s="44" t="s">
        <v>5370</v>
      </c>
      <c r="F1917" s="44" t="s">
        <v>5371</v>
      </c>
      <c r="G1917" s="53">
        <v>39.5</v>
      </c>
      <c r="H1917" s="45" t="s">
        <v>154</v>
      </c>
      <c r="I1917" s="45" t="s">
        <v>149</v>
      </c>
      <c r="J1917" s="95" t="s">
        <v>2717</v>
      </c>
      <c r="K1917" s="95">
        <v>0</v>
      </c>
      <c r="L1917" s="58"/>
      <c r="M1917" s="103"/>
      <c r="N1917" s="59"/>
    </row>
    <row r="1918" spans="1:14" s="75" customFormat="1" ht="12.6" x14ac:dyDescent="0.2">
      <c r="A1918" s="51" t="s">
        <v>4433</v>
      </c>
      <c r="B1918" s="51" t="s">
        <v>5151</v>
      </c>
      <c r="C1918" s="51" t="s">
        <v>5251</v>
      </c>
      <c r="D1918" s="51" t="s">
        <v>134</v>
      </c>
      <c r="E1918" s="44" t="s">
        <v>5372</v>
      </c>
      <c r="F1918" s="44" t="s">
        <v>5373</v>
      </c>
      <c r="G1918" s="53">
        <v>39.200000000000003</v>
      </c>
      <c r="H1918" s="45" t="s">
        <v>154</v>
      </c>
      <c r="I1918" s="45" t="s">
        <v>149</v>
      </c>
      <c r="J1918" s="95" t="s">
        <v>2717</v>
      </c>
      <c r="K1918" s="95">
        <v>0</v>
      </c>
      <c r="L1918" s="58"/>
      <c r="M1918" s="103"/>
      <c r="N1918" s="59"/>
    </row>
    <row r="1919" spans="1:14" s="75" customFormat="1" ht="12.6" x14ac:dyDescent="0.2">
      <c r="A1919" s="51" t="s">
        <v>4433</v>
      </c>
      <c r="B1919" s="51" t="s">
        <v>5151</v>
      </c>
      <c r="C1919" s="51" t="s">
        <v>5251</v>
      </c>
      <c r="D1919" s="51" t="s">
        <v>134</v>
      </c>
      <c r="E1919" s="44" t="s">
        <v>5396</v>
      </c>
      <c r="F1919" s="44" t="s">
        <v>5397</v>
      </c>
      <c r="G1919" s="53">
        <v>36</v>
      </c>
      <c r="H1919" s="45" t="s">
        <v>154</v>
      </c>
      <c r="I1919" s="45" t="s">
        <v>149</v>
      </c>
      <c r="J1919" s="95" t="s">
        <v>2717</v>
      </c>
      <c r="K1919" s="95">
        <v>0</v>
      </c>
      <c r="L1919" s="58"/>
      <c r="M1919" s="103"/>
      <c r="N1919" s="59"/>
    </row>
    <row r="1920" spans="1:14" s="75" customFormat="1" ht="12.6" x14ac:dyDescent="0.2">
      <c r="A1920" s="51" t="s">
        <v>4433</v>
      </c>
      <c r="B1920" s="51" t="s">
        <v>5151</v>
      </c>
      <c r="C1920" s="51" t="s">
        <v>5251</v>
      </c>
      <c r="D1920" s="51" t="s">
        <v>134</v>
      </c>
      <c r="E1920" s="44" t="s">
        <v>5408</v>
      </c>
      <c r="F1920" s="44" t="s">
        <v>5409</v>
      </c>
      <c r="G1920" s="53">
        <v>25.6</v>
      </c>
      <c r="H1920" s="45" t="s">
        <v>154</v>
      </c>
      <c r="I1920" s="45" t="s">
        <v>149</v>
      </c>
      <c r="J1920" s="95" t="s">
        <v>2717</v>
      </c>
      <c r="K1920" s="95">
        <v>0</v>
      </c>
      <c r="L1920" s="58"/>
      <c r="M1920" s="103"/>
      <c r="N1920" s="59"/>
    </row>
    <row r="1921" spans="1:14" s="75" customFormat="1" ht="12.6" x14ac:dyDescent="0.2">
      <c r="A1921" s="51" t="s">
        <v>4433</v>
      </c>
      <c r="B1921" s="51" t="s">
        <v>5151</v>
      </c>
      <c r="C1921" s="51" t="s">
        <v>5251</v>
      </c>
      <c r="D1921" s="51" t="s">
        <v>134</v>
      </c>
      <c r="E1921" s="44" t="s">
        <v>5422</v>
      </c>
      <c r="F1921" s="44" t="s">
        <v>5423</v>
      </c>
      <c r="G1921" s="53">
        <v>25.4</v>
      </c>
      <c r="H1921" s="45" t="s">
        <v>154</v>
      </c>
      <c r="I1921" s="45" t="s">
        <v>291</v>
      </c>
      <c r="J1921" s="95" t="s">
        <v>2717</v>
      </c>
      <c r="K1921" s="95">
        <v>0</v>
      </c>
      <c r="L1921" s="58"/>
      <c r="M1921" s="103"/>
      <c r="N1921" s="59"/>
    </row>
    <row r="1922" spans="1:14" s="75" customFormat="1" ht="12.6" x14ac:dyDescent="0.2">
      <c r="A1922" s="51" t="s">
        <v>4433</v>
      </c>
      <c r="B1922" s="51" t="s">
        <v>5151</v>
      </c>
      <c r="C1922" s="51" t="s">
        <v>5251</v>
      </c>
      <c r="D1922" s="51" t="s">
        <v>134</v>
      </c>
      <c r="E1922" s="44" t="s">
        <v>5416</v>
      </c>
      <c r="F1922" s="44" t="s">
        <v>5417</v>
      </c>
      <c r="G1922" s="53">
        <v>23.3</v>
      </c>
      <c r="H1922" s="45" t="s">
        <v>154</v>
      </c>
      <c r="I1922" s="45" t="s">
        <v>149</v>
      </c>
      <c r="J1922" s="95" t="s">
        <v>2717</v>
      </c>
      <c r="K1922" s="95">
        <v>0</v>
      </c>
      <c r="L1922" s="58"/>
      <c r="M1922" s="103"/>
      <c r="N1922" s="59"/>
    </row>
    <row r="1923" spans="1:14" s="75" customFormat="1" ht="12.6" x14ac:dyDescent="0.2">
      <c r="A1923" s="51" t="s">
        <v>4433</v>
      </c>
      <c r="B1923" s="51" t="s">
        <v>5151</v>
      </c>
      <c r="C1923" s="51" t="s">
        <v>5251</v>
      </c>
      <c r="D1923" s="51" t="s">
        <v>134</v>
      </c>
      <c r="E1923" s="44" t="s">
        <v>5374</v>
      </c>
      <c r="F1923" s="44" t="s">
        <v>5375</v>
      </c>
      <c r="G1923" s="53">
        <v>23.2</v>
      </c>
      <c r="H1923" s="45" t="s">
        <v>154</v>
      </c>
      <c r="I1923" s="45" t="s">
        <v>149</v>
      </c>
      <c r="J1923" s="95" t="s">
        <v>2717</v>
      </c>
      <c r="K1923" s="95">
        <v>0</v>
      </c>
      <c r="L1923" s="58"/>
      <c r="M1923" s="103"/>
      <c r="N1923" s="59"/>
    </row>
    <row r="1924" spans="1:14" s="75" customFormat="1" ht="12.6" x14ac:dyDescent="0.2">
      <c r="A1924" s="51" t="s">
        <v>4433</v>
      </c>
      <c r="B1924" s="51" t="s">
        <v>5151</v>
      </c>
      <c r="C1924" s="51" t="s">
        <v>5251</v>
      </c>
      <c r="D1924" s="51" t="s">
        <v>134</v>
      </c>
      <c r="E1924" s="44" t="s">
        <v>5402</v>
      </c>
      <c r="F1924" s="44" t="s">
        <v>5403</v>
      </c>
      <c r="G1924" s="53">
        <v>23.1</v>
      </c>
      <c r="H1924" s="45" t="s">
        <v>154</v>
      </c>
      <c r="I1924" s="45" t="s">
        <v>149</v>
      </c>
      <c r="J1924" s="95" t="s">
        <v>2717</v>
      </c>
      <c r="K1924" s="95">
        <v>0</v>
      </c>
      <c r="L1924" s="58"/>
      <c r="M1924" s="103"/>
      <c r="N1924" s="59"/>
    </row>
    <row r="1925" spans="1:14" s="75" customFormat="1" ht="12.6" x14ac:dyDescent="0.2">
      <c r="A1925" s="51" t="s">
        <v>4433</v>
      </c>
      <c r="B1925" s="51" t="s">
        <v>5151</v>
      </c>
      <c r="C1925" s="51" t="s">
        <v>5251</v>
      </c>
      <c r="D1925" s="51" t="s">
        <v>134</v>
      </c>
      <c r="E1925" s="44" t="s">
        <v>5392</v>
      </c>
      <c r="F1925" s="44" t="s">
        <v>5393</v>
      </c>
      <c r="G1925" s="53">
        <v>23</v>
      </c>
      <c r="H1925" s="45" t="s">
        <v>154</v>
      </c>
      <c r="I1925" s="45" t="s">
        <v>149</v>
      </c>
      <c r="J1925" s="95" t="s">
        <v>2717</v>
      </c>
      <c r="K1925" s="95">
        <v>0</v>
      </c>
      <c r="L1925" s="58"/>
      <c r="M1925" s="103"/>
      <c r="N1925" s="59"/>
    </row>
    <row r="1926" spans="1:14" s="75" customFormat="1" ht="12.6" x14ac:dyDescent="0.2">
      <c r="A1926" s="51" t="s">
        <v>4433</v>
      </c>
      <c r="B1926" s="51" t="s">
        <v>5151</v>
      </c>
      <c r="C1926" s="51" t="s">
        <v>5251</v>
      </c>
      <c r="D1926" s="51" t="s">
        <v>134</v>
      </c>
      <c r="E1926" s="44" t="s">
        <v>5384</v>
      </c>
      <c r="F1926" s="44" t="s">
        <v>5385</v>
      </c>
      <c r="G1926" s="53">
        <v>22.8</v>
      </c>
      <c r="H1926" s="45" t="s">
        <v>154</v>
      </c>
      <c r="I1926" s="45" t="s">
        <v>291</v>
      </c>
      <c r="J1926" s="95" t="s">
        <v>2717</v>
      </c>
      <c r="K1926" s="95">
        <v>0</v>
      </c>
      <c r="L1926" s="58"/>
      <c r="M1926" s="103"/>
      <c r="N1926" s="59"/>
    </row>
    <row r="1927" spans="1:14" s="75" customFormat="1" ht="12.6" x14ac:dyDescent="0.2">
      <c r="A1927" s="51" t="s">
        <v>4433</v>
      </c>
      <c r="B1927" s="51" t="s">
        <v>5151</v>
      </c>
      <c r="C1927" s="51" t="s">
        <v>5251</v>
      </c>
      <c r="D1927" s="51" t="s">
        <v>134</v>
      </c>
      <c r="E1927" s="44" t="s">
        <v>5376</v>
      </c>
      <c r="F1927" s="44" t="s">
        <v>5377</v>
      </c>
      <c r="G1927" s="53">
        <v>22.7</v>
      </c>
      <c r="H1927" s="45" t="s">
        <v>154</v>
      </c>
      <c r="I1927" s="45" t="s">
        <v>149</v>
      </c>
      <c r="J1927" s="95" t="s">
        <v>2717</v>
      </c>
      <c r="K1927" s="95">
        <v>0</v>
      </c>
      <c r="L1927" s="58"/>
      <c r="M1927" s="103"/>
      <c r="N1927" s="59"/>
    </row>
    <row r="1928" spans="1:14" s="75" customFormat="1" ht="12.6" x14ac:dyDescent="0.2">
      <c r="A1928" s="51" t="s">
        <v>4433</v>
      </c>
      <c r="B1928" s="51" t="s">
        <v>5151</v>
      </c>
      <c r="C1928" s="51" t="s">
        <v>5251</v>
      </c>
      <c r="D1928" s="51" t="s">
        <v>134</v>
      </c>
      <c r="E1928" s="44" t="s">
        <v>5400</v>
      </c>
      <c r="F1928" s="44" t="s">
        <v>5401</v>
      </c>
      <c r="G1928" s="53">
        <v>14.5</v>
      </c>
      <c r="H1928" s="45" t="s">
        <v>154</v>
      </c>
      <c r="I1928" s="45" t="s">
        <v>149</v>
      </c>
      <c r="J1928" s="95" t="s">
        <v>2717</v>
      </c>
      <c r="K1928" s="95">
        <v>0</v>
      </c>
      <c r="L1928" s="58"/>
      <c r="M1928" s="103"/>
      <c r="N1928" s="59"/>
    </row>
    <row r="1929" spans="1:14" s="75" customFormat="1" ht="12.6" x14ac:dyDescent="0.2">
      <c r="A1929" s="51" t="s">
        <v>4433</v>
      </c>
      <c r="B1929" s="51" t="s">
        <v>5151</v>
      </c>
      <c r="C1929" s="51" t="s">
        <v>5251</v>
      </c>
      <c r="D1929" s="51" t="s">
        <v>134</v>
      </c>
      <c r="E1929" s="44" t="s">
        <v>5382</v>
      </c>
      <c r="F1929" s="44" t="s">
        <v>5383</v>
      </c>
      <c r="G1929" s="53">
        <v>14.2</v>
      </c>
      <c r="H1929" s="45" t="s">
        <v>154</v>
      </c>
      <c r="I1929" s="45" t="s">
        <v>291</v>
      </c>
      <c r="J1929" s="95" t="s">
        <v>2717</v>
      </c>
      <c r="K1929" s="95">
        <v>0</v>
      </c>
      <c r="L1929" s="58"/>
      <c r="M1929" s="103"/>
      <c r="N1929" s="59"/>
    </row>
    <row r="1930" spans="1:14" s="75" customFormat="1" ht="12.6" x14ac:dyDescent="0.2">
      <c r="A1930" s="51" t="s">
        <v>4433</v>
      </c>
      <c r="B1930" s="51" t="s">
        <v>5151</v>
      </c>
      <c r="C1930" s="51" t="s">
        <v>5251</v>
      </c>
      <c r="D1930" s="51" t="s">
        <v>134</v>
      </c>
      <c r="E1930" s="44" t="s">
        <v>5420</v>
      </c>
      <c r="F1930" s="44" t="s">
        <v>5421</v>
      </c>
      <c r="G1930" s="53">
        <v>14.1</v>
      </c>
      <c r="H1930" s="45" t="s">
        <v>154</v>
      </c>
      <c r="I1930" s="45" t="s">
        <v>291</v>
      </c>
      <c r="J1930" s="95" t="s">
        <v>2717</v>
      </c>
      <c r="K1930" s="95">
        <v>0</v>
      </c>
      <c r="L1930" s="58"/>
      <c r="M1930" s="103"/>
      <c r="N1930" s="59"/>
    </row>
    <row r="1931" spans="1:14" s="75" customFormat="1" ht="12.6" x14ac:dyDescent="0.2">
      <c r="A1931" s="51" t="s">
        <v>4433</v>
      </c>
      <c r="B1931" s="51" t="s">
        <v>5151</v>
      </c>
      <c r="C1931" s="51" t="s">
        <v>5251</v>
      </c>
      <c r="D1931" s="51" t="s">
        <v>134</v>
      </c>
      <c r="E1931" s="44" t="s">
        <v>5406</v>
      </c>
      <c r="F1931" s="44" t="s">
        <v>5407</v>
      </c>
      <c r="G1931" s="53">
        <v>13.2</v>
      </c>
      <c r="H1931" s="45" t="s">
        <v>154</v>
      </c>
      <c r="I1931" s="45" t="s">
        <v>149</v>
      </c>
      <c r="J1931" s="95" t="s">
        <v>2717</v>
      </c>
      <c r="K1931" s="95">
        <v>0</v>
      </c>
      <c r="L1931" s="58"/>
      <c r="M1931" s="103"/>
      <c r="N1931" s="59"/>
    </row>
    <row r="1932" spans="1:14" s="75" customFormat="1" ht="12.6" x14ac:dyDescent="0.2">
      <c r="A1932" s="51" t="s">
        <v>4433</v>
      </c>
      <c r="B1932" s="51" t="s">
        <v>5151</v>
      </c>
      <c r="C1932" s="51" t="s">
        <v>5251</v>
      </c>
      <c r="D1932" s="51" t="s">
        <v>134</v>
      </c>
      <c r="E1932" s="44" t="s">
        <v>5380</v>
      </c>
      <c r="F1932" s="44" t="s">
        <v>5381</v>
      </c>
      <c r="G1932" s="53">
        <v>12.9</v>
      </c>
      <c r="H1932" s="45" t="s">
        <v>154</v>
      </c>
      <c r="I1932" s="45" t="s">
        <v>149</v>
      </c>
      <c r="J1932" s="95" t="s">
        <v>2717</v>
      </c>
      <c r="K1932" s="95">
        <v>0</v>
      </c>
      <c r="L1932" s="58"/>
      <c r="M1932" s="103"/>
      <c r="N1932" s="59"/>
    </row>
    <row r="1933" spans="1:14" s="75" customFormat="1" ht="12.6" x14ac:dyDescent="0.2">
      <c r="A1933" s="51" t="s">
        <v>4433</v>
      </c>
      <c r="B1933" s="51" t="s">
        <v>5151</v>
      </c>
      <c r="C1933" s="51" t="s">
        <v>5251</v>
      </c>
      <c r="D1933" s="51" t="s">
        <v>134</v>
      </c>
      <c r="E1933" s="44" t="s">
        <v>5414</v>
      </c>
      <c r="F1933" s="44" t="s">
        <v>5415</v>
      </c>
      <c r="G1933" s="53">
        <v>12</v>
      </c>
      <c r="H1933" s="45" t="s">
        <v>154</v>
      </c>
      <c r="I1933" s="45" t="s">
        <v>149</v>
      </c>
      <c r="J1933" s="95" t="s">
        <v>2717</v>
      </c>
      <c r="K1933" s="95">
        <v>0</v>
      </c>
      <c r="L1933" s="58"/>
      <c r="M1933" s="103"/>
      <c r="N1933" s="59"/>
    </row>
    <row r="1934" spans="1:14" s="75" customFormat="1" ht="12.6" x14ac:dyDescent="0.2">
      <c r="A1934" s="51" t="s">
        <v>4433</v>
      </c>
      <c r="B1934" s="51" t="s">
        <v>5151</v>
      </c>
      <c r="C1934" s="51" t="s">
        <v>5251</v>
      </c>
      <c r="D1934" s="51" t="s">
        <v>134</v>
      </c>
      <c r="E1934" s="44" t="s">
        <v>5390</v>
      </c>
      <c r="F1934" s="44" t="s">
        <v>5391</v>
      </c>
      <c r="G1934" s="53">
        <v>11.8</v>
      </c>
      <c r="H1934" s="45" t="s">
        <v>154</v>
      </c>
      <c r="I1934" s="45" t="s">
        <v>149</v>
      </c>
      <c r="J1934" s="95" t="s">
        <v>2717</v>
      </c>
      <c r="K1934" s="95">
        <v>0</v>
      </c>
      <c r="L1934" s="58"/>
      <c r="M1934" s="103"/>
      <c r="N1934" s="59"/>
    </row>
    <row r="1935" spans="1:14" s="75" customFormat="1" ht="12.6" x14ac:dyDescent="0.2">
      <c r="A1935" s="51" t="s">
        <v>4433</v>
      </c>
      <c r="B1935" s="51" t="s">
        <v>5151</v>
      </c>
      <c r="C1935" s="51" t="s">
        <v>5251</v>
      </c>
      <c r="D1935" s="51" t="s">
        <v>134</v>
      </c>
      <c r="E1935" s="44" t="s">
        <v>5418</v>
      </c>
      <c r="F1935" s="44" t="s">
        <v>5419</v>
      </c>
      <c r="G1935" s="53">
        <v>8.5</v>
      </c>
      <c r="H1935" s="45" t="s">
        <v>154</v>
      </c>
      <c r="I1935" s="45" t="s">
        <v>291</v>
      </c>
      <c r="J1935" s="95" t="s">
        <v>2717</v>
      </c>
      <c r="K1935" s="95">
        <v>0</v>
      </c>
      <c r="L1935" s="58"/>
      <c r="M1935" s="103"/>
      <c r="N1935" s="59"/>
    </row>
    <row r="1936" spans="1:14" s="75" customFormat="1" ht="12.6" x14ac:dyDescent="0.2">
      <c r="A1936" s="51" t="s">
        <v>4433</v>
      </c>
      <c r="B1936" s="51" t="s">
        <v>5151</v>
      </c>
      <c r="C1936" s="51" t="s">
        <v>5251</v>
      </c>
      <c r="D1936" s="51" t="s">
        <v>134</v>
      </c>
      <c r="E1936" s="44" t="s">
        <v>5412</v>
      </c>
      <c r="F1936" s="44" t="s">
        <v>5413</v>
      </c>
      <c r="G1936" s="53">
        <v>6.4</v>
      </c>
      <c r="H1936" s="45" t="s">
        <v>154</v>
      </c>
      <c r="I1936" s="45" t="s">
        <v>149</v>
      </c>
      <c r="J1936" s="95" t="s">
        <v>2717</v>
      </c>
      <c r="K1936" s="95">
        <v>0</v>
      </c>
      <c r="L1936" s="58"/>
      <c r="M1936" s="103"/>
      <c r="N1936" s="59"/>
    </row>
    <row r="1937" spans="1:14" s="75" customFormat="1" ht="12.6" x14ac:dyDescent="0.2">
      <c r="A1937" s="51" t="s">
        <v>4433</v>
      </c>
      <c r="B1937" s="51" t="s">
        <v>5151</v>
      </c>
      <c r="C1937" s="51" t="s">
        <v>5251</v>
      </c>
      <c r="D1937" s="51" t="s">
        <v>134</v>
      </c>
      <c r="E1937" s="44" t="s">
        <v>5388</v>
      </c>
      <c r="F1937" s="44" t="s">
        <v>5389</v>
      </c>
      <c r="G1937" s="53">
        <v>6.1</v>
      </c>
      <c r="H1937" s="45" t="s">
        <v>154</v>
      </c>
      <c r="I1937" s="45" t="s">
        <v>149</v>
      </c>
      <c r="J1937" s="95" t="s">
        <v>2717</v>
      </c>
      <c r="K1937" s="95">
        <v>0</v>
      </c>
      <c r="L1937" s="58"/>
      <c r="M1937" s="103"/>
      <c r="N1937" s="59"/>
    </row>
    <row r="1938" spans="1:14" s="75" customFormat="1" ht="12.6" x14ac:dyDescent="0.2">
      <c r="A1938" s="51" t="s">
        <v>4433</v>
      </c>
      <c r="B1938" s="51" t="s">
        <v>5151</v>
      </c>
      <c r="C1938" s="51" t="s">
        <v>5251</v>
      </c>
      <c r="D1938" s="51" t="s">
        <v>134</v>
      </c>
      <c r="E1938" s="44" t="s">
        <v>5378</v>
      </c>
      <c r="F1938" s="44" t="s">
        <v>5379</v>
      </c>
      <c r="G1938" s="53">
        <v>5.5</v>
      </c>
      <c r="H1938" s="45" t="s">
        <v>154</v>
      </c>
      <c r="I1938" s="45" t="s">
        <v>149</v>
      </c>
      <c r="J1938" s="95" t="s">
        <v>2717</v>
      </c>
      <c r="K1938" s="95">
        <v>0</v>
      </c>
      <c r="L1938" s="58"/>
      <c r="M1938" s="103"/>
      <c r="N1938" s="59"/>
    </row>
    <row r="1939" spans="1:14" s="75" customFormat="1" ht="12.6" x14ac:dyDescent="0.2">
      <c r="A1939" s="51" t="s">
        <v>4433</v>
      </c>
      <c r="B1939" s="51" t="s">
        <v>5151</v>
      </c>
      <c r="C1939" s="51" t="s">
        <v>5251</v>
      </c>
      <c r="D1939" s="51" t="s">
        <v>134</v>
      </c>
      <c r="E1939" s="44" t="s">
        <v>5394</v>
      </c>
      <c r="F1939" s="44" t="s">
        <v>5395</v>
      </c>
      <c r="G1939" s="53">
        <v>3.6</v>
      </c>
      <c r="H1939" s="45" t="s">
        <v>154</v>
      </c>
      <c r="I1939" s="45" t="s">
        <v>149</v>
      </c>
      <c r="J1939" s="95" t="s">
        <v>1317</v>
      </c>
      <c r="K1939" s="95">
        <v>0</v>
      </c>
      <c r="L1939" s="58"/>
      <c r="M1939" s="103"/>
      <c r="N1939" s="59"/>
    </row>
    <row r="1940" spans="1:14" s="75" customFormat="1" ht="12.6" x14ac:dyDescent="0.2">
      <c r="A1940" s="51" t="s">
        <v>123</v>
      </c>
      <c r="B1940" s="51" t="s">
        <v>123</v>
      </c>
      <c r="C1940" s="51" t="s">
        <v>5251</v>
      </c>
      <c r="D1940" s="51" t="s">
        <v>3038</v>
      </c>
      <c r="E1940" s="44"/>
      <c r="F1940" s="44" t="s">
        <v>5424</v>
      </c>
      <c r="G1940" s="53" t="s">
        <v>123</v>
      </c>
      <c r="H1940" s="45" t="s">
        <v>123</v>
      </c>
      <c r="I1940" s="45" t="s">
        <v>149</v>
      </c>
      <c r="J1940" s="95" t="s">
        <v>150</v>
      </c>
      <c r="K1940" s="95" t="s">
        <v>123</v>
      </c>
      <c r="L1940" s="58" t="s">
        <v>123</v>
      </c>
      <c r="M1940" s="103"/>
      <c r="N1940" s="59" t="s">
        <v>123</v>
      </c>
    </row>
    <row r="1941" spans="1:14" s="75" customFormat="1" ht="12.6" x14ac:dyDescent="0.2">
      <c r="A1941" s="51" t="s">
        <v>4433</v>
      </c>
      <c r="B1941" s="51" t="s">
        <v>5151</v>
      </c>
      <c r="C1941" s="51" t="s">
        <v>5251</v>
      </c>
      <c r="D1941" s="51" t="s">
        <v>3038</v>
      </c>
      <c r="E1941" s="44" t="s">
        <v>5434</v>
      </c>
      <c r="F1941" s="44" t="s">
        <v>5435</v>
      </c>
      <c r="G1941" s="53">
        <v>10.7</v>
      </c>
      <c r="H1941" s="45" t="s">
        <v>816</v>
      </c>
      <c r="I1941" s="45" t="s">
        <v>291</v>
      </c>
      <c r="J1941" s="95" t="s">
        <v>1317</v>
      </c>
      <c r="K1941" s="95">
        <v>0</v>
      </c>
      <c r="L1941" s="58"/>
      <c r="M1941" s="103"/>
      <c r="N1941" s="59"/>
    </row>
    <row r="1942" spans="1:14" s="75" customFormat="1" ht="12.6" x14ac:dyDescent="0.2">
      <c r="A1942" s="51" t="s">
        <v>4433</v>
      </c>
      <c r="B1942" s="51" t="s">
        <v>5151</v>
      </c>
      <c r="C1942" s="51" t="s">
        <v>5251</v>
      </c>
      <c r="D1942" s="51" t="s">
        <v>3038</v>
      </c>
      <c r="E1942" s="44" t="s">
        <v>5432</v>
      </c>
      <c r="F1942" s="44" t="s">
        <v>5433</v>
      </c>
      <c r="G1942" s="53">
        <v>10.4</v>
      </c>
      <c r="H1942" s="45" t="s">
        <v>816</v>
      </c>
      <c r="I1942" s="45" t="s">
        <v>291</v>
      </c>
      <c r="J1942" s="95" t="s">
        <v>1317</v>
      </c>
      <c r="K1942" s="95">
        <v>0</v>
      </c>
      <c r="L1942" s="58"/>
      <c r="M1942" s="103"/>
      <c r="N1942" s="59"/>
    </row>
    <row r="1943" spans="1:14" s="75" customFormat="1" ht="12.6" x14ac:dyDescent="0.2">
      <c r="A1943" s="51" t="s">
        <v>4433</v>
      </c>
      <c r="B1943" s="51" t="s">
        <v>5151</v>
      </c>
      <c r="C1943" s="51" t="s">
        <v>5251</v>
      </c>
      <c r="D1943" s="51" t="s">
        <v>3038</v>
      </c>
      <c r="E1943" s="44" t="s">
        <v>5430</v>
      </c>
      <c r="F1943" s="44" t="s">
        <v>5431</v>
      </c>
      <c r="G1943" s="53">
        <v>5.2</v>
      </c>
      <c r="H1943" s="45" t="s">
        <v>816</v>
      </c>
      <c r="I1943" s="45" t="s">
        <v>291</v>
      </c>
      <c r="J1943" s="95" t="s">
        <v>1317</v>
      </c>
      <c r="K1943" s="95">
        <v>0</v>
      </c>
      <c r="L1943" s="58"/>
      <c r="M1943" s="103"/>
      <c r="N1943" s="59"/>
    </row>
    <row r="1944" spans="1:14" s="75" customFormat="1" ht="12.6" x14ac:dyDescent="0.2">
      <c r="A1944" s="51" t="s">
        <v>4433</v>
      </c>
      <c r="B1944" s="51" t="s">
        <v>5151</v>
      </c>
      <c r="C1944" s="51" t="s">
        <v>5251</v>
      </c>
      <c r="D1944" s="51" t="s">
        <v>3038</v>
      </c>
      <c r="E1944" s="44" t="s">
        <v>5428</v>
      </c>
      <c r="F1944" s="44" t="s">
        <v>5429</v>
      </c>
      <c r="G1944" s="53">
        <v>4.7</v>
      </c>
      <c r="H1944" s="45" t="s">
        <v>816</v>
      </c>
      <c r="I1944" s="45" t="s">
        <v>291</v>
      </c>
      <c r="J1944" s="95" t="s">
        <v>1317</v>
      </c>
      <c r="K1944" s="95">
        <v>0</v>
      </c>
      <c r="L1944" s="58"/>
      <c r="M1944" s="103"/>
      <c r="N1944" s="59"/>
    </row>
    <row r="1945" spans="1:14" s="75" customFormat="1" ht="12.6" x14ac:dyDescent="0.2">
      <c r="A1945" s="51" t="s">
        <v>4433</v>
      </c>
      <c r="B1945" s="51" t="s">
        <v>5151</v>
      </c>
      <c r="C1945" s="51" t="s">
        <v>5251</v>
      </c>
      <c r="D1945" s="51" t="s">
        <v>3038</v>
      </c>
      <c r="E1945" s="44" t="s">
        <v>5425</v>
      </c>
      <c r="F1945" s="44" t="s">
        <v>5426</v>
      </c>
      <c r="G1945" s="53">
        <v>2.9</v>
      </c>
      <c r="H1945" s="45" t="s">
        <v>816</v>
      </c>
      <c r="I1945" s="45" t="s">
        <v>291</v>
      </c>
      <c r="J1945" s="95" t="s">
        <v>1317</v>
      </c>
      <c r="K1945" s="95">
        <v>0</v>
      </c>
      <c r="L1945" s="58"/>
      <c r="M1945" s="103"/>
      <c r="N1945" s="59"/>
    </row>
    <row r="1946" spans="1:14" s="75" customFormat="1" ht="12.6" x14ac:dyDescent="0.2">
      <c r="A1946" s="51" t="s">
        <v>4433</v>
      </c>
      <c r="B1946" s="51" t="s">
        <v>5151</v>
      </c>
      <c r="C1946" s="51" t="s">
        <v>5251</v>
      </c>
      <c r="D1946" s="51" t="s">
        <v>3038</v>
      </c>
      <c r="E1946" s="44" t="s">
        <v>5427</v>
      </c>
      <c r="F1946" s="44" t="s">
        <v>5426</v>
      </c>
      <c r="G1946" s="53">
        <v>2.9</v>
      </c>
      <c r="H1946" s="45" t="s">
        <v>816</v>
      </c>
      <c r="I1946" s="45" t="s">
        <v>291</v>
      </c>
      <c r="J1946" s="95" t="s">
        <v>1317</v>
      </c>
      <c r="K1946" s="95">
        <v>0</v>
      </c>
      <c r="L1946" s="58"/>
      <c r="M1946" s="103"/>
      <c r="N1946" s="59"/>
    </row>
    <row r="1947" spans="1:14" s="75" customFormat="1" ht="12.6" x14ac:dyDescent="0.2">
      <c r="A1947" s="51" t="s">
        <v>123</v>
      </c>
      <c r="B1947" s="51" t="s">
        <v>123</v>
      </c>
      <c r="C1947" s="51" t="s">
        <v>5251</v>
      </c>
      <c r="D1947" s="51" t="s">
        <v>137</v>
      </c>
      <c r="E1947" s="44"/>
      <c r="F1947" s="44" t="s">
        <v>5436</v>
      </c>
      <c r="G1947" s="53" t="s">
        <v>123</v>
      </c>
      <c r="H1947" s="45" t="s">
        <v>123</v>
      </c>
      <c r="I1947" s="45" t="s">
        <v>149</v>
      </c>
      <c r="J1947" s="95" t="s">
        <v>150</v>
      </c>
      <c r="K1947" s="95" t="s">
        <v>123</v>
      </c>
      <c r="L1947" s="58" t="s">
        <v>123</v>
      </c>
      <c r="M1947" s="103"/>
      <c r="N1947" s="59" t="s">
        <v>123</v>
      </c>
    </row>
    <row r="1948" spans="1:14" s="75" customFormat="1" ht="12.6" x14ac:dyDescent="0.2">
      <c r="A1948" s="51" t="s">
        <v>4433</v>
      </c>
      <c r="B1948" s="51" t="s">
        <v>5151</v>
      </c>
      <c r="C1948" s="51" t="s">
        <v>5251</v>
      </c>
      <c r="D1948" s="51" t="s">
        <v>137</v>
      </c>
      <c r="E1948" s="44" t="s">
        <v>5441</v>
      </c>
      <c r="F1948" s="44" t="s">
        <v>5442</v>
      </c>
      <c r="G1948" s="53">
        <v>210</v>
      </c>
      <c r="H1948" s="45" t="s">
        <v>200</v>
      </c>
      <c r="I1948" s="45" t="s">
        <v>149</v>
      </c>
      <c r="J1948" s="95" t="s">
        <v>1317</v>
      </c>
      <c r="K1948" s="95">
        <v>0</v>
      </c>
      <c r="L1948" s="58"/>
      <c r="M1948" s="103"/>
      <c r="N1948" s="59"/>
    </row>
    <row r="1949" spans="1:14" s="75" customFormat="1" ht="12.6" x14ac:dyDescent="0.2">
      <c r="A1949" s="51" t="s">
        <v>4433</v>
      </c>
      <c r="B1949" s="51" t="s">
        <v>5151</v>
      </c>
      <c r="C1949" s="51" t="s">
        <v>5251</v>
      </c>
      <c r="D1949" s="51" t="s">
        <v>137</v>
      </c>
      <c r="E1949" s="44" t="s">
        <v>5439</v>
      </c>
      <c r="F1949" s="44" t="s">
        <v>5440</v>
      </c>
      <c r="G1949" s="53">
        <v>59</v>
      </c>
      <c r="H1949" s="45" t="s">
        <v>200</v>
      </c>
      <c r="I1949" s="45" t="s">
        <v>149</v>
      </c>
      <c r="J1949" s="95" t="s">
        <v>1317</v>
      </c>
      <c r="K1949" s="95">
        <v>0</v>
      </c>
      <c r="L1949" s="58"/>
      <c r="M1949" s="103"/>
      <c r="N1949" s="59"/>
    </row>
    <row r="1950" spans="1:14" s="75" customFormat="1" ht="12.6" x14ac:dyDescent="0.2">
      <c r="A1950" s="51" t="s">
        <v>4433</v>
      </c>
      <c r="B1950" s="51" t="s">
        <v>5151</v>
      </c>
      <c r="C1950" s="51" t="s">
        <v>5251</v>
      </c>
      <c r="D1950" s="51" t="s">
        <v>137</v>
      </c>
      <c r="E1950" s="44" t="s">
        <v>5437</v>
      </c>
      <c r="F1950" s="44" t="s">
        <v>5438</v>
      </c>
      <c r="G1950" s="53">
        <v>33</v>
      </c>
      <c r="H1950" s="45" t="s">
        <v>200</v>
      </c>
      <c r="I1950" s="45" t="s">
        <v>149</v>
      </c>
      <c r="J1950" s="95" t="s">
        <v>1317</v>
      </c>
      <c r="K1950" s="95">
        <v>0</v>
      </c>
      <c r="L1950" s="58"/>
      <c r="M1950" s="103"/>
      <c r="N1950" s="59"/>
    </row>
    <row r="1951" spans="1:14" s="75" customFormat="1" ht="12.6" x14ac:dyDescent="0.2">
      <c r="A1951" s="51" t="s">
        <v>4433</v>
      </c>
      <c r="B1951" s="51" t="s">
        <v>5151</v>
      </c>
      <c r="C1951" s="51" t="s">
        <v>5251</v>
      </c>
      <c r="D1951" s="51" t="s">
        <v>137</v>
      </c>
      <c r="E1951" s="44" t="s">
        <v>5443</v>
      </c>
      <c r="F1951" s="44" t="s">
        <v>5444</v>
      </c>
      <c r="G1951" s="53">
        <v>22</v>
      </c>
      <c r="H1951" s="45" t="s">
        <v>200</v>
      </c>
      <c r="I1951" s="45" t="s">
        <v>149</v>
      </c>
      <c r="J1951" s="95" t="s">
        <v>1317</v>
      </c>
      <c r="K1951" s="95">
        <v>0</v>
      </c>
      <c r="L1951" s="58"/>
      <c r="M1951" s="103"/>
      <c r="N1951" s="59"/>
    </row>
    <row r="1952" spans="1:14" s="75" customFormat="1" ht="12.6" x14ac:dyDescent="0.2">
      <c r="A1952" s="51" t="s">
        <v>123</v>
      </c>
      <c r="B1952" s="51" t="s">
        <v>123</v>
      </c>
      <c r="C1952" s="51" t="s">
        <v>5251</v>
      </c>
      <c r="D1952" s="51" t="s">
        <v>4276</v>
      </c>
      <c r="E1952" s="44"/>
      <c r="F1952" s="44" t="s">
        <v>5445</v>
      </c>
      <c r="G1952" s="53" t="s">
        <v>123</v>
      </c>
      <c r="H1952" s="45" t="s">
        <v>123</v>
      </c>
      <c r="I1952" s="45" t="s">
        <v>149</v>
      </c>
      <c r="J1952" s="95" t="s">
        <v>150</v>
      </c>
      <c r="K1952" s="95" t="s">
        <v>123</v>
      </c>
      <c r="L1952" s="58" t="s">
        <v>123</v>
      </c>
      <c r="M1952" s="103"/>
      <c r="N1952" s="59" t="s">
        <v>123</v>
      </c>
    </row>
    <row r="1953" spans="1:14" s="75" customFormat="1" ht="12.6" x14ac:dyDescent="0.2">
      <c r="A1953" s="51" t="s">
        <v>4433</v>
      </c>
      <c r="B1953" s="51" t="s">
        <v>5151</v>
      </c>
      <c r="C1953" s="51" t="s">
        <v>5251</v>
      </c>
      <c r="D1953" s="51" t="s">
        <v>4276</v>
      </c>
      <c r="E1953" s="44" t="s">
        <v>5446</v>
      </c>
      <c r="F1953" s="44" t="s">
        <v>5447</v>
      </c>
      <c r="G1953" s="53">
        <v>57</v>
      </c>
      <c r="H1953" s="45" t="s">
        <v>816</v>
      </c>
      <c r="I1953" s="45" t="s">
        <v>149</v>
      </c>
      <c r="J1953" s="95" t="s">
        <v>156</v>
      </c>
      <c r="K1953" s="95">
        <v>0</v>
      </c>
      <c r="L1953" s="58"/>
      <c r="M1953" s="103"/>
      <c r="N1953" s="59"/>
    </row>
    <row r="1954" spans="1:14" s="75" customFormat="1" ht="12.6" x14ac:dyDescent="0.2">
      <c r="A1954" s="51" t="s">
        <v>4433</v>
      </c>
      <c r="B1954" s="51" t="s">
        <v>5151</v>
      </c>
      <c r="C1954" s="51" t="s">
        <v>5251</v>
      </c>
      <c r="D1954" s="51" t="s">
        <v>4276</v>
      </c>
      <c r="E1954" s="44" t="s">
        <v>5448</v>
      </c>
      <c r="F1954" s="44" t="s">
        <v>5449</v>
      </c>
      <c r="G1954" s="53">
        <v>18.7</v>
      </c>
      <c r="H1954" s="45" t="s">
        <v>816</v>
      </c>
      <c r="I1954" s="45" t="s">
        <v>149</v>
      </c>
      <c r="J1954" s="95" t="s">
        <v>156</v>
      </c>
      <c r="K1954" s="95">
        <v>0</v>
      </c>
      <c r="L1954" s="58"/>
      <c r="M1954" s="103"/>
      <c r="N1954" s="59"/>
    </row>
    <row r="1955" spans="1:14" s="75" customFormat="1" ht="12.6" x14ac:dyDescent="0.2">
      <c r="A1955" s="51" t="s">
        <v>4433</v>
      </c>
      <c r="B1955" s="51" t="s">
        <v>5151</v>
      </c>
      <c r="C1955" s="51" t="s">
        <v>5251</v>
      </c>
      <c r="D1955" s="51" t="s">
        <v>4276</v>
      </c>
      <c r="E1955" s="44" t="s">
        <v>5458</v>
      </c>
      <c r="F1955" s="44" t="s">
        <v>5459</v>
      </c>
      <c r="G1955" s="53">
        <v>8.5</v>
      </c>
      <c r="H1955" s="45" t="s">
        <v>816</v>
      </c>
      <c r="I1955" s="45" t="s">
        <v>149</v>
      </c>
      <c r="J1955" s="95" t="s">
        <v>156</v>
      </c>
      <c r="K1955" s="95">
        <v>0</v>
      </c>
      <c r="L1955" s="58"/>
      <c r="M1955" s="103"/>
      <c r="N1955" s="59"/>
    </row>
    <row r="1956" spans="1:14" s="75" customFormat="1" ht="12.6" x14ac:dyDescent="0.2">
      <c r="A1956" s="51" t="s">
        <v>4433</v>
      </c>
      <c r="B1956" s="51" t="s">
        <v>5151</v>
      </c>
      <c r="C1956" s="51" t="s">
        <v>5251</v>
      </c>
      <c r="D1956" s="51" t="s">
        <v>4276</v>
      </c>
      <c r="E1956" s="44" t="s">
        <v>5460</v>
      </c>
      <c r="F1956" s="44" t="s">
        <v>5461</v>
      </c>
      <c r="G1956" s="53">
        <v>8.4</v>
      </c>
      <c r="H1956" s="45" t="s">
        <v>816</v>
      </c>
      <c r="I1956" s="45" t="s">
        <v>291</v>
      </c>
      <c r="J1956" s="95" t="s">
        <v>156</v>
      </c>
      <c r="K1956" s="95">
        <v>0</v>
      </c>
      <c r="L1956" s="58"/>
      <c r="M1956" s="103"/>
      <c r="N1956" s="59"/>
    </row>
    <row r="1957" spans="1:14" s="75" customFormat="1" ht="12.6" x14ac:dyDescent="0.2">
      <c r="A1957" s="51" t="s">
        <v>4433</v>
      </c>
      <c r="B1957" s="51" t="s">
        <v>5151</v>
      </c>
      <c r="C1957" s="51" t="s">
        <v>5251</v>
      </c>
      <c r="D1957" s="51" t="s">
        <v>4276</v>
      </c>
      <c r="E1957" s="44" t="s">
        <v>5456</v>
      </c>
      <c r="F1957" s="44" t="s">
        <v>5457</v>
      </c>
      <c r="G1957" s="53">
        <v>8.3000000000000007</v>
      </c>
      <c r="H1957" s="45" t="s">
        <v>816</v>
      </c>
      <c r="I1957" s="45" t="s">
        <v>149</v>
      </c>
      <c r="J1957" s="95" t="s">
        <v>156</v>
      </c>
      <c r="K1957" s="95">
        <v>0</v>
      </c>
      <c r="L1957" s="58"/>
      <c r="M1957" s="103"/>
      <c r="N1957" s="59"/>
    </row>
    <row r="1958" spans="1:14" s="75" customFormat="1" ht="12.6" x14ac:dyDescent="0.2">
      <c r="A1958" s="51" t="s">
        <v>4433</v>
      </c>
      <c r="B1958" s="51" t="s">
        <v>5151</v>
      </c>
      <c r="C1958" s="51" t="s">
        <v>5251</v>
      </c>
      <c r="D1958" s="51" t="s">
        <v>4276</v>
      </c>
      <c r="E1958" s="44" t="s">
        <v>5452</v>
      </c>
      <c r="F1958" s="44" t="s">
        <v>5453</v>
      </c>
      <c r="G1958" s="53">
        <v>4.2</v>
      </c>
      <c r="H1958" s="45" t="s">
        <v>816</v>
      </c>
      <c r="I1958" s="45" t="s">
        <v>149</v>
      </c>
      <c r="J1958" s="95" t="s">
        <v>156</v>
      </c>
      <c r="K1958" s="95">
        <v>0</v>
      </c>
      <c r="L1958" s="58"/>
      <c r="M1958" s="103"/>
      <c r="N1958" s="59"/>
    </row>
    <row r="1959" spans="1:14" s="75" customFormat="1" ht="12.6" x14ac:dyDescent="0.2">
      <c r="A1959" s="51" t="s">
        <v>4433</v>
      </c>
      <c r="B1959" s="51" t="s">
        <v>5151</v>
      </c>
      <c r="C1959" s="51" t="s">
        <v>5251</v>
      </c>
      <c r="D1959" s="51" t="s">
        <v>4276</v>
      </c>
      <c r="E1959" s="44" t="s">
        <v>5454</v>
      </c>
      <c r="F1959" s="44" t="s">
        <v>5455</v>
      </c>
      <c r="G1959" s="53">
        <v>4.2</v>
      </c>
      <c r="H1959" s="45" t="s">
        <v>816</v>
      </c>
      <c r="I1959" s="45" t="s">
        <v>291</v>
      </c>
      <c r="J1959" s="95" t="s">
        <v>156</v>
      </c>
      <c r="K1959" s="95">
        <v>0</v>
      </c>
      <c r="L1959" s="58"/>
      <c r="M1959" s="103"/>
      <c r="N1959" s="59"/>
    </row>
    <row r="1960" spans="1:14" s="75" customFormat="1" ht="12.6" x14ac:dyDescent="0.2">
      <c r="A1960" s="51" t="s">
        <v>4433</v>
      </c>
      <c r="B1960" s="51" t="s">
        <v>5151</v>
      </c>
      <c r="C1960" s="51" t="s">
        <v>5251</v>
      </c>
      <c r="D1960" s="51" t="s">
        <v>4276</v>
      </c>
      <c r="E1960" s="44" t="s">
        <v>5450</v>
      </c>
      <c r="F1960" s="44" t="s">
        <v>5451</v>
      </c>
      <c r="G1960" s="53">
        <v>4</v>
      </c>
      <c r="H1960" s="45" t="s">
        <v>816</v>
      </c>
      <c r="I1960" s="45" t="s">
        <v>149</v>
      </c>
      <c r="J1960" s="95" t="s">
        <v>156</v>
      </c>
      <c r="K1960" s="95">
        <v>0</v>
      </c>
      <c r="L1960" s="58"/>
      <c r="M1960" s="103"/>
      <c r="N1960" s="59"/>
    </row>
    <row r="1961" spans="1:14" s="75" customFormat="1" ht="12.6" x14ac:dyDescent="0.2">
      <c r="A1961" s="51" t="s">
        <v>123</v>
      </c>
      <c r="B1961" s="51" t="s">
        <v>123</v>
      </c>
      <c r="C1961" s="51" t="s">
        <v>5462</v>
      </c>
      <c r="D1961" s="51" t="s">
        <v>2448</v>
      </c>
      <c r="E1961" s="44"/>
      <c r="F1961" s="44" t="s">
        <v>5463</v>
      </c>
      <c r="G1961" s="53" t="s">
        <v>123</v>
      </c>
      <c r="H1961" s="45" t="s">
        <v>123</v>
      </c>
      <c r="I1961" s="45" t="s">
        <v>149</v>
      </c>
      <c r="J1961" s="95" t="s">
        <v>150</v>
      </c>
      <c r="K1961" s="95" t="s">
        <v>123</v>
      </c>
      <c r="L1961" s="58" t="s">
        <v>123</v>
      </c>
      <c r="M1961" s="103"/>
      <c r="N1961" s="59" t="s">
        <v>123</v>
      </c>
    </row>
    <row r="1962" spans="1:14" s="75" customFormat="1" ht="12.6" x14ac:dyDescent="0.2">
      <c r="A1962" s="51" t="s">
        <v>4433</v>
      </c>
      <c r="B1962" s="51" t="s">
        <v>5151</v>
      </c>
      <c r="C1962" s="51" t="s">
        <v>5462</v>
      </c>
      <c r="D1962" s="51" t="s">
        <v>2448</v>
      </c>
      <c r="E1962" s="44" t="s">
        <v>5474</v>
      </c>
      <c r="F1962" s="44" t="s">
        <v>5475</v>
      </c>
      <c r="G1962" s="53">
        <v>40.590000000000003</v>
      </c>
      <c r="H1962" s="45" t="s">
        <v>816</v>
      </c>
      <c r="I1962" s="45" t="s">
        <v>149</v>
      </c>
      <c r="J1962" s="95" t="s">
        <v>2379</v>
      </c>
      <c r="K1962" s="95">
        <v>0</v>
      </c>
      <c r="L1962" s="58"/>
      <c r="M1962" s="103"/>
      <c r="N1962" s="59"/>
    </row>
    <row r="1963" spans="1:14" s="75" customFormat="1" ht="12.6" x14ac:dyDescent="0.2">
      <c r="A1963" s="51" t="s">
        <v>4433</v>
      </c>
      <c r="B1963" s="51" t="s">
        <v>5151</v>
      </c>
      <c r="C1963" s="51" t="s">
        <v>5462</v>
      </c>
      <c r="D1963" s="51" t="s">
        <v>2448</v>
      </c>
      <c r="E1963" s="44" t="s">
        <v>5472</v>
      </c>
      <c r="F1963" s="44" t="s">
        <v>5473</v>
      </c>
      <c r="G1963" s="53">
        <v>34.39</v>
      </c>
      <c r="H1963" s="45" t="s">
        <v>816</v>
      </c>
      <c r="I1963" s="45" t="s">
        <v>291</v>
      </c>
      <c r="J1963" s="95" t="s">
        <v>2379</v>
      </c>
      <c r="K1963" s="95">
        <v>0</v>
      </c>
      <c r="L1963" s="58"/>
      <c r="M1963" s="103"/>
      <c r="N1963" s="59"/>
    </row>
    <row r="1964" spans="1:14" s="75" customFormat="1" ht="12.6" x14ac:dyDescent="0.2">
      <c r="A1964" s="51" t="s">
        <v>4433</v>
      </c>
      <c r="B1964" s="51" t="s">
        <v>5151</v>
      </c>
      <c r="C1964" s="51" t="s">
        <v>5462</v>
      </c>
      <c r="D1964" s="51" t="s">
        <v>2448</v>
      </c>
      <c r="E1964" s="44" t="s">
        <v>5470</v>
      </c>
      <c r="F1964" s="44" t="s">
        <v>5471</v>
      </c>
      <c r="G1964" s="53">
        <v>22.09</v>
      </c>
      <c r="H1964" s="45" t="s">
        <v>816</v>
      </c>
      <c r="I1964" s="45" t="s">
        <v>291</v>
      </c>
      <c r="J1964" s="95" t="s">
        <v>2379</v>
      </c>
      <c r="K1964" s="95">
        <v>0</v>
      </c>
      <c r="L1964" s="58"/>
      <c r="M1964" s="103"/>
      <c r="N1964" s="59"/>
    </row>
    <row r="1965" spans="1:14" s="75" customFormat="1" ht="12.6" x14ac:dyDescent="0.2">
      <c r="A1965" s="51" t="s">
        <v>4433</v>
      </c>
      <c r="B1965" s="51" t="s">
        <v>5151</v>
      </c>
      <c r="C1965" s="51" t="s">
        <v>5462</v>
      </c>
      <c r="D1965" s="51" t="s">
        <v>2448</v>
      </c>
      <c r="E1965" s="44" t="s">
        <v>5468</v>
      </c>
      <c r="F1965" s="44" t="s">
        <v>5469</v>
      </c>
      <c r="G1965" s="53">
        <v>16.89</v>
      </c>
      <c r="H1965" s="45" t="s">
        <v>816</v>
      </c>
      <c r="I1965" s="45" t="s">
        <v>149</v>
      </c>
      <c r="J1965" s="95" t="s">
        <v>2379</v>
      </c>
      <c r="K1965" s="95">
        <v>0</v>
      </c>
      <c r="L1965" s="58"/>
      <c r="M1965" s="103"/>
      <c r="N1965" s="59"/>
    </row>
    <row r="1966" spans="1:14" s="75" customFormat="1" ht="12.6" x14ac:dyDescent="0.2">
      <c r="A1966" s="51" t="s">
        <v>4433</v>
      </c>
      <c r="B1966" s="51" t="s">
        <v>5151</v>
      </c>
      <c r="C1966" s="51" t="s">
        <v>5462</v>
      </c>
      <c r="D1966" s="51" t="s">
        <v>2448</v>
      </c>
      <c r="E1966" s="44" t="s">
        <v>5466</v>
      </c>
      <c r="F1966" s="44" t="s">
        <v>5467</v>
      </c>
      <c r="G1966" s="53">
        <v>8.89</v>
      </c>
      <c r="H1966" s="45" t="s">
        <v>816</v>
      </c>
      <c r="I1966" s="45" t="s">
        <v>291</v>
      </c>
      <c r="J1966" s="95" t="s">
        <v>2379</v>
      </c>
      <c r="K1966" s="95">
        <v>0</v>
      </c>
      <c r="L1966" s="58"/>
      <c r="M1966" s="103"/>
      <c r="N1966" s="59"/>
    </row>
    <row r="1967" spans="1:14" s="75" customFormat="1" ht="12.6" x14ac:dyDescent="0.2">
      <c r="A1967" s="51" t="s">
        <v>4433</v>
      </c>
      <c r="B1967" s="51" t="s">
        <v>5151</v>
      </c>
      <c r="C1967" s="51" t="s">
        <v>5462</v>
      </c>
      <c r="D1967" s="51" t="s">
        <v>2448</v>
      </c>
      <c r="E1967" s="44" t="s">
        <v>5464</v>
      </c>
      <c r="F1967" s="44" t="s">
        <v>5465</v>
      </c>
      <c r="G1967" s="53">
        <v>7.49</v>
      </c>
      <c r="H1967" s="45" t="s">
        <v>816</v>
      </c>
      <c r="I1967" s="45" t="s">
        <v>291</v>
      </c>
      <c r="J1967" s="95" t="s">
        <v>2379</v>
      </c>
      <c r="K1967" s="95">
        <v>0</v>
      </c>
      <c r="L1967" s="58"/>
      <c r="M1967" s="103"/>
      <c r="N1967" s="59"/>
    </row>
    <row r="1968" spans="1:14" s="75" customFormat="1" ht="12.6" x14ac:dyDescent="0.2">
      <c r="A1968" s="51" t="s">
        <v>123</v>
      </c>
      <c r="B1968" s="51" t="s">
        <v>123</v>
      </c>
      <c r="C1968" s="51" t="s">
        <v>5476</v>
      </c>
      <c r="D1968" s="51" t="s">
        <v>2448</v>
      </c>
      <c r="E1968" s="44"/>
      <c r="F1968" s="44" t="s">
        <v>5477</v>
      </c>
      <c r="G1968" s="53" t="s">
        <v>123</v>
      </c>
      <c r="H1968" s="45" t="s">
        <v>123</v>
      </c>
      <c r="I1968" s="45" t="s">
        <v>149</v>
      </c>
      <c r="J1968" s="95" t="s">
        <v>150</v>
      </c>
      <c r="K1968" s="95" t="s">
        <v>123</v>
      </c>
      <c r="L1968" s="58" t="s">
        <v>123</v>
      </c>
      <c r="M1968" s="103"/>
      <c r="N1968" s="59" t="s">
        <v>123</v>
      </c>
    </row>
    <row r="1969" spans="1:14" s="75" customFormat="1" ht="12.6" x14ac:dyDescent="0.2">
      <c r="A1969" s="51" t="s">
        <v>131</v>
      </c>
      <c r="B1969" s="51" t="s">
        <v>1410</v>
      </c>
      <c r="C1969" s="51" t="s">
        <v>5476</v>
      </c>
      <c r="D1969" s="51" t="s">
        <v>2448</v>
      </c>
      <c r="E1969" s="44" t="s">
        <v>5484</v>
      </c>
      <c r="F1969" s="44" t="s">
        <v>5485</v>
      </c>
      <c r="G1969" s="53">
        <v>42.190000000000005</v>
      </c>
      <c r="H1969" s="45" t="s">
        <v>816</v>
      </c>
      <c r="I1969" s="45" t="s">
        <v>291</v>
      </c>
      <c r="J1969" s="95" t="s">
        <v>156</v>
      </c>
      <c r="K1969" s="95">
        <v>0</v>
      </c>
      <c r="L1969" s="58"/>
      <c r="M1969" s="103"/>
      <c r="N1969" s="59"/>
    </row>
    <row r="1970" spans="1:14" s="75" customFormat="1" ht="12.6" x14ac:dyDescent="0.2">
      <c r="A1970" s="51" t="s">
        <v>131</v>
      </c>
      <c r="B1970" s="51" t="s">
        <v>1410</v>
      </c>
      <c r="C1970" s="51" t="s">
        <v>5476</v>
      </c>
      <c r="D1970" s="51" t="s">
        <v>2448</v>
      </c>
      <c r="E1970" s="44" t="s">
        <v>5486</v>
      </c>
      <c r="F1970" s="44" t="s">
        <v>5487</v>
      </c>
      <c r="G1970" s="53">
        <v>32.39</v>
      </c>
      <c r="H1970" s="45" t="s">
        <v>816</v>
      </c>
      <c r="I1970" s="45" t="s">
        <v>291</v>
      </c>
      <c r="J1970" s="95" t="s">
        <v>156</v>
      </c>
      <c r="K1970" s="95">
        <v>0</v>
      </c>
      <c r="L1970" s="58"/>
      <c r="M1970" s="103"/>
      <c r="N1970" s="59"/>
    </row>
    <row r="1971" spans="1:14" s="75" customFormat="1" ht="12.6" x14ac:dyDescent="0.2">
      <c r="A1971" s="51" t="s">
        <v>131</v>
      </c>
      <c r="B1971" s="51" t="s">
        <v>1410</v>
      </c>
      <c r="C1971" s="51" t="s">
        <v>5476</v>
      </c>
      <c r="D1971" s="51" t="s">
        <v>2448</v>
      </c>
      <c r="E1971" s="44" t="s">
        <v>5478</v>
      </c>
      <c r="F1971" s="44" t="s">
        <v>5479</v>
      </c>
      <c r="G1971" s="53">
        <v>19.979999999999997</v>
      </c>
      <c r="H1971" s="45" t="s">
        <v>816</v>
      </c>
      <c r="I1971" s="45" t="s">
        <v>291</v>
      </c>
      <c r="J1971" s="95" t="s">
        <v>156</v>
      </c>
      <c r="K1971" s="95">
        <v>0</v>
      </c>
      <c r="L1971" s="58"/>
      <c r="M1971" s="103"/>
      <c r="N1971" s="59"/>
    </row>
    <row r="1972" spans="1:14" s="75" customFormat="1" ht="12.6" x14ac:dyDescent="0.2">
      <c r="A1972" s="51" t="s">
        <v>131</v>
      </c>
      <c r="B1972" s="51" t="s">
        <v>1410</v>
      </c>
      <c r="C1972" s="51" t="s">
        <v>5476</v>
      </c>
      <c r="D1972" s="51" t="s">
        <v>2448</v>
      </c>
      <c r="E1972" s="44" t="s">
        <v>5480</v>
      </c>
      <c r="F1972" s="44" t="s">
        <v>5481</v>
      </c>
      <c r="G1972" s="53">
        <v>7.99</v>
      </c>
      <c r="H1972" s="45" t="s">
        <v>816</v>
      </c>
      <c r="I1972" s="45" t="s">
        <v>291</v>
      </c>
      <c r="J1972" s="95" t="s">
        <v>156</v>
      </c>
      <c r="K1972" s="95">
        <v>0</v>
      </c>
      <c r="L1972" s="58"/>
      <c r="M1972" s="103"/>
      <c r="N1972" s="59"/>
    </row>
    <row r="1973" spans="1:14" s="75" customFormat="1" ht="12.6" x14ac:dyDescent="0.2">
      <c r="A1973" s="51" t="s">
        <v>131</v>
      </c>
      <c r="B1973" s="51" t="s">
        <v>1410</v>
      </c>
      <c r="C1973" s="51" t="s">
        <v>5476</v>
      </c>
      <c r="D1973" s="51" t="s">
        <v>2448</v>
      </c>
      <c r="E1973" s="44" t="s">
        <v>5482</v>
      </c>
      <c r="F1973" s="44" t="s">
        <v>5483</v>
      </c>
      <c r="G1973" s="53">
        <v>1.49</v>
      </c>
      <c r="H1973" s="45" t="s">
        <v>816</v>
      </c>
      <c r="I1973" s="45" t="s">
        <v>291</v>
      </c>
      <c r="J1973" s="95" t="s">
        <v>156</v>
      </c>
      <c r="K1973" s="95">
        <v>0</v>
      </c>
      <c r="L1973" s="58"/>
      <c r="M1973" s="103"/>
      <c r="N1973" s="59"/>
    </row>
    <row r="1974" spans="1:14" s="75" customFormat="1" ht="12.6" x14ac:dyDescent="0.2">
      <c r="A1974" s="51" t="s">
        <v>123</v>
      </c>
      <c r="B1974" s="51" t="s">
        <v>123</v>
      </c>
      <c r="C1974" s="51" t="s">
        <v>5476</v>
      </c>
      <c r="D1974" s="51" t="s">
        <v>3571</v>
      </c>
      <c r="E1974" s="44"/>
      <c r="F1974" s="44" t="s">
        <v>5488</v>
      </c>
      <c r="G1974" s="53" t="s">
        <v>123</v>
      </c>
      <c r="H1974" s="45" t="s">
        <v>123</v>
      </c>
      <c r="I1974" s="45" t="s">
        <v>149</v>
      </c>
      <c r="J1974" s="95" t="s">
        <v>150</v>
      </c>
      <c r="K1974" s="95" t="s">
        <v>123</v>
      </c>
      <c r="L1974" s="58" t="s">
        <v>123</v>
      </c>
      <c r="M1974" s="103"/>
      <c r="N1974" s="59" t="s">
        <v>123</v>
      </c>
    </row>
    <row r="1975" spans="1:14" s="75" customFormat="1" ht="12.6" x14ac:dyDescent="0.2">
      <c r="A1975" s="51" t="s">
        <v>131</v>
      </c>
      <c r="B1975" s="51" t="s">
        <v>1410</v>
      </c>
      <c r="C1975" s="51" t="s">
        <v>5476</v>
      </c>
      <c r="D1975" s="51" t="s">
        <v>3571</v>
      </c>
      <c r="E1975" s="44" t="s">
        <v>5489</v>
      </c>
      <c r="F1975" s="44" t="s">
        <v>5490</v>
      </c>
      <c r="G1975" s="53">
        <v>28</v>
      </c>
      <c r="H1975" s="45" t="s">
        <v>154</v>
      </c>
      <c r="I1975" s="45" t="s">
        <v>291</v>
      </c>
      <c r="J1975" s="95" t="s">
        <v>156</v>
      </c>
      <c r="K1975" s="95">
        <v>0</v>
      </c>
      <c r="L1975" s="58"/>
      <c r="M1975" s="103"/>
      <c r="N1975" s="59"/>
    </row>
    <row r="1976" spans="1:14" s="75" customFormat="1" ht="12.6" x14ac:dyDescent="0.2">
      <c r="A1976" s="51" t="s">
        <v>131</v>
      </c>
      <c r="B1976" s="51" t="s">
        <v>1410</v>
      </c>
      <c r="C1976" s="51" t="s">
        <v>5476</v>
      </c>
      <c r="D1976" s="51" t="s">
        <v>3571</v>
      </c>
      <c r="E1976" s="44" t="s">
        <v>5491</v>
      </c>
      <c r="F1976" s="44" t="s">
        <v>5492</v>
      </c>
      <c r="G1976" s="53">
        <v>25.5</v>
      </c>
      <c r="H1976" s="45" t="s">
        <v>154</v>
      </c>
      <c r="I1976" s="45" t="s">
        <v>155</v>
      </c>
      <c r="J1976" s="95" t="s">
        <v>156</v>
      </c>
      <c r="K1976" s="95">
        <v>0</v>
      </c>
      <c r="L1976" s="58"/>
      <c r="M1976" s="103"/>
      <c r="N1976" s="59"/>
    </row>
    <row r="1977" spans="1:14" s="75" customFormat="1" ht="12.6" x14ac:dyDescent="0.2">
      <c r="A1977" s="51" t="s">
        <v>123</v>
      </c>
      <c r="B1977" s="51" t="s">
        <v>123</v>
      </c>
      <c r="C1977" s="51" t="s">
        <v>5476</v>
      </c>
      <c r="D1977" s="51" t="s">
        <v>2763</v>
      </c>
      <c r="E1977" s="44"/>
      <c r="F1977" s="44" t="s">
        <v>5493</v>
      </c>
      <c r="G1977" s="53" t="s">
        <v>123</v>
      </c>
      <c r="H1977" s="45" t="s">
        <v>123</v>
      </c>
      <c r="I1977" s="45" t="s">
        <v>149</v>
      </c>
      <c r="J1977" s="95" t="s">
        <v>150</v>
      </c>
      <c r="K1977" s="95" t="s">
        <v>123</v>
      </c>
      <c r="L1977" s="58" t="s">
        <v>123</v>
      </c>
      <c r="M1977" s="103"/>
      <c r="N1977" s="59" t="s">
        <v>123</v>
      </c>
    </row>
    <row r="1978" spans="1:14" s="75" customFormat="1" ht="12.6" x14ac:dyDescent="0.2">
      <c r="A1978" s="51" t="s">
        <v>131</v>
      </c>
      <c r="B1978" s="51" t="s">
        <v>1410</v>
      </c>
      <c r="C1978" s="51" t="s">
        <v>5476</v>
      </c>
      <c r="D1978" s="51" t="s">
        <v>2763</v>
      </c>
      <c r="E1978" s="44" t="s">
        <v>5494</v>
      </c>
      <c r="F1978" s="44" t="s">
        <v>5495</v>
      </c>
      <c r="G1978" s="53">
        <v>1.5</v>
      </c>
      <c r="H1978" s="45" t="s">
        <v>816</v>
      </c>
      <c r="I1978" s="45" t="s">
        <v>291</v>
      </c>
      <c r="J1978" s="95" t="s">
        <v>1317</v>
      </c>
      <c r="K1978" s="95">
        <v>0</v>
      </c>
      <c r="L1978" s="58"/>
      <c r="M1978" s="103"/>
      <c r="N1978" s="59"/>
    </row>
    <row r="1979" spans="1:14" s="75" customFormat="1" ht="12.6" x14ac:dyDescent="0.2">
      <c r="A1979" s="51" t="s">
        <v>123</v>
      </c>
      <c r="B1979" s="51" t="s">
        <v>123</v>
      </c>
      <c r="C1979" s="51" t="s">
        <v>5496</v>
      </c>
      <c r="D1979" s="51" t="s">
        <v>130</v>
      </c>
      <c r="E1979" s="44"/>
      <c r="F1979" s="44" t="s">
        <v>5497</v>
      </c>
      <c r="G1979" s="53" t="s">
        <v>123</v>
      </c>
      <c r="H1979" s="45" t="s">
        <v>123</v>
      </c>
      <c r="I1979" s="45" t="s">
        <v>149</v>
      </c>
      <c r="J1979" s="95" t="s">
        <v>150</v>
      </c>
      <c r="K1979" s="95" t="s">
        <v>123</v>
      </c>
      <c r="L1979" s="58" t="s">
        <v>123</v>
      </c>
      <c r="M1979" s="103"/>
      <c r="N1979" s="59" t="s">
        <v>123</v>
      </c>
    </row>
    <row r="1980" spans="1:14" s="75" customFormat="1" ht="12.6" x14ac:dyDescent="0.2">
      <c r="A1980" s="51" t="s">
        <v>145</v>
      </c>
      <c r="B1980" s="51" t="s">
        <v>5496</v>
      </c>
      <c r="C1980" s="51" t="s">
        <v>5496</v>
      </c>
      <c r="D1980" s="51" t="s">
        <v>130</v>
      </c>
      <c r="E1980" s="44" t="s">
        <v>5502</v>
      </c>
      <c r="F1980" s="44" t="s">
        <v>5503</v>
      </c>
      <c r="G1980" s="53">
        <v>177</v>
      </c>
      <c r="H1980" s="45" t="s">
        <v>200</v>
      </c>
      <c r="I1980" s="45" t="s">
        <v>149</v>
      </c>
      <c r="J1980" s="95" t="s">
        <v>156</v>
      </c>
      <c r="K1980" s="95">
        <v>0</v>
      </c>
      <c r="L1980" s="58"/>
      <c r="M1980" s="103"/>
      <c r="N1980" s="59"/>
    </row>
    <row r="1981" spans="1:14" s="75" customFormat="1" ht="12.6" x14ac:dyDescent="0.2">
      <c r="A1981" s="51" t="s">
        <v>145</v>
      </c>
      <c r="B1981" s="51" t="s">
        <v>5496</v>
      </c>
      <c r="C1981" s="51" t="s">
        <v>5496</v>
      </c>
      <c r="D1981" s="51" t="s">
        <v>130</v>
      </c>
      <c r="E1981" s="44" t="s">
        <v>5500</v>
      </c>
      <c r="F1981" s="44" t="s">
        <v>5501</v>
      </c>
      <c r="G1981" s="53">
        <v>140</v>
      </c>
      <c r="H1981" s="45" t="s">
        <v>200</v>
      </c>
      <c r="I1981" s="45" t="s">
        <v>149</v>
      </c>
      <c r="J1981" s="95" t="s">
        <v>156</v>
      </c>
      <c r="K1981" s="95">
        <v>0</v>
      </c>
      <c r="L1981" s="58"/>
      <c r="M1981" s="103"/>
      <c r="N1981" s="59"/>
    </row>
    <row r="1982" spans="1:14" s="75" customFormat="1" ht="12.6" x14ac:dyDescent="0.2">
      <c r="A1982" s="51" t="s">
        <v>145</v>
      </c>
      <c r="B1982" s="51" t="s">
        <v>5496</v>
      </c>
      <c r="C1982" s="51" t="s">
        <v>5496</v>
      </c>
      <c r="D1982" s="51" t="s">
        <v>130</v>
      </c>
      <c r="E1982" s="44" t="s">
        <v>5498</v>
      </c>
      <c r="F1982" s="44" t="s">
        <v>5499</v>
      </c>
      <c r="G1982" s="53">
        <v>45</v>
      </c>
      <c r="H1982" s="45" t="s">
        <v>200</v>
      </c>
      <c r="I1982" s="45" t="s">
        <v>149</v>
      </c>
      <c r="J1982" s="95" t="s">
        <v>156</v>
      </c>
      <c r="K1982" s="95">
        <v>0</v>
      </c>
      <c r="L1982" s="58"/>
      <c r="M1982" s="103"/>
      <c r="N1982" s="59"/>
    </row>
    <row r="1983" spans="1:14" s="75" customFormat="1" ht="12.6" x14ac:dyDescent="0.2">
      <c r="A1983" s="51" t="s">
        <v>123</v>
      </c>
      <c r="B1983" s="51" t="s">
        <v>123</v>
      </c>
      <c r="C1983" s="51" t="s">
        <v>5496</v>
      </c>
      <c r="D1983" s="51" t="s">
        <v>117</v>
      </c>
      <c r="E1983" s="44"/>
      <c r="F1983" s="44" t="s">
        <v>5504</v>
      </c>
      <c r="G1983" s="53" t="s">
        <v>123</v>
      </c>
      <c r="H1983" s="45" t="s">
        <v>123</v>
      </c>
      <c r="I1983" s="45" t="s">
        <v>149</v>
      </c>
      <c r="J1983" s="95" t="s">
        <v>150</v>
      </c>
      <c r="K1983" s="95" t="s">
        <v>123</v>
      </c>
      <c r="L1983" s="58" t="s">
        <v>123</v>
      </c>
      <c r="M1983" s="103"/>
      <c r="N1983" s="59" t="s">
        <v>123</v>
      </c>
    </row>
    <row r="1984" spans="1:14" s="75" customFormat="1" ht="12.6" x14ac:dyDescent="0.2">
      <c r="A1984" s="51" t="s">
        <v>145</v>
      </c>
      <c r="B1984" s="51" t="s">
        <v>5496</v>
      </c>
      <c r="C1984" s="51" t="s">
        <v>5496</v>
      </c>
      <c r="D1984" s="51" t="s">
        <v>117</v>
      </c>
      <c r="E1984" s="44" t="s">
        <v>5505</v>
      </c>
      <c r="F1984" s="44" t="s">
        <v>5506</v>
      </c>
      <c r="G1984" s="53">
        <v>37</v>
      </c>
      <c r="H1984" s="45" t="s">
        <v>154</v>
      </c>
      <c r="I1984" s="45" t="s">
        <v>149</v>
      </c>
      <c r="J1984" s="95" t="s">
        <v>156</v>
      </c>
      <c r="K1984" s="95">
        <v>0</v>
      </c>
      <c r="L1984" s="58"/>
      <c r="M1984" s="103"/>
      <c r="N1984" s="59"/>
    </row>
    <row r="1985" spans="1:14" s="75" customFormat="1" ht="12.6" x14ac:dyDescent="0.2">
      <c r="A1985" s="51" t="s">
        <v>145</v>
      </c>
      <c r="B1985" s="51" t="s">
        <v>5496</v>
      </c>
      <c r="C1985" s="51" t="s">
        <v>5496</v>
      </c>
      <c r="D1985" s="51" t="s">
        <v>117</v>
      </c>
      <c r="E1985" s="44" t="s">
        <v>5509</v>
      </c>
      <c r="F1985" s="44" t="s">
        <v>5510</v>
      </c>
      <c r="G1985" s="53">
        <v>23</v>
      </c>
      <c r="H1985" s="45" t="s">
        <v>154</v>
      </c>
      <c r="I1985" s="45" t="s">
        <v>149</v>
      </c>
      <c r="J1985" s="95" t="s">
        <v>156</v>
      </c>
      <c r="K1985" s="95">
        <v>0</v>
      </c>
      <c r="L1985" s="58"/>
      <c r="M1985" s="103"/>
      <c r="N1985" s="59"/>
    </row>
    <row r="1986" spans="1:14" s="75" customFormat="1" ht="12.6" x14ac:dyDescent="0.2">
      <c r="A1986" s="51" t="s">
        <v>145</v>
      </c>
      <c r="B1986" s="51" t="s">
        <v>5496</v>
      </c>
      <c r="C1986" s="51" t="s">
        <v>5496</v>
      </c>
      <c r="D1986" s="51" t="s">
        <v>117</v>
      </c>
      <c r="E1986" s="44" t="s">
        <v>5507</v>
      </c>
      <c r="F1986" s="44" t="s">
        <v>5508</v>
      </c>
      <c r="G1986" s="53">
        <v>15</v>
      </c>
      <c r="H1986" s="45" t="s">
        <v>154</v>
      </c>
      <c r="I1986" s="45" t="s">
        <v>149</v>
      </c>
      <c r="J1986" s="95" t="s">
        <v>156</v>
      </c>
      <c r="K1986" s="95">
        <v>0</v>
      </c>
      <c r="L1986" s="58"/>
      <c r="M1986" s="103"/>
      <c r="N1986" s="59"/>
    </row>
    <row r="1987" spans="1:14" s="75" customFormat="1" ht="12.6" x14ac:dyDescent="0.2">
      <c r="A1987" s="51" t="s">
        <v>123</v>
      </c>
      <c r="B1987" s="51" t="s">
        <v>123</v>
      </c>
      <c r="C1987" s="51" t="s">
        <v>5496</v>
      </c>
      <c r="D1987" s="51" t="s">
        <v>1448</v>
      </c>
      <c r="E1987" s="44"/>
      <c r="F1987" s="44" t="s">
        <v>5511</v>
      </c>
      <c r="G1987" s="53" t="s">
        <v>123</v>
      </c>
      <c r="H1987" s="45" t="s">
        <v>123</v>
      </c>
      <c r="I1987" s="45" t="s">
        <v>149</v>
      </c>
      <c r="J1987" s="95" t="s">
        <v>150</v>
      </c>
      <c r="K1987" s="95" t="s">
        <v>123</v>
      </c>
      <c r="L1987" s="58" t="s">
        <v>123</v>
      </c>
      <c r="M1987" s="103"/>
      <c r="N1987" s="59" t="s">
        <v>123</v>
      </c>
    </row>
    <row r="1988" spans="1:14" s="75" customFormat="1" ht="12.6" x14ac:dyDescent="0.2">
      <c r="A1988" s="51" t="s">
        <v>145</v>
      </c>
      <c r="B1988" s="51" t="s">
        <v>5496</v>
      </c>
      <c r="C1988" s="51" t="s">
        <v>5496</v>
      </c>
      <c r="D1988" s="51" t="s">
        <v>1448</v>
      </c>
      <c r="E1988" s="44" t="s">
        <v>5512</v>
      </c>
      <c r="F1988" s="44" t="s">
        <v>5513</v>
      </c>
      <c r="G1988" s="53">
        <v>169</v>
      </c>
      <c r="H1988" s="45" t="s">
        <v>816</v>
      </c>
      <c r="I1988" s="45" t="s">
        <v>155</v>
      </c>
      <c r="J1988" s="95" t="s">
        <v>156</v>
      </c>
      <c r="K1988" s="95">
        <v>0</v>
      </c>
      <c r="L1988" s="58"/>
      <c r="M1988" s="103"/>
      <c r="N1988" s="59"/>
    </row>
    <row r="1989" spans="1:14" s="75" customFormat="1" ht="12.6" x14ac:dyDescent="0.2">
      <c r="A1989" s="51" t="s">
        <v>145</v>
      </c>
      <c r="B1989" s="51" t="s">
        <v>5496</v>
      </c>
      <c r="C1989" s="51" t="s">
        <v>5496</v>
      </c>
      <c r="D1989" s="51" t="s">
        <v>1448</v>
      </c>
      <c r="E1989" s="44" t="s">
        <v>5514</v>
      </c>
      <c r="F1989" s="44" t="s">
        <v>5515</v>
      </c>
      <c r="G1989" s="53">
        <v>145</v>
      </c>
      <c r="H1989" s="45" t="s">
        <v>816</v>
      </c>
      <c r="I1989" s="45" t="s">
        <v>149</v>
      </c>
      <c r="J1989" s="95" t="s">
        <v>156</v>
      </c>
      <c r="K1989" s="95">
        <v>0</v>
      </c>
      <c r="L1989" s="58"/>
      <c r="M1989" s="103"/>
      <c r="N1989" s="59"/>
    </row>
    <row r="1990" spans="1:14" s="75" customFormat="1" ht="12.6" x14ac:dyDescent="0.2">
      <c r="A1990" s="51" t="s">
        <v>123</v>
      </c>
      <c r="B1990" s="51" t="s">
        <v>123</v>
      </c>
      <c r="C1990" s="51" t="s">
        <v>5516</v>
      </c>
      <c r="D1990" s="51" t="s">
        <v>3571</v>
      </c>
      <c r="E1990" s="44"/>
      <c r="F1990" s="44" t="s">
        <v>5517</v>
      </c>
      <c r="G1990" s="53" t="s">
        <v>123</v>
      </c>
      <c r="H1990" s="45" t="s">
        <v>123</v>
      </c>
      <c r="I1990" s="45" t="s">
        <v>149</v>
      </c>
      <c r="J1990" s="95" t="s">
        <v>150</v>
      </c>
      <c r="K1990" s="95" t="s">
        <v>123</v>
      </c>
      <c r="L1990" s="58" t="s">
        <v>123</v>
      </c>
      <c r="M1990" s="103"/>
      <c r="N1990" s="59" t="s">
        <v>123</v>
      </c>
    </row>
    <row r="1991" spans="1:14" s="75" customFormat="1" ht="12.6" x14ac:dyDescent="0.2">
      <c r="A1991" s="51" t="s">
        <v>145</v>
      </c>
      <c r="B1991" s="51" t="s">
        <v>5516</v>
      </c>
      <c r="C1991" s="51" t="s">
        <v>5516</v>
      </c>
      <c r="D1991" s="51" t="s">
        <v>3571</v>
      </c>
      <c r="E1991" s="44" t="s">
        <v>5518</v>
      </c>
      <c r="F1991" s="44" t="s">
        <v>5519</v>
      </c>
      <c r="G1991" s="53">
        <v>19.899999999999999</v>
      </c>
      <c r="H1991" s="45" t="s">
        <v>154</v>
      </c>
      <c r="I1991" s="45" t="s">
        <v>291</v>
      </c>
      <c r="J1991" s="95" t="s">
        <v>156</v>
      </c>
      <c r="K1991" s="95">
        <v>0</v>
      </c>
      <c r="L1991" s="58"/>
      <c r="M1991" s="103"/>
      <c r="N1991" s="59"/>
    </row>
    <row r="1992" spans="1:14" s="75" customFormat="1" ht="12.6" x14ac:dyDescent="0.2">
      <c r="A1992" s="51" t="s">
        <v>123</v>
      </c>
      <c r="B1992" s="51" t="s">
        <v>123</v>
      </c>
      <c r="C1992" s="51" t="s">
        <v>5516</v>
      </c>
      <c r="D1992" s="51" t="s">
        <v>3679</v>
      </c>
      <c r="E1992" s="44"/>
      <c r="F1992" s="44" t="s">
        <v>5520</v>
      </c>
      <c r="G1992" s="53" t="s">
        <v>123</v>
      </c>
      <c r="H1992" s="45" t="s">
        <v>123</v>
      </c>
      <c r="I1992" s="45" t="s">
        <v>149</v>
      </c>
      <c r="J1992" s="95" t="s">
        <v>150</v>
      </c>
      <c r="K1992" s="95" t="s">
        <v>123</v>
      </c>
      <c r="L1992" s="58" t="s">
        <v>123</v>
      </c>
      <c r="M1992" s="103"/>
      <c r="N1992" s="59" t="s">
        <v>123</v>
      </c>
    </row>
    <row r="1993" spans="1:14" s="75" customFormat="1" ht="12.6" x14ac:dyDescent="0.2">
      <c r="A1993" s="51" t="s">
        <v>145</v>
      </c>
      <c r="B1993" s="51" t="s">
        <v>5516</v>
      </c>
      <c r="C1993" s="51" t="s">
        <v>5516</v>
      </c>
      <c r="D1993" s="51" t="s">
        <v>3679</v>
      </c>
      <c r="E1993" s="44" t="s">
        <v>5523</v>
      </c>
      <c r="F1993" s="44" t="s">
        <v>5524</v>
      </c>
      <c r="G1993" s="53">
        <v>31.9</v>
      </c>
      <c r="H1993" s="45" t="s">
        <v>816</v>
      </c>
      <c r="I1993" s="45" t="s">
        <v>155</v>
      </c>
      <c r="J1993" s="95" t="s">
        <v>156</v>
      </c>
      <c r="K1993" s="95">
        <v>0</v>
      </c>
      <c r="L1993" s="58"/>
      <c r="M1993" s="103"/>
      <c r="N1993" s="59"/>
    </row>
    <row r="1994" spans="1:14" s="75" customFormat="1" ht="12.6" x14ac:dyDescent="0.2">
      <c r="A1994" s="51" t="s">
        <v>145</v>
      </c>
      <c r="B1994" s="51" t="s">
        <v>5516</v>
      </c>
      <c r="C1994" s="51" t="s">
        <v>5516</v>
      </c>
      <c r="D1994" s="51" t="s">
        <v>3679</v>
      </c>
      <c r="E1994" s="44" t="s">
        <v>5527</v>
      </c>
      <c r="F1994" s="44" t="s">
        <v>5528</v>
      </c>
      <c r="G1994" s="53">
        <v>25</v>
      </c>
      <c r="H1994" s="45" t="s">
        <v>816</v>
      </c>
      <c r="I1994" s="45" t="s">
        <v>149</v>
      </c>
      <c r="J1994" s="95" t="s">
        <v>156</v>
      </c>
      <c r="K1994" s="95">
        <v>0</v>
      </c>
      <c r="L1994" s="58"/>
      <c r="M1994" s="103"/>
      <c r="N1994" s="59"/>
    </row>
    <row r="1995" spans="1:14" s="75" customFormat="1" ht="12.6" x14ac:dyDescent="0.2">
      <c r="A1995" s="51" t="s">
        <v>145</v>
      </c>
      <c r="B1995" s="51" t="s">
        <v>5516</v>
      </c>
      <c r="C1995" s="51" t="s">
        <v>5516</v>
      </c>
      <c r="D1995" s="51" t="s">
        <v>3679</v>
      </c>
      <c r="E1995" s="44" t="s">
        <v>5521</v>
      </c>
      <c r="F1995" s="44" t="s">
        <v>5522</v>
      </c>
      <c r="G1995" s="53">
        <v>20</v>
      </c>
      <c r="H1995" s="45" t="s">
        <v>816</v>
      </c>
      <c r="I1995" s="45" t="s">
        <v>149</v>
      </c>
      <c r="J1995" s="95" t="s">
        <v>156</v>
      </c>
      <c r="K1995" s="95">
        <v>0</v>
      </c>
      <c r="L1995" s="58"/>
      <c r="M1995" s="103"/>
      <c r="N1995" s="59"/>
    </row>
    <row r="1996" spans="1:14" s="75" customFormat="1" ht="12.6" x14ac:dyDescent="0.2">
      <c r="A1996" s="51" t="s">
        <v>145</v>
      </c>
      <c r="B1996" s="51" t="s">
        <v>5516</v>
      </c>
      <c r="C1996" s="51" t="s">
        <v>5516</v>
      </c>
      <c r="D1996" s="51" t="s">
        <v>3679</v>
      </c>
      <c r="E1996" s="44" t="s">
        <v>5525</v>
      </c>
      <c r="F1996" s="44" t="s">
        <v>5526</v>
      </c>
      <c r="G1996" s="53">
        <v>15.3</v>
      </c>
      <c r="H1996" s="45" t="s">
        <v>816</v>
      </c>
      <c r="I1996" s="45" t="s">
        <v>149</v>
      </c>
      <c r="J1996" s="95" t="s">
        <v>156</v>
      </c>
      <c r="K1996" s="95">
        <v>0</v>
      </c>
      <c r="L1996" s="58"/>
      <c r="M1996" s="103"/>
      <c r="N1996" s="59"/>
    </row>
    <row r="1997" spans="1:14" s="75" customFormat="1" ht="12.6" x14ac:dyDescent="0.2">
      <c r="A1997" s="51" t="s">
        <v>123</v>
      </c>
      <c r="B1997" s="51" t="s">
        <v>123</v>
      </c>
      <c r="C1997" s="51" t="s">
        <v>5516</v>
      </c>
      <c r="D1997" s="51" t="s">
        <v>3542</v>
      </c>
      <c r="E1997" s="44"/>
      <c r="F1997" s="44" t="s">
        <v>5529</v>
      </c>
      <c r="G1997" s="53" t="s">
        <v>123</v>
      </c>
      <c r="H1997" s="45" t="s">
        <v>123</v>
      </c>
      <c r="I1997" s="45" t="s">
        <v>149</v>
      </c>
      <c r="J1997" s="95" t="s">
        <v>150</v>
      </c>
      <c r="K1997" s="95" t="s">
        <v>123</v>
      </c>
      <c r="L1997" s="58" t="s">
        <v>123</v>
      </c>
      <c r="M1997" s="103"/>
      <c r="N1997" s="59" t="s">
        <v>123</v>
      </c>
    </row>
    <row r="1998" spans="1:14" s="75" customFormat="1" ht="12.6" x14ac:dyDescent="0.2">
      <c r="A1998" s="51" t="s">
        <v>145</v>
      </c>
      <c r="B1998" s="51" t="s">
        <v>5516</v>
      </c>
      <c r="C1998" s="51" t="s">
        <v>5516</v>
      </c>
      <c r="D1998" s="51" t="s">
        <v>3542</v>
      </c>
      <c r="E1998" s="44" t="s">
        <v>5532</v>
      </c>
      <c r="F1998" s="44" t="s">
        <v>5533</v>
      </c>
      <c r="G1998" s="53">
        <v>25</v>
      </c>
      <c r="H1998" s="45" t="s">
        <v>816</v>
      </c>
      <c r="I1998" s="45" t="s">
        <v>291</v>
      </c>
      <c r="J1998" s="95" t="s">
        <v>156</v>
      </c>
      <c r="K1998" s="95">
        <v>0</v>
      </c>
      <c r="L1998" s="58"/>
      <c r="M1998" s="103"/>
      <c r="N1998" s="59"/>
    </row>
    <row r="1999" spans="1:14" s="75" customFormat="1" ht="12.6" x14ac:dyDescent="0.2">
      <c r="A1999" s="51" t="s">
        <v>145</v>
      </c>
      <c r="B1999" s="51" t="s">
        <v>5516</v>
      </c>
      <c r="C1999" s="51" t="s">
        <v>5516</v>
      </c>
      <c r="D1999" s="51" t="s">
        <v>3542</v>
      </c>
      <c r="E1999" s="44" t="s">
        <v>5530</v>
      </c>
      <c r="F1999" s="44" t="s">
        <v>5531</v>
      </c>
      <c r="G1999" s="53">
        <v>19.899999999999999</v>
      </c>
      <c r="H1999" s="45" t="s">
        <v>816</v>
      </c>
      <c r="I1999" s="45" t="s">
        <v>291</v>
      </c>
      <c r="J1999" s="95" t="s">
        <v>156</v>
      </c>
      <c r="K1999" s="95">
        <v>0</v>
      </c>
      <c r="L1999" s="58"/>
      <c r="M1999" s="103"/>
      <c r="N1999" s="59"/>
    </row>
    <row r="2000" spans="1:14" s="75" customFormat="1" ht="12.6" x14ac:dyDescent="0.2">
      <c r="A2000" s="51" t="s">
        <v>145</v>
      </c>
      <c r="B2000" s="51" t="s">
        <v>5516</v>
      </c>
      <c r="C2000" s="51" t="s">
        <v>5516</v>
      </c>
      <c r="D2000" s="51" t="s">
        <v>3542</v>
      </c>
      <c r="E2000" s="44" t="s">
        <v>5534</v>
      </c>
      <c r="F2000" s="44" t="s">
        <v>5535</v>
      </c>
      <c r="G2000" s="53">
        <v>18.899999999999999</v>
      </c>
      <c r="H2000" s="45" t="s">
        <v>816</v>
      </c>
      <c r="I2000" s="45" t="s">
        <v>149</v>
      </c>
      <c r="J2000" s="95" t="s">
        <v>156</v>
      </c>
      <c r="K2000" s="95">
        <v>0</v>
      </c>
      <c r="L2000" s="58" t="s">
        <v>5536</v>
      </c>
      <c r="M2000" s="103" t="s">
        <v>160</v>
      </c>
      <c r="N2000" s="59"/>
    </row>
    <row r="2001" spans="1:14" s="75" customFormat="1" ht="12.6" x14ac:dyDescent="0.2">
      <c r="A2001" s="51" t="s">
        <v>145</v>
      </c>
      <c r="B2001" s="51" t="s">
        <v>5516</v>
      </c>
      <c r="C2001" s="51" t="s">
        <v>5516</v>
      </c>
      <c r="D2001" s="51" t="s">
        <v>3542</v>
      </c>
      <c r="E2001" s="44" t="s">
        <v>5537</v>
      </c>
      <c r="F2001" s="44" t="s">
        <v>5538</v>
      </c>
      <c r="G2001" s="53">
        <v>12.5</v>
      </c>
      <c r="H2001" s="45" t="s">
        <v>816</v>
      </c>
      <c r="I2001" s="45" t="s">
        <v>291</v>
      </c>
      <c r="J2001" s="95" t="s">
        <v>156</v>
      </c>
      <c r="K2001" s="95">
        <v>0</v>
      </c>
      <c r="L2001" s="58"/>
      <c r="M2001" s="103"/>
      <c r="N2001" s="59"/>
    </row>
    <row r="2002" spans="1:14" s="75" customFormat="1" ht="12.6" x14ac:dyDescent="0.2">
      <c r="A2002" s="51" t="s">
        <v>123</v>
      </c>
      <c r="B2002" s="51" t="s">
        <v>123</v>
      </c>
      <c r="C2002" s="51" t="s">
        <v>5539</v>
      </c>
      <c r="D2002" s="51" t="s">
        <v>196</v>
      </c>
      <c r="E2002" s="44"/>
      <c r="F2002" s="44" t="s">
        <v>5540</v>
      </c>
      <c r="G2002" s="53" t="s">
        <v>123</v>
      </c>
      <c r="H2002" s="45" t="s">
        <v>123</v>
      </c>
      <c r="I2002" s="45" t="s">
        <v>149</v>
      </c>
      <c r="J2002" s="95" t="s">
        <v>150</v>
      </c>
      <c r="K2002" s="95" t="s">
        <v>123</v>
      </c>
      <c r="L2002" s="58" t="s">
        <v>123</v>
      </c>
      <c r="M2002" s="103"/>
      <c r="N2002" s="59" t="s">
        <v>123</v>
      </c>
    </row>
    <row r="2003" spans="1:14" s="75" customFormat="1" ht="12.6" x14ac:dyDescent="0.2">
      <c r="A2003" s="51" t="s">
        <v>4433</v>
      </c>
      <c r="B2003" s="51" t="s">
        <v>5539</v>
      </c>
      <c r="C2003" s="51" t="s">
        <v>5539</v>
      </c>
      <c r="D2003" s="51" t="s">
        <v>196</v>
      </c>
      <c r="E2003" s="44" t="s">
        <v>5541</v>
      </c>
      <c r="F2003" s="44" t="s">
        <v>5542</v>
      </c>
      <c r="G2003" s="53">
        <v>305</v>
      </c>
      <c r="H2003" s="45" t="s">
        <v>200</v>
      </c>
      <c r="I2003" s="45" t="s">
        <v>204</v>
      </c>
      <c r="J2003" s="95" t="s">
        <v>201</v>
      </c>
      <c r="K2003" s="95">
        <v>0</v>
      </c>
      <c r="L2003" s="58"/>
      <c r="M2003" s="103"/>
      <c r="N2003" s="59"/>
    </row>
    <row r="2004" spans="1:14" s="75" customFormat="1" ht="12.6" x14ac:dyDescent="0.2">
      <c r="A2004" s="51" t="s">
        <v>123</v>
      </c>
      <c r="B2004" s="51" t="s">
        <v>123</v>
      </c>
      <c r="C2004" s="51" t="s">
        <v>5539</v>
      </c>
      <c r="D2004" s="51" t="s">
        <v>241</v>
      </c>
      <c r="E2004" s="44"/>
      <c r="F2004" s="44" t="s">
        <v>5543</v>
      </c>
      <c r="G2004" s="53" t="s">
        <v>123</v>
      </c>
      <c r="H2004" s="45" t="s">
        <v>123</v>
      </c>
      <c r="I2004" s="45" t="s">
        <v>149</v>
      </c>
      <c r="J2004" s="95" t="s">
        <v>150</v>
      </c>
      <c r="K2004" s="95" t="s">
        <v>123</v>
      </c>
      <c r="L2004" s="58" t="s">
        <v>123</v>
      </c>
      <c r="M2004" s="103"/>
      <c r="N2004" s="59" t="s">
        <v>123</v>
      </c>
    </row>
    <row r="2005" spans="1:14" s="75" customFormat="1" ht="12.6" x14ac:dyDescent="0.2">
      <c r="A2005" s="51" t="s">
        <v>4433</v>
      </c>
      <c r="B2005" s="51" t="s">
        <v>5539</v>
      </c>
      <c r="C2005" s="51" t="s">
        <v>5539</v>
      </c>
      <c r="D2005" s="51" t="s">
        <v>241</v>
      </c>
      <c r="E2005" s="44" t="s">
        <v>5544</v>
      </c>
      <c r="F2005" s="44" t="s">
        <v>5545</v>
      </c>
      <c r="G2005" s="53">
        <v>97.1</v>
      </c>
      <c r="H2005" s="45" t="s">
        <v>816</v>
      </c>
      <c r="I2005" s="45" t="s">
        <v>291</v>
      </c>
      <c r="J2005" s="95" t="s">
        <v>156</v>
      </c>
      <c r="K2005" s="95">
        <v>0</v>
      </c>
      <c r="L2005" s="58"/>
      <c r="M2005" s="103"/>
      <c r="N2005" s="59"/>
    </row>
    <row r="2006" spans="1:14" s="75" customFormat="1" ht="12.6" x14ac:dyDescent="0.2">
      <c r="A2006" s="51" t="s">
        <v>4433</v>
      </c>
      <c r="B2006" s="51" t="s">
        <v>5539</v>
      </c>
      <c r="C2006" s="51" t="s">
        <v>5539</v>
      </c>
      <c r="D2006" s="51" t="s">
        <v>241</v>
      </c>
      <c r="E2006" s="44" t="s">
        <v>5546</v>
      </c>
      <c r="F2006" s="44" t="s">
        <v>5547</v>
      </c>
      <c r="G2006" s="53">
        <v>29.5</v>
      </c>
      <c r="H2006" s="45" t="s">
        <v>816</v>
      </c>
      <c r="I2006" s="45" t="s">
        <v>291</v>
      </c>
      <c r="J2006" s="95" t="s">
        <v>156</v>
      </c>
      <c r="K2006" s="95">
        <v>0</v>
      </c>
      <c r="L2006" s="58"/>
      <c r="M2006" s="103"/>
      <c r="N2006" s="59"/>
    </row>
    <row r="2007" spans="1:14" s="75" customFormat="1" ht="12.6" x14ac:dyDescent="0.2">
      <c r="A2007" s="51" t="s">
        <v>123</v>
      </c>
      <c r="B2007" s="51" t="s">
        <v>123</v>
      </c>
      <c r="C2007" s="51" t="s">
        <v>5539</v>
      </c>
      <c r="D2007" s="51" t="s">
        <v>3735</v>
      </c>
      <c r="E2007" s="44"/>
      <c r="F2007" s="44" t="s">
        <v>5548</v>
      </c>
      <c r="G2007" s="53" t="s">
        <v>123</v>
      </c>
      <c r="H2007" s="45" t="s">
        <v>123</v>
      </c>
      <c r="I2007" s="45" t="s">
        <v>149</v>
      </c>
      <c r="J2007" s="95" t="s">
        <v>150</v>
      </c>
      <c r="K2007" s="95" t="s">
        <v>123</v>
      </c>
      <c r="L2007" s="58" t="s">
        <v>123</v>
      </c>
      <c r="M2007" s="103"/>
      <c r="N2007" s="59" t="s">
        <v>123</v>
      </c>
    </row>
    <row r="2008" spans="1:14" s="75" customFormat="1" ht="12.6" x14ac:dyDescent="0.2">
      <c r="A2008" s="51" t="s">
        <v>4433</v>
      </c>
      <c r="B2008" s="51" t="s">
        <v>5539</v>
      </c>
      <c r="C2008" s="51" t="s">
        <v>5539</v>
      </c>
      <c r="D2008" s="51" t="s">
        <v>3735</v>
      </c>
      <c r="E2008" s="44" t="s">
        <v>5554</v>
      </c>
      <c r="F2008" s="44" t="s">
        <v>5555</v>
      </c>
      <c r="G2008" s="53">
        <v>82.5</v>
      </c>
      <c r="H2008" s="45" t="s">
        <v>154</v>
      </c>
      <c r="I2008" s="45">
        <v>15.12</v>
      </c>
      <c r="J2008" s="95" t="s">
        <v>156</v>
      </c>
      <c r="K2008" s="95">
        <v>0</v>
      </c>
      <c r="L2008" s="58"/>
      <c r="M2008" s="103"/>
      <c r="N2008" s="59"/>
    </row>
    <row r="2009" spans="1:14" s="75" customFormat="1" ht="12.6" x14ac:dyDescent="0.2">
      <c r="A2009" s="51" t="s">
        <v>4433</v>
      </c>
      <c r="B2009" s="51" t="s">
        <v>5539</v>
      </c>
      <c r="C2009" s="51" t="s">
        <v>5539</v>
      </c>
      <c r="D2009" s="51" t="s">
        <v>3735</v>
      </c>
      <c r="E2009" s="44" t="s">
        <v>5552</v>
      </c>
      <c r="F2009" s="44" t="s">
        <v>5553</v>
      </c>
      <c r="G2009" s="53">
        <v>77</v>
      </c>
      <c r="H2009" s="45" t="s">
        <v>154</v>
      </c>
      <c r="I2009" s="45" t="s">
        <v>155</v>
      </c>
      <c r="J2009" s="95" t="s">
        <v>156</v>
      </c>
      <c r="K2009" s="95">
        <v>0</v>
      </c>
      <c r="L2009" s="58" t="s">
        <v>2103</v>
      </c>
      <c r="M2009" s="103" t="s">
        <v>234</v>
      </c>
      <c r="N2009" s="59"/>
    </row>
    <row r="2010" spans="1:14" s="75" customFormat="1" ht="12.6" x14ac:dyDescent="0.2">
      <c r="A2010" s="51" t="s">
        <v>4433</v>
      </c>
      <c r="B2010" s="51" t="s">
        <v>5539</v>
      </c>
      <c r="C2010" s="51" t="s">
        <v>5539</v>
      </c>
      <c r="D2010" s="51" t="s">
        <v>3735</v>
      </c>
      <c r="E2010" s="44" t="s">
        <v>5549</v>
      </c>
      <c r="F2010" s="44" t="s">
        <v>5550</v>
      </c>
      <c r="G2010" s="53">
        <v>20.7</v>
      </c>
      <c r="H2010" s="45" t="s">
        <v>154</v>
      </c>
      <c r="I2010" s="45" t="s">
        <v>149</v>
      </c>
      <c r="J2010" s="95" t="s">
        <v>156</v>
      </c>
      <c r="K2010" s="95">
        <v>0</v>
      </c>
      <c r="L2010" s="58" t="s">
        <v>5551</v>
      </c>
      <c r="M2010" s="103" t="s">
        <v>234</v>
      </c>
      <c r="N2010" s="59"/>
    </row>
    <row r="2011" spans="1:14" s="75" customFormat="1" ht="12.6" x14ac:dyDescent="0.2">
      <c r="A2011" s="51" t="s">
        <v>4433</v>
      </c>
      <c r="B2011" s="51" t="s">
        <v>5539</v>
      </c>
      <c r="C2011" s="51" t="s">
        <v>5539</v>
      </c>
      <c r="D2011" s="51" t="s">
        <v>3735</v>
      </c>
      <c r="E2011" s="44" t="s">
        <v>5556</v>
      </c>
      <c r="F2011" s="44" t="s">
        <v>5557</v>
      </c>
      <c r="G2011" s="53">
        <v>20.7</v>
      </c>
      <c r="H2011" s="45" t="s">
        <v>154</v>
      </c>
      <c r="I2011" s="45">
        <v>15.12</v>
      </c>
      <c r="J2011" s="95" t="s">
        <v>156</v>
      </c>
      <c r="K2011" s="95">
        <v>0</v>
      </c>
      <c r="L2011" s="58" t="s">
        <v>5551</v>
      </c>
      <c r="M2011" s="103" t="s">
        <v>234</v>
      </c>
      <c r="N2011" s="59"/>
    </row>
    <row r="2012" spans="1:14" s="75" customFormat="1" ht="12.6" x14ac:dyDescent="0.2">
      <c r="A2012" s="51" t="s">
        <v>123</v>
      </c>
      <c r="B2012" s="51" t="s">
        <v>123</v>
      </c>
      <c r="C2012" s="51" t="s">
        <v>5539</v>
      </c>
      <c r="D2012" s="51" t="s">
        <v>134</v>
      </c>
      <c r="E2012" s="44"/>
      <c r="F2012" s="44" t="s">
        <v>5558</v>
      </c>
      <c r="G2012" s="53" t="s">
        <v>123</v>
      </c>
      <c r="H2012" s="45" t="s">
        <v>123</v>
      </c>
      <c r="I2012" s="45" t="s">
        <v>149</v>
      </c>
      <c r="J2012" s="95" t="s">
        <v>150</v>
      </c>
      <c r="K2012" s="95" t="s">
        <v>123</v>
      </c>
      <c r="L2012" s="58" t="s">
        <v>123</v>
      </c>
      <c r="M2012" s="103"/>
      <c r="N2012" s="59" t="s">
        <v>123</v>
      </c>
    </row>
    <row r="2013" spans="1:14" s="75" customFormat="1" ht="12.6" x14ac:dyDescent="0.2">
      <c r="A2013" s="51" t="s">
        <v>4433</v>
      </c>
      <c r="B2013" s="51" t="s">
        <v>5539</v>
      </c>
      <c r="C2013" s="51" t="s">
        <v>5539</v>
      </c>
      <c r="D2013" s="51" t="s">
        <v>134</v>
      </c>
      <c r="E2013" s="44" t="s">
        <v>5559</v>
      </c>
      <c r="F2013" s="44" t="s">
        <v>5560</v>
      </c>
      <c r="G2013" s="53">
        <v>65.7</v>
      </c>
      <c r="H2013" s="45" t="s">
        <v>154</v>
      </c>
      <c r="I2013" s="45" t="s">
        <v>149</v>
      </c>
      <c r="J2013" s="95" t="s">
        <v>156</v>
      </c>
      <c r="K2013" s="95">
        <v>0</v>
      </c>
      <c r="L2013" s="58"/>
      <c r="M2013" s="103"/>
      <c r="N2013" s="59"/>
    </row>
    <row r="2014" spans="1:14" s="75" customFormat="1" ht="12.6" x14ac:dyDescent="0.2">
      <c r="A2014" s="51" t="s">
        <v>4433</v>
      </c>
      <c r="B2014" s="51" t="s">
        <v>5539</v>
      </c>
      <c r="C2014" s="51" t="s">
        <v>5539</v>
      </c>
      <c r="D2014" s="51" t="s">
        <v>134</v>
      </c>
      <c r="E2014" s="44" t="s">
        <v>5567</v>
      </c>
      <c r="F2014" s="44" t="s">
        <v>5568</v>
      </c>
      <c r="G2014" s="53">
        <v>65.7</v>
      </c>
      <c r="H2014" s="45" t="s">
        <v>154</v>
      </c>
      <c r="I2014" s="45" t="s">
        <v>149</v>
      </c>
      <c r="J2014" s="95" t="s">
        <v>156</v>
      </c>
      <c r="K2014" s="95">
        <v>0</v>
      </c>
      <c r="L2014" s="58" t="s">
        <v>5569</v>
      </c>
      <c r="M2014" s="103" t="s">
        <v>160</v>
      </c>
      <c r="N2014" s="59"/>
    </row>
    <row r="2015" spans="1:14" s="75" customFormat="1" ht="12.6" x14ac:dyDescent="0.2">
      <c r="A2015" s="51" t="s">
        <v>4433</v>
      </c>
      <c r="B2015" s="51" t="s">
        <v>5539</v>
      </c>
      <c r="C2015" s="51" t="s">
        <v>5539</v>
      </c>
      <c r="D2015" s="51" t="s">
        <v>134</v>
      </c>
      <c r="E2015" s="44" t="s">
        <v>5570</v>
      </c>
      <c r="F2015" s="44" t="s">
        <v>5571</v>
      </c>
      <c r="G2015" s="53">
        <v>27</v>
      </c>
      <c r="H2015" s="45" t="s">
        <v>154</v>
      </c>
      <c r="I2015" s="45" t="s">
        <v>155</v>
      </c>
      <c r="J2015" s="95" t="s">
        <v>156</v>
      </c>
      <c r="K2015" s="95">
        <v>0</v>
      </c>
      <c r="L2015" s="58"/>
      <c r="M2015" s="103"/>
      <c r="N2015" s="59"/>
    </row>
    <row r="2016" spans="1:14" s="75" customFormat="1" ht="12.6" x14ac:dyDescent="0.2">
      <c r="A2016" s="51" t="s">
        <v>4433</v>
      </c>
      <c r="B2016" s="51" t="s">
        <v>5539</v>
      </c>
      <c r="C2016" s="51" t="s">
        <v>5539</v>
      </c>
      <c r="D2016" s="51" t="s">
        <v>134</v>
      </c>
      <c r="E2016" s="44" t="s">
        <v>5561</v>
      </c>
      <c r="F2016" s="44" t="s">
        <v>5562</v>
      </c>
      <c r="G2016" s="53">
        <v>22.5</v>
      </c>
      <c r="H2016" s="45" t="s">
        <v>154</v>
      </c>
      <c r="I2016" s="45" t="s">
        <v>149</v>
      </c>
      <c r="J2016" s="95" t="s">
        <v>156</v>
      </c>
      <c r="K2016" s="95">
        <v>0</v>
      </c>
      <c r="L2016" s="58"/>
      <c r="M2016" s="103"/>
      <c r="N2016" s="59"/>
    </row>
    <row r="2017" spans="1:14" s="75" customFormat="1" ht="12.6" x14ac:dyDescent="0.2">
      <c r="A2017" s="51" t="s">
        <v>4433</v>
      </c>
      <c r="B2017" s="51" t="s">
        <v>5539</v>
      </c>
      <c r="C2017" s="51" t="s">
        <v>5539</v>
      </c>
      <c r="D2017" s="51" t="s">
        <v>134</v>
      </c>
      <c r="E2017" s="44" t="s">
        <v>5565</v>
      </c>
      <c r="F2017" s="44" t="s">
        <v>5566</v>
      </c>
      <c r="G2017" s="53">
        <v>22.5</v>
      </c>
      <c r="H2017" s="45" t="s">
        <v>154</v>
      </c>
      <c r="I2017" s="45" t="s">
        <v>149</v>
      </c>
      <c r="J2017" s="95" t="s">
        <v>156</v>
      </c>
      <c r="K2017" s="95">
        <v>0</v>
      </c>
      <c r="L2017" s="58"/>
      <c r="M2017" s="103"/>
      <c r="N2017" s="59"/>
    </row>
    <row r="2018" spans="1:14" s="75" customFormat="1" ht="12.6" x14ac:dyDescent="0.2">
      <c r="A2018" s="51" t="s">
        <v>4433</v>
      </c>
      <c r="B2018" s="51" t="s">
        <v>5539</v>
      </c>
      <c r="C2018" s="51" t="s">
        <v>5539</v>
      </c>
      <c r="D2018" s="51" t="s">
        <v>134</v>
      </c>
      <c r="E2018" s="44" t="s">
        <v>5563</v>
      </c>
      <c r="F2018" s="44" t="s">
        <v>5564</v>
      </c>
      <c r="G2018" s="53">
        <v>21.5</v>
      </c>
      <c r="H2018" s="45" t="s">
        <v>154</v>
      </c>
      <c r="I2018" s="45">
        <v>15.12</v>
      </c>
      <c r="J2018" s="95" t="s">
        <v>156</v>
      </c>
      <c r="K2018" s="95">
        <v>0</v>
      </c>
      <c r="L2018" s="58"/>
      <c r="M2018" s="103"/>
      <c r="N2018" s="59"/>
    </row>
    <row r="2019" spans="1:14" s="75" customFormat="1" ht="12.6" x14ac:dyDescent="0.2">
      <c r="A2019" s="51" t="s">
        <v>123</v>
      </c>
      <c r="B2019" s="51" t="s">
        <v>123</v>
      </c>
      <c r="C2019" s="51" t="s">
        <v>83</v>
      </c>
      <c r="D2019" s="51" t="s">
        <v>284</v>
      </c>
      <c r="E2019" s="44"/>
      <c r="F2019" s="44" t="s">
        <v>5572</v>
      </c>
      <c r="G2019" s="53" t="s">
        <v>123</v>
      </c>
      <c r="H2019" s="45" t="s">
        <v>123</v>
      </c>
      <c r="I2019" s="45" t="s">
        <v>149</v>
      </c>
      <c r="J2019" s="95" t="s">
        <v>150</v>
      </c>
      <c r="K2019" s="95" t="s">
        <v>123</v>
      </c>
      <c r="L2019" s="58" t="s">
        <v>123</v>
      </c>
      <c r="M2019" s="103"/>
      <c r="N2019" s="59" t="s">
        <v>123</v>
      </c>
    </row>
    <row r="2020" spans="1:14" s="75" customFormat="1" ht="12.6" x14ac:dyDescent="0.2">
      <c r="A2020" s="51" t="s">
        <v>138</v>
      </c>
      <c r="B2020" s="51" t="s">
        <v>5573</v>
      </c>
      <c r="C2020" s="51" t="s">
        <v>83</v>
      </c>
      <c r="D2020" s="51" t="s">
        <v>284</v>
      </c>
      <c r="E2020" s="44" t="s">
        <v>5574</v>
      </c>
      <c r="F2020" s="44" t="s">
        <v>5575</v>
      </c>
      <c r="G2020" s="53">
        <v>28.4</v>
      </c>
      <c r="H2020" s="45" t="s">
        <v>154</v>
      </c>
      <c r="I2020" s="45" t="s">
        <v>291</v>
      </c>
      <c r="J2020" s="95" t="s">
        <v>201</v>
      </c>
      <c r="K2020" s="95">
        <v>0</v>
      </c>
      <c r="L2020" s="58"/>
      <c r="M2020" s="103"/>
      <c r="N2020" s="59"/>
    </row>
    <row r="2021" spans="1:14" s="75" customFormat="1" ht="12.6" x14ac:dyDescent="0.2">
      <c r="A2021" s="51" t="s">
        <v>123</v>
      </c>
      <c r="B2021" s="51" t="s">
        <v>123</v>
      </c>
      <c r="C2021" s="51" t="s">
        <v>83</v>
      </c>
      <c r="D2021" s="51" t="s">
        <v>5576</v>
      </c>
      <c r="E2021" s="44"/>
      <c r="F2021" s="44" t="s">
        <v>5577</v>
      </c>
      <c r="G2021" s="53" t="s">
        <v>123</v>
      </c>
      <c r="H2021" s="45" t="s">
        <v>123</v>
      </c>
      <c r="I2021" s="45" t="s">
        <v>149</v>
      </c>
      <c r="J2021" s="95" t="s">
        <v>150</v>
      </c>
      <c r="K2021" s="95" t="s">
        <v>123</v>
      </c>
      <c r="L2021" s="58" t="s">
        <v>123</v>
      </c>
      <c r="M2021" s="103"/>
      <c r="N2021" s="59" t="s">
        <v>123</v>
      </c>
    </row>
    <row r="2022" spans="1:14" s="75" customFormat="1" ht="12.6" x14ac:dyDescent="0.2">
      <c r="A2022" s="51" t="s">
        <v>138</v>
      </c>
      <c r="B2022" s="51" t="s">
        <v>5573</v>
      </c>
      <c r="C2022" s="51" t="s">
        <v>83</v>
      </c>
      <c r="D2022" s="51" t="s">
        <v>5576</v>
      </c>
      <c r="E2022" s="44" t="s">
        <v>5578</v>
      </c>
      <c r="F2022" s="44" t="s">
        <v>5579</v>
      </c>
      <c r="G2022" s="53">
        <v>55.48</v>
      </c>
      <c r="H2022" s="45" t="s">
        <v>154</v>
      </c>
      <c r="I2022" s="45" t="s">
        <v>149</v>
      </c>
      <c r="J2022" s="95" t="s">
        <v>156</v>
      </c>
      <c r="K2022" s="95">
        <v>0</v>
      </c>
      <c r="L2022" s="58"/>
      <c r="M2022" s="103"/>
      <c r="N2022" s="59"/>
    </row>
    <row r="2023" spans="1:14" s="75" customFormat="1" ht="12.6" x14ac:dyDescent="0.2">
      <c r="A2023" s="51" t="s">
        <v>123</v>
      </c>
      <c r="B2023" s="51" t="s">
        <v>123</v>
      </c>
      <c r="C2023" s="51" t="s">
        <v>83</v>
      </c>
      <c r="D2023" s="51" t="s">
        <v>137</v>
      </c>
      <c r="E2023" s="44"/>
      <c r="F2023" s="44" t="s">
        <v>5580</v>
      </c>
      <c r="G2023" s="53" t="s">
        <v>123</v>
      </c>
      <c r="H2023" s="45" t="s">
        <v>123</v>
      </c>
      <c r="I2023" s="45" t="s">
        <v>149</v>
      </c>
      <c r="J2023" s="95" t="s">
        <v>150</v>
      </c>
      <c r="K2023" s="95" t="s">
        <v>123</v>
      </c>
      <c r="L2023" s="58" t="s">
        <v>123</v>
      </c>
      <c r="M2023" s="103"/>
      <c r="N2023" s="59" t="s">
        <v>123</v>
      </c>
    </row>
    <row r="2024" spans="1:14" s="75" customFormat="1" ht="12.6" x14ac:dyDescent="0.2">
      <c r="A2024" s="51" t="s">
        <v>138</v>
      </c>
      <c r="B2024" s="51" t="s">
        <v>5573</v>
      </c>
      <c r="C2024" s="51" t="s">
        <v>83</v>
      </c>
      <c r="D2024" s="51" t="s">
        <v>137</v>
      </c>
      <c r="E2024" s="44" t="s">
        <v>5619</v>
      </c>
      <c r="F2024" s="44" t="s">
        <v>5620</v>
      </c>
      <c r="G2024" s="53">
        <v>2436</v>
      </c>
      <c r="H2024" s="45" t="s">
        <v>200</v>
      </c>
      <c r="I2024" s="45" t="s">
        <v>204</v>
      </c>
      <c r="J2024" s="95" t="s">
        <v>156</v>
      </c>
      <c r="K2024" s="95">
        <v>0</v>
      </c>
      <c r="L2024" s="58"/>
      <c r="M2024" s="103"/>
      <c r="N2024" s="59"/>
    </row>
    <row r="2025" spans="1:14" s="75" customFormat="1" ht="12.6" x14ac:dyDescent="0.2">
      <c r="A2025" s="51" t="s">
        <v>138</v>
      </c>
      <c r="B2025" s="51" t="s">
        <v>5573</v>
      </c>
      <c r="C2025" s="51" t="s">
        <v>83</v>
      </c>
      <c r="D2025" s="51" t="s">
        <v>137</v>
      </c>
      <c r="E2025" s="44" t="s">
        <v>5615</v>
      </c>
      <c r="F2025" s="44" t="s">
        <v>5616</v>
      </c>
      <c r="G2025" s="53">
        <v>1498</v>
      </c>
      <c r="H2025" s="45" t="s">
        <v>200</v>
      </c>
      <c r="I2025" s="45" t="s">
        <v>204</v>
      </c>
      <c r="J2025" s="95" t="s">
        <v>156</v>
      </c>
      <c r="K2025" s="95">
        <v>0</v>
      </c>
      <c r="L2025" s="58"/>
      <c r="M2025" s="103"/>
      <c r="N2025" s="59"/>
    </row>
    <row r="2026" spans="1:14" s="75" customFormat="1" ht="12.6" x14ac:dyDescent="0.2">
      <c r="A2026" s="51" t="s">
        <v>138</v>
      </c>
      <c r="B2026" s="51" t="s">
        <v>5573</v>
      </c>
      <c r="C2026" s="51" t="s">
        <v>83</v>
      </c>
      <c r="D2026" s="51" t="s">
        <v>137</v>
      </c>
      <c r="E2026" s="44" t="s">
        <v>5617</v>
      </c>
      <c r="F2026" s="44" t="s">
        <v>5618</v>
      </c>
      <c r="G2026" s="53">
        <v>1498</v>
      </c>
      <c r="H2026" s="45" t="s">
        <v>200</v>
      </c>
      <c r="I2026" s="45" t="s">
        <v>204</v>
      </c>
      <c r="J2026" s="95" t="s">
        <v>156</v>
      </c>
      <c r="K2026" s="95">
        <v>0</v>
      </c>
      <c r="L2026" s="58"/>
      <c r="M2026" s="103"/>
      <c r="N2026" s="59"/>
    </row>
    <row r="2027" spans="1:14" s="75" customFormat="1" ht="12.6" x14ac:dyDescent="0.2">
      <c r="A2027" s="51" t="s">
        <v>138</v>
      </c>
      <c r="B2027" s="51" t="s">
        <v>5573</v>
      </c>
      <c r="C2027" s="51" t="s">
        <v>83</v>
      </c>
      <c r="D2027" s="51" t="s">
        <v>137</v>
      </c>
      <c r="E2027" s="44" t="s">
        <v>5611</v>
      </c>
      <c r="F2027" s="44" t="s">
        <v>5612</v>
      </c>
      <c r="G2027" s="53">
        <v>1149</v>
      </c>
      <c r="H2027" s="45" t="s">
        <v>200</v>
      </c>
      <c r="I2027" s="45" t="s">
        <v>204</v>
      </c>
      <c r="J2027" s="95" t="s">
        <v>156</v>
      </c>
      <c r="K2027" s="95">
        <v>0</v>
      </c>
      <c r="L2027" s="58"/>
      <c r="M2027" s="103"/>
      <c r="N2027" s="59"/>
    </row>
    <row r="2028" spans="1:14" s="75" customFormat="1" ht="12.6" x14ac:dyDescent="0.2">
      <c r="A2028" s="51" t="s">
        <v>138</v>
      </c>
      <c r="B2028" s="51" t="s">
        <v>5573</v>
      </c>
      <c r="C2028" s="51" t="s">
        <v>83</v>
      </c>
      <c r="D2028" s="51" t="s">
        <v>137</v>
      </c>
      <c r="E2028" s="44" t="s">
        <v>5613</v>
      </c>
      <c r="F2028" s="44" t="s">
        <v>5614</v>
      </c>
      <c r="G2028" s="53">
        <v>1149</v>
      </c>
      <c r="H2028" s="45" t="s">
        <v>200</v>
      </c>
      <c r="I2028" s="45" t="s">
        <v>204</v>
      </c>
      <c r="J2028" s="95" t="s">
        <v>156</v>
      </c>
      <c r="K2028" s="95">
        <v>0</v>
      </c>
      <c r="L2028" s="58"/>
      <c r="M2028" s="103"/>
      <c r="N2028" s="59"/>
    </row>
    <row r="2029" spans="1:14" s="75" customFormat="1" ht="12.6" x14ac:dyDescent="0.2">
      <c r="A2029" s="51" t="s">
        <v>138</v>
      </c>
      <c r="B2029" s="51" t="s">
        <v>5573</v>
      </c>
      <c r="C2029" s="51" t="s">
        <v>83</v>
      </c>
      <c r="D2029" s="51" t="s">
        <v>137</v>
      </c>
      <c r="E2029" s="44" t="s">
        <v>5607</v>
      </c>
      <c r="F2029" s="44" t="s">
        <v>5608</v>
      </c>
      <c r="G2029" s="53">
        <v>697</v>
      </c>
      <c r="H2029" s="45" t="s">
        <v>200</v>
      </c>
      <c r="I2029" s="45" t="s">
        <v>204</v>
      </c>
      <c r="J2029" s="95" t="s">
        <v>156</v>
      </c>
      <c r="K2029" s="95">
        <v>0</v>
      </c>
      <c r="L2029" s="58"/>
      <c r="M2029" s="103"/>
      <c r="N2029" s="59"/>
    </row>
    <row r="2030" spans="1:14" s="75" customFormat="1" ht="12.6" x14ac:dyDescent="0.2">
      <c r="A2030" s="51" t="s">
        <v>138</v>
      </c>
      <c r="B2030" s="51" t="s">
        <v>5573</v>
      </c>
      <c r="C2030" s="51" t="s">
        <v>83</v>
      </c>
      <c r="D2030" s="51" t="s">
        <v>137</v>
      </c>
      <c r="E2030" s="44" t="s">
        <v>5609</v>
      </c>
      <c r="F2030" s="44" t="s">
        <v>5610</v>
      </c>
      <c r="G2030" s="53">
        <v>697</v>
      </c>
      <c r="H2030" s="45" t="s">
        <v>200</v>
      </c>
      <c r="I2030" s="45" t="s">
        <v>204</v>
      </c>
      <c r="J2030" s="95" t="s">
        <v>156</v>
      </c>
      <c r="K2030" s="95">
        <v>0</v>
      </c>
      <c r="L2030" s="58"/>
      <c r="M2030" s="103"/>
      <c r="N2030" s="59"/>
    </row>
    <row r="2031" spans="1:14" s="75" customFormat="1" ht="12.6" x14ac:dyDescent="0.2">
      <c r="A2031" s="51" t="s">
        <v>138</v>
      </c>
      <c r="B2031" s="51" t="s">
        <v>5573</v>
      </c>
      <c r="C2031" s="51" t="s">
        <v>83</v>
      </c>
      <c r="D2031" s="51" t="s">
        <v>137</v>
      </c>
      <c r="E2031" s="44" t="s">
        <v>5599</v>
      </c>
      <c r="F2031" s="44" t="s">
        <v>5600</v>
      </c>
      <c r="G2031" s="53">
        <v>557</v>
      </c>
      <c r="H2031" s="45" t="s">
        <v>200</v>
      </c>
      <c r="I2031" s="45" t="s">
        <v>204</v>
      </c>
      <c r="J2031" s="95" t="s">
        <v>156</v>
      </c>
      <c r="K2031" s="95">
        <v>0</v>
      </c>
      <c r="L2031" s="58"/>
      <c r="M2031" s="103"/>
      <c r="N2031" s="59"/>
    </row>
    <row r="2032" spans="1:14" s="75" customFormat="1" ht="12.6" x14ac:dyDescent="0.2">
      <c r="A2032" s="51" t="s">
        <v>138</v>
      </c>
      <c r="B2032" s="51" t="s">
        <v>5573</v>
      </c>
      <c r="C2032" s="51" t="s">
        <v>83</v>
      </c>
      <c r="D2032" s="51" t="s">
        <v>137</v>
      </c>
      <c r="E2032" s="44" t="s">
        <v>5601</v>
      </c>
      <c r="F2032" s="44" t="s">
        <v>5602</v>
      </c>
      <c r="G2032" s="53">
        <v>557</v>
      </c>
      <c r="H2032" s="45" t="s">
        <v>200</v>
      </c>
      <c r="I2032" s="45" t="s">
        <v>204</v>
      </c>
      <c r="J2032" s="95" t="s">
        <v>156</v>
      </c>
      <c r="K2032" s="95">
        <v>0</v>
      </c>
      <c r="L2032" s="58"/>
      <c r="M2032" s="103"/>
      <c r="N2032" s="59"/>
    </row>
    <row r="2033" spans="1:14" s="75" customFormat="1" ht="12.6" x14ac:dyDescent="0.2">
      <c r="A2033" s="51" t="s">
        <v>138</v>
      </c>
      <c r="B2033" s="51" t="s">
        <v>5573</v>
      </c>
      <c r="C2033" s="51" t="s">
        <v>83</v>
      </c>
      <c r="D2033" s="51" t="s">
        <v>137</v>
      </c>
      <c r="E2033" s="44" t="s">
        <v>5603</v>
      </c>
      <c r="F2033" s="44" t="s">
        <v>5604</v>
      </c>
      <c r="G2033" s="53">
        <v>557</v>
      </c>
      <c r="H2033" s="45" t="s">
        <v>200</v>
      </c>
      <c r="I2033" s="45" t="s">
        <v>204</v>
      </c>
      <c r="J2033" s="95" t="s">
        <v>156</v>
      </c>
      <c r="K2033" s="95">
        <v>0</v>
      </c>
      <c r="L2033" s="58"/>
      <c r="M2033" s="103"/>
      <c r="N2033" s="59"/>
    </row>
    <row r="2034" spans="1:14" s="75" customFormat="1" ht="12.6" x14ac:dyDescent="0.2">
      <c r="A2034" s="51" t="s">
        <v>138</v>
      </c>
      <c r="B2034" s="51" t="s">
        <v>5573</v>
      </c>
      <c r="C2034" s="51" t="s">
        <v>83</v>
      </c>
      <c r="D2034" s="51" t="s">
        <v>137</v>
      </c>
      <c r="E2034" s="44" t="s">
        <v>5605</v>
      </c>
      <c r="F2034" s="44" t="s">
        <v>5606</v>
      </c>
      <c r="G2034" s="53">
        <v>557</v>
      </c>
      <c r="H2034" s="45" t="s">
        <v>200</v>
      </c>
      <c r="I2034" s="45" t="s">
        <v>204</v>
      </c>
      <c r="J2034" s="95" t="s">
        <v>156</v>
      </c>
      <c r="K2034" s="95">
        <v>0</v>
      </c>
      <c r="L2034" s="58"/>
      <c r="M2034" s="103"/>
      <c r="N2034" s="59"/>
    </row>
    <row r="2035" spans="1:14" s="75" customFormat="1" ht="12.6" x14ac:dyDescent="0.2">
      <c r="A2035" s="51" t="s">
        <v>138</v>
      </c>
      <c r="B2035" s="51" t="s">
        <v>5573</v>
      </c>
      <c r="C2035" s="51" t="s">
        <v>83</v>
      </c>
      <c r="D2035" s="51" t="s">
        <v>137</v>
      </c>
      <c r="E2035" s="44" t="s">
        <v>5593</v>
      </c>
      <c r="F2035" s="44" t="s">
        <v>5594</v>
      </c>
      <c r="G2035" s="53">
        <v>419</v>
      </c>
      <c r="H2035" s="45" t="s">
        <v>200</v>
      </c>
      <c r="I2035" s="45" t="s">
        <v>149</v>
      </c>
      <c r="J2035" s="95" t="s">
        <v>156</v>
      </c>
      <c r="K2035" s="95">
        <v>0</v>
      </c>
      <c r="L2035" s="58"/>
      <c r="M2035" s="103"/>
      <c r="N2035" s="59"/>
    </row>
    <row r="2036" spans="1:14" s="75" customFormat="1" ht="12.6" x14ac:dyDescent="0.2">
      <c r="A2036" s="51" t="s">
        <v>138</v>
      </c>
      <c r="B2036" s="51" t="s">
        <v>5573</v>
      </c>
      <c r="C2036" s="51" t="s">
        <v>83</v>
      </c>
      <c r="D2036" s="51" t="s">
        <v>137</v>
      </c>
      <c r="E2036" s="44" t="s">
        <v>5595</v>
      </c>
      <c r="F2036" s="44" t="s">
        <v>5596</v>
      </c>
      <c r="G2036" s="53">
        <v>419</v>
      </c>
      <c r="H2036" s="45" t="s">
        <v>200</v>
      </c>
      <c r="I2036" s="45" t="s">
        <v>149</v>
      </c>
      <c r="J2036" s="95" t="s">
        <v>156</v>
      </c>
      <c r="K2036" s="95">
        <v>0</v>
      </c>
      <c r="L2036" s="58"/>
      <c r="M2036" s="103"/>
      <c r="N2036" s="59"/>
    </row>
    <row r="2037" spans="1:14" s="75" customFormat="1" ht="12.6" x14ac:dyDescent="0.2">
      <c r="A2037" s="51" t="s">
        <v>138</v>
      </c>
      <c r="B2037" s="51" t="s">
        <v>5573</v>
      </c>
      <c r="C2037" s="51" t="s">
        <v>83</v>
      </c>
      <c r="D2037" s="51" t="s">
        <v>137</v>
      </c>
      <c r="E2037" s="44" t="s">
        <v>5597</v>
      </c>
      <c r="F2037" s="44" t="s">
        <v>5598</v>
      </c>
      <c r="G2037" s="53">
        <v>419</v>
      </c>
      <c r="H2037" s="45" t="s">
        <v>200</v>
      </c>
      <c r="I2037" s="45" t="s">
        <v>204</v>
      </c>
      <c r="J2037" s="95" t="s">
        <v>156</v>
      </c>
      <c r="K2037" s="95">
        <v>0</v>
      </c>
      <c r="L2037" s="58"/>
      <c r="M2037" s="103"/>
      <c r="N2037" s="59"/>
    </row>
    <row r="2038" spans="1:14" s="75" customFormat="1" ht="12.6" x14ac:dyDescent="0.2">
      <c r="A2038" s="51" t="s">
        <v>138</v>
      </c>
      <c r="B2038" s="51" t="s">
        <v>5573</v>
      </c>
      <c r="C2038" s="51" t="s">
        <v>83</v>
      </c>
      <c r="D2038" s="51" t="s">
        <v>137</v>
      </c>
      <c r="E2038" s="44" t="s">
        <v>5585</v>
      </c>
      <c r="F2038" s="44" t="s">
        <v>5586</v>
      </c>
      <c r="G2038" s="53">
        <v>297</v>
      </c>
      <c r="H2038" s="45" t="s">
        <v>200</v>
      </c>
      <c r="I2038" s="45" t="s">
        <v>149</v>
      </c>
      <c r="J2038" s="95" t="s">
        <v>156</v>
      </c>
      <c r="K2038" s="95">
        <v>0</v>
      </c>
      <c r="L2038" s="58"/>
      <c r="M2038" s="103"/>
      <c r="N2038" s="59"/>
    </row>
    <row r="2039" spans="1:14" s="75" customFormat="1" ht="12.6" x14ac:dyDescent="0.2">
      <c r="A2039" s="51" t="s">
        <v>138</v>
      </c>
      <c r="B2039" s="51" t="s">
        <v>5573</v>
      </c>
      <c r="C2039" s="51" t="s">
        <v>83</v>
      </c>
      <c r="D2039" s="51" t="s">
        <v>137</v>
      </c>
      <c r="E2039" s="44" t="s">
        <v>5587</v>
      </c>
      <c r="F2039" s="44" t="s">
        <v>5588</v>
      </c>
      <c r="G2039" s="53">
        <v>297</v>
      </c>
      <c r="H2039" s="45" t="s">
        <v>200</v>
      </c>
      <c r="I2039" s="45" t="s">
        <v>149</v>
      </c>
      <c r="J2039" s="95" t="s">
        <v>156</v>
      </c>
      <c r="K2039" s="95">
        <v>0</v>
      </c>
      <c r="L2039" s="58"/>
      <c r="M2039" s="103"/>
      <c r="N2039" s="59"/>
    </row>
    <row r="2040" spans="1:14" s="75" customFormat="1" ht="12.6" x14ac:dyDescent="0.2">
      <c r="A2040" s="51" t="s">
        <v>138</v>
      </c>
      <c r="B2040" s="51" t="s">
        <v>5573</v>
      </c>
      <c r="C2040" s="51" t="s">
        <v>83</v>
      </c>
      <c r="D2040" s="51" t="s">
        <v>137</v>
      </c>
      <c r="E2040" s="44" t="s">
        <v>5589</v>
      </c>
      <c r="F2040" s="44" t="s">
        <v>5590</v>
      </c>
      <c r="G2040" s="53">
        <v>297</v>
      </c>
      <c r="H2040" s="45" t="s">
        <v>200</v>
      </c>
      <c r="I2040" s="45" t="s">
        <v>149</v>
      </c>
      <c r="J2040" s="95" t="s">
        <v>156</v>
      </c>
      <c r="K2040" s="95">
        <v>0</v>
      </c>
      <c r="L2040" s="58"/>
      <c r="M2040" s="103"/>
      <c r="N2040" s="59"/>
    </row>
    <row r="2041" spans="1:14" s="75" customFormat="1" ht="12.6" x14ac:dyDescent="0.2">
      <c r="A2041" s="51" t="s">
        <v>138</v>
      </c>
      <c r="B2041" s="51" t="s">
        <v>5573</v>
      </c>
      <c r="C2041" s="51" t="s">
        <v>83</v>
      </c>
      <c r="D2041" s="51" t="s">
        <v>137</v>
      </c>
      <c r="E2041" s="44" t="s">
        <v>5591</v>
      </c>
      <c r="F2041" s="44" t="s">
        <v>5592</v>
      </c>
      <c r="G2041" s="53">
        <v>297</v>
      </c>
      <c r="H2041" s="45" t="s">
        <v>200</v>
      </c>
      <c r="I2041" s="45" t="s">
        <v>204</v>
      </c>
      <c r="J2041" s="95" t="s">
        <v>156</v>
      </c>
      <c r="K2041" s="95">
        <v>0</v>
      </c>
      <c r="L2041" s="58"/>
      <c r="M2041" s="103"/>
      <c r="N2041" s="59"/>
    </row>
    <row r="2042" spans="1:14" s="75" customFormat="1" ht="12.6" x14ac:dyDescent="0.2">
      <c r="A2042" s="51" t="s">
        <v>138</v>
      </c>
      <c r="B2042" s="51" t="s">
        <v>5573</v>
      </c>
      <c r="C2042" s="51" t="s">
        <v>83</v>
      </c>
      <c r="D2042" s="51" t="s">
        <v>137</v>
      </c>
      <c r="E2042" s="44" t="s">
        <v>5581</v>
      </c>
      <c r="F2042" s="44" t="s">
        <v>5582</v>
      </c>
      <c r="G2042" s="53">
        <v>113</v>
      </c>
      <c r="H2042" s="45" t="s">
        <v>200</v>
      </c>
      <c r="I2042" s="45" t="s">
        <v>149</v>
      </c>
      <c r="J2042" s="95" t="s">
        <v>156</v>
      </c>
      <c r="K2042" s="95">
        <v>0</v>
      </c>
      <c r="L2042" s="58"/>
      <c r="M2042" s="103"/>
      <c r="N2042" s="59"/>
    </row>
    <row r="2043" spans="1:14" s="75" customFormat="1" ht="12.6" x14ac:dyDescent="0.2">
      <c r="A2043" s="51" t="s">
        <v>138</v>
      </c>
      <c r="B2043" s="51" t="s">
        <v>5573</v>
      </c>
      <c r="C2043" s="51" t="s">
        <v>83</v>
      </c>
      <c r="D2043" s="51" t="s">
        <v>137</v>
      </c>
      <c r="E2043" s="44" t="s">
        <v>5583</v>
      </c>
      <c r="F2043" s="44" t="s">
        <v>5584</v>
      </c>
      <c r="G2043" s="53">
        <v>102</v>
      </c>
      <c r="H2043" s="45" t="s">
        <v>200</v>
      </c>
      <c r="I2043" s="45" t="s">
        <v>149</v>
      </c>
      <c r="J2043" s="95" t="s">
        <v>156</v>
      </c>
      <c r="K2043" s="95">
        <v>0</v>
      </c>
      <c r="L2043" s="58"/>
      <c r="M2043" s="103"/>
      <c r="N2043" s="59"/>
    </row>
    <row r="2044" spans="1:14" s="75" customFormat="1" ht="12.6" x14ac:dyDescent="0.2">
      <c r="A2044" s="51" t="s">
        <v>123</v>
      </c>
      <c r="B2044" s="51" t="s">
        <v>123</v>
      </c>
      <c r="C2044" s="51" t="s">
        <v>83</v>
      </c>
      <c r="D2044" s="51" t="s">
        <v>926</v>
      </c>
      <c r="E2044" s="44"/>
      <c r="F2044" s="44" t="s">
        <v>5621</v>
      </c>
      <c r="G2044" s="53" t="s">
        <v>123</v>
      </c>
      <c r="H2044" s="45" t="s">
        <v>123</v>
      </c>
      <c r="I2044" s="45" t="s">
        <v>149</v>
      </c>
      <c r="J2044" s="95" t="s">
        <v>150</v>
      </c>
      <c r="K2044" s="95" t="s">
        <v>123</v>
      </c>
      <c r="L2044" s="58" t="s">
        <v>123</v>
      </c>
      <c r="M2044" s="103"/>
      <c r="N2044" s="59" t="s">
        <v>123</v>
      </c>
    </row>
    <row r="2045" spans="1:14" s="75" customFormat="1" ht="12.6" x14ac:dyDescent="0.2">
      <c r="A2045" s="51" t="s">
        <v>138</v>
      </c>
      <c r="B2045" s="51" t="s">
        <v>5573</v>
      </c>
      <c r="C2045" s="51" t="s">
        <v>83</v>
      </c>
      <c r="D2045" s="51" t="s">
        <v>926</v>
      </c>
      <c r="E2045" s="44" t="s">
        <v>5622</v>
      </c>
      <c r="F2045" s="44" t="s">
        <v>5623</v>
      </c>
      <c r="G2045" s="53">
        <v>64</v>
      </c>
      <c r="H2045" s="45" t="s">
        <v>816</v>
      </c>
      <c r="I2045" s="45" t="s">
        <v>291</v>
      </c>
      <c r="J2045" s="95" t="s">
        <v>288</v>
      </c>
      <c r="K2045" s="95">
        <v>0</v>
      </c>
      <c r="L2045" s="58"/>
      <c r="M2045" s="103"/>
      <c r="N2045" s="59"/>
    </row>
    <row r="2046" spans="1:14" s="75" customFormat="1" ht="12.6" x14ac:dyDescent="0.2">
      <c r="A2046" s="51" t="s">
        <v>138</v>
      </c>
      <c r="B2046" s="51" t="s">
        <v>5573</v>
      </c>
      <c r="C2046" s="51" t="s">
        <v>83</v>
      </c>
      <c r="D2046" s="51" t="s">
        <v>926</v>
      </c>
      <c r="E2046" s="44" t="s">
        <v>5624</v>
      </c>
      <c r="F2046" s="44" t="s">
        <v>5625</v>
      </c>
      <c r="G2046" s="53">
        <v>49.9</v>
      </c>
      <c r="H2046" s="45" t="s">
        <v>816</v>
      </c>
      <c r="I2046" s="45" t="s">
        <v>149</v>
      </c>
      <c r="J2046" s="95" t="s">
        <v>288</v>
      </c>
      <c r="K2046" s="95">
        <v>0</v>
      </c>
      <c r="L2046" s="58"/>
      <c r="M2046" s="103"/>
      <c r="N2046" s="59"/>
    </row>
    <row r="2047" spans="1:14" s="75" customFormat="1" ht="12.6" x14ac:dyDescent="0.2">
      <c r="A2047" s="51" t="s">
        <v>138</v>
      </c>
      <c r="B2047" s="51" t="s">
        <v>5573</v>
      </c>
      <c r="C2047" s="51" t="s">
        <v>83</v>
      </c>
      <c r="D2047" s="51" t="s">
        <v>926</v>
      </c>
      <c r="E2047" s="44" t="s">
        <v>5626</v>
      </c>
      <c r="F2047" s="44" t="s">
        <v>5627</v>
      </c>
      <c r="G2047" s="53">
        <v>35.6</v>
      </c>
      <c r="H2047" s="45" t="s">
        <v>816</v>
      </c>
      <c r="I2047" s="45" t="s">
        <v>149</v>
      </c>
      <c r="J2047" s="95" t="s">
        <v>288</v>
      </c>
      <c r="K2047" s="95">
        <v>0</v>
      </c>
      <c r="L2047" s="58"/>
      <c r="M2047" s="103"/>
      <c r="N2047" s="59"/>
    </row>
    <row r="2048" spans="1:14" s="75" customFormat="1" ht="12.6" x14ac:dyDescent="0.2">
      <c r="A2048" s="51" t="s">
        <v>138</v>
      </c>
      <c r="B2048" s="51" t="s">
        <v>5573</v>
      </c>
      <c r="C2048" s="51" t="s">
        <v>83</v>
      </c>
      <c r="D2048" s="51" t="s">
        <v>926</v>
      </c>
      <c r="E2048" s="44" t="s">
        <v>5628</v>
      </c>
      <c r="F2048" s="44" t="s">
        <v>5629</v>
      </c>
      <c r="G2048" s="53">
        <v>17.7</v>
      </c>
      <c r="H2048" s="45" t="s">
        <v>816</v>
      </c>
      <c r="I2048" s="45" t="s">
        <v>291</v>
      </c>
      <c r="J2048" s="95" t="s">
        <v>288</v>
      </c>
      <c r="K2048" s="95">
        <v>0</v>
      </c>
      <c r="L2048" s="58"/>
      <c r="M2048" s="103"/>
      <c r="N2048" s="59"/>
    </row>
    <row r="2049" spans="1:14" s="75" customFormat="1" ht="12.6" x14ac:dyDescent="0.2">
      <c r="A2049" s="51" t="s">
        <v>138</v>
      </c>
      <c r="B2049" s="51" t="s">
        <v>5573</v>
      </c>
      <c r="C2049" s="51" t="s">
        <v>83</v>
      </c>
      <c r="D2049" s="51" t="s">
        <v>926</v>
      </c>
      <c r="E2049" s="44" t="s">
        <v>5630</v>
      </c>
      <c r="F2049" s="44" t="s">
        <v>5631</v>
      </c>
      <c r="G2049" s="53">
        <v>17</v>
      </c>
      <c r="H2049" s="45" t="s">
        <v>816</v>
      </c>
      <c r="I2049" s="45" t="s">
        <v>149</v>
      </c>
      <c r="J2049" s="95" t="s">
        <v>288</v>
      </c>
      <c r="K2049" s="95">
        <v>0</v>
      </c>
      <c r="L2049" s="58"/>
      <c r="M2049" s="103"/>
      <c r="N2049" s="59"/>
    </row>
    <row r="2050" spans="1:14" s="75" customFormat="1" ht="12.6" x14ac:dyDescent="0.2">
      <c r="A2050" s="51" t="s">
        <v>138</v>
      </c>
      <c r="B2050" s="51" t="s">
        <v>5573</v>
      </c>
      <c r="C2050" s="51" t="s">
        <v>83</v>
      </c>
      <c r="D2050" s="51" t="s">
        <v>926</v>
      </c>
      <c r="E2050" s="44" t="s">
        <v>5632</v>
      </c>
      <c r="F2050" s="44" t="s">
        <v>5633</v>
      </c>
      <c r="G2050" s="53">
        <v>8</v>
      </c>
      <c r="H2050" s="45" t="s">
        <v>816</v>
      </c>
      <c r="I2050" s="45" t="s">
        <v>149</v>
      </c>
      <c r="J2050" s="95" t="s">
        <v>288</v>
      </c>
      <c r="K2050" s="95">
        <v>0</v>
      </c>
      <c r="L2050" s="58"/>
      <c r="M2050" s="103"/>
      <c r="N2050" s="59"/>
    </row>
    <row r="2051" spans="1:14" s="75" customFormat="1" ht="12.6" x14ac:dyDescent="0.2">
      <c r="A2051" s="51" t="s">
        <v>138</v>
      </c>
      <c r="B2051" s="51" t="s">
        <v>5573</v>
      </c>
      <c r="C2051" s="51" t="s">
        <v>83</v>
      </c>
      <c r="D2051" s="51" t="s">
        <v>926</v>
      </c>
      <c r="E2051" s="44" t="s">
        <v>5634</v>
      </c>
      <c r="F2051" s="44" t="s">
        <v>5635</v>
      </c>
      <c r="G2051" s="53">
        <v>4.3</v>
      </c>
      <c r="H2051" s="45" t="s">
        <v>816</v>
      </c>
      <c r="I2051" s="45" t="s">
        <v>149</v>
      </c>
      <c r="J2051" s="95" t="s">
        <v>288</v>
      </c>
      <c r="K2051" s="95">
        <v>0</v>
      </c>
      <c r="L2051" s="58"/>
      <c r="M2051" s="103"/>
      <c r="N2051" s="59"/>
    </row>
    <row r="2052" spans="1:14" s="75" customFormat="1" ht="12.6" x14ac:dyDescent="0.2">
      <c r="A2052" s="51" t="s">
        <v>138</v>
      </c>
      <c r="B2052" s="51" t="s">
        <v>5573</v>
      </c>
      <c r="C2052" s="51" t="s">
        <v>83</v>
      </c>
      <c r="D2052" s="51" t="s">
        <v>926</v>
      </c>
      <c r="E2052" s="44" t="s">
        <v>5636</v>
      </c>
      <c r="F2052" s="44" t="s">
        <v>5637</v>
      </c>
      <c r="G2052" s="53">
        <v>3.6</v>
      </c>
      <c r="H2052" s="45" t="s">
        <v>816</v>
      </c>
      <c r="I2052" s="45" t="s">
        <v>149</v>
      </c>
      <c r="J2052" s="95" t="s">
        <v>288</v>
      </c>
      <c r="K2052" s="95">
        <v>0</v>
      </c>
      <c r="L2052" s="58"/>
      <c r="M2052" s="103"/>
      <c r="N2052" s="59"/>
    </row>
    <row r="2053" spans="1:14" s="75" customFormat="1" ht="12.6" x14ac:dyDescent="0.2">
      <c r="A2053" s="51" t="s">
        <v>123</v>
      </c>
      <c r="B2053" s="51" t="s">
        <v>123</v>
      </c>
      <c r="C2053" s="51" t="s">
        <v>83</v>
      </c>
      <c r="D2053" s="51" t="s">
        <v>5638</v>
      </c>
      <c r="E2053" s="44"/>
      <c r="F2053" s="44" t="s">
        <v>5639</v>
      </c>
      <c r="G2053" s="53" t="s">
        <v>123</v>
      </c>
      <c r="H2053" s="45" t="s">
        <v>123</v>
      </c>
      <c r="I2053" s="45" t="s">
        <v>149</v>
      </c>
      <c r="J2053" s="95" t="s">
        <v>150</v>
      </c>
      <c r="K2053" s="95" t="s">
        <v>123</v>
      </c>
      <c r="L2053" s="58" t="s">
        <v>123</v>
      </c>
      <c r="M2053" s="103"/>
      <c r="N2053" s="59" t="s">
        <v>123</v>
      </c>
    </row>
    <row r="2054" spans="1:14" s="75" customFormat="1" ht="12.6" x14ac:dyDescent="0.2">
      <c r="A2054" s="51" t="s">
        <v>138</v>
      </c>
      <c r="B2054" s="51" t="s">
        <v>5573</v>
      </c>
      <c r="C2054" s="51" t="s">
        <v>83</v>
      </c>
      <c r="D2054" s="51" t="s">
        <v>5638</v>
      </c>
      <c r="E2054" s="44" t="s">
        <v>5673</v>
      </c>
      <c r="F2054" s="44" t="s">
        <v>5674</v>
      </c>
      <c r="G2054" s="53">
        <v>157.5</v>
      </c>
      <c r="H2054" s="45" t="s">
        <v>816</v>
      </c>
      <c r="I2054" s="45" t="s">
        <v>149</v>
      </c>
      <c r="J2054" s="95" t="s">
        <v>156</v>
      </c>
      <c r="K2054" s="95">
        <v>0</v>
      </c>
      <c r="L2054" s="58"/>
      <c r="M2054" s="103"/>
      <c r="N2054" s="59" t="s">
        <v>5662</v>
      </c>
    </row>
    <row r="2055" spans="1:14" s="75" customFormat="1" ht="12.6" x14ac:dyDescent="0.2">
      <c r="A2055" s="51" t="s">
        <v>138</v>
      </c>
      <c r="B2055" s="51" t="s">
        <v>5573</v>
      </c>
      <c r="C2055" s="51" t="s">
        <v>83</v>
      </c>
      <c r="D2055" s="51" t="s">
        <v>5638</v>
      </c>
      <c r="E2055" s="44" t="s">
        <v>5675</v>
      </c>
      <c r="F2055" s="44" t="s">
        <v>5676</v>
      </c>
      <c r="G2055" s="53">
        <v>149</v>
      </c>
      <c r="H2055" s="45" t="s">
        <v>816</v>
      </c>
      <c r="I2055" s="45" t="s">
        <v>149</v>
      </c>
      <c r="J2055" s="95" t="s">
        <v>156</v>
      </c>
      <c r="K2055" s="95">
        <v>0</v>
      </c>
      <c r="L2055" s="58"/>
      <c r="M2055" s="103"/>
      <c r="N2055" s="59"/>
    </row>
    <row r="2056" spans="1:14" s="75" customFormat="1" ht="12.6" x14ac:dyDescent="0.2">
      <c r="A2056" s="51" t="s">
        <v>138</v>
      </c>
      <c r="B2056" s="51" t="s">
        <v>5573</v>
      </c>
      <c r="C2056" s="51" t="s">
        <v>83</v>
      </c>
      <c r="D2056" s="51" t="s">
        <v>5638</v>
      </c>
      <c r="E2056" s="44" t="s">
        <v>5671</v>
      </c>
      <c r="F2056" s="44" t="s">
        <v>5672</v>
      </c>
      <c r="G2056" s="53">
        <v>96.9</v>
      </c>
      <c r="H2056" s="45" t="s">
        <v>816</v>
      </c>
      <c r="I2056" s="45" t="s">
        <v>149</v>
      </c>
      <c r="J2056" s="95" t="s">
        <v>156</v>
      </c>
      <c r="K2056" s="95">
        <v>0</v>
      </c>
      <c r="L2056" s="58"/>
      <c r="M2056" s="103"/>
      <c r="N2056" s="59"/>
    </row>
    <row r="2057" spans="1:14" s="75" customFormat="1" ht="12.6" x14ac:dyDescent="0.2">
      <c r="A2057" s="51" t="s">
        <v>138</v>
      </c>
      <c r="B2057" s="51" t="s">
        <v>5573</v>
      </c>
      <c r="C2057" s="51" t="s">
        <v>83</v>
      </c>
      <c r="D2057" s="51" t="s">
        <v>5638</v>
      </c>
      <c r="E2057" s="44" t="s">
        <v>5650</v>
      </c>
      <c r="F2057" s="44" t="s">
        <v>5651</v>
      </c>
      <c r="G2057" s="53">
        <v>93</v>
      </c>
      <c r="H2057" s="45" t="s">
        <v>816</v>
      </c>
      <c r="I2057" s="45" t="s">
        <v>149</v>
      </c>
      <c r="J2057" s="95" t="s">
        <v>156</v>
      </c>
      <c r="K2057" s="95">
        <v>0</v>
      </c>
      <c r="L2057" s="58"/>
      <c r="M2057" s="103"/>
      <c r="N2057" s="59"/>
    </row>
    <row r="2058" spans="1:14" s="75" customFormat="1" ht="12.6" x14ac:dyDescent="0.2">
      <c r="A2058" s="51" t="s">
        <v>138</v>
      </c>
      <c r="B2058" s="51" t="s">
        <v>5573</v>
      </c>
      <c r="C2058" s="51" t="s">
        <v>83</v>
      </c>
      <c r="D2058" s="51" t="s">
        <v>5638</v>
      </c>
      <c r="E2058" s="44" t="s">
        <v>5669</v>
      </c>
      <c r="F2058" s="44" t="s">
        <v>5670</v>
      </c>
      <c r="G2058" s="53">
        <v>79</v>
      </c>
      <c r="H2058" s="45" t="s">
        <v>816</v>
      </c>
      <c r="I2058" s="45" t="s">
        <v>149</v>
      </c>
      <c r="J2058" s="95" t="s">
        <v>156</v>
      </c>
      <c r="K2058" s="95">
        <v>0</v>
      </c>
      <c r="L2058" s="58"/>
      <c r="M2058" s="103"/>
      <c r="N2058" s="59" t="s">
        <v>5662</v>
      </c>
    </row>
    <row r="2059" spans="1:14" s="75" customFormat="1" ht="12.6" x14ac:dyDescent="0.2">
      <c r="A2059" s="51" t="s">
        <v>138</v>
      </c>
      <c r="B2059" s="51" t="s">
        <v>5573</v>
      </c>
      <c r="C2059" s="51" t="s">
        <v>83</v>
      </c>
      <c r="D2059" s="51" t="s">
        <v>5638</v>
      </c>
      <c r="E2059" s="44" t="s">
        <v>5660</v>
      </c>
      <c r="F2059" s="44" t="s">
        <v>5661</v>
      </c>
      <c r="G2059" s="53">
        <v>61.9</v>
      </c>
      <c r="H2059" s="45" t="s">
        <v>816</v>
      </c>
      <c r="I2059" s="45" t="s">
        <v>149</v>
      </c>
      <c r="J2059" s="95" t="s">
        <v>156</v>
      </c>
      <c r="K2059" s="95">
        <v>0</v>
      </c>
      <c r="L2059" s="58"/>
      <c r="M2059" s="103"/>
      <c r="N2059" s="59" t="s">
        <v>5662</v>
      </c>
    </row>
    <row r="2060" spans="1:14" s="75" customFormat="1" ht="12.6" x14ac:dyDescent="0.2">
      <c r="A2060" s="51" t="s">
        <v>138</v>
      </c>
      <c r="B2060" s="51" t="s">
        <v>5573</v>
      </c>
      <c r="C2060" s="51" t="s">
        <v>83</v>
      </c>
      <c r="D2060" s="51" t="s">
        <v>5638</v>
      </c>
      <c r="E2060" s="44" t="s">
        <v>5663</v>
      </c>
      <c r="F2060" s="44" t="s">
        <v>5664</v>
      </c>
      <c r="G2060" s="53">
        <v>58.9</v>
      </c>
      <c r="H2060" s="45" t="s">
        <v>816</v>
      </c>
      <c r="I2060" s="45" t="s">
        <v>149</v>
      </c>
      <c r="J2060" s="95" t="s">
        <v>156</v>
      </c>
      <c r="K2060" s="95">
        <v>0</v>
      </c>
      <c r="L2060" s="58"/>
      <c r="M2060" s="103"/>
      <c r="N2060" s="59"/>
    </row>
    <row r="2061" spans="1:14" s="75" customFormat="1" ht="12.6" x14ac:dyDescent="0.2">
      <c r="A2061" s="51" t="s">
        <v>138</v>
      </c>
      <c r="B2061" s="51" t="s">
        <v>5573</v>
      </c>
      <c r="C2061" s="51" t="s">
        <v>83</v>
      </c>
      <c r="D2061" s="51" t="s">
        <v>5638</v>
      </c>
      <c r="E2061" s="44" t="s">
        <v>5656</v>
      </c>
      <c r="F2061" s="44" t="s">
        <v>5657</v>
      </c>
      <c r="G2061" s="53">
        <v>47.8</v>
      </c>
      <c r="H2061" s="45" t="s">
        <v>816</v>
      </c>
      <c r="I2061" s="45" t="s">
        <v>149</v>
      </c>
      <c r="J2061" s="95" t="s">
        <v>156</v>
      </c>
      <c r="K2061" s="95">
        <v>0</v>
      </c>
      <c r="L2061" s="58"/>
      <c r="M2061" s="103"/>
      <c r="N2061" s="59"/>
    </row>
    <row r="2062" spans="1:14" s="75" customFormat="1" ht="12.6" x14ac:dyDescent="0.2">
      <c r="A2062" s="51" t="s">
        <v>138</v>
      </c>
      <c r="B2062" s="51" t="s">
        <v>5573</v>
      </c>
      <c r="C2062" s="51" t="s">
        <v>83</v>
      </c>
      <c r="D2062" s="51" t="s">
        <v>5638</v>
      </c>
      <c r="E2062" s="44" t="s">
        <v>5658</v>
      </c>
      <c r="F2062" s="44" t="s">
        <v>5659</v>
      </c>
      <c r="G2062" s="53">
        <v>45.9</v>
      </c>
      <c r="H2062" s="45" t="s">
        <v>816</v>
      </c>
      <c r="I2062" s="45" t="s">
        <v>149</v>
      </c>
      <c r="J2062" s="95" t="s">
        <v>156</v>
      </c>
      <c r="K2062" s="95">
        <v>0</v>
      </c>
      <c r="L2062" s="58"/>
      <c r="M2062" s="103"/>
      <c r="N2062" s="59"/>
    </row>
    <row r="2063" spans="1:14" s="75" customFormat="1" ht="12.6" x14ac:dyDescent="0.2">
      <c r="A2063" s="51" t="s">
        <v>138</v>
      </c>
      <c r="B2063" s="51" t="s">
        <v>5573</v>
      </c>
      <c r="C2063" s="51" t="s">
        <v>83</v>
      </c>
      <c r="D2063" s="51" t="s">
        <v>5638</v>
      </c>
      <c r="E2063" s="44" t="s">
        <v>5667</v>
      </c>
      <c r="F2063" s="44" t="s">
        <v>5668</v>
      </c>
      <c r="G2063" s="53">
        <v>39.9</v>
      </c>
      <c r="H2063" s="45" t="s">
        <v>816</v>
      </c>
      <c r="I2063" s="45" t="s">
        <v>149</v>
      </c>
      <c r="J2063" s="95" t="s">
        <v>156</v>
      </c>
      <c r="K2063" s="95">
        <v>0</v>
      </c>
      <c r="L2063" s="58"/>
      <c r="M2063" s="103"/>
      <c r="N2063" s="59"/>
    </row>
    <row r="2064" spans="1:14" s="75" customFormat="1" ht="12.6" x14ac:dyDescent="0.2">
      <c r="A2064" s="51" t="s">
        <v>138</v>
      </c>
      <c r="B2064" s="51" t="s">
        <v>5573</v>
      </c>
      <c r="C2064" s="51" t="s">
        <v>83</v>
      </c>
      <c r="D2064" s="51" t="s">
        <v>5638</v>
      </c>
      <c r="E2064" s="44" t="s">
        <v>5648</v>
      </c>
      <c r="F2064" s="44" t="s">
        <v>5649</v>
      </c>
      <c r="G2064" s="53">
        <v>38.4</v>
      </c>
      <c r="H2064" s="45" t="s">
        <v>816</v>
      </c>
      <c r="I2064" s="45" t="s">
        <v>149</v>
      </c>
      <c r="J2064" s="95" t="s">
        <v>156</v>
      </c>
      <c r="K2064" s="95">
        <v>0</v>
      </c>
      <c r="L2064" s="58"/>
      <c r="M2064" s="103"/>
      <c r="N2064" s="59"/>
    </row>
    <row r="2065" spans="1:14" s="75" customFormat="1" ht="12.6" x14ac:dyDescent="0.2">
      <c r="A2065" s="51" t="s">
        <v>138</v>
      </c>
      <c r="B2065" s="51" t="s">
        <v>5573</v>
      </c>
      <c r="C2065" s="51" t="s">
        <v>83</v>
      </c>
      <c r="D2065" s="51" t="s">
        <v>5638</v>
      </c>
      <c r="E2065" s="44" t="s">
        <v>5654</v>
      </c>
      <c r="F2065" s="44" t="s">
        <v>5655</v>
      </c>
      <c r="G2065" s="53">
        <v>37</v>
      </c>
      <c r="H2065" s="45" t="s">
        <v>816</v>
      </c>
      <c r="I2065" s="45" t="s">
        <v>149</v>
      </c>
      <c r="J2065" s="95" t="s">
        <v>156</v>
      </c>
      <c r="K2065" s="95">
        <v>0</v>
      </c>
      <c r="L2065" s="58"/>
      <c r="M2065" s="103"/>
      <c r="N2065" s="59"/>
    </row>
    <row r="2066" spans="1:14" s="75" customFormat="1" ht="12.6" x14ac:dyDescent="0.2">
      <c r="A2066" s="51" t="s">
        <v>138</v>
      </c>
      <c r="B2066" s="51" t="s">
        <v>5573</v>
      </c>
      <c r="C2066" s="51" t="s">
        <v>83</v>
      </c>
      <c r="D2066" s="51" t="s">
        <v>5638</v>
      </c>
      <c r="E2066" s="44" t="s">
        <v>5665</v>
      </c>
      <c r="F2066" s="44" t="s">
        <v>5666</v>
      </c>
      <c r="G2066" s="53">
        <v>20.9</v>
      </c>
      <c r="H2066" s="45" t="s">
        <v>816</v>
      </c>
      <c r="I2066" s="45" t="s">
        <v>149</v>
      </c>
      <c r="J2066" s="95" t="s">
        <v>156</v>
      </c>
      <c r="K2066" s="95">
        <v>0</v>
      </c>
      <c r="L2066" s="58"/>
      <c r="M2066" s="103"/>
      <c r="N2066" s="59"/>
    </row>
    <row r="2067" spans="1:14" s="75" customFormat="1" ht="12.6" x14ac:dyDescent="0.2">
      <c r="A2067" s="51" t="s">
        <v>138</v>
      </c>
      <c r="B2067" s="51" t="s">
        <v>5573</v>
      </c>
      <c r="C2067" s="51" t="s">
        <v>83</v>
      </c>
      <c r="D2067" s="51" t="s">
        <v>5638</v>
      </c>
      <c r="E2067" s="44" t="s">
        <v>5652</v>
      </c>
      <c r="F2067" s="44" t="s">
        <v>5653</v>
      </c>
      <c r="G2067" s="53">
        <v>16.100000000000001</v>
      </c>
      <c r="H2067" s="45" t="s">
        <v>816</v>
      </c>
      <c r="I2067" s="45" t="s">
        <v>149</v>
      </c>
      <c r="J2067" s="95" t="s">
        <v>156</v>
      </c>
      <c r="K2067" s="95">
        <v>0</v>
      </c>
      <c r="L2067" s="58"/>
      <c r="M2067" s="103"/>
      <c r="N2067" s="59"/>
    </row>
    <row r="2068" spans="1:14" s="75" customFormat="1" ht="12.6" x14ac:dyDescent="0.2">
      <c r="A2068" s="51" t="s">
        <v>138</v>
      </c>
      <c r="B2068" s="51" t="s">
        <v>5573</v>
      </c>
      <c r="C2068" s="51" t="s">
        <v>83</v>
      </c>
      <c r="D2068" s="51" t="s">
        <v>5638</v>
      </c>
      <c r="E2068" s="44" t="s">
        <v>5640</v>
      </c>
      <c r="F2068" s="44" t="s">
        <v>5641</v>
      </c>
      <c r="G2068" s="53">
        <v>6.9</v>
      </c>
      <c r="H2068" s="45" t="s">
        <v>816</v>
      </c>
      <c r="I2068" s="45" t="s">
        <v>149</v>
      </c>
      <c r="J2068" s="95" t="s">
        <v>156</v>
      </c>
      <c r="K2068" s="95">
        <v>0</v>
      </c>
      <c r="L2068" s="58"/>
      <c r="M2068" s="103"/>
      <c r="N2068" s="59"/>
    </row>
    <row r="2069" spans="1:14" s="75" customFormat="1" ht="12.6" x14ac:dyDescent="0.2">
      <c r="A2069" s="51" t="s">
        <v>138</v>
      </c>
      <c r="B2069" s="51" t="s">
        <v>5573</v>
      </c>
      <c r="C2069" s="51" t="s">
        <v>83</v>
      </c>
      <c r="D2069" s="51" t="s">
        <v>5638</v>
      </c>
      <c r="E2069" s="44" t="s">
        <v>5642</v>
      </c>
      <c r="F2069" s="44" t="s">
        <v>5643</v>
      </c>
      <c r="G2069" s="53">
        <v>6.9</v>
      </c>
      <c r="H2069" s="45" t="s">
        <v>816</v>
      </c>
      <c r="I2069" s="45" t="s">
        <v>149</v>
      </c>
      <c r="J2069" s="95" t="s">
        <v>156</v>
      </c>
      <c r="K2069" s="95">
        <v>0</v>
      </c>
      <c r="L2069" s="58"/>
      <c r="M2069" s="103"/>
      <c r="N2069" s="59"/>
    </row>
    <row r="2070" spans="1:14" s="75" customFormat="1" ht="12.6" x14ac:dyDescent="0.2">
      <c r="A2070" s="51" t="s">
        <v>138</v>
      </c>
      <c r="B2070" s="51" t="s">
        <v>5573</v>
      </c>
      <c r="C2070" s="51" t="s">
        <v>83</v>
      </c>
      <c r="D2070" s="51" t="s">
        <v>5638</v>
      </c>
      <c r="E2070" s="44" t="s">
        <v>5644</v>
      </c>
      <c r="F2070" s="44" t="s">
        <v>5645</v>
      </c>
      <c r="G2070" s="53">
        <v>6.9</v>
      </c>
      <c r="H2070" s="45" t="s">
        <v>816</v>
      </c>
      <c r="I2070" s="45" t="s">
        <v>149</v>
      </c>
      <c r="J2070" s="95" t="s">
        <v>156</v>
      </c>
      <c r="K2070" s="95">
        <v>0</v>
      </c>
      <c r="L2070" s="58"/>
      <c r="M2070" s="103"/>
      <c r="N2070" s="59"/>
    </row>
    <row r="2071" spans="1:14" s="75" customFormat="1" ht="12.6" x14ac:dyDescent="0.2">
      <c r="A2071" s="51" t="s">
        <v>138</v>
      </c>
      <c r="B2071" s="51" t="s">
        <v>5573</v>
      </c>
      <c r="C2071" s="51" t="s">
        <v>83</v>
      </c>
      <c r="D2071" s="51" t="s">
        <v>5638</v>
      </c>
      <c r="E2071" s="44" t="s">
        <v>5646</v>
      </c>
      <c r="F2071" s="44" t="s">
        <v>5647</v>
      </c>
      <c r="G2071" s="53">
        <v>5.3</v>
      </c>
      <c r="H2071" s="45" t="s">
        <v>816</v>
      </c>
      <c r="I2071" s="45" t="s">
        <v>149</v>
      </c>
      <c r="J2071" s="95" t="s">
        <v>156</v>
      </c>
      <c r="K2071" s="95">
        <v>0</v>
      </c>
      <c r="L2071" s="58"/>
      <c r="M2071" s="103"/>
      <c r="N2071" s="59"/>
    </row>
    <row r="2072" spans="1:14" s="75" customFormat="1" ht="12.6" x14ac:dyDescent="0.2">
      <c r="A2072" s="51" t="s">
        <v>123</v>
      </c>
      <c r="B2072" s="51" t="s">
        <v>123</v>
      </c>
      <c r="C2072" s="51" t="s">
        <v>83</v>
      </c>
      <c r="D2072" s="51" t="s">
        <v>5677</v>
      </c>
      <c r="E2072" s="44"/>
      <c r="F2072" s="44" t="s">
        <v>5678</v>
      </c>
      <c r="G2072" s="53" t="s">
        <v>123</v>
      </c>
      <c r="H2072" s="45" t="s">
        <v>123</v>
      </c>
      <c r="I2072" s="45" t="s">
        <v>149</v>
      </c>
      <c r="J2072" s="95" t="s">
        <v>150</v>
      </c>
      <c r="K2072" s="95" t="s">
        <v>123</v>
      </c>
      <c r="L2072" s="58" t="s">
        <v>123</v>
      </c>
      <c r="M2072" s="103"/>
      <c r="N2072" s="59" t="s">
        <v>123</v>
      </c>
    </row>
    <row r="2073" spans="1:14" s="75" customFormat="1" ht="12.6" x14ac:dyDescent="0.2">
      <c r="A2073" s="51" t="s">
        <v>138</v>
      </c>
      <c r="B2073" s="51" t="s">
        <v>5573</v>
      </c>
      <c r="C2073" s="51" t="s">
        <v>83</v>
      </c>
      <c r="D2073" s="51" t="s">
        <v>5677</v>
      </c>
      <c r="E2073" s="44" t="s">
        <v>5679</v>
      </c>
      <c r="F2073" s="44" t="s">
        <v>5680</v>
      </c>
      <c r="G2073" s="53">
        <v>10</v>
      </c>
      <c r="H2073" s="45" t="s">
        <v>816</v>
      </c>
      <c r="I2073" s="45" t="s">
        <v>149</v>
      </c>
      <c r="J2073" s="95" t="s">
        <v>156</v>
      </c>
      <c r="K2073" s="95">
        <v>0</v>
      </c>
      <c r="L2073" s="58"/>
      <c r="M2073" s="103"/>
      <c r="N2073" s="59"/>
    </row>
    <row r="2074" spans="1:14" s="75" customFormat="1" ht="12.6" x14ac:dyDescent="0.2">
      <c r="A2074" s="51" t="s">
        <v>123</v>
      </c>
      <c r="B2074" s="51" t="s">
        <v>123</v>
      </c>
      <c r="C2074" s="51" t="s">
        <v>5681</v>
      </c>
      <c r="D2074" s="51" t="s">
        <v>89</v>
      </c>
      <c r="E2074" s="44"/>
      <c r="F2074" s="44" t="s">
        <v>5682</v>
      </c>
      <c r="G2074" s="53" t="s">
        <v>123</v>
      </c>
      <c r="H2074" s="45" t="s">
        <v>123</v>
      </c>
      <c r="I2074" s="45" t="s">
        <v>149</v>
      </c>
      <c r="J2074" s="95" t="s">
        <v>150</v>
      </c>
      <c r="K2074" s="95" t="s">
        <v>123</v>
      </c>
      <c r="L2074" s="58" t="s">
        <v>123</v>
      </c>
      <c r="M2074" s="103"/>
      <c r="N2074" s="59" t="s">
        <v>123</v>
      </c>
    </row>
    <row r="2075" spans="1:14" s="75" customFormat="1" ht="12.6" x14ac:dyDescent="0.2">
      <c r="A2075" s="51" t="s">
        <v>145</v>
      </c>
      <c r="B2075" s="51" t="s">
        <v>5683</v>
      </c>
      <c r="C2075" s="51" t="s">
        <v>5681</v>
      </c>
      <c r="D2075" s="51" t="s">
        <v>89</v>
      </c>
      <c r="E2075" s="44" t="s">
        <v>5684</v>
      </c>
      <c r="F2075" s="44" t="s">
        <v>5685</v>
      </c>
      <c r="G2075" s="53">
        <v>74.400000000000006</v>
      </c>
      <c r="H2075" s="45" t="s">
        <v>154</v>
      </c>
      <c r="I2075" s="45" t="s">
        <v>149</v>
      </c>
      <c r="J2075" s="95" t="s">
        <v>288</v>
      </c>
      <c r="K2075" s="95">
        <v>0</v>
      </c>
      <c r="L2075" s="58"/>
      <c r="M2075" s="103"/>
      <c r="N2075" s="59" t="s">
        <v>5686</v>
      </c>
    </row>
    <row r="2076" spans="1:14" s="75" customFormat="1" ht="12.6" x14ac:dyDescent="0.2">
      <c r="A2076" s="51" t="s">
        <v>145</v>
      </c>
      <c r="B2076" s="51" t="s">
        <v>5683</v>
      </c>
      <c r="C2076" s="51" t="s">
        <v>5681</v>
      </c>
      <c r="D2076" s="51" t="s">
        <v>89</v>
      </c>
      <c r="E2076" s="44" t="s">
        <v>5691</v>
      </c>
      <c r="F2076" s="44" t="s">
        <v>5692</v>
      </c>
      <c r="G2076" s="53">
        <v>61.2</v>
      </c>
      <c r="H2076" s="45" t="s">
        <v>154</v>
      </c>
      <c r="I2076" s="45" t="s">
        <v>149</v>
      </c>
      <c r="J2076" s="95" t="s">
        <v>288</v>
      </c>
      <c r="K2076" s="95">
        <v>0</v>
      </c>
      <c r="L2076" s="58"/>
      <c r="M2076" s="103"/>
      <c r="N2076" s="59" t="s">
        <v>5686</v>
      </c>
    </row>
    <row r="2077" spans="1:14" s="75" customFormat="1" ht="12.6" x14ac:dyDescent="0.2">
      <c r="A2077" s="51" t="s">
        <v>145</v>
      </c>
      <c r="B2077" s="51" t="s">
        <v>5683</v>
      </c>
      <c r="C2077" s="51" t="s">
        <v>5681</v>
      </c>
      <c r="D2077" s="51" t="s">
        <v>89</v>
      </c>
      <c r="E2077" s="44" t="s">
        <v>5689</v>
      </c>
      <c r="F2077" s="44" t="s">
        <v>5690</v>
      </c>
      <c r="G2077" s="53">
        <v>60.4</v>
      </c>
      <c r="H2077" s="45" t="s">
        <v>154</v>
      </c>
      <c r="I2077" s="45" t="s">
        <v>149</v>
      </c>
      <c r="J2077" s="95" t="s">
        <v>288</v>
      </c>
      <c r="K2077" s="95">
        <v>0</v>
      </c>
      <c r="L2077" s="58"/>
      <c r="M2077" s="103"/>
      <c r="N2077" s="59" t="s">
        <v>5686</v>
      </c>
    </row>
    <row r="2078" spans="1:14" s="75" customFormat="1" ht="12.6" x14ac:dyDescent="0.2">
      <c r="A2078" s="51" t="s">
        <v>145</v>
      </c>
      <c r="B2078" s="51" t="s">
        <v>5683</v>
      </c>
      <c r="C2078" s="51" t="s">
        <v>5681</v>
      </c>
      <c r="D2078" s="51" t="s">
        <v>89</v>
      </c>
      <c r="E2078" s="44" t="s">
        <v>5687</v>
      </c>
      <c r="F2078" s="44" t="s">
        <v>5688</v>
      </c>
      <c r="G2078" s="53">
        <v>45.8</v>
      </c>
      <c r="H2078" s="45" t="s">
        <v>154</v>
      </c>
      <c r="I2078" s="45" t="s">
        <v>149</v>
      </c>
      <c r="J2078" s="95" t="s">
        <v>156</v>
      </c>
      <c r="K2078" s="95">
        <v>0</v>
      </c>
      <c r="L2078" s="58"/>
      <c r="M2078" s="103"/>
      <c r="N2078" s="59" t="s">
        <v>5686</v>
      </c>
    </row>
    <row r="2079" spans="1:14" s="75" customFormat="1" ht="12.6" x14ac:dyDescent="0.2">
      <c r="A2079" s="51" t="s">
        <v>145</v>
      </c>
      <c r="B2079" s="51" t="s">
        <v>5683</v>
      </c>
      <c r="C2079" s="51" t="s">
        <v>5681</v>
      </c>
      <c r="D2079" s="51" t="s">
        <v>89</v>
      </c>
      <c r="E2079" s="44" t="s">
        <v>5695</v>
      </c>
      <c r="F2079" s="44" t="s">
        <v>5696</v>
      </c>
      <c r="G2079" s="53">
        <v>44</v>
      </c>
      <c r="H2079" s="45" t="s">
        <v>154</v>
      </c>
      <c r="I2079" s="45" t="s">
        <v>149</v>
      </c>
      <c r="J2079" s="95" t="s">
        <v>288</v>
      </c>
      <c r="K2079" s="95">
        <v>0</v>
      </c>
      <c r="L2079" s="58"/>
      <c r="M2079" s="103"/>
      <c r="N2079" s="59" t="s">
        <v>5686</v>
      </c>
    </row>
    <row r="2080" spans="1:14" s="75" customFormat="1" ht="12.6" x14ac:dyDescent="0.2">
      <c r="A2080" s="51" t="s">
        <v>145</v>
      </c>
      <c r="B2080" s="51" t="s">
        <v>5683</v>
      </c>
      <c r="C2080" s="51" t="s">
        <v>5681</v>
      </c>
      <c r="D2080" s="51" t="s">
        <v>89</v>
      </c>
      <c r="E2080" s="44" t="s">
        <v>5693</v>
      </c>
      <c r="F2080" s="44" t="s">
        <v>5694</v>
      </c>
      <c r="G2080" s="53">
        <v>32</v>
      </c>
      <c r="H2080" s="45" t="s">
        <v>154</v>
      </c>
      <c r="I2080" s="45" t="s">
        <v>155</v>
      </c>
      <c r="J2080" s="95" t="s">
        <v>288</v>
      </c>
      <c r="K2080" s="95">
        <v>0</v>
      </c>
      <c r="L2080" s="58"/>
      <c r="M2080" s="103"/>
      <c r="N2080" s="59" t="s">
        <v>5686</v>
      </c>
    </row>
    <row r="2081" spans="1:14" s="75" customFormat="1" ht="12.6" x14ac:dyDescent="0.2">
      <c r="A2081" s="51" t="s">
        <v>145</v>
      </c>
      <c r="B2081" s="51" t="s">
        <v>5683</v>
      </c>
      <c r="C2081" s="51" t="s">
        <v>5681</v>
      </c>
      <c r="D2081" s="51" t="s">
        <v>89</v>
      </c>
      <c r="E2081" s="44" t="s">
        <v>5697</v>
      </c>
      <c r="F2081" s="44" t="s">
        <v>5698</v>
      </c>
      <c r="G2081" s="53">
        <v>16.3</v>
      </c>
      <c r="H2081" s="45" t="s">
        <v>154</v>
      </c>
      <c r="I2081" s="45" t="s">
        <v>149</v>
      </c>
      <c r="J2081" s="95" t="s">
        <v>156</v>
      </c>
      <c r="K2081" s="95">
        <v>0</v>
      </c>
      <c r="L2081" s="58"/>
      <c r="M2081" s="103"/>
      <c r="N2081" s="59" t="s">
        <v>5686</v>
      </c>
    </row>
    <row r="2082" spans="1:14" s="75" customFormat="1" ht="12.6" x14ac:dyDescent="0.2">
      <c r="A2082" s="51" t="s">
        <v>145</v>
      </c>
      <c r="B2082" s="51" t="s">
        <v>5683</v>
      </c>
      <c r="C2082" s="51" t="s">
        <v>5681</v>
      </c>
      <c r="D2082" s="51" t="s">
        <v>89</v>
      </c>
      <c r="E2082" s="44" t="s">
        <v>5699</v>
      </c>
      <c r="F2082" s="44" t="s">
        <v>5700</v>
      </c>
      <c r="G2082" s="53">
        <v>12.2</v>
      </c>
      <c r="H2082" s="45" t="s">
        <v>154</v>
      </c>
      <c r="I2082" s="45" t="s">
        <v>149</v>
      </c>
      <c r="J2082" s="95" t="s">
        <v>288</v>
      </c>
      <c r="K2082" s="95">
        <v>0</v>
      </c>
      <c r="L2082" s="58"/>
      <c r="M2082" s="103"/>
      <c r="N2082" s="59" t="s">
        <v>5686</v>
      </c>
    </row>
    <row r="2083" spans="1:14" s="75" customFormat="1" ht="12.6" x14ac:dyDescent="0.2">
      <c r="A2083" s="51" t="s">
        <v>145</v>
      </c>
      <c r="B2083" s="51" t="s">
        <v>5683</v>
      </c>
      <c r="C2083" s="51" t="s">
        <v>5681</v>
      </c>
      <c r="D2083" s="51" t="s">
        <v>89</v>
      </c>
      <c r="E2083" s="44" t="s">
        <v>5703</v>
      </c>
      <c r="F2083" s="44" t="s">
        <v>5704</v>
      </c>
      <c r="G2083" s="53">
        <v>10.5</v>
      </c>
      <c r="H2083" s="45" t="s">
        <v>154</v>
      </c>
      <c r="I2083" s="45" t="s">
        <v>149</v>
      </c>
      <c r="J2083" s="95" t="s">
        <v>156</v>
      </c>
      <c r="K2083" s="95">
        <v>0</v>
      </c>
      <c r="L2083" s="58"/>
      <c r="M2083" s="103"/>
      <c r="N2083" s="59" t="s">
        <v>5686</v>
      </c>
    </row>
    <row r="2084" spans="1:14" s="75" customFormat="1" ht="12.6" x14ac:dyDescent="0.2">
      <c r="A2084" s="51" t="s">
        <v>145</v>
      </c>
      <c r="B2084" s="51" t="s">
        <v>5683</v>
      </c>
      <c r="C2084" s="51" t="s">
        <v>5681</v>
      </c>
      <c r="D2084" s="51" t="s">
        <v>89</v>
      </c>
      <c r="E2084" s="44" t="s">
        <v>5701</v>
      </c>
      <c r="F2084" s="44" t="s">
        <v>5702</v>
      </c>
      <c r="G2084" s="53">
        <v>7.9</v>
      </c>
      <c r="H2084" s="45" t="s">
        <v>154</v>
      </c>
      <c r="I2084" s="45" t="s">
        <v>149</v>
      </c>
      <c r="J2084" s="95" t="s">
        <v>156</v>
      </c>
      <c r="K2084" s="95">
        <v>0</v>
      </c>
      <c r="L2084" s="58"/>
      <c r="M2084" s="103"/>
      <c r="N2084" s="59" t="s">
        <v>5686</v>
      </c>
    </row>
    <row r="2085" spans="1:14" s="75" customFormat="1" ht="12.6" x14ac:dyDescent="0.2">
      <c r="A2085" s="51" t="s">
        <v>123</v>
      </c>
      <c r="B2085" s="51" t="s">
        <v>123</v>
      </c>
      <c r="C2085" s="51" t="s">
        <v>5681</v>
      </c>
      <c r="D2085" s="51" t="s">
        <v>142</v>
      </c>
      <c r="E2085" s="44"/>
      <c r="F2085" s="44" t="s">
        <v>5705</v>
      </c>
      <c r="G2085" s="53" t="s">
        <v>123</v>
      </c>
      <c r="H2085" s="45" t="s">
        <v>123</v>
      </c>
      <c r="I2085" s="45" t="s">
        <v>149</v>
      </c>
      <c r="J2085" s="95" t="s">
        <v>150</v>
      </c>
      <c r="K2085" s="95" t="s">
        <v>123</v>
      </c>
      <c r="L2085" s="58" t="s">
        <v>123</v>
      </c>
      <c r="M2085" s="103"/>
      <c r="N2085" s="59" t="s">
        <v>123</v>
      </c>
    </row>
    <row r="2086" spans="1:14" s="75" customFormat="1" ht="12.6" x14ac:dyDescent="0.2">
      <c r="A2086" s="51" t="s">
        <v>145</v>
      </c>
      <c r="B2086" s="51" t="s">
        <v>5683</v>
      </c>
      <c r="C2086" s="51" t="s">
        <v>5681</v>
      </c>
      <c r="D2086" s="51" t="s">
        <v>142</v>
      </c>
      <c r="E2086" s="44" t="s">
        <v>5706</v>
      </c>
      <c r="F2086" s="44" t="s">
        <v>5707</v>
      </c>
      <c r="G2086" s="53">
        <v>50</v>
      </c>
      <c r="H2086" s="45" t="s">
        <v>154</v>
      </c>
      <c r="I2086" s="45" t="s">
        <v>204</v>
      </c>
      <c r="J2086" s="95" t="s">
        <v>201</v>
      </c>
      <c r="K2086" s="95">
        <v>0</v>
      </c>
      <c r="L2086" s="58"/>
      <c r="M2086" s="103"/>
      <c r="N2086" s="59"/>
    </row>
    <row r="2087" spans="1:14" s="75" customFormat="1" ht="12.6" x14ac:dyDescent="0.2">
      <c r="A2087" s="51" t="s">
        <v>145</v>
      </c>
      <c r="B2087" s="51" t="s">
        <v>5683</v>
      </c>
      <c r="C2087" s="51" t="s">
        <v>5681</v>
      </c>
      <c r="D2087" s="51" t="s">
        <v>142</v>
      </c>
      <c r="E2087" s="44" t="s">
        <v>5716</v>
      </c>
      <c r="F2087" s="44" t="s">
        <v>5717</v>
      </c>
      <c r="G2087" s="53">
        <v>37.5</v>
      </c>
      <c r="H2087" s="45" t="s">
        <v>154</v>
      </c>
      <c r="I2087" s="45" t="s">
        <v>204</v>
      </c>
      <c r="J2087" s="95" t="s">
        <v>201</v>
      </c>
      <c r="K2087" s="95">
        <v>0</v>
      </c>
      <c r="L2087" s="58"/>
      <c r="M2087" s="103"/>
      <c r="N2087" s="59"/>
    </row>
    <row r="2088" spans="1:14" s="75" customFormat="1" ht="12.6" x14ac:dyDescent="0.2">
      <c r="A2088" s="51" t="s">
        <v>145</v>
      </c>
      <c r="B2088" s="51" t="s">
        <v>5683</v>
      </c>
      <c r="C2088" s="51" t="s">
        <v>5681</v>
      </c>
      <c r="D2088" s="51" t="s">
        <v>142</v>
      </c>
      <c r="E2088" s="44" t="s">
        <v>5712</v>
      </c>
      <c r="F2088" s="44" t="s">
        <v>5713</v>
      </c>
      <c r="G2088" s="53">
        <v>29</v>
      </c>
      <c r="H2088" s="45" t="s">
        <v>154</v>
      </c>
      <c r="I2088" s="45" t="s">
        <v>204</v>
      </c>
      <c r="J2088" s="95" t="s">
        <v>201</v>
      </c>
      <c r="K2088" s="95">
        <v>0</v>
      </c>
      <c r="L2088" s="58"/>
      <c r="M2088" s="103"/>
      <c r="N2088" s="59"/>
    </row>
    <row r="2089" spans="1:14" s="75" customFormat="1" ht="12.6" x14ac:dyDescent="0.2">
      <c r="A2089" s="51" t="s">
        <v>145</v>
      </c>
      <c r="B2089" s="51" t="s">
        <v>5683</v>
      </c>
      <c r="C2089" s="51" t="s">
        <v>5681</v>
      </c>
      <c r="D2089" s="51" t="s">
        <v>142</v>
      </c>
      <c r="E2089" s="44" t="s">
        <v>5714</v>
      </c>
      <c r="F2089" s="44" t="s">
        <v>5715</v>
      </c>
      <c r="G2089" s="53">
        <v>29</v>
      </c>
      <c r="H2089" s="45" t="s">
        <v>154</v>
      </c>
      <c r="I2089" s="45" t="s">
        <v>204</v>
      </c>
      <c r="J2089" s="95" t="s">
        <v>201</v>
      </c>
      <c r="K2089" s="95">
        <v>0</v>
      </c>
      <c r="L2089" s="58"/>
      <c r="M2089" s="103"/>
      <c r="N2089" s="59"/>
    </row>
    <row r="2090" spans="1:14" s="75" customFormat="1" ht="12.6" x14ac:dyDescent="0.2">
      <c r="A2090" s="51" t="s">
        <v>145</v>
      </c>
      <c r="B2090" s="51" t="s">
        <v>5683</v>
      </c>
      <c r="C2090" s="51" t="s">
        <v>5681</v>
      </c>
      <c r="D2090" s="51" t="s">
        <v>142</v>
      </c>
      <c r="E2090" s="44" t="s">
        <v>5708</v>
      </c>
      <c r="F2090" s="44" t="s">
        <v>5709</v>
      </c>
      <c r="G2090" s="53">
        <v>23</v>
      </c>
      <c r="H2090" s="45" t="s">
        <v>154</v>
      </c>
      <c r="I2090" s="45" t="s">
        <v>204</v>
      </c>
      <c r="J2090" s="95" t="s">
        <v>201</v>
      </c>
      <c r="K2090" s="95">
        <v>0</v>
      </c>
      <c r="L2090" s="58"/>
      <c r="M2090" s="103"/>
      <c r="N2090" s="59"/>
    </row>
    <row r="2091" spans="1:14" s="75" customFormat="1" ht="12.6" x14ac:dyDescent="0.2">
      <c r="A2091" s="51" t="s">
        <v>145</v>
      </c>
      <c r="B2091" s="51" t="s">
        <v>5683</v>
      </c>
      <c r="C2091" s="51" t="s">
        <v>5681</v>
      </c>
      <c r="D2091" s="51" t="s">
        <v>142</v>
      </c>
      <c r="E2091" s="44" t="s">
        <v>5710</v>
      </c>
      <c r="F2091" s="44" t="s">
        <v>5711</v>
      </c>
      <c r="G2091" s="53">
        <v>23</v>
      </c>
      <c r="H2091" s="45" t="s">
        <v>154</v>
      </c>
      <c r="I2091" s="45" t="s">
        <v>204</v>
      </c>
      <c r="J2091" s="95" t="s">
        <v>201</v>
      </c>
      <c r="K2091" s="95">
        <v>0</v>
      </c>
      <c r="L2091" s="58"/>
      <c r="M2091" s="103"/>
      <c r="N2091" s="59"/>
    </row>
    <row r="2092" spans="1:14" s="75" customFormat="1" ht="12.6" x14ac:dyDescent="0.2">
      <c r="A2092" s="51" t="s">
        <v>123</v>
      </c>
      <c r="B2092" s="51" t="s">
        <v>123</v>
      </c>
      <c r="C2092" s="51" t="s">
        <v>5681</v>
      </c>
      <c r="D2092" s="51" t="s">
        <v>284</v>
      </c>
      <c r="E2092" s="44"/>
      <c r="F2092" s="44" t="s">
        <v>5718</v>
      </c>
      <c r="G2092" s="53" t="s">
        <v>123</v>
      </c>
      <c r="H2092" s="45" t="s">
        <v>123</v>
      </c>
      <c r="I2092" s="45" t="s">
        <v>149</v>
      </c>
      <c r="J2092" s="95" t="s">
        <v>150</v>
      </c>
      <c r="K2092" s="95" t="s">
        <v>123</v>
      </c>
      <c r="L2092" s="58" t="s">
        <v>123</v>
      </c>
      <c r="M2092" s="103"/>
      <c r="N2092" s="59" t="s">
        <v>123</v>
      </c>
    </row>
    <row r="2093" spans="1:14" s="75" customFormat="1" ht="12.6" x14ac:dyDescent="0.2">
      <c r="A2093" s="51" t="s">
        <v>145</v>
      </c>
      <c r="B2093" s="51" t="s">
        <v>5683</v>
      </c>
      <c r="C2093" s="51" t="s">
        <v>5681</v>
      </c>
      <c r="D2093" s="51" t="s">
        <v>284</v>
      </c>
      <c r="E2093" s="44" t="s">
        <v>5721</v>
      </c>
      <c r="F2093" s="44" t="s">
        <v>5722</v>
      </c>
      <c r="G2093" s="53">
        <v>21.8</v>
      </c>
      <c r="H2093" s="45" t="s">
        <v>154</v>
      </c>
      <c r="I2093" s="45" t="s">
        <v>291</v>
      </c>
      <c r="J2093" s="95" t="s">
        <v>201</v>
      </c>
      <c r="K2093" s="95">
        <v>0</v>
      </c>
      <c r="L2093" s="58"/>
      <c r="M2093" s="103"/>
      <c r="N2093" s="59"/>
    </row>
    <row r="2094" spans="1:14" s="75" customFormat="1" ht="12.6" x14ac:dyDescent="0.2">
      <c r="A2094" s="51" t="s">
        <v>145</v>
      </c>
      <c r="B2094" s="51" t="s">
        <v>5683</v>
      </c>
      <c r="C2094" s="51" t="s">
        <v>5681</v>
      </c>
      <c r="D2094" s="51" t="s">
        <v>284</v>
      </c>
      <c r="E2094" s="44" t="s">
        <v>5723</v>
      </c>
      <c r="F2094" s="44" t="s">
        <v>5724</v>
      </c>
      <c r="G2094" s="53">
        <v>11</v>
      </c>
      <c r="H2094" s="45" t="s">
        <v>154</v>
      </c>
      <c r="I2094" s="45" t="s">
        <v>149</v>
      </c>
      <c r="J2094" s="95" t="s">
        <v>201</v>
      </c>
      <c r="K2094" s="95">
        <v>0</v>
      </c>
      <c r="L2094" s="58"/>
      <c r="M2094" s="103"/>
      <c r="N2094" s="59"/>
    </row>
    <row r="2095" spans="1:14" s="75" customFormat="1" ht="12.6" x14ac:dyDescent="0.2">
      <c r="A2095" s="51" t="s">
        <v>145</v>
      </c>
      <c r="B2095" s="51" t="s">
        <v>5683</v>
      </c>
      <c r="C2095" s="51" t="s">
        <v>5681</v>
      </c>
      <c r="D2095" s="51" t="s">
        <v>284</v>
      </c>
      <c r="E2095" s="44" t="s">
        <v>5719</v>
      </c>
      <c r="F2095" s="44" t="s">
        <v>5720</v>
      </c>
      <c r="G2095" s="53">
        <v>10.9</v>
      </c>
      <c r="H2095" s="45" t="s">
        <v>154</v>
      </c>
      <c r="I2095" s="45" t="s">
        <v>291</v>
      </c>
      <c r="J2095" s="95" t="s">
        <v>1534</v>
      </c>
      <c r="K2095" s="95">
        <v>0</v>
      </c>
      <c r="L2095" s="58"/>
      <c r="M2095" s="103"/>
      <c r="N2095" s="59"/>
    </row>
    <row r="2096" spans="1:14" s="75" customFormat="1" ht="12.6" x14ac:dyDescent="0.2">
      <c r="A2096" s="51" t="s">
        <v>123</v>
      </c>
      <c r="B2096" s="51" t="s">
        <v>123</v>
      </c>
      <c r="C2096" s="51" t="s">
        <v>5681</v>
      </c>
      <c r="D2096" s="51" t="s">
        <v>196</v>
      </c>
      <c r="E2096" s="44"/>
      <c r="F2096" s="44" t="s">
        <v>5725</v>
      </c>
      <c r="G2096" s="53" t="s">
        <v>123</v>
      </c>
      <c r="H2096" s="45" t="s">
        <v>123</v>
      </c>
      <c r="I2096" s="45" t="s">
        <v>149</v>
      </c>
      <c r="J2096" s="95" t="s">
        <v>150</v>
      </c>
      <c r="K2096" s="95" t="s">
        <v>123</v>
      </c>
      <c r="L2096" s="58" t="s">
        <v>123</v>
      </c>
      <c r="M2096" s="103"/>
      <c r="N2096" s="59" t="s">
        <v>123</v>
      </c>
    </row>
    <row r="2097" spans="1:14" s="75" customFormat="1" ht="12.6" x14ac:dyDescent="0.2">
      <c r="A2097" s="51" t="s">
        <v>145</v>
      </c>
      <c r="B2097" s="51" t="s">
        <v>5683</v>
      </c>
      <c r="C2097" s="51" t="s">
        <v>5681</v>
      </c>
      <c r="D2097" s="51" t="s">
        <v>196</v>
      </c>
      <c r="E2097" s="44" t="s">
        <v>5726</v>
      </c>
      <c r="F2097" s="44" t="s">
        <v>5727</v>
      </c>
      <c r="G2097" s="53">
        <v>400</v>
      </c>
      <c r="H2097" s="45" t="s">
        <v>200</v>
      </c>
      <c r="I2097" s="45" t="s">
        <v>149</v>
      </c>
      <c r="J2097" s="95" t="s">
        <v>201</v>
      </c>
      <c r="K2097" s="95">
        <v>0</v>
      </c>
      <c r="L2097" s="58"/>
      <c r="M2097" s="103"/>
      <c r="N2097" s="59"/>
    </row>
    <row r="2098" spans="1:14" s="75" customFormat="1" ht="12.6" x14ac:dyDescent="0.2">
      <c r="A2098" s="51" t="s">
        <v>145</v>
      </c>
      <c r="B2098" s="51" t="s">
        <v>5683</v>
      </c>
      <c r="C2098" s="51" t="s">
        <v>5681</v>
      </c>
      <c r="D2098" s="51" t="s">
        <v>196</v>
      </c>
      <c r="E2098" s="44" t="s">
        <v>5728</v>
      </c>
      <c r="F2098" s="44" t="s">
        <v>5729</v>
      </c>
      <c r="G2098" s="53">
        <v>400</v>
      </c>
      <c r="H2098" s="45" t="s">
        <v>200</v>
      </c>
      <c r="I2098" s="45" t="s">
        <v>149</v>
      </c>
      <c r="J2098" s="95" t="s">
        <v>201</v>
      </c>
      <c r="K2098" s="95">
        <v>0</v>
      </c>
      <c r="L2098" s="58"/>
      <c r="M2098" s="103"/>
      <c r="N2098" s="59"/>
    </row>
    <row r="2099" spans="1:14" s="75" customFormat="1" ht="12.6" x14ac:dyDescent="0.2">
      <c r="A2099" s="51" t="s">
        <v>145</v>
      </c>
      <c r="B2099" s="51" t="s">
        <v>5683</v>
      </c>
      <c r="C2099" s="51" t="s">
        <v>5681</v>
      </c>
      <c r="D2099" s="51" t="s">
        <v>196</v>
      </c>
      <c r="E2099" s="44" t="s">
        <v>5730</v>
      </c>
      <c r="F2099" s="44" t="s">
        <v>5731</v>
      </c>
      <c r="G2099" s="53">
        <v>260</v>
      </c>
      <c r="H2099" s="45" t="s">
        <v>200</v>
      </c>
      <c r="I2099" s="45" t="s">
        <v>155</v>
      </c>
      <c r="J2099" s="95" t="s">
        <v>201</v>
      </c>
      <c r="K2099" s="95">
        <v>0</v>
      </c>
      <c r="L2099" s="58"/>
      <c r="M2099" s="103"/>
      <c r="N2099" s="59"/>
    </row>
    <row r="2100" spans="1:14" s="75" customFormat="1" ht="12.6" x14ac:dyDescent="0.2">
      <c r="A2100" s="51" t="s">
        <v>123</v>
      </c>
      <c r="B2100" s="51" t="s">
        <v>123</v>
      </c>
      <c r="C2100" s="51" t="s">
        <v>5681</v>
      </c>
      <c r="D2100" s="51" t="s">
        <v>5732</v>
      </c>
      <c r="E2100" s="44"/>
      <c r="F2100" s="44" t="s">
        <v>5733</v>
      </c>
      <c r="G2100" s="53" t="s">
        <v>123</v>
      </c>
      <c r="H2100" s="45" t="s">
        <v>123</v>
      </c>
      <c r="I2100" s="45" t="s">
        <v>149</v>
      </c>
      <c r="J2100" s="95" t="s">
        <v>150</v>
      </c>
      <c r="K2100" s="95" t="s">
        <v>123</v>
      </c>
      <c r="L2100" s="58" t="s">
        <v>123</v>
      </c>
      <c r="M2100" s="103"/>
      <c r="N2100" s="59" t="s">
        <v>123</v>
      </c>
    </row>
    <row r="2101" spans="1:14" s="75" customFormat="1" ht="12.6" x14ac:dyDescent="0.2">
      <c r="A2101" s="51" t="s">
        <v>145</v>
      </c>
      <c r="B2101" s="51" t="s">
        <v>5683</v>
      </c>
      <c r="C2101" s="51" t="s">
        <v>5681</v>
      </c>
      <c r="D2101" s="51" t="s">
        <v>5732</v>
      </c>
      <c r="E2101" s="44" t="s">
        <v>5742</v>
      </c>
      <c r="F2101" s="44" t="s">
        <v>5743</v>
      </c>
      <c r="G2101" s="53">
        <v>155.80000000000001</v>
      </c>
      <c r="H2101" s="45" t="s">
        <v>154</v>
      </c>
      <c r="I2101" s="45" t="s">
        <v>155</v>
      </c>
      <c r="J2101" s="95" t="s">
        <v>156</v>
      </c>
      <c r="K2101" s="95">
        <v>0</v>
      </c>
      <c r="L2101" s="58" t="s">
        <v>5744</v>
      </c>
      <c r="M2101" s="103" t="s">
        <v>160</v>
      </c>
      <c r="N2101" s="59"/>
    </row>
    <row r="2102" spans="1:14" s="75" customFormat="1" ht="12.6" x14ac:dyDescent="0.2">
      <c r="A2102" s="51" t="s">
        <v>145</v>
      </c>
      <c r="B2102" s="51" t="s">
        <v>5683</v>
      </c>
      <c r="C2102" s="51" t="s">
        <v>5681</v>
      </c>
      <c r="D2102" s="51" t="s">
        <v>5732</v>
      </c>
      <c r="E2102" s="44" t="s">
        <v>5740</v>
      </c>
      <c r="F2102" s="44" t="s">
        <v>5741</v>
      </c>
      <c r="G2102" s="53">
        <v>93</v>
      </c>
      <c r="H2102" s="45" t="s">
        <v>154</v>
      </c>
      <c r="I2102" s="45" t="s">
        <v>149</v>
      </c>
      <c r="J2102" s="95" t="s">
        <v>156</v>
      </c>
      <c r="K2102" s="95">
        <v>0</v>
      </c>
      <c r="L2102" s="58" t="s">
        <v>3564</v>
      </c>
      <c r="M2102" s="103" t="s">
        <v>234</v>
      </c>
      <c r="N2102" s="59"/>
    </row>
    <row r="2103" spans="1:14" s="75" customFormat="1" ht="12.6" x14ac:dyDescent="0.2">
      <c r="A2103" s="51" t="s">
        <v>145</v>
      </c>
      <c r="B2103" s="51" t="s">
        <v>5683</v>
      </c>
      <c r="C2103" s="51" t="s">
        <v>5681</v>
      </c>
      <c r="D2103" s="51" t="s">
        <v>5732</v>
      </c>
      <c r="E2103" s="44" t="s">
        <v>5736</v>
      </c>
      <c r="F2103" s="44" t="s">
        <v>5737</v>
      </c>
      <c r="G2103" s="53">
        <v>83.84</v>
      </c>
      <c r="H2103" s="45" t="s">
        <v>154</v>
      </c>
      <c r="I2103" s="45" t="s">
        <v>291</v>
      </c>
      <c r="J2103" s="95" t="s">
        <v>156</v>
      </c>
      <c r="K2103" s="95">
        <v>0</v>
      </c>
      <c r="L2103" s="58"/>
      <c r="M2103" s="103"/>
      <c r="N2103" s="59"/>
    </row>
    <row r="2104" spans="1:14" s="75" customFormat="1" ht="12.6" x14ac:dyDescent="0.2">
      <c r="A2104" s="51" t="s">
        <v>145</v>
      </c>
      <c r="B2104" s="51" t="s">
        <v>5683</v>
      </c>
      <c r="C2104" s="51" t="s">
        <v>5681</v>
      </c>
      <c r="D2104" s="51" t="s">
        <v>5732</v>
      </c>
      <c r="E2104" s="44" t="s">
        <v>5738</v>
      </c>
      <c r="F2104" s="44" t="s">
        <v>5739</v>
      </c>
      <c r="G2104" s="53">
        <v>83.84</v>
      </c>
      <c r="H2104" s="45" t="s">
        <v>154</v>
      </c>
      <c r="I2104" s="45" t="s">
        <v>149</v>
      </c>
      <c r="J2104" s="95" t="s">
        <v>156</v>
      </c>
      <c r="K2104" s="95">
        <v>0</v>
      </c>
      <c r="L2104" s="58"/>
      <c r="M2104" s="103"/>
      <c r="N2104" s="59"/>
    </row>
    <row r="2105" spans="1:14" s="75" customFormat="1" ht="12.6" x14ac:dyDescent="0.2">
      <c r="A2105" s="51" t="s">
        <v>145</v>
      </c>
      <c r="B2105" s="51" t="s">
        <v>5683</v>
      </c>
      <c r="C2105" s="51" t="s">
        <v>5681</v>
      </c>
      <c r="D2105" s="51" t="s">
        <v>5732</v>
      </c>
      <c r="E2105" s="44" t="s">
        <v>5734</v>
      </c>
      <c r="F2105" s="44" t="s">
        <v>5735</v>
      </c>
      <c r="G2105" s="53">
        <v>66</v>
      </c>
      <c r="H2105" s="45" t="s">
        <v>154</v>
      </c>
      <c r="I2105" s="45" t="s">
        <v>149</v>
      </c>
      <c r="J2105" s="95" t="s">
        <v>156</v>
      </c>
      <c r="K2105" s="95">
        <v>0</v>
      </c>
      <c r="L2105" s="58" t="s">
        <v>261</v>
      </c>
      <c r="M2105" s="103"/>
      <c r="N2105" s="59"/>
    </row>
    <row r="2106" spans="1:14" s="75" customFormat="1" ht="12.6" x14ac:dyDescent="0.2">
      <c r="A2106" s="51" t="s">
        <v>123</v>
      </c>
      <c r="B2106" s="51" t="s">
        <v>123</v>
      </c>
      <c r="C2106" s="51" t="s">
        <v>5681</v>
      </c>
      <c r="D2106" s="51" t="s">
        <v>5576</v>
      </c>
      <c r="E2106" s="44"/>
      <c r="F2106" s="44" t="s">
        <v>5745</v>
      </c>
      <c r="G2106" s="53" t="s">
        <v>123</v>
      </c>
      <c r="H2106" s="45" t="s">
        <v>123</v>
      </c>
      <c r="I2106" s="45" t="s">
        <v>149</v>
      </c>
      <c r="J2106" s="95" t="s">
        <v>150</v>
      </c>
      <c r="K2106" s="95" t="s">
        <v>123</v>
      </c>
      <c r="L2106" s="58" t="s">
        <v>123</v>
      </c>
      <c r="M2106" s="103"/>
      <c r="N2106" s="59" t="s">
        <v>123</v>
      </c>
    </row>
    <row r="2107" spans="1:14" s="75" customFormat="1" ht="12.6" x14ac:dyDescent="0.2">
      <c r="A2107" s="51" t="s">
        <v>145</v>
      </c>
      <c r="B2107" s="51" t="s">
        <v>5683</v>
      </c>
      <c r="C2107" s="51" t="s">
        <v>5681</v>
      </c>
      <c r="D2107" s="51" t="s">
        <v>5576</v>
      </c>
      <c r="E2107" s="44" t="s">
        <v>5752</v>
      </c>
      <c r="F2107" s="44" t="s">
        <v>5753</v>
      </c>
      <c r="G2107" s="53">
        <v>221.94</v>
      </c>
      <c r="H2107" s="45" t="s">
        <v>154</v>
      </c>
      <c r="I2107" s="45" t="s">
        <v>155</v>
      </c>
      <c r="J2107" s="95" t="s">
        <v>156</v>
      </c>
      <c r="K2107" s="95">
        <v>0</v>
      </c>
      <c r="L2107" s="58"/>
      <c r="M2107" s="103"/>
      <c r="N2107" s="59"/>
    </row>
    <row r="2108" spans="1:14" s="75" customFormat="1" ht="12.6" x14ac:dyDescent="0.2">
      <c r="A2108" s="51" t="s">
        <v>145</v>
      </c>
      <c r="B2108" s="51" t="s">
        <v>5683</v>
      </c>
      <c r="C2108" s="51" t="s">
        <v>5681</v>
      </c>
      <c r="D2108" s="51" t="s">
        <v>5576</v>
      </c>
      <c r="E2108" s="44" t="s">
        <v>5760</v>
      </c>
      <c r="F2108" s="44" t="s">
        <v>5761</v>
      </c>
      <c r="G2108" s="53">
        <v>160</v>
      </c>
      <c r="H2108" s="45" t="s">
        <v>154</v>
      </c>
      <c r="I2108" s="45" t="s">
        <v>149</v>
      </c>
      <c r="J2108" s="95" t="s">
        <v>156</v>
      </c>
      <c r="K2108" s="95">
        <v>0</v>
      </c>
      <c r="L2108" s="58"/>
      <c r="M2108" s="103"/>
      <c r="N2108" s="59"/>
    </row>
    <row r="2109" spans="1:14" s="75" customFormat="1" ht="12.6" x14ac:dyDescent="0.2">
      <c r="A2109" s="51" t="s">
        <v>145</v>
      </c>
      <c r="B2109" s="51" t="s">
        <v>5683</v>
      </c>
      <c r="C2109" s="51" t="s">
        <v>5681</v>
      </c>
      <c r="D2109" s="51" t="s">
        <v>5576</v>
      </c>
      <c r="E2109" s="44" t="s">
        <v>5746</v>
      </c>
      <c r="F2109" s="44" t="s">
        <v>5747</v>
      </c>
      <c r="G2109" s="53">
        <v>118.36999999999999</v>
      </c>
      <c r="H2109" s="45" t="s">
        <v>154</v>
      </c>
      <c r="I2109" s="45" t="s">
        <v>291</v>
      </c>
      <c r="J2109" s="95" t="s">
        <v>156</v>
      </c>
      <c r="K2109" s="95">
        <v>0</v>
      </c>
      <c r="L2109" s="58"/>
      <c r="M2109" s="103"/>
      <c r="N2109" s="59"/>
    </row>
    <row r="2110" spans="1:14" s="75" customFormat="1" ht="12.6" x14ac:dyDescent="0.2">
      <c r="A2110" s="51" t="s">
        <v>145</v>
      </c>
      <c r="B2110" s="51" t="s">
        <v>5683</v>
      </c>
      <c r="C2110" s="51" t="s">
        <v>5681</v>
      </c>
      <c r="D2110" s="51" t="s">
        <v>5576</v>
      </c>
      <c r="E2110" s="44" t="s">
        <v>5762</v>
      </c>
      <c r="F2110" s="44" t="s">
        <v>5763</v>
      </c>
      <c r="G2110" s="53">
        <v>88.9</v>
      </c>
      <c r="H2110" s="45" t="s">
        <v>154</v>
      </c>
      <c r="I2110" s="45" t="s">
        <v>149</v>
      </c>
      <c r="J2110" s="95" t="s">
        <v>156</v>
      </c>
      <c r="K2110" s="95">
        <v>0</v>
      </c>
      <c r="L2110" s="58"/>
      <c r="M2110" s="103"/>
      <c r="N2110" s="59"/>
    </row>
    <row r="2111" spans="1:14" s="75" customFormat="1" ht="12.6" x14ac:dyDescent="0.2">
      <c r="A2111" s="51" t="s">
        <v>145</v>
      </c>
      <c r="B2111" s="51" t="s">
        <v>5683</v>
      </c>
      <c r="C2111" s="51" t="s">
        <v>5681</v>
      </c>
      <c r="D2111" s="51" t="s">
        <v>5576</v>
      </c>
      <c r="E2111" s="44" t="s">
        <v>5748</v>
      </c>
      <c r="F2111" s="44" t="s">
        <v>5749</v>
      </c>
      <c r="G2111" s="53">
        <v>88.77</v>
      </c>
      <c r="H2111" s="45" t="s">
        <v>154</v>
      </c>
      <c r="I2111" s="45" t="s">
        <v>149</v>
      </c>
      <c r="J2111" s="95" t="s">
        <v>156</v>
      </c>
      <c r="K2111" s="95">
        <v>0</v>
      </c>
      <c r="L2111" s="58"/>
      <c r="M2111" s="103"/>
      <c r="N2111" s="59"/>
    </row>
    <row r="2112" spans="1:14" s="75" customFormat="1" ht="12.6" x14ac:dyDescent="0.2">
      <c r="A2112" s="51" t="s">
        <v>145</v>
      </c>
      <c r="B2112" s="51" t="s">
        <v>5683</v>
      </c>
      <c r="C2112" s="51" t="s">
        <v>5681</v>
      </c>
      <c r="D2112" s="51" t="s">
        <v>5576</v>
      </c>
      <c r="E2112" s="44" t="s">
        <v>5750</v>
      </c>
      <c r="F2112" s="44" t="s">
        <v>5751</v>
      </c>
      <c r="G2112" s="53">
        <v>88.77</v>
      </c>
      <c r="H2112" s="45" t="s">
        <v>154</v>
      </c>
      <c r="I2112" s="45" t="s">
        <v>149</v>
      </c>
      <c r="J2112" s="95" t="s">
        <v>156</v>
      </c>
      <c r="K2112" s="95">
        <v>0</v>
      </c>
      <c r="L2112" s="58"/>
      <c r="M2112" s="103"/>
      <c r="N2112" s="59"/>
    </row>
    <row r="2113" spans="1:14" s="75" customFormat="1" ht="12.6" x14ac:dyDescent="0.2">
      <c r="A2113" s="51" t="s">
        <v>145</v>
      </c>
      <c r="B2113" s="51" t="s">
        <v>5683</v>
      </c>
      <c r="C2113" s="51" t="s">
        <v>5681</v>
      </c>
      <c r="D2113" s="51" t="s">
        <v>5576</v>
      </c>
      <c r="E2113" s="44" t="s">
        <v>5764</v>
      </c>
      <c r="F2113" s="44" t="s">
        <v>5765</v>
      </c>
      <c r="G2113" s="53">
        <v>76.989999999999995</v>
      </c>
      <c r="H2113" s="45" t="s">
        <v>154</v>
      </c>
      <c r="I2113" s="45" t="s">
        <v>291</v>
      </c>
      <c r="J2113" s="95" t="s">
        <v>156</v>
      </c>
      <c r="K2113" s="95">
        <v>0</v>
      </c>
      <c r="L2113" s="58"/>
      <c r="M2113" s="103"/>
      <c r="N2113" s="59"/>
    </row>
    <row r="2114" spans="1:14" s="75" customFormat="1" ht="12.6" x14ac:dyDescent="0.2">
      <c r="A2114" s="51" t="s">
        <v>145</v>
      </c>
      <c r="B2114" s="51" t="s">
        <v>5683</v>
      </c>
      <c r="C2114" s="51" t="s">
        <v>5681</v>
      </c>
      <c r="D2114" s="51" t="s">
        <v>5576</v>
      </c>
      <c r="E2114" s="44" t="s">
        <v>5754</v>
      </c>
      <c r="F2114" s="44" t="s">
        <v>5755</v>
      </c>
      <c r="G2114" s="53">
        <v>73.98</v>
      </c>
      <c r="H2114" s="45" t="s">
        <v>154</v>
      </c>
      <c r="I2114" s="45" t="s">
        <v>149</v>
      </c>
      <c r="J2114" s="95" t="s">
        <v>156</v>
      </c>
      <c r="K2114" s="95">
        <v>0</v>
      </c>
      <c r="L2114" s="58"/>
      <c r="M2114" s="103"/>
      <c r="N2114" s="59"/>
    </row>
    <row r="2115" spans="1:14" s="75" customFormat="1" ht="12.6" x14ac:dyDescent="0.2">
      <c r="A2115" s="51" t="s">
        <v>145</v>
      </c>
      <c r="B2115" s="51" t="s">
        <v>5683</v>
      </c>
      <c r="C2115" s="51" t="s">
        <v>5681</v>
      </c>
      <c r="D2115" s="51" t="s">
        <v>5576</v>
      </c>
      <c r="E2115" s="44" t="s">
        <v>5756</v>
      </c>
      <c r="F2115" s="44" t="s">
        <v>5757</v>
      </c>
      <c r="G2115" s="53">
        <v>73.98</v>
      </c>
      <c r="H2115" s="45" t="s">
        <v>154</v>
      </c>
      <c r="I2115" s="45" t="s">
        <v>291</v>
      </c>
      <c r="J2115" s="95" t="s">
        <v>156</v>
      </c>
      <c r="K2115" s="95">
        <v>0</v>
      </c>
      <c r="L2115" s="58"/>
      <c r="M2115" s="103"/>
      <c r="N2115" s="59"/>
    </row>
    <row r="2116" spans="1:14" s="75" customFormat="1" ht="12.6" x14ac:dyDescent="0.2">
      <c r="A2116" s="51" t="s">
        <v>145</v>
      </c>
      <c r="B2116" s="51" t="s">
        <v>5683</v>
      </c>
      <c r="C2116" s="51" t="s">
        <v>5681</v>
      </c>
      <c r="D2116" s="51" t="s">
        <v>5576</v>
      </c>
      <c r="E2116" s="44" t="s">
        <v>5758</v>
      </c>
      <c r="F2116" s="44" t="s">
        <v>5759</v>
      </c>
      <c r="G2116" s="53">
        <v>51.8</v>
      </c>
      <c r="H2116" s="45" t="s">
        <v>154</v>
      </c>
      <c r="I2116" s="45" t="s">
        <v>291</v>
      </c>
      <c r="J2116" s="95" t="s">
        <v>156</v>
      </c>
      <c r="K2116" s="95">
        <v>0</v>
      </c>
      <c r="L2116" s="58"/>
      <c r="M2116" s="103"/>
      <c r="N2116" s="59"/>
    </row>
    <row r="2117" spans="1:14" s="75" customFormat="1" ht="12.6" x14ac:dyDescent="0.2">
      <c r="A2117" s="51" t="s">
        <v>123</v>
      </c>
      <c r="B2117" s="51" t="s">
        <v>123</v>
      </c>
      <c r="C2117" s="51" t="s">
        <v>5681</v>
      </c>
      <c r="D2117" s="51" t="s">
        <v>926</v>
      </c>
      <c r="E2117" s="44"/>
      <c r="F2117" s="44" t="s">
        <v>5766</v>
      </c>
      <c r="G2117" s="53" t="s">
        <v>123</v>
      </c>
      <c r="H2117" s="45" t="s">
        <v>123</v>
      </c>
      <c r="I2117" s="45" t="s">
        <v>149</v>
      </c>
      <c r="J2117" s="95" t="s">
        <v>150</v>
      </c>
      <c r="K2117" s="95" t="s">
        <v>123</v>
      </c>
      <c r="L2117" s="58" t="s">
        <v>123</v>
      </c>
      <c r="M2117" s="103"/>
      <c r="N2117" s="59" t="s">
        <v>123</v>
      </c>
    </row>
    <row r="2118" spans="1:14" s="75" customFormat="1" ht="12.6" x14ac:dyDescent="0.2">
      <c r="A2118" s="51" t="s">
        <v>145</v>
      </c>
      <c r="B2118" s="51" t="s">
        <v>5683</v>
      </c>
      <c r="C2118" s="51" t="s">
        <v>5681</v>
      </c>
      <c r="D2118" s="51" t="s">
        <v>926</v>
      </c>
      <c r="E2118" s="44" t="s">
        <v>5767</v>
      </c>
      <c r="F2118" s="44" t="s">
        <v>5768</v>
      </c>
      <c r="G2118" s="53">
        <v>33</v>
      </c>
      <c r="H2118" s="45" t="s">
        <v>816</v>
      </c>
      <c r="I2118" s="45" t="s">
        <v>149</v>
      </c>
      <c r="J2118" s="95" t="s">
        <v>288</v>
      </c>
      <c r="K2118" s="95">
        <v>0</v>
      </c>
      <c r="L2118" s="58" t="s">
        <v>261</v>
      </c>
      <c r="M2118" s="103"/>
      <c r="N2118" s="59" t="s">
        <v>5769</v>
      </c>
    </row>
    <row r="2119" spans="1:14" s="75" customFormat="1" ht="12.6" x14ac:dyDescent="0.2">
      <c r="A2119" s="51" t="s">
        <v>145</v>
      </c>
      <c r="B2119" s="51" t="s">
        <v>5683</v>
      </c>
      <c r="C2119" s="51" t="s">
        <v>5681</v>
      </c>
      <c r="D2119" s="51" t="s">
        <v>926</v>
      </c>
      <c r="E2119" s="44" t="s">
        <v>5770</v>
      </c>
      <c r="F2119" s="44" t="s">
        <v>5771</v>
      </c>
      <c r="G2119" s="53">
        <v>26</v>
      </c>
      <c r="H2119" s="45" t="s">
        <v>816</v>
      </c>
      <c r="I2119" s="45" t="s">
        <v>149</v>
      </c>
      <c r="J2119" s="95" t="s">
        <v>288</v>
      </c>
      <c r="K2119" s="95">
        <v>0</v>
      </c>
      <c r="L2119" s="58" t="s">
        <v>261</v>
      </c>
      <c r="M2119" s="103"/>
      <c r="N2119" s="59" t="s">
        <v>5769</v>
      </c>
    </row>
    <row r="2120" spans="1:14" s="75" customFormat="1" ht="12.6" x14ac:dyDescent="0.2">
      <c r="A2120" s="51" t="s">
        <v>145</v>
      </c>
      <c r="B2120" s="51" t="s">
        <v>5683</v>
      </c>
      <c r="C2120" s="51" t="s">
        <v>5681</v>
      </c>
      <c r="D2120" s="51" t="s">
        <v>926</v>
      </c>
      <c r="E2120" s="44" t="s">
        <v>5772</v>
      </c>
      <c r="F2120" s="44" t="s">
        <v>5773</v>
      </c>
      <c r="G2120" s="53">
        <v>23</v>
      </c>
      <c r="H2120" s="45" t="s">
        <v>816</v>
      </c>
      <c r="I2120" s="45" t="s">
        <v>149</v>
      </c>
      <c r="J2120" s="95" t="s">
        <v>288</v>
      </c>
      <c r="K2120" s="95">
        <v>0</v>
      </c>
      <c r="L2120" s="58" t="s">
        <v>261</v>
      </c>
      <c r="M2120" s="103"/>
      <c r="N2120" s="59" t="s">
        <v>5769</v>
      </c>
    </row>
    <row r="2121" spans="1:14" s="75" customFormat="1" ht="12.6" x14ac:dyDescent="0.2">
      <c r="A2121" s="51" t="s">
        <v>145</v>
      </c>
      <c r="B2121" s="51" t="s">
        <v>5683</v>
      </c>
      <c r="C2121" s="51" t="s">
        <v>5681</v>
      </c>
      <c r="D2121" s="51" t="s">
        <v>926</v>
      </c>
      <c r="E2121" s="44" t="s">
        <v>5774</v>
      </c>
      <c r="F2121" s="44" t="s">
        <v>5775</v>
      </c>
      <c r="G2121" s="53">
        <v>12.9</v>
      </c>
      <c r="H2121" s="45" t="s">
        <v>816</v>
      </c>
      <c r="I2121" s="45" t="s">
        <v>149</v>
      </c>
      <c r="J2121" s="95" t="s">
        <v>288</v>
      </c>
      <c r="K2121" s="95">
        <v>0</v>
      </c>
      <c r="L2121" s="58" t="s">
        <v>159</v>
      </c>
      <c r="M2121" s="103" t="s">
        <v>160</v>
      </c>
      <c r="N2121" s="59"/>
    </row>
    <row r="2122" spans="1:14" s="75" customFormat="1" ht="12.6" x14ac:dyDescent="0.2">
      <c r="A2122" s="51" t="s">
        <v>145</v>
      </c>
      <c r="B2122" s="51" t="s">
        <v>5683</v>
      </c>
      <c r="C2122" s="51" t="s">
        <v>5681</v>
      </c>
      <c r="D2122" s="51" t="s">
        <v>926</v>
      </c>
      <c r="E2122" s="44" t="s">
        <v>5776</v>
      </c>
      <c r="F2122" s="44" t="s">
        <v>5777</v>
      </c>
      <c r="G2122" s="53">
        <v>6.9</v>
      </c>
      <c r="H2122" s="45" t="s">
        <v>816</v>
      </c>
      <c r="I2122" s="45" t="s">
        <v>149</v>
      </c>
      <c r="J2122" s="95" t="s">
        <v>288</v>
      </c>
      <c r="K2122" s="95">
        <v>0</v>
      </c>
      <c r="L2122" s="58"/>
      <c r="M2122" s="103"/>
      <c r="N2122" s="59"/>
    </row>
    <row r="2123" spans="1:14" s="75" customFormat="1" ht="12.6" x14ac:dyDescent="0.2">
      <c r="A2123" s="51" t="s">
        <v>145</v>
      </c>
      <c r="B2123" s="51" t="s">
        <v>5683</v>
      </c>
      <c r="C2123" s="51" t="s">
        <v>5681</v>
      </c>
      <c r="D2123" s="51" t="s">
        <v>926</v>
      </c>
      <c r="E2123" s="44" t="s">
        <v>5778</v>
      </c>
      <c r="F2123" s="44" t="s">
        <v>5779</v>
      </c>
      <c r="G2123" s="53">
        <v>4.5</v>
      </c>
      <c r="H2123" s="45" t="s">
        <v>816</v>
      </c>
      <c r="I2123" s="45" t="s">
        <v>149</v>
      </c>
      <c r="J2123" s="95" t="s">
        <v>288</v>
      </c>
      <c r="K2123" s="95">
        <v>0</v>
      </c>
      <c r="L2123" s="58"/>
      <c r="M2123" s="103"/>
      <c r="N2123" s="59"/>
    </row>
    <row r="2124" spans="1:14" s="75" customFormat="1" ht="12.6" x14ac:dyDescent="0.2">
      <c r="A2124" s="51" t="s">
        <v>145</v>
      </c>
      <c r="B2124" s="51" t="s">
        <v>5683</v>
      </c>
      <c r="C2124" s="51" t="s">
        <v>5681</v>
      </c>
      <c r="D2124" s="51" t="s">
        <v>926</v>
      </c>
      <c r="E2124" s="44" t="s">
        <v>5780</v>
      </c>
      <c r="F2124" s="44" t="s">
        <v>5781</v>
      </c>
      <c r="G2124" s="53">
        <v>3.9</v>
      </c>
      <c r="H2124" s="45" t="s">
        <v>816</v>
      </c>
      <c r="I2124" s="45" t="s">
        <v>155</v>
      </c>
      <c r="J2124" s="95" t="s">
        <v>288</v>
      </c>
      <c r="K2124" s="95">
        <v>0</v>
      </c>
      <c r="L2124" s="58"/>
      <c r="M2124" s="103"/>
      <c r="N2124" s="59"/>
    </row>
    <row r="2125" spans="1:14" s="75" customFormat="1" ht="12.6" x14ac:dyDescent="0.2">
      <c r="A2125" s="51" t="s">
        <v>145</v>
      </c>
      <c r="B2125" s="51" t="s">
        <v>5683</v>
      </c>
      <c r="C2125" s="51" t="s">
        <v>5681</v>
      </c>
      <c r="D2125" s="51" t="s">
        <v>926</v>
      </c>
      <c r="E2125" s="44" t="s">
        <v>5782</v>
      </c>
      <c r="F2125" s="44" t="s">
        <v>5783</v>
      </c>
      <c r="G2125" s="53">
        <v>3.9</v>
      </c>
      <c r="H2125" s="45" t="s">
        <v>816</v>
      </c>
      <c r="I2125" s="45" t="s">
        <v>149</v>
      </c>
      <c r="J2125" s="95" t="s">
        <v>288</v>
      </c>
      <c r="K2125" s="95">
        <v>0</v>
      </c>
      <c r="L2125" s="58"/>
      <c r="M2125" s="103"/>
      <c r="N2125" s="59"/>
    </row>
    <row r="2126" spans="1:14" s="75" customFormat="1" ht="12.6" x14ac:dyDescent="0.2">
      <c r="A2126" s="51" t="s">
        <v>145</v>
      </c>
      <c r="B2126" s="51" t="s">
        <v>5683</v>
      </c>
      <c r="C2126" s="51" t="s">
        <v>5681</v>
      </c>
      <c r="D2126" s="51" t="s">
        <v>926</v>
      </c>
      <c r="E2126" s="44" t="s">
        <v>5784</v>
      </c>
      <c r="F2126" s="44" t="s">
        <v>5785</v>
      </c>
      <c r="G2126" s="53">
        <v>3.6</v>
      </c>
      <c r="H2126" s="45" t="s">
        <v>816</v>
      </c>
      <c r="I2126" s="45" t="s">
        <v>155</v>
      </c>
      <c r="J2126" s="95" t="s">
        <v>288</v>
      </c>
      <c r="K2126" s="95">
        <v>0</v>
      </c>
      <c r="L2126" s="58"/>
      <c r="M2126" s="103"/>
      <c r="N2126" s="59"/>
    </row>
    <row r="2127" spans="1:14" s="75" customFormat="1" ht="12.6" x14ac:dyDescent="0.2">
      <c r="A2127" s="51" t="s">
        <v>123</v>
      </c>
      <c r="B2127" s="51" t="s">
        <v>123</v>
      </c>
      <c r="C2127" s="51" t="s">
        <v>5681</v>
      </c>
      <c r="D2127" s="51" t="s">
        <v>5638</v>
      </c>
      <c r="E2127" s="44"/>
      <c r="F2127" s="44" t="s">
        <v>5786</v>
      </c>
      <c r="G2127" s="53" t="s">
        <v>123</v>
      </c>
      <c r="H2127" s="45" t="s">
        <v>123</v>
      </c>
      <c r="I2127" s="45" t="s">
        <v>149</v>
      </c>
      <c r="J2127" s="95" t="s">
        <v>150</v>
      </c>
      <c r="K2127" s="95" t="s">
        <v>123</v>
      </c>
      <c r="L2127" s="58" t="s">
        <v>123</v>
      </c>
      <c r="M2127" s="103"/>
      <c r="N2127" s="59" t="s">
        <v>123</v>
      </c>
    </row>
    <row r="2128" spans="1:14" s="75" customFormat="1" ht="12.6" x14ac:dyDescent="0.2">
      <c r="A2128" s="51" t="s">
        <v>145</v>
      </c>
      <c r="B2128" s="51" t="s">
        <v>5683</v>
      </c>
      <c r="C2128" s="51" t="s">
        <v>5681</v>
      </c>
      <c r="D2128" s="51" t="s">
        <v>5638</v>
      </c>
      <c r="E2128" s="44" t="s">
        <v>5793</v>
      </c>
      <c r="F2128" s="44" t="s">
        <v>5794</v>
      </c>
      <c r="G2128" s="53">
        <v>25.9</v>
      </c>
      <c r="H2128" s="45" t="s">
        <v>816</v>
      </c>
      <c r="I2128" s="45" t="s">
        <v>149</v>
      </c>
      <c r="J2128" s="95" t="s">
        <v>156</v>
      </c>
      <c r="K2128" s="95">
        <v>0</v>
      </c>
      <c r="L2128" s="58"/>
      <c r="M2128" s="103"/>
      <c r="N2128" s="59"/>
    </row>
    <row r="2129" spans="1:14" s="75" customFormat="1" ht="12.6" x14ac:dyDescent="0.2">
      <c r="A2129" s="51" t="s">
        <v>145</v>
      </c>
      <c r="B2129" s="51" t="s">
        <v>5683</v>
      </c>
      <c r="C2129" s="51" t="s">
        <v>5681</v>
      </c>
      <c r="D2129" s="51" t="s">
        <v>5638</v>
      </c>
      <c r="E2129" s="44" t="s">
        <v>5799</v>
      </c>
      <c r="F2129" s="44" t="s">
        <v>5800</v>
      </c>
      <c r="G2129" s="53">
        <v>19.899999999999999</v>
      </c>
      <c r="H2129" s="45" t="s">
        <v>816</v>
      </c>
      <c r="I2129" s="45" t="s">
        <v>149</v>
      </c>
      <c r="J2129" s="95" t="s">
        <v>156</v>
      </c>
      <c r="K2129" s="95">
        <v>0</v>
      </c>
      <c r="L2129" s="58"/>
      <c r="M2129" s="103"/>
      <c r="N2129" s="59"/>
    </row>
    <row r="2130" spans="1:14" s="75" customFormat="1" ht="12.6" x14ac:dyDescent="0.2">
      <c r="A2130" s="51" t="s">
        <v>145</v>
      </c>
      <c r="B2130" s="51" t="s">
        <v>5683</v>
      </c>
      <c r="C2130" s="51" t="s">
        <v>5681</v>
      </c>
      <c r="D2130" s="51" t="s">
        <v>5638</v>
      </c>
      <c r="E2130" s="44" t="s">
        <v>5795</v>
      </c>
      <c r="F2130" s="44" t="s">
        <v>5796</v>
      </c>
      <c r="G2130" s="53">
        <v>9.2000000000000011</v>
      </c>
      <c r="H2130" s="45" t="s">
        <v>816</v>
      </c>
      <c r="I2130" s="45" t="s">
        <v>149</v>
      </c>
      <c r="J2130" s="95" t="s">
        <v>156</v>
      </c>
      <c r="K2130" s="95">
        <v>0</v>
      </c>
      <c r="L2130" s="58"/>
      <c r="M2130" s="103"/>
      <c r="N2130" s="59"/>
    </row>
    <row r="2131" spans="1:14" s="75" customFormat="1" ht="12.6" x14ac:dyDescent="0.2">
      <c r="A2131" s="51" t="s">
        <v>145</v>
      </c>
      <c r="B2131" s="51" t="s">
        <v>5683</v>
      </c>
      <c r="C2131" s="51" t="s">
        <v>5681</v>
      </c>
      <c r="D2131" s="51" t="s">
        <v>5638</v>
      </c>
      <c r="E2131" s="44" t="s">
        <v>5791</v>
      </c>
      <c r="F2131" s="44" t="s">
        <v>5792</v>
      </c>
      <c r="G2131" s="53">
        <v>7.4</v>
      </c>
      <c r="H2131" s="45" t="s">
        <v>816</v>
      </c>
      <c r="I2131" s="45" t="s">
        <v>291</v>
      </c>
      <c r="J2131" s="95" t="s">
        <v>156</v>
      </c>
      <c r="K2131" s="95">
        <v>0</v>
      </c>
      <c r="L2131" s="58"/>
      <c r="M2131" s="103"/>
      <c r="N2131" s="59"/>
    </row>
    <row r="2132" spans="1:14" s="75" customFormat="1" ht="12.6" x14ac:dyDescent="0.2">
      <c r="A2132" s="51" t="s">
        <v>145</v>
      </c>
      <c r="B2132" s="51" t="s">
        <v>5683</v>
      </c>
      <c r="C2132" s="51" t="s">
        <v>5681</v>
      </c>
      <c r="D2132" s="51" t="s">
        <v>5638</v>
      </c>
      <c r="E2132" s="44" t="s">
        <v>5797</v>
      </c>
      <c r="F2132" s="44" t="s">
        <v>5798</v>
      </c>
      <c r="G2132" s="53">
        <v>6.3</v>
      </c>
      <c r="H2132" s="45" t="s">
        <v>816</v>
      </c>
      <c r="I2132" s="45" t="s">
        <v>149</v>
      </c>
      <c r="J2132" s="95" t="s">
        <v>156</v>
      </c>
      <c r="K2132" s="95">
        <v>0</v>
      </c>
      <c r="L2132" s="58"/>
      <c r="M2132" s="103"/>
      <c r="N2132" s="59"/>
    </row>
    <row r="2133" spans="1:14" s="75" customFormat="1" ht="12.6" x14ac:dyDescent="0.2">
      <c r="A2133" s="51" t="s">
        <v>145</v>
      </c>
      <c r="B2133" s="51" t="s">
        <v>5683</v>
      </c>
      <c r="C2133" s="51" t="s">
        <v>5681</v>
      </c>
      <c r="D2133" s="51" t="s">
        <v>5638</v>
      </c>
      <c r="E2133" s="44" t="s">
        <v>5789</v>
      </c>
      <c r="F2133" s="44" t="s">
        <v>5790</v>
      </c>
      <c r="G2133" s="53">
        <v>5.0999999999999996</v>
      </c>
      <c r="H2133" s="45" t="s">
        <v>816</v>
      </c>
      <c r="I2133" s="45" t="s">
        <v>291</v>
      </c>
      <c r="J2133" s="95" t="s">
        <v>156</v>
      </c>
      <c r="K2133" s="95">
        <v>0</v>
      </c>
      <c r="L2133" s="58"/>
      <c r="M2133" s="103"/>
      <c r="N2133" s="59"/>
    </row>
    <row r="2134" spans="1:14" s="75" customFormat="1" ht="12.6" x14ac:dyDescent="0.2">
      <c r="A2134" s="51" t="s">
        <v>145</v>
      </c>
      <c r="B2134" s="51" t="s">
        <v>5683</v>
      </c>
      <c r="C2134" s="51" t="s">
        <v>5681</v>
      </c>
      <c r="D2134" s="51" t="s">
        <v>5638</v>
      </c>
      <c r="E2134" s="44" t="s">
        <v>5787</v>
      </c>
      <c r="F2134" s="44" t="s">
        <v>5788</v>
      </c>
      <c r="G2134" s="53">
        <v>4.5999999999999996</v>
      </c>
      <c r="H2134" s="45" t="s">
        <v>816</v>
      </c>
      <c r="I2134" s="45" t="s">
        <v>149</v>
      </c>
      <c r="J2134" s="95" t="s">
        <v>156</v>
      </c>
      <c r="K2134" s="95">
        <v>0</v>
      </c>
      <c r="L2134" s="58"/>
      <c r="M2134" s="103"/>
      <c r="N2134" s="59"/>
    </row>
    <row r="2135" spans="1:14" s="75" customFormat="1" ht="12.6" x14ac:dyDescent="0.2">
      <c r="A2135" s="51" t="s">
        <v>123</v>
      </c>
      <c r="B2135" s="51" t="s">
        <v>123</v>
      </c>
      <c r="C2135" s="51" t="s">
        <v>5681</v>
      </c>
      <c r="D2135" s="51" t="s">
        <v>3532</v>
      </c>
      <c r="E2135" s="44"/>
      <c r="F2135" s="44" t="s">
        <v>5801</v>
      </c>
      <c r="G2135" s="53" t="s">
        <v>123</v>
      </c>
      <c r="H2135" s="45" t="s">
        <v>123</v>
      </c>
      <c r="I2135" s="45" t="s">
        <v>149</v>
      </c>
      <c r="J2135" s="95" t="s">
        <v>150</v>
      </c>
      <c r="K2135" s="95" t="s">
        <v>123</v>
      </c>
      <c r="L2135" s="58" t="s">
        <v>123</v>
      </c>
      <c r="M2135" s="103"/>
      <c r="N2135" s="59" t="s">
        <v>123</v>
      </c>
    </row>
    <row r="2136" spans="1:14" s="75" customFormat="1" ht="12.6" x14ac:dyDescent="0.2">
      <c r="A2136" s="51" t="s">
        <v>145</v>
      </c>
      <c r="B2136" s="51" t="s">
        <v>5683</v>
      </c>
      <c r="C2136" s="51" t="s">
        <v>5681</v>
      </c>
      <c r="D2136" s="51" t="s">
        <v>3532</v>
      </c>
      <c r="E2136" s="44" t="s">
        <v>5808</v>
      </c>
      <c r="F2136" s="44" t="s">
        <v>5809</v>
      </c>
      <c r="G2136" s="53">
        <v>5.5</v>
      </c>
      <c r="H2136" s="45" t="s">
        <v>816</v>
      </c>
      <c r="I2136" s="45" t="s">
        <v>149</v>
      </c>
      <c r="J2136" s="95" t="s">
        <v>288</v>
      </c>
      <c r="K2136" s="95">
        <v>0</v>
      </c>
      <c r="L2136" s="58"/>
      <c r="M2136" s="103"/>
      <c r="N2136" s="59"/>
    </row>
    <row r="2137" spans="1:14" s="75" customFormat="1" ht="12.6" x14ac:dyDescent="0.2">
      <c r="A2137" s="51" t="s">
        <v>145</v>
      </c>
      <c r="B2137" s="51" t="s">
        <v>5683</v>
      </c>
      <c r="C2137" s="51" t="s">
        <v>5681</v>
      </c>
      <c r="D2137" s="51" t="s">
        <v>3532</v>
      </c>
      <c r="E2137" s="44" t="s">
        <v>5804</v>
      </c>
      <c r="F2137" s="44" t="s">
        <v>5805</v>
      </c>
      <c r="G2137" s="53">
        <v>5</v>
      </c>
      <c r="H2137" s="45" t="s">
        <v>816</v>
      </c>
      <c r="I2137" s="45" t="s">
        <v>149</v>
      </c>
      <c r="J2137" s="95" t="s">
        <v>288</v>
      </c>
      <c r="K2137" s="95">
        <v>0</v>
      </c>
      <c r="L2137" s="58"/>
      <c r="M2137" s="103"/>
      <c r="N2137" s="59"/>
    </row>
    <row r="2138" spans="1:14" s="75" customFormat="1" ht="12.6" x14ac:dyDescent="0.2">
      <c r="A2138" s="51" t="s">
        <v>145</v>
      </c>
      <c r="B2138" s="51" t="s">
        <v>5683</v>
      </c>
      <c r="C2138" s="51" t="s">
        <v>5681</v>
      </c>
      <c r="D2138" s="51" t="s">
        <v>3532</v>
      </c>
      <c r="E2138" s="44" t="s">
        <v>5802</v>
      </c>
      <c r="F2138" s="44" t="s">
        <v>5803</v>
      </c>
      <c r="G2138" s="53">
        <v>4.7</v>
      </c>
      <c r="H2138" s="45" t="s">
        <v>816</v>
      </c>
      <c r="I2138" s="45" t="s">
        <v>149</v>
      </c>
      <c r="J2138" s="95" t="s">
        <v>288</v>
      </c>
      <c r="K2138" s="95">
        <v>0</v>
      </c>
      <c r="L2138" s="58"/>
      <c r="M2138" s="103"/>
      <c r="N2138" s="59"/>
    </row>
    <row r="2139" spans="1:14" s="75" customFormat="1" ht="12.6" x14ac:dyDescent="0.2">
      <c r="A2139" s="51" t="s">
        <v>145</v>
      </c>
      <c r="B2139" s="51" t="s">
        <v>5683</v>
      </c>
      <c r="C2139" s="51" t="s">
        <v>5681</v>
      </c>
      <c r="D2139" s="51" t="s">
        <v>3532</v>
      </c>
      <c r="E2139" s="44" t="s">
        <v>5810</v>
      </c>
      <c r="F2139" s="44" t="s">
        <v>5811</v>
      </c>
      <c r="G2139" s="53">
        <v>4.7</v>
      </c>
      <c r="H2139" s="45" t="s">
        <v>816</v>
      </c>
      <c r="I2139" s="45" t="s">
        <v>149</v>
      </c>
      <c r="J2139" s="95" t="s">
        <v>288</v>
      </c>
      <c r="K2139" s="95">
        <v>0</v>
      </c>
      <c r="L2139" s="58"/>
      <c r="M2139" s="103"/>
      <c r="N2139" s="59"/>
    </row>
    <row r="2140" spans="1:14" s="75" customFormat="1" ht="12.6" x14ac:dyDescent="0.2">
      <c r="A2140" s="51" t="s">
        <v>145</v>
      </c>
      <c r="B2140" s="51" t="s">
        <v>5683</v>
      </c>
      <c r="C2140" s="51" t="s">
        <v>5681</v>
      </c>
      <c r="D2140" s="51" t="s">
        <v>3532</v>
      </c>
      <c r="E2140" s="44" t="s">
        <v>5806</v>
      </c>
      <c r="F2140" s="44" t="s">
        <v>5807</v>
      </c>
      <c r="G2140" s="53">
        <v>4.5</v>
      </c>
      <c r="H2140" s="45" t="s">
        <v>816</v>
      </c>
      <c r="I2140" s="45" t="s">
        <v>149</v>
      </c>
      <c r="J2140" s="95" t="s">
        <v>288</v>
      </c>
      <c r="K2140" s="95">
        <v>0</v>
      </c>
      <c r="L2140" s="58"/>
      <c r="M2140" s="103"/>
      <c r="N2140" s="59"/>
    </row>
    <row r="2141" spans="1:14" s="75" customFormat="1" ht="12.6" x14ac:dyDescent="0.2">
      <c r="A2141" s="51" t="s">
        <v>123</v>
      </c>
      <c r="B2141" s="51" t="s">
        <v>123</v>
      </c>
      <c r="C2141" s="51" t="s">
        <v>5681</v>
      </c>
      <c r="D2141" s="51" t="s">
        <v>5677</v>
      </c>
      <c r="E2141" s="44"/>
      <c r="F2141" s="44" t="s">
        <v>5812</v>
      </c>
      <c r="G2141" s="53" t="s">
        <v>123</v>
      </c>
      <c r="H2141" s="45" t="s">
        <v>123</v>
      </c>
      <c r="I2141" s="45" t="s">
        <v>149</v>
      </c>
      <c r="J2141" s="95" t="s">
        <v>150</v>
      </c>
      <c r="K2141" s="95" t="s">
        <v>123</v>
      </c>
      <c r="L2141" s="58" t="s">
        <v>123</v>
      </c>
      <c r="M2141" s="103"/>
      <c r="N2141" s="59" t="s">
        <v>123</v>
      </c>
    </row>
    <row r="2142" spans="1:14" s="75" customFormat="1" ht="12.6" x14ac:dyDescent="0.2">
      <c r="A2142" s="51" t="s">
        <v>145</v>
      </c>
      <c r="B2142" s="51" t="s">
        <v>5683</v>
      </c>
      <c r="C2142" s="51" t="s">
        <v>5681</v>
      </c>
      <c r="D2142" s="51" t="s">
        <v>5677</v>
      </c>
      <c r="E2142" s="44" t="s">
        <v>5847</v>
      </c>
      <c r="F2142" s="44" t="s">
        <v>5848</v>
      </c>
      <c r="G2142" s="53">
        <v>79</v>
      </c>
      <c r="H2142" s="45" t="s">
        <v>816</v>
      </c>
      <c r="I2142" s="45" t="s">
        <v>149</v>
      </c>
      <c r="J2142" s="95" t="s">
        <v>156</v>
      </c>
      <c r="K2142" s="95">
        <v>0</v>
      </c>
      <c r="L2142" s="58"/>
      <c r="M2142" s="103"/>
      <c r="N2142" s="59"/>
    </row>
    <row r="2143" spans="1:14" s="75" customFormat="1" ht="12.6" x14ac:dyDescent="0.2">
      <c r="A2143" s="51" t="s">
        <v>145</v>
      </c>
      <c r="B2143" s="51" t="s">
        <v>5683</v>
      </c>
      <c r="C2143" s="51" t="s">
        <v>5681</v>
      </c>
      <c r="D2143" s="51" t="s">
        <v>5677</v>
      </c>
      <c r="E2143" s="44" t="s">
        <v>5845</v>
      </c>
      <c r="F2143" s="44" t="s">
        <v>5846</v>
      </c>
      <c r="G2143" s="53">
        <v>33.9</v>
      </c>
      <c r="H2143" s="45" t="s">
        <v>816</v>
      </c>
      <c r="I2143" s="45" t="s">
        <v>291</v>
      </c>
      <c r="J2143" s="95" t="s">
        <v>156</v>
      </c>
      <c r="K2143" s="95">
        <v>0</v>
      </c>
      <c r="L2143" s="58"/>
      <c r="M2143" s="103"/>
      <c r="N2143" s="59"/>
    </row>
    <row r="2144" spans="1:14" s="75" customFormat="1" ht="12.6" x14ac:dyDescent="0.2">
      <c r="A2144" s="51" t="s">
        <v>145</v>
      </c>
      <c r="B2144" s="51" t="s">
        <v>5683</v>
      </c>
      <c r="C2144" s="51" t="s">
        <v>5681</v>
      </c>
      <c r="D2144" s="51" t="s">
        <v>5677</v>
      </c>
      <c r="E2144" s="44" t="s">
        <v>5843</v>
      </c>
      <c r="F2144" s="44" t="s">
        <v>5844</v>
      </c>
      <c r="G2144" s="53">
        <v>32.9</v>
      </c>
      <c r="H2144" s="45" t="s">
        <v>816</v>
      </c>
      <c r="I2144" s="45" t="s">
        <v>291</v>
      </c>
      <c r="J2144" s="95" t="s">
        <v>156</v>
      </c>
      <c r="K2144" s="95">
        <v>0</v>
      </c>
      <c r="L2144" s="58"/>
      <c r="M2144" s="103"/>
      <c r="N2144" s="59"/>
    </row>
    <row r="2145" spans="1:14" s="75" customFormat="1" ht="12.6" x14ac:dyDescent="0.2">
      <c r="A2145" s="51" t="s">
        <v>145</v>
      </c>
      <c r="B2145" s="51" t="s">
        <v>5683</v>
      </c>
      <c r="C2145" s="51" t="s">
        <v>5681</v>
      </c>
      <c r="D2145" s="51" t="s">
        <v>5677</v>
      </c>
      <c r="E2145" s="44" t="s">
        <v>5841</v>
      </c>
      <c r="F2145" s="44" t="s">
        <v>5842</v>
      </c>
      <c r="G2145" s="53">
        <v>28.5</v>
      </c>
      <c r="H2145" s="45" t="s">
        <v>816</v>
      </c>
      <c r="I2145" s="45" t="s">
        <v>149</v>
      </c>
      <c r="J2145" s="95" t="s">
        <v>156</v>
      </c>
      <c r="K2145" s="95">
        <v>0</v>
      </c>
      <c r="L2145" s="58"/>
      <c r="M2145" s="103"/>
      <c r="N2145" s="59"/>
    </row>
    <row r="2146" spans="1:14" s="75" customFormat="1" ht="12.6" x14ac:dyDescent="0.2">
      <c r="A2146" s="51" t="s">
        <v>145</v>
      </c>
      <c r="B2146" s="51" t="s">
        <v>5683</v>
      </c>
      <c r="C2146" s="51" t="s">
        <v>5681</v>
      </c>
      <c r="D2146" s="51" t="s">
        <v>5677</v>
      </c>
      <c r="E2146" s="44" t="s">
        <v>5839</v>
      </c>
      <c r="F2146" s="44" t="s">
        <v>5840</v>
      </c>
      <c r="G2146" s="53">
        <v>21.7</v>
      </c>
      <c r="H2146" s="45" t="s">
        <v>816</v>
      </c>
      <c r="I2146" s="45" t="s">
        <v>149</v>
      </c>
      <c r="J2146" s="95" t="s">
        <v>156</v>
      </c>
      <c r="K2146" s="95">
        <v>0</v>
      </c>
      <c r="L2146" s="58"/>
      <c r="M2146" s="103"/>
      <c r="N2146" s="59"/>
    </row>
    <row r="2147" spans="1:14" s="75" customFormat="1" ht="12.6" x14ac:dyDescent="0.2">
      <c r="A2147" s="51" t="s">
        <v>145</v>
      </c>
      <c r="B2147" s="51" t="s">
        <v>5683</v>
      </c>
      <c r="C2147" s="51" t="s">
        <v>5681</v>
      </c>
      <c r="D2147" s="51" t="s">
        <v>5677</v>
      </c>
      <c r="E2147" s="44" t="s">
        <v>5813</v>
      </c>
      <c r="F2147" s="44" t="s">
        <v>5814</v>
      </c>
      <c r="G2147" s="53">
        <v>18.899999999999999</v>
      </c>
      <c r="H2147" s="45" t="s">
        <v>816</v>
      </c>
      <c r="I2147" s="45" t="s">
        <v>149</v>
      </c>
      <c r="J2147" s="95" t="s">
        <v>156</v>
      </c>
      <c r="K2147" s="95">
        <v>0</v>
      </c>
      <c r="L2147" s="58"/>
      <c r="M2147" s="103"/>
      <c r="N2147" s="59"/>
    </row>
    <row r="2148" spans="1:14" s="75" customFormat="1" ht="12.6" x14ac:dyDescent="0.2">
      <c r="A2148" s="51" t="s">
        <v>145</v>
      </c>
      <c r="B2148" s="51" t="s">
        <v>5683</v>
      </c>
      <c r="C2148" s="51" t="s">
        <v>5681</v>
      </c>
      <c r="D2148" s="51" t="s">
        <v>5677</v>
      </c>
      <c r="E2148" s="44" t="s">
        <v>5815</v>
      </c>
      <c r="F2148" s="44" t="s">
        <v>5816</v>
      </c>
      <c r="G2148" s="53">
        <v>18.899999999999999</v>
      </c>
      <c r="H2148" s="45" t="s">
        <v>816</v>
      </c>
      <c r="I2148" s="45" t="s">
        <v>149</v>
      </c>
      <c r="J2148" s="95" t="s">
        <v>156</v>
      </c>
      <c r="K2148" s="95">
        <v>0</v>
      </c>
      <c r="L2148" s="58"/>
      <c r="M2148" s="103"/>
      <c r="N2148" s="59"/>
    </row>
    <row r="2149" spans="1:14" s="75" customFormat="1" ht="12.6" x14ac:dyDescent="0.2">
      <c r="A2149" s="51" t="s">
        <v>145</v>
      </c>
      <c r="B2149" s="51" t="s">
        <v>5683</v>
      </c>
      <c r="C2149" s="51" t="s">
        <v>5681</v>
      </c>
      <c r="D2149" s="51" t="s">
        <v>5677</v>
      </c>
      <c r="E2149" s="44" t="s">
        <v>5819</v>
      </c>
      <c r="F2149" s="44" t="s">
        <v>5820</v>
      </c>
      <c r="G2149" s="53">
        <v>17.600000000000001</v>
      </c>
      <c r="H2149" s="45" t="s">
        <v>816</v>
      </c>
      <c r="I2149" s="45" t="s">
        <v>149</v>
      </c>
      <c r="J2149" s="95" t="s">
        <v>156</v>
      </c>
      <c r="K2149" s="95">
        <v>0</v>
      </c>
      <c r="L2149" s="58"/>
      <c r="M2149" s="103"/>
      <c r="N2149" s="59"/>
    </row>
    <row r="2150" spans="1:14" s="75" customFormat="1" ht="12.6" x14ac:dyDescent="0.2">
      <c r="A2150" s="51" t="s">
        <v>145</v>
      </c>
      <c r="B2150" s="51" t="s">
        <v>5683</v>
      </c>
      <c r="C2150" s="51" t="s">
        <v>5681</v>
      </c>
      <c r="D2150" s="51" t="s">
        <v>5677</v>
      </c>
      <c r="E2150" s="44" t="s">
        <v>5831</v>
      </c>
      <c r="F2150" s="44" t="s">
        <v>5832</v>
      </c>
      <c r="G2150" s="53">
        <v>17.5</v>
      </c>
      <c r="H2150" s="45" t="s">
        <v>816</v>
      </c>
      <c r="I2150" s="45" t="s">
        <v>291</v>
      </c>
      <c r="J2150" s="95" t="s">
        <v>156</v>
      </c>
      <c r="K2150" s="95">
        <v>0</v>
      </c>
      <c r="L2150" s="58"/>
      <c r="M2150" s="103"/>
      <c r="N2150" s="59"/>
    </row>
    <row r="2151" spans="1:14" s="75" customFormat="1" ht="12.6" x14ac:dyDescent="0.2">
      <c r="A2151" s="51" t="s">
        <v>145</v>
      </c>
      <c r="B2151" s="51" t="s">
        <v>5683</v>
      </c>
      <c r="C2151" s="51" t="s">
        <v>5681</v>
      </c>
      <c r="D2151" s="51" t="s">
        <v>5677</v>
      </c>
      <c r="E2151" s="44" t="s">
        <v>5829</v>
      </c>
      <c r="F2151" s="44" t="s">
        <v>5830</v>
      </c>
      <c r="G2151" s="53">
        <v>12.7</v>
      </c>
      <c r="H2151" s="45" t="s">
        <v>816</v>
      </c>
      <c r="I2151" s="45" t="s">
        <v>291</v>
      </c>
      <c r="J2151" s="95" t="s">
        <v>156</v>
      </c>
      <c r="K2151" s="95">
        <v>0</v>
      </c>
      <c r="L2151" s="58"/>
      <c r="M2151" s="103"/>
      <c r="N2151" s="59"/>
    </row>
    <row r="2152" spans="1:14" s="75" customFormat="1" ht="12.6" x14ac:dyDescent="0.2">
      <c r="A2152" s="51" t="s">
        <v>145</v>
      </c>
      <c r="B2152" s="51" t="s">
        <v>5683</v>
      </c>
      <c r="C2152" s="51" t="s">
        <v>5681</v>
      </c>
      <c r="D2152" s="51" t="s">
        <v>5677</v>
      </c>
      <c r="E2152" s="44" t="s">
        <v>5817</v>
      </c>
      <c r="F2152" s="44" t="s">
        <v>5818</v>
      </c>
      <c r="G2152" s="53">
        <v>9.9</v>
      </c>
      <c r="H2152" s="45" t="s">
        <v>816</v>
      </c>
      <c r="I2152" s="45" t="s">
        <v>149</v>
      </c>
      <c r="J2152" s="95" t="s">
        <v>156</v>
      </c>
      <c r="K2152" s="95">
        <v>0</v>
      </c>
      <c r="L2152" s="58"/>
      <c r="M2152" s="103"/>
      <c r="N2152" s="59" t="s">
        <v>5662</v>
      </c>
    </row>
    <row r="2153" spans="1:14" s="75" customFormat="1" ht="12.6" x14ac:dyDescent="0.2">
      <c r="A2153" s="51" t="s">
        <v>145</v>
      </c>
      <c r="B2153" s="51" t="s">
        <v>5683</v>
      </c>
      <c r="C2153" s="51" t="s">
        <v>5681</v>
      </c>
      <c r="D2153" s="51" t="s">
        <v>5677</v>
      </c>
      <c r="E2153" s="44" t="s">
        <v>5823</v>
      </c>
      <c r="F2153" s="44" t="s">
        <v>5824</v>
      </c>
      <c r="G2153" s="53">
        <v>6.9</v>
      </c>
      <c r="H2153" s="45" t="s">
        <v>816</v>
      </c>
      <c r="I2153" s="45" t="s">
        <v>149</v>
      </c>
      <c r="J2153" s="95" t="s">
        <v>156</v>
      </c>
      <c r="K2153" s="95">
        <v>0</v>
      </c>
      <c r="L2153" s="58"/>
      <c r="M2153" s="103"/>
      <c r="N2153" s="59" t="s">
        <v>5662</v>
      </c>
    </row>
    <row r="2154" spans="1:14" s="75" customFormat="1" ht="12.6" x14ac:dyDescent="0.2">
      <c r="A2154" s="51" t="s">
        <v>145</v>
      </c>
      <c r="B2154" s="51" t="s">
        <v>5683</v>
      </c>
      <c r="C2154" s="51" t="s">
        <v>5681</v>
      </c>
      <c r="D2154" s="51" t="s">
        <v>5677</v>
      </c>
      <c r="E2154" s="44" t="s">
        <v>5835</v>
      </c>
      <c r="F2154" s="44" t="s">
        <v>5836</v>
      </c>
      <c r="G2154" s="53">
        <v>6.9</v>
      </c>
      <c r="H2154" s="45" t="s">
        <v>816</v>
      </c>
      <c r="I2154" s="45" t="s">
        <v>291</v>
      </c>
      <c r="J2154" s="95" t="s">
        <v>156</v>
      </c>
      <c r="K2154" s="95">
        <v>0</v>
      </c>
      <c r="L2154" s="58"/>
      <c r="M2154" s="103"/>
      <c r="N2154" s="59"/>
    </row>
    <row r="2155" spans="1:14" s="75" customFormat="1" ht="12.6" x14ac:dyDescent="0.2">
      <c r="A2155" s="51" t="s">
        <v>145</v>
      </c>
      <c r="B2155" s="51" t="s">
        <v>5683</v>
      </c>
      <c r="C2155" s="51" t="s">
        <v>5681</v>
      </c>
      <c r="D2155" s="51" t="s">
        <v>5677</v>
      </c>
      <c r="E2155" s="44" t="s">
        <v>5827</v>
      </c>
      <c r="F2155" s="44" t="s">
        <v>5828</v>
      </c>
      <c r="G2155" s="53">
        <v>6.81</v>
      </c>
      <c r="H2155" s="45" t="s">
        <v>816</v>
      </c>
      <c r="I2155" s="45" t="s">
        <v>149</v>
      </c>
      <c r="J2155" s="95" t="s">
        <v>156</v>
      </c>
      <c r="K2155" s="95">
        <v>0</v>
      </c>
      <c r="L2155" s="58"/>
      <c r="M2155" s="103"/>
      <c r="N2155" s="59" t="s">
        <v>5662</v>
      </c>
    </row>
    <row r="2156" spans="1:14" s="75" customFormat="1" ht="12.6" x14ac:dyDescent="0.2">
      <c r="A2156" s="51" t="s">
        <v>145</v>
      </c>
      <c r="B2156" s="51" t="s">
        <v>5683</v>
      </c>
      <c r="C2156" s="51" t="s">
        <v>5681</v>
      </c>
      <c r="D2156" s="51" t="s">
        <v>5677</v>
      </c>
      <c r="E2156" s="44" t="s">
        <v>5825</v>
      </c>
      <c r="F2156" s="44" t="s">
        <v>5826</v>
      </c>
      <c r="G2156" s="53">
        <v>6.5</v>
      </c>
      <c r="H2156" s="45" t="s">
        <v>816</v>
      </c>
      <c r="I2156" s="45" t="s">
        <v>149</v>
      </c>
      <c r="J2156" s="95" t="s">
        <v>156</v>
      </c>
      <c r="K2156" s="95">
        <v>0</v>
      </c>
      <c r="L2156" s="58"/>
      <c r="M2156" s="103"/>
      <c r="N2156" s="59" t="s">
        <v>5662</v>
      </c>
    </row>
    <row r="2157" spans="1:14" s="75" customFormat="1" ht="12.6" x14ac:dyDescent="0.2">
      <c r="A2157" s="51" t="s">
        <v>145</v>
      </c>
      <c r="B2157" s="51" t="s">
        <v>5683</v>
      </c>
      <c r="C2157" s="51" t="s">
        <v>5681</v>
      </c>
      <c r="D2157" s="51" t="s">
        <v>5677</v>
      </c>
      <c r="E2157" s="44" t="s">
        <v>5821</v>
      </c>
      <c r="F2157" s="44" t="s">
        <v>5822</v>
      </c>
      <c r="G2157" s="53">
        <v>5.95</v>
      </c>
      <c r="H2157" s="45" t="s">
        <v>816</v>
      </c>
      <c r="I2157" s="45" t="s">
        <v>291</v>
      </c>
      <c r="J2157" s="95" t="s">
        <v>156</v>
      </c>
      <c r="K2157" s="95">
        <v>0</v>
      </c>
      <c r="L2157" s="58"/>
      <c r="M2157" s="103"/>
      <c r="N2157" s="59"/>
    </row>
    <row r="2158" spans="1:14" s="75" customFormat="1" ht="12.6" x14ac:dyDescent="0.2">
      <c r="A2158" s="51" t="s">
        <v>145</v>
      </c>
      <c r="B2158" s="51" t="s">
        <v>5683</v>
      </c>
      <c r="C2158" s="51" t="s">
        <v>5681</v>
      </c>
      <c r="D2158" s="51" t="s">
        <v>5677</v>
      </c>
      <c r="E2158" s="44" t="s">
        <v>5833</v>
      </c>
      <c r="F2158" s="44" t="s">
        <v>5834</v>
      </c>
      <c r="G2158" s="53">
        <v>5.95</v>
      </c>
      <c r="H2158" s="45" t="s">
        <v>816</v>
      </c>
      <c r="I2158" s="45" t="s">
        <v>291</v>
      </c>
      <c r="J2158" s="95" t="s">
        <v>156</v>
      </c>
      <c r="K2158" s="95">
        <v>0</v>
      </c>
      <c r="L2158" s="58"/>
      <c r="M2158" s="103"/>
      <c r="N2158" s="59"/>
    </row>
    <row r="2159" spans="1:14" s="75" customFormat="1" ht="12.6" x14ac:dyDescent="0.2">
      <c r="A2159" s="51" t="s">
        <v>145</v>
      </c>
      <c r="B2159" s="51" t="s">
        <v>5683</v>
      </c>
      <c r="C2159" s="51" t="s">
        <v>5681</v>
      </c>
      <c r="D2159" s="51" t="s">
        <v>5677</v>
      </c>
      <c r="E2159" s="44" t="s">
        <v>5837</v>
      </c>
      <c r="F2159" s="44" t="s">
        <v>5838</v>
      </c>
      <c r="G2159" s="53">
        <v>5.95</v>
      </c>
      <c r="H2159" s="45" t="s">
        <v>816</v>
      </c>
      <c r="I2159" s="45" t="s">
        <v>291</v>
      </c>
      <c r="J2159" s="95" t="s">
        <v>156</v>
      </c>
      <c r="K2159" s="95">
        <v>0</v>
      </c>
      <c r="L2159" s="58"/>
      <c r="M2159" s="103"/>
      <c r="N2159" s="59"/>
    </row>
    <row r="2160" spans="1:14" s="75" customFormat="1" ht="12.6" x14ac:dyDescent="0.2">
      <c r="A2160" s="51" t="s">
        <v>123</v>
      </c>
      <c r="B2160" s="51" t="s">
        <v>123</v>
      </c>
      <c r="C2160" s="51" t="s">
        <v>5849</v>
      </c>
      <c r="D2160" s="51" t="s">
        <v>89</v>
      </c>
      <c r="E2160" s="44"/>
      <c r="F2160" s="44" t="s">
        <v>5850</v>
      </c>
      <c r="G2160" s="53" t="s">
        <v>123</v>
      </c>
      <c r="H2160" s="45" t="s">
        <v>123</v>
      </c>
      <c r="I2160" s="45" t="s">
        <v>149</v>
      </c>
      <c r="J2160" s="95" t="s">
        <v>150</v>
      </c>
      <c r="K2160" s="95" t="s">
        <v>123</v>
      </c>
      <c r="L2160" s="58" t="s">
        <v>123</v>
      </c>
      <c r="M2160" s="103"/>
      <c r="N2160" s="59" t="s">
        <v>123</v>
      </c>
    </row>
    <row r="2161" spans="1:14" s="75" customFormat="1" ht="12.6" x14ac:dyDescent="0.2">
      <c r="A2161" s="51" t="s">
        <v>145</v>
      </c>
      <c r="B2161" s="51" t="s">
        <v>5683</v>
      </c>
      <c r="C2161" s="51" t="s">
        <v>5849</v>
      </c>
      <c r="D2161" s="51" t="s">
        <v>89</v>
      </c>
      <c r="E2161" s="44" t="s">
        <v>5855</v>
      </c>
      <c r="F2161" s="44" t="s">
        <v>5856</v>
      </c>
      <c r="G2161" s="53">
        <v>90</v>
      </c>
      <c r="H2161" s="45" t="s">
        <v>154</v>
      </c>
      <c r="I2161" s="45" t="s">
        <v>149</v>
      </c>
      <c r="J2161" s="95" t="s">
        <v>288</v>
      </c>
      <c r="K2161" s="95">
        <v>0</v>
      </c>
      <c r="L2161" s="58"/>
      <c r="M2161" s="103"/>
      <c r="N2161" s="59" t="s">
        <v>5686</v>
      </c>
    </row>
    <row r="2162" spans="1:14" s="75" customFormat="1" ht="12.6" x14ac:dyDescent="0.2">
      <c r="A2162" s="51" t="s">
        <v>145</v>
      </c>
      <c r="B2162" s="51" t="s">
        <v>5683</v>
      </c>
      <c r="C2162" s="51" t="s">
        <v>5849</v>
      </c>
      <c r="D2162" s="51" t="s">
        <v>89</v>
      </c>
      <c r="E2162" s="44" t="s">
        <v>5853</v>
      </c>
      <c r="F2162" s="44" t="s">
        <v>5854</v>
      </c>
      <c r="G2162" s="53">
        <v>74.5</v>
      </c>
      <c r="H2162" s="45" t="s">
        <v>154</v>
      </c>
      <c r="I2162" s="45" t="s">
        <v>155</v>
      </c>
      <c r="J2162" s="95" t="s">
        <v>288</v>
      </c>
      <c r="K2162" s="95">
        <v>0</v>
      </c>
      <c r="L2162" s="58"/>
      <c r="M2162" s="103"/>
      <c r="N2162" s="59" t="s">
        <v>5686</v>
      </c>
    </row>
    <row r="2163" spans="1:14" s="75" customFormat="1" ht="12.6" x14ac:dyDescent="0.2">
      <c r="A2163" s="51" t="s">
        <v>145</v>
      </c>
      <c r="B2163" s="51" t="s">
        <v>5683</v>
      </c>
      <c r="C2163" s="51" t="s">
        <v>5849</v>
      </c>
      <c r="D2163" s="51" t="s">
        <v>89</v>
      </c>
      <c r="E2163" s="44" t="s">
        <v>5857</v>
      </c>
      <c r="F2163" s="44" t="s">
        <v>5858</v>
      </c>
      <c r="G2163" s="53">
        <v>62.7</v>
      </c>
      <c r="H2163" s="45" t="s">
        <v>154</v>
      </c>
      <c r="I2163" s="45" t="s">
        <v>155</v>
      </c>
      <c r="J2163" s="95" t="s">
        <v>288</v>
      </c>
      <c r="K2163" s="95">
        <v>0</v>
      </c>
      <c r="L2163" s="58"/>
      <c r="M2163" s="103"/>
      <c r="N2163" s="59" t="s">
        <v>5686</v>
      </c>
    </row>
    <row r="2164" spans="1:14" s="75" customFormat="1" ht="12.6" x14ac:dyDescent="0.2">
      <c r="A2164" s="51" t="s">
        <v>145</v>
      </c>
      <c r="B2164" s="51" t="s">
        <v>5683</v>
      </c>
      <c r="C2164" s="51" t="s">
        <v>5849</v>
      </c>
      <c r="D2164" s="51" t="s">
        <v>89</v>
      </c>
      <c r="E2164" s="44" t="s">
        <v>5859</v>
      </c>
      <c r="F2164" s="44" t="s">
        <v>5860</v>
      </c>
      <c r="G2164" s="53">
        <v>53</v>
      </c>
      <c r="H2164" s="45" t="s">
        <v>154</v>
      </c>
      <c r="I2164" s="45" t="s">
        <v>149</v>
      </c>
      <c r="J2164" s="95" t="s">
        <v>288</v>
      </c>
      <c r="K2164" s="95">
        <v>0</v>
      </c>
      <c r="L2164" s="58"/>
      <c r="M2164" s="103"/>
      <c r="N2164" s="59" t="s">
        <v>5686</v>
      </c>
    </row>
    <row r="2165" spans="1:14" s="75" customFormat="1" ht="12.6" x14ac:dyDescent="0.2">
      <c r="A2165" s="51" t="s">
        <v>145</v>
      </c>
      <c r="B2165" s="51" t="s">
        <v>5683</v>
      </c>
      <c r="C2165" s="51" t="s">
        <v>5849</v>
      </c>
      <c r="D2165" s="51" t="s">
        <v>89</v>
      </c>
      <c r="E2165" s="44" t="s">
        <v>5861</v>
      </c>
      <c r="F2165" s="44" t="s">
        <v>5862</v>
      </c>
      <c r="G2165" s="53">
        <v>38.4</v>
      </c>
      <c r="H2165" s="45" t="s">
        <v>154</v>
      </c>
      <c r="I2165" s="45">
        <v>23.12</v>
      </c>
      <c r="J2165" s="95" t="s">
        <v>288</v>
      </c>
      <c r="K2165" s="95">
        <v>0</v>
      </c>
      <c r="L2165" s="58"/>
      <c r="M2165" s="103"/>
      <c r="N2165" s="59"/>
    </row>
    <row r="2166" spans="1:14" s="75" customFormat="1" ht="12.6" x14ac:dyDescent="0.2">
      <c r="A2166" s="51" t="s">
        <v>145</v>
      </c>
      <c r="B2166" s="51" t="s">
        <v>5683</v>
      </c>
      <c r="C2166" s="51" t="s">
        <v>5849</v>
      </c>
      <c r="D2166" s="51" t="s">
        <v>89</v>
      </c>
      <c r="E2166" s="44" t="s">
        <v>5863</v>
      </c>
      <c r="F2166" s="44" t="s">
        <v>5864</v>
      </c>
      <c r="G2166" s="53">
        <v>33.9</v>
      </c>
      <c r="H2166" s="45" t="s">
        <v>154</v>
      </c>
      <c r="I2166" s="45" t="s">
        <v>155</v>
      </c>
      <c r="J2166" s="95" t="s">
        <v>288</v>
      </c>
      <c r="K2166" s="95">
        <v>0</v>
      </c>
      <c r="L2166" s="58"/>
      <c r="M2166" s="103"/>
      <c r="N2166" s="59" t="s">
        <v>5686</v>
      </c>
    </row>
    <row r="2167" spans="1:14" s="75" customFormat="1" ht="12.6" x14ac:dyDescent="0.2">
      <c r="A2167" s="51" t="s">
        <v>145</v>
      </c>
      <c r="B2167" s="51" t="s">
        <v>5683</v>
      </c>
      <c r="C2167" s="51" t="s">
        <v>5849</v>
      </c>
      <c r="D2167" s="51" t="s">
        <v>89</v>
      </c>
      <c r="E2167" s="44" t="s">
        <v>5851</v>
      </c>
      <c r="F2167" s="44" t="s">
        <v>5852</v>
      </c>
      <c r="G2167" s="53">
        <v>29.8</v>
      </c>
      <c r="H2167" s="45" t="s">
        <v>154</v>
      </c>
      <c r="I2167" s="45" t="s">
        <v>149</v>
      </c>
      <c r="J2167" s="95" t="s">
        <v>156</v>
      </c>
      <c r="K2167" s="95">
        <v>0</v>
      </c>
      <c r="L2167" s="58"/>
      <c r="M2167" s="103"/>
      <c r="N2167" s="59" t="s">
        <v>5686</v>
      </c>
    </row>
    <row r="2168" spans="1:14" s="75" customFormat="1" ht="12.6" x14ac:dyDescent="0.2">
      <c r="A2168" s="51" t="s">
        <v>145</v>
      </c>
      <c r="B2168" s="51" t="s">
        <v>5683</v>
      </c>
      <c r="C2168" s="51" t="s">
        <v>5849</v>
      </c>
      <c r="D2168" s="51" t="s">
        <v>89</v>
      </c>
      <c r="E2168" s="44" t="s">
        <v>5865</v>
      </c>
      <c r="F2168" s="44" t="s">
        <v>5866</v>
      </c>
      <c r="G2168" s="53">
        <v>24</v>
      </c>
      <c r="H2168" s="45" t="s">
        <v>154</v>
      </c>
      <c r="I2168" s="45" t="s">
        <v>149</v>
      </c>
      <c r="J2168" s="95" t="s">
        <v>156</v>
      </c>
      <c r="K2168" s="95">
        <v>0</v>
      </c>
      <c r="L2168" s="58"/>
      <c r="M2168" s="103"/>
      <c r="N2168" s="59" t="s">
        <v>5686</v>
      </c>
    </row>
    <row r="2169" spans="1:14" s="75" customFormat="1" ht="12.6" x14ac:dyDescent="0.2">
      <c r="A2169" s="51" t="s">
        <v>145</v>
      </c>
      <c r="B2169" s="51" t="s">
        <v>5683</v>
      </c>
      <c r="C2169" s="51" t="s">
        <v>5849</v>
      </c>
      <c r="D2169" s="51" t="s">
        <v>89</v>
      </c>
      <c r="E2169" s="44" t="s">
        <v>5869</v>
      </c>
      <c r="F2169" s="44" t="s">
        <v>5870</v>
      </c>
      <c r="G2169" s="53">
        <v>21</v>
      </c>
      <c r="H2169" s="45" t="s">
        <v>154</v>
      </c>
      <c r="I2169" s="45" t="s">
        <v>149</v>
      </c>
      <c r="J2169" s="95" t="s">
        <v>288</v>
      </c>
      <c r="K2169" s="95">
        <v>0</v>
      </c>
      <c r="L2169" s="58"/>
      <c r="M2169" s="103"/>
      <c r="N2169" s="59" t="s">
        <v>5686</v>
      </c>
    </row>
    <row r="2170" spans="1:14" s="75" customFormat="1" ht="12.6" x14ac:dyDescent="0.2">
      <c r="A2170" s="51" t="s">
        <v>145</v>
      </c>
      <c r="B2170" s="51" t="s">
        <v>5683</v>
      </c>
      <c r="C2170" s="51" t="s">
        <v>5849</v>
      </c>
      <c r="D2170" s="51" t="s">
        <v>89</v>
      </c>
      <c r="E2170" s="44" t="s">
        <v>5867</v>
      </c>
      <c r="F2170" s="44" t="s">
        <v>5868</v>
      </c>
      <c r="G2170" s="53">
        <v>14.7</v>
      </c>
      <c r="H2170" s="45" t="s">
        <v>154</v>
      </c>
      <c r="I2170" s="45" t="s">
        <v>149</v>
      </c>
      <c r="J2170" s="95" t="s">
        <v>288</v>
      </c>
      <c r="K2170" s="95">
        <v>0</v>
      </c>
      <c r="L2170" s="58"/>
      <c r="M2170" s="103"/>
      <c r="N2170" s="59" t="s">
        <v>5686</v>
      </c>
    </row>
    <row r="2171" spans="1:14" s="75" customFormat="1" ht="12.6" x14ac:dyDescent="0.2">
      <c r="A2171" s="51" t="s">
        <v>123</v>
      </c>
      <c r="B2171" s="51" t="s">
        <v>123</v>
      </c>
      <c r="C2171" s="51" t="s">
        <v>5849</v>
      </c>
      <c r="D2171" s="51" t="s">
        <v>284</v>
      </c>
      <c r="E2171" s="44"/>
      <c r="F2171" s="44" t="s">
        <v>5871</v>
      </c>
      <c r="G2171" s="53" t="s">
        <v>123</v>
      </c>
      <c r="H2171" s="45" t="s">
        <v>123</v>
      </c>
      <c r="I2171" s="45" t="s">
        <v>149</v>
      </c>
      <c r="J2171" s="95" t="s">
        <v>150</v>
      </c>
      <c r="K2171" s="95" t="s">
        <v>123</v>
      </c>
      <c r="L2171" s="58" t="s">
        <v>123</v>
      </c>
      <c r="M2171" s="103"/>
      <c r="N2171" s="59" t="s">
        <v>123</v>
      </c>
    </row>
    <row r="2172" spans="1:14" s="75" customFormat="1" ht="12.6" x14ac:dyDescent="0.2">
      <c r="A2172" s="51" t="s">
        <v>145</v>
      </c>
      <c r="B2172" s="51" t="s">
        <v>5683</v>
      </c>
      <c r="C2172" s="51" t="s">
        <v>5849</v>
      </c>
      <c r="D2172" s="51" t="s">
        <v>284</v>
      </c>
      <c r="E2172" s="44" t="s">
        <v>5872</v>
      </c>
      <c r="F2172" s="44" t="s">
        <v>5873</v>
      </c>
      <c r="G2172" s="53">
        <v>26</v>
      </c>
      <c r="H2172" s="45" t="s">
        <v>154</v>
      </c>
      <c r="I2172" s="45" t="s">
        <v>149</v>
      </c>
      <c r="J2172" s="95" t="s">
        <v>201</v>
      </c>
      <c r="K2172" s="95">
        <v>0</v>
      </c>
      <c r="L2172" s="58"/>
      <c r="M2172" s="103"/>
      <c r="N2172" s="59"/>
    </row>
    <row r="2173" spans="1:14" s="75" customFormat="1" ht="12.6" x14ac:dyDescent="0.2">
      <c r="A2173" s="51" t="s">
        <v>123</v>
      </c>
      <c r="B2173" s="51" t="s">
        <v>123</v>
      </c>
      <c r="C2173" s="51" t="s">
        <v>5849</v>
      </c>
      <c r="D2173" s="51" t="s">
        <v>241</v>
      </c>
      <c r="E2173" s="44"/>
      <c r="F2173" s="44" t="s">
        <v>5874</v>
      </c>
      <c r="G2173" s="53" t="s">
        <v>123</v>
      </c>
      <c r="H2173" s="45" t="s">
        <v>123</v>
      </c>
      <c r="I2173" s="45" t="s">
        <v>149</v>
      </c>
      <c r="J2173" s="95" t="s">
        <v>150</v>
      </c>
      <c r="K2173" s="95" t="s">
        <v>123</v>
      </c>
      <c r="L2173" s="58" t="s">
        <v>123</v>
      </c>
      <c r="M2173" s="103"/>
      <c r="N2173" s="59" t="s">
        <v>123</v>
      </c>
    </row>
    <row r="2174" spans="1:14" s="75" customFormat="1" ht="12.6" x14ac:dyDescent="0.2">
      <c r="A2174" s="51" t="s">
        <v>145</v>
      </c>
      <c r="B2174" s="51" t="s">
        <v>5683</v>
      </c>
      <c r="C2174" s="51" t="s">
        <v>5849</v>
      </c>
      <c r="D2174" s="51" t="s">
        <v>241</v>
      </c>
      <c r="E2174" s="44" t="s">
        <v>5875</v>
      </c>
      <c r="F2174" s="44" t="s">
        <v>5876</v>
      </c>
      <c r="G2174" s="53">
        <v>22.5</v>
      </c>
      <c r="H2174" s="45" t="s">
        <v>154</v>
      </c>
      <c r="I2174" s="45" t="s">
        <v>149</v>
      </c>
      <c r="J2174" s="95" t="s">
        <v>156</v>
      </c>
      <c r="K2174" s="95">
        <v>0</v>
      </c>
      <c r="L2174" s="58"/>
      <c r="M2174" s="103"/>
      <c r="N2174" s="59"/>
    </row>
    <row r="2175" spans="1:14" s="75" customFormat="1" ht="12.6" x14ac:dyDescent="0.2">
      <c r="A2175" s="51" t="s">
        <v>145</v>
      </c>
      <c r="B2175" s="51" t="s">
        <v>5683</v>
      </c>
      <c r="C2175" s="51" t="s">
        <v>5849</v>
      </c>
      <c r="D2175" s="51" t="s">
        <v>241</v>
      </c>
      <c r="E2175" s="44" t="s">
        <v>5877</v>
      </c>
      <c r="F2175" s="44" t="s">
        <v>5878</v>
      </c>
      <c r="G2175" s="53">
        <v>22.5</v>
      </c>
      <c r="H2175" s="45" t="s">
        <v>154</v>
      </c>
      <c r="I2175" s="45" t="s">
        <v>149</v>
      </c>
      <c r="J2175" s="95" t="s">
        <v>156</v>
      </c>
      <c r="K2175" s="95">
        <v>0</v>
      </c>
      <c r="L2175" s="58"/>
      <c r="M2175" s="103"/>
      <c r="N2175" s="59"/>
    </row>
    <row r="2176" spans="1:14" s="75" customFormat="1" ht="12.6" x14ac:dyDescent="0.2">
      <c r="A2176" s="51" t="s">
        <v>123</v>
      </c>
      <c r="B2176" s="51" t="s">
        <v>123</v>
      </c>
      <c r="C2176" s="51" t="s">
        <v>5849</v>
      </c>
      <c r="D2176" s="51" t="s">
        <v>926</v>
      </c>
      <c r="E2176" s="44"/>
      <c r="F2176" s="44" t="s">
        <v>5879</v>
      </c>
      <c r="G2176" s="53" t="s">
        <v>123</v>
      </c>
      <c r="H2176" s="45" t="s">
        <v>123</v>
      </c>
      <c r="I2176" s="45" t="s">
        <v>149</v>
      </c>
      <c r="J2176" s="95" t="s">
        <v>150</v>
      </c>
      <c r="K2176" s="95" t="s">
        <v>123</v>
      </c>
      <c r="L2176" s="58" t="s">
        <v>123</v>
      </c>
      <c r="M2176" s="103"/>
      <c r="N2176" s="59" t="s">
        <v>123</v>
      </c>
    </row>
    <row r="2177" spans="1:14" s="75" customFormat="1" ht="12.6" x14ac:dyDescent="0.2">
      <c r="A2177" s="51" t="s">
        <v>145</v>
      </c>
      <c r="B2177" s="51" t="s">
        <v>5683</v>
      </c>
      <c r="C2177" s="51" t="s">
        <v>5849</v>
      </c>
      <c r="D2177" s="51" t="s">
        <v>926</v>
      </c>
      <c r="E2177" s="44" t="s">
        <v>5880</v>
      </c>
      <c r="F2177" s="44" t="s">
        <v>5881</v>
      </c>
      <c r="G2177" s="53">
        <v>13.8</v>
      </c>
      <c r="H2177" s="45" t="s">
        <v>816</v>
      </c>
      <c r="I2177" s="45" t="s">
        <v>291</v>
      </c>
      <c r="J2177" s="95" t="s">
        <v>288</v>
      </c>
      <c r="K2177" s="95">
        <v>0</v>
      </c>
      <c r="L2177" s="58"/>
      <c r="M2177" s="103"/>
      <c r="N2177" s="59"/>
    </row>
    <row r="2178" spans="1:14" s="75" customFormat="1" ht="12.6" x14ac:dyDescent="0.2">
      <c r="A2178" s="51" t="s">
        <v>145</v>
      </c>
      <c r="B2178" s="51" t="s">
        <v>5683</v>
      </c>
      <c r="C2178" s="51" t="s">
        <v>5849</v>
      </c>
      <c r="D2178" s="51" t="s">
        <v>926</v>
      </c>
      <c r="E2178" s="44" t="s">
        <v>5882</v>
      </c>
      <c r="F2178" s="44" t="s">
        <v>5883</v>
      </c>
      <c r="G2178" s="53">
        <v>8.4</v>
      </c>
      <c r="H2178" s="45" t="s">
        <v>816</v>
      </c>
      <c r="I2178" s="45" t="s">
        <v>149</v>
      </c>
      <c r="J2178" s="95" t="s">
        <v>288</v>
      </c>
      <c r="K2178" s="95">
        <v>0</v>
      </c>
      <c r="L2178" s="58"/>
      <c r="M2178" s="103"/>
      <c r="N2178" s="59"/>
    </row>
    <row r="2179" spans="1:14" s="75" customFormat="1" ht="12.6" x14ac:dyDescent="0.2">
      <c r="A2179" s="51" t="s">
        <v>145</v>
      </c>
      <c r="B2179" s="51" t="s">
        <v>5683</v>
      </c>
      <c r="C2179" s="51" t="s">
        <v>5849</v>
      </c>
      <c r="D2179" s="51" t="s">
        <v>926</v>
      </c>
      <c r="E2179" s="44" t="s">
        <v>5884</v>
      </c>
      <c r="F2179" s="44" t="s">
        <v>5885</v>
      </c>
      <c r="G2179" s="53">
        <v>7.3</v>
      </c>
      <c r="H2179" s="45" t="s">
        <v>816</v>
      </c>
      <c r="I2179" s="45" t="s">
        <v>155</v>
      </c>
      <c r="J2179" s="95" t="s">
        <v>288</v>
      </c>
      <c r="K2179" s="95">
        <v>0</v>
      </c>
      <c r="L2179" s="58"/>
      <c r="M2179" s="103"/>
      <c r="N2179" s="59"/>
    </row>
    <row r="2180" spans="1:14" s="75" customFormat="1" ht="12.6" x14ac:dyDescent="0.2">
      <c r="A2180" s="51" t="s">
        <v>123</v>
      </c>
      <c r="B2180" s="51" t="s">
        <v>123</v>
      </c>
      <c r="C2180" s="51" t="s">
        <v>5849</v>
      </c>
      <c r="D2180" s="51" t="s">
        <v>5638</v>
      </c>
      <c r="E2180" s="44"/>
      <c r="F2180" s="44" t="s">
        <v>5886</v>
      </c>
      <c r="G2180" s="53" t="s">
        <v>123</v>
      </c>
      <c r="H2180" s="45" t="s">
        <v>123</v>
      </c>
      <c r="I2180" s="45" t="s">
        <v>149</v>
      </c>
      <c r="J2180" s="95" t="s">
        <v>150</v>
      </c>
      <c r="K2180" s="95" t="s">
        <v>123</v>
      </c>
      <c r="L2180" s="58" t="s">
        <v>123</v>
      </c>
      <c r="M2180" s="103"/>
      <c r="N2180" s="59" t="s">
        <v>123</v>
      </c>
    </row>
    <row r="2181" spans="1:14" s="75" customFormat="1" ht="12.6" x14ac:dyDescent="0.2">
      <c r="A2181" s="51" t="s">
        <v>145</v>
      </c>
      <c r="B2181" s="51" t="s">
        <v>5683</v>
      </c>
      <c r="C2181" s="51" t="s">
        <v>5849</v>
      </c>
      <c r="D2181" s="51" t="s">
        <v>5638</v>
      </c>
      <c r="E2181" s="44" t="s">
        <v>5893</v>
      </c>
      <c r="F2181" s="44" t="s">
        <v>5894</v>
      </c>
      <c r="G2181" s="53">
        <v>18.600000000000001</v>
      </c>
      <c r="H2181" s="45" t="s">
        <v>816</v>
      </c>
      <c r="I2181" s="45" t="s">
        <v>149</v>
      </c>
      <c r="J2181" s="95" t="s">
        <v>156</v>
      </c>
      <c r="K2181" s="95">
        <v>0</v>
      </c>
      <c r="L2181" s="58"/>
      <c r="M2181" s="103"/>
      <c r="N2181" s="59"/>
    </row>
    <row r="2182" spans="1:14" s="75" customFormat="1" ht="12.6" x14ac:dyDescent="0.2">
      <c r="A2182" s="51" t="s">
        <v>145</v>
      </c>
      <c r="B2182" s="51" t="s">
        <v>5683</v>
      </c>
      <c r="C2182" s="51" t="s">
        <v>5849</v>
      </c>
      <c r="D2182" s="51" t="s">
        <v>5638</v>
      </c>
      <c r="E2182" s="44" t="s">
        <v>5895</v>
      </c>
      <c r="F2182" s="44" t="s">
        <v>5896</v>
      </c>
      <c r="G2182" s="53">
        <v>15</v>
      </c>
      <c r="H2182" s="45" t="s">
        <v>816</v>
      </c>
      <c r="I2182" s="45" t="s">
        <v>149</v>
      </c>
      <c r="J2182" s="95" t="s">
        <v>156</v>
      </c>
      <c r="K2182" s="95">
        <v>0</v>
      </c>
      <c r="L2182" s="58"/>
      <c r="M2182" s="103"/>
      <c r="N2182" s="59"/>
    </row>
    <row r="2183" spans="1:14" s="75" customFormat="1" ht="12.6" x14ac:dyDescent="0.2">
      <c r="A2183" s="51" t="s">
        <v>145</v>
      </c>
      <c r="B2183" s="51" t="s">
        <v>5683</v>
      </c>
      <c r="C2183" s="51" t="s">
        <v>5849</v>
      </c>
      <c r="D2183" s="51" t="s">
        <v>5638</v>
      </c>
      <c r="E2183" s="44" t="s">
        <v>5891</v>
      </c>
      <c r="F2183" s="44" t="s">
        <v>5892</v>
      </c>
      <c r="G2183" s="53">
        <v>9.9</v>
      </c>
      <c r="H2183" s="45" t="s">
        <v>816</v>
      </c>
      <c r="I2183" s="45" t="s">
        <v>149</v>
      </c>
      <c r="J2183" s="95" t="s">
        <v>156</v>
      </c>
      <c r="K2183" s="95">
        <v>0</v>
      </c>
      <c r="L2183" s="58"/>
      <c r="M2183" s="103"/>
      <c r="N2183" s="59"/>
    </row>
    <row r="2184" spans="1:14" s="75" customFormat="1" ht="12.6" x14ac:dyDescent="0.2">
      <c r="A2184" s="51" t="s">
        <v>145</v>
      </c>
      <c r="B2184" s="51" t="s">
        <v>5683</v>
      </c>
      <c r="C2184" s="51" t="s">
        <v>5849</v>
      </c>
      <c r="D2184" s="51" t="s">
        <v>5638</v>
      </c>
      <c r="E2184" s="44" t="s">
        <v>5887</v>
      </c>
      <c r="F2184" s="44" t="s">
        <v>5888</v>
      </c>
      <c r="G2184" s="53">
        <v>7.6</v>
      </c>
      <c r="H2184" s="45" t="s">
        <v>816</v>
      </c>
      <c r="I2184" s="45" t="s">
        <v>149</v>
      </c>
      <c r="J2184" s="95" t="s">
        <v>156</v>
      </c>
      <c r="K2184" s="95">
        <v>0</v>
      </c>
      <c r="L2184" s="58"/>
      <c r="M2184" s="103"/>
      <c r="N2184" s="59"/>
    </row>
    <row r="2185" spans="1:14" s="75" customFormat="1" ht="12.6" x14ac:dyDescent="0.2">
      <c r="A2185" s="51" t="s">
        <v>145</v>
      </c>
      <c r="B2185" s="51" t="s">
        <v>5683</v>
      </c>
      <c r="C2185" s="51" t="s">
        <v>5849</v>
      </c>
      <c r="D2185" s="51" t="s">
        <v>5638</v>
      </c>
      <c r="E2185" s="44" t="s">
        <v>5889</v>
      </c>
      <c r="F2185" s="44" t="s">
        <v>5890</v>
      </c>
      <c r="G2185" s="53">
        <v>7.2</v>
      </c>
      <c r="H2185" s="45" t="s">
        <v>816</v>
      </c>
      <c r="I2185" s="45" t="s">
        <v>149</v>
      </c>
      <c r="J2185" s="95" t="s">
        <v>156</v>
      </c>
      <c r="K2185" s="95">
        <v>0</v>
      </c>
      <c r="L2185" s="58"/>
      <c r="M2185" s="103"/>
      <c r="N2185" s="59"/>
    </row>
    <row r="2186" spans="1:14" s="75" customFormat="1" ht="12.6" x14ac:dyDescent="0.2">
      <c r="A2186" s="51" t="s">
        <v>123</v>
      </c>
      <c r="B2186" s="51" t="s">
        <v>123</v>
      </c>
      <c r="C2186" s="51" t="s">
        <v>5849</v>
      </c>
      <c r="D2186" s="51" t="s">
        <v>5677</v>
      </c>
      <c r="E2186" s="44"/>
      <c r="F2186" s="44" t="s">
        <v>5897</v>
      </c>
      <c r="G2186" s="53" t="s">
        <v>123</v>
      </c>
      <c r="H2186" s="45" t="s">
        <v>123</v>
      </c>
      <c r="I2186" s="45" t="s">
        <v>149</v>
      </c>
      <c r="J2186" s="95" t="s">
        <v>150</v>
      </c>
      <c r="K2186" s="95" t="s">
        <v>123</v>
      </c>
      <c r="L2186" s="58" t="s">
        <v>123</v>
      </c>
      <c r="M2186" s="103"/>
      <c r="N2186" s="59" t="s">
        <v>123</v>
      </c>
    </row>
    <row r="2187" spans="1:14" s="75" customFormat="1" ht="12.6" x14ac:dyDescent="0.2">
      <c r="A2187" s="51" t="s">
        <v>145</v>
      </c>
      <c r="B2187" s="51" t="s">
        <v>5683</v>
      </c>
      <c r="C2187" s="51" t="s">
        <v>5849</v>
      </c>
      <c r="D2187" s="51" t="s">
        <v>5677</v>
      </c>
      <c r="E2187" s="44" t="s">
        <v>5906</v>
      </c>
      <c r="F2187" s="44" t="s">
        <v>5907</v>
      </c>
      <c r="G2187" s="53">
        <v>17.899999999999999</v>
      </c>
      <c r="H2187" s="45" t="s">
        <v>816</v>
      </c>
      <c r="I2187" s="45" t="s">
        <v>291</v>
      </c>
      <c r="J2187" s="95" t="s">
        <v>156</v>
      </c>
      <c r="K2187" s="95">
        <v>0</v>
      </c>
      <c r="L2187" s="58"/>
      <c r="M2187" s="103"/>
      <c r="N2187" s="59"/>
    </row>
    <row r="2188" spans="1:14" s="75" customFormat="1" ht="12.6" x14ac:dyDescent="0.2">
      <c r="A2188" s="51" t="s">
        <v>145</v>
      </c>
      <c r="B2188" s="51" t="s">
        <v>5683</v>
      </c>
      <c r="C2188" s="51" t="s">
        <v>5849</v>
      </c>
      <c r="D2188" s="51" t="s">
        <v>5677</v>
      </c>
      <c r="E2188" s="44" t="s">
        <v>5904</v>
      </c>
      <c r="F2188" s="44" t="s">
        <v>5905</v>
      </c>
      <c r="G2188" s="53">
        <v>16.899999999999999</v>
      </c>
      <c r="H2188" s="45" t="s">
        <v>816</v>
      </c>
      <c r="I2188" s="45" t="s">
        <v>291</v>
      </c>
      <c r="J2188" s="95" t="s">
        <v>156</v>
      </c>
      <c r="K2188" s="95">
        <v>0</v>
      </c>
      <c r="L2188" s="58"/>
      <c r="M2188" s="103"/>
      <c r="N2188" s="59"/>
    </row>
    <row r="2189" spans="1:14" s="75" customFormat="1" ht="12.6" x14ac:dyDescent="0.2">
      <c r="A2189" s="51" t="s">
        <v>145</v>
      </c>
      <c r="B2189" s="51" t="s">
        <v>5683</v>
      </c>
      <c r="C2189" s="51" t="s">
        <v>5849</v>
      </c>
      <c r="D2189" s="51" t="s">
        <v>5677</v>
      </c>
      <c r="E2189" s="44" t="s">
        <v>5902</v>
      </c>
      <c r="F2189" s="44" t="s">
        <v>5903</v>
      </c>
      <c r="G2189" s="53">
        <v>10.200000000000001</v>
      </c>
      <c r="H2189" s="45" t="s">
        <v>816</v>
      </c>
      <c r="I2189" s="45" t="s">
        <v>291</v>
      </c>
      <c r="J2189" s="95" t="s">
        <v>156</v>
      </c>
      <c r="K2189" s="95">
        <v>0</v>
      </c>
      <c r="L2189" s="58"/>
      <c r="M2189" s="103"/>
      <c r="N2189" s="59"/>
    </row>
    <row r="2190" spans="1:14" s="75" customFormat="1" ht="12.6" x14ac:dyDescent="0.2">
      <c r="A2190" s="51" t="s">
        <v>145</v>
      </c>
      <c r="B2190" s="51" t="s">
        <v>5683</v>
      </c>
      <c r="C2190" s="51" t="s">
        <v>5849</v>
      </c>
      <c r="D2190" s="51" t="s">
        <v>5677</v>
      </c>
      <c r="E2190" s="44" t="s">
        <v>5900</v>
      </c>
      <c r="F2190" s="44" t="s">
        <v>5901</v>
      </c>
      <c r="G2190" s="53">
        <v>10</v>
      </c>
      <c r="H2190" s="45" t="s">
        <v>816</v>
      </c>
      <c r="I2190" s="45" t="s">
        <v>291</v>
      </c>
      <c r="J2190" s="95" t="s">
        <v>156</v>
      </c>
      <c r="K2190" s="95">
        <v>0</v>
      </c>
      <c r="L2190" s="58"/>
      <c r="M2190" s="103"/>
      <c r="N2190" s="59"/>
    </row>
    <row r="2191" spans="1:14" s="75" customFormat="1" ht="12.6" x14ac:dyDescent="0.2">
      <c r="A2191" s="51" t="s">
        <v>145</v>
      </c>
      <c r="B2191" s="51" t="s">
        <v>5683</v>
      </c>
      <c r="C2191" s="51" t="s">
        <v>5849</v>
      </c>
      <c r="D2191" s="51" t="s">
        <v>5677</v>
      </c>
      <c r="E2191" s="44" t="s">
        <v>5898</v>
      </c>
      <c r="F2191" s="44" t="s">
        <v>5899</v>
      </c>
      <c r="G2191" s="53">
        <v>9.9</v>
      </c>
      <c r="H2191" s="45" t="s">
        <v>816</v>
      </c>
      <c r="I2191" s="45" t="s">
        <v>291</v>
      </c>
      <c r="J2191" s="95" t="s">
        <v>156</v>
      </c>
      <c r="K2191" s="95">
        <v>0</v>
      </c>
      <c r="L2191" s="58"/>
      <c r="M2191" s="103"/>
      <c r="N2191" s="59"/>
    </row>
    <row r="2192" spans="1:14" s="75" customFormat="1" ht="12.6" x14ac:dyDescent="0.2">
      <c r="A2192" s="51" t="s">
        <v>123</v>
      </c>
      <c r="B2192" s="51" t="s">
        <v>123</v>
      </c>
      <c r="C2192" s="51" t="s">
        <v>5908</v>
      </c>
      <c r="D2192" s="51" t="s">
        <v>89</v>
      </c>
      <c r="E2192" s="44"/>
      <c r="F2192" s="44" t="s">
        <v>5909</v>
      </c>
      <c r="G2192" s="53" t="s">
        <v>123</v>
      </c>
      <c r="H2192" s="45" t="s">
        <v>123</v>
      </c>
      <c r="I2192" s="45" t="s">
        <v>149</v>
      </c>
      <c r="J2192" s="95" t="s">
        <v>150</v>
      </c>
      <c r="K2192" s="95" t="s">
        <v>123</v>
      </c>
      <c r="L2192" s="58" t="s">
        <v>123</v>
      </c>
      <c r="M2192" s="103"/>
      <c r="N2192" s="59" t="s">
        <v>123</v>
      </c>
    </row>
    <row r="2193" spans="1:14" s="75" customFormat="1" ht="12.6" x14ac:dyDescent="0.2">
      <c r="A2193" s="51" t="s">
        <v>145</v>
      </c>
      <c r="B2193" s="51" t="s">
        <v>5683</v>
      </c>
      <c r="C2193" s="51" t="s">
        <v>5908</v>
      </c>
      <c r="D2193" s="51" t="s">
        <v>89</v>
      </c>
      <c r="E2193" s="44" t="s">
        <v>5940</v>
      </c>
      <c r="F2193" s="44" t="s">
        <v>5941</v>
      </c>
      <c r="G2193" s="53">
        <v>51.8</v>
      </c>
      <c r="H2193" s="45" t="s">
        <v>154</v>
      </c>
      <c r="I2193" s="45">
        <v>18.12</v>
      </c>
      <c r="J2193" s="95" t="s">
        <v>288</v>
      </c>
      <c r="K2193" s="95">
        <v>0</v>
      </c>
      <c r="L2193" s="58"/>
      <c r="M2193" s="103"/>
      <c r="N2193" s="59"/>
    </row>
    <row r="2194" spans="1:14" s="75" customFormat="1" ht="12.6" x14ac:dyDescent="0.2">
      <c r="A2194" s="51" t="s">
        <v>145</v>
      </c>
      <c r="B2194" s="51" t="s">
        <v>5683</v>
      </c>
      <c r="C2194" s="51" t="s">
        <v>5908</v>
      </c>
      <c r="D2194" s="51" t="s">
        <v>89</v>
      </c>
      <c r="E2194" s="44" t="s">
        <v>5936</v>
      </c>
      <c r="F2194" s="44" t="s">
        <v>5937</v>
      </c>
      <c r="G2194" s="53">
        <v>47.3</v>
      </c>
      <c r="H2194" s="45" t="s">
        <v>154</v>
      </c>
      <c r="I2194" s="45">
        <v>28.12</v>
      </c>
      <c r="J2194" s="95" t="s">
        <v>156</v>
      </c>
      <c r="K2194" s="95">
        <v>0</v>
      </c>
      <c r="L2194" s="58"/>
      <c r="M2194" s="103"/>
      <c r="N2194" s="59"/>
    </row>
    <row r="2195" spans="1:14" s="75" customFormat="1" ht="12.6" x14ac:dyDescent="0.2">
      <c r="A2195" s="51" t="s">
        <v>145</v>
      </c>
      <c r="B2195" s="51" t="s">
        <v>5683</v>
      </c>
      <c r="C2195" s="51" t="s">
        <v>5908</v>
      </c>
      <c r="D2195" s="51" t="s">
        <v>89</v>
      </c>
      <c r="E2195" s="44" t="s">
        <v>5926</v>
      </c>
      <c r="F2195" s="44" t="s">
        <v>5927</v>
      </c>
      <c r="G2195" s="53">
        <v>42.7</v>
      </c>
      <c r="H2195" s="45" t="s">
        <v>154</v>
      </c>
      <c r="I2195" s="45" t="s">
        <v>204</v>
      </c>
      <c r="J2195" s="95" t="s">
        <v>288</v>
      </c>
      <c r="K2195" s="95">
        <v>0</v>
      </c>
      <c r="L2195" s="58"/>
      <c r="M2195" s="103"/>
      <c r="N2195" s="59"/>
    </row>
    <row r="2196" spans="1:14" s="75" customFormat="1" ht="12.6" x14ac:dyDescent="0.2">
      <c r="A2196" s="51" t="s">
        <v>145</v>
      </c>
      <c r="B2196" s="51" t="s">
        <v>5683</v>
      </c>
      <c r="C2196" s="51" t="s">
        <v>5908</v>
      </c>
      <c r="D2196" s="51" t="s">
        <v>89</v>
      </c>
      <c r="E2196" s="44" t="s">
        <v>5938</v>
      </c>
      <c r="F2196" s="44" t="s">
        <v>5939</v>
      </c>
      <c r="G2196" s="53">
        <v>39</v>
      </c>
      <c r="H2196" s="45" t="s">
        <v>154</v>
      </c>
      <c r="I2196" s="45" t="s">
        <v>149</v>
      </c>
      <c r="J2196" s="95" t="s">
        <v>288</v>
      </c>
      <c r="K2196" s="95">
        <v>0</v>
      </c>
      <c r="L2196" s="58"/>
      <c r="M2196" s="103"/>
      <c r="N2196" s="59" t="s">
        <v>5686</v>
      </c>
    </row>
    <row r="2197" spans="1:14" s="75" customFormat="1" ht="12.6" x14ac:dyDescent="0.2">
      <c r="A2197" s="51" t="s">
        <v>145</v>
      </c>
      <c r="B2197" s="51" t="s">
        <v>5683</v>
      </c>
      <c r="C2197" s="51" t="s">
        <v>5908</v>
      </c>
      <c r="D2197" s="51" t="s">
        <v>89</v>
      </c>
      <c r="E2197" s="44" t="s">
        <v>5922</v>
      </c>
      <c r="F2197" s="44" t="s">
        <v>5923</v>
      </c>
      <c r="G2197" s="53">
        <v>34.300000000000011</v>
      </c>
      <c r="H2197" s="45" t="s">
        <v>154</v>
      </c>
      <c r="I2197" s="45" t="s">
        <v>155</v>
      </c>
      <c r="J2197" s="95" t="s">
        <v>288</v>
      </c>
      <c r="K2197" s="95">
        <v>0</v>
      </c>
      <c r="L2197" s="58"/>
      <c r="M2197" s="103"/>
      <c r="N2197" s="59" t="s">
        <v>5686</v>
      </c>
    </row>
    <row r="2198" spans="1:14" s="75" customFormat="1" ht="12.6" x14ac:dyDescent="0.2">
      <c r="A2198" s="51" t="s">
        <v>145</v>
      </c>
      <c r="B2198" s="51" t="s">
        <v>5683</v>
      </c>
      <c r="C2198" s="51" t="s">
        <v>5908</v>
      </c>
      <c r="D2198" s="51" t="s">
        <v>89</v>
      </c>
      <c r="E2198" s="44" t="s">
        <v>5924</v>
      </c>
      <c r="F2198" s="44" t="s">
        <v>5925</v>
      </c>
      <c r="G2198" s="53">
        <v>29.3</v>
      </c>
      <c r="H2198" s="45" t="s">
        <v>154</v>
      </c>
      <c r="I2198" s="45" t="s">
        <v>149</v>
      </c>
      <c r="J2198" s="95" t="s">
        <v>288</v>
      </c>
      <c r="K2198" s="95">
        <v>0</v>
      </c>
      <c r="L2198" s="58"/>
      <c r="M2198" s="103"/>
      <c r="N2198" s="59" t="s">
        <v>5686</v>
      </c>
    </row>
    <row r="2199" spans="1:14" s="75" customFormat="1" ht="12.6" x14ac:dyDescent="0.2">
      <c r="A2199" s="51" t="s">
        <v>145</v>
      </c>
      <c r="B2199" s="51" t="s">
        <v>5683</v>
      </c>
      <c r="C2199" s="51" t="s">
        <v>5908</v>
      </c>
      <c r="D2199" s="51" t="s">
        <v>89</v>
      </c>
      <c r="E2199" s="44" t="s">
        <v>5960</v>
      </c>
      <c r="F2199" s="44" t="s">
        <v>5961</v>
      </c>
      <c r="G2199" s="53">
        <v>23.7</v>
      </c>
      <c r="H2199" s="45" t="s">
        <v>154</v>
      </c>
      <c r="I2199" s="45" t="s">
        <v>149</v>
      </c>
      <c r="J2199" s="95" t="s">
        <v>156</v>
      </c>
      <c r="K2199" s="95">
        <v>0</v>
      </c>
      <c r="L2199" s="58"/>
      <c r="M2199" s="103"/>
      <c r="N2199" s="59" t="s">
        <v>5686</v>
      </c>
    </row>
    <row r="2200" spans="1:14" s="75" customFormat="1" ht="12.6" x14ac:dyDescent="0.2">
      <c r="A2200" s="51" t="s">
        <v>145</v>
      </c>
      <c r="B2200" s="51" t="s">
        <v>5683</v>
      </c>
      <c r="C2200" s="51" t="s">
        <v>5908</v>
      </c>
      <c r="D2200" s="51" t="s">
        <v>89</v>
      </c>
      <c r="E2200" s="44" t="s">
        <v>5910</v>
      </c>
      <c r="F2200" s="44" t="s">
        <v>5911</v>
      </c>
      <c r="G2200" s="53">
        <v>23.5</v>
      </c>
      <c r="H2200" s="45" t="s">
        <v>154</v>
      </c>
      <c r="I2200" s="45" t="s">
        <v>149</v>
      </c>
      <c r="J2200" s="95" t="s">
        <v>288</v>
      </c>
      <c r="K2200" s="95">
        <v>0</v>
      </c>
      <c r="L2200" s="58"/>
      <c r="M2200" s="103"/>
      <c r="N2200" s="59" t="s">
        <v>5686</v>
      </c>
    </row>
    <row r="2201" spans="1:14" s="75" customFormat="1" ht="12.6" x14ac:dyDescent="0.2">
      <c r="A2201" s="51" t="s">
        <v>145</v>
      </c>
      <c r="B2201" s="51" t="s">
        <v>5683</v>
      </c>
      <c r="C2201" s="51" t="s">
        <v>5908</v>
      </c>
      <c r="D2201" s="51" t="s">
        <v>89</v>
      </c>
      <c r="E2201" s="44" t="s">
        <v>5912</v>
      </c>
      <c r="F2201" s="44" t="s">
        <v>5913</v>
      </c>
      <c r="G2201" s="53">
        <v>23.5</v>
      </c>
      <c r="H2201" s="45" t="s">
        <v>154</v>
      </c>
      <c r="I2201" s="45" t="s">
        <v>149</v>
      </c>
      <c r="J2201" s="95" t="s">
        <v>288</v>
      </c>
      <c r="K2201" s="95">
        <v>0</v>
      </c>
      <c r="L2201" s="58"/>
      <c r="M2201" s="103"/>
      <c r="N2201" s="59" t="s">
        <v>5686</v>
      </c>
    </row>
    <row r="2202" spans="1:14" s="75" customFormat="1" ht="12.6" x14ac:dyDescent="0.2">
      <c r="A2202" s="51" t="s">
        <v>145</v>
      </c>
      <c r="B2202" s="51" t="s">
        <v>5683</v>
      </c>
      <c r="C2202" s="51" t="s">
        <v>5908</v>
      </c>
      <c r="D2202" s="51" t="s">
        <v>89</v>
      </c>
      <c r="E2202" s="44" t="s">
        <v>5914</v>
      </c>
      <c r="F2202" s="44" t="s">
        <v>5915</v>
      </c>
      <c r="G2202" s="53">
        <v>23.5</v>
      </c>
      <c r="H2202" s="45" t="s">
        <v>154</v>
      </c>
      <c r="I2202" s="45" t="s">
        <v>149</v>
      </c>
      <c r="J2202" s="95" t="s">
        <v>288</v>
      </c>
      <c r="K2202" s="95">
        <v>0</v>
      </c>
      <c r="L2202" s="58"/>
      <c r="M2202" s="103"/>
      <c r="N2202" s="59" t="s">
        <v>5686</v>
      </c>
    </row>
    <row r="2203" spans="1:14" s="75" customFormat="1" ht="12.6" x14ac:dyDescent="0.2">
      <c r="A2203" s="51" t="s">
        <v>145</v>
      </c>
      <c r="B2203" s="51" t="s">
        <v>5683</v>
      </c>
      <c r="C2203" s="51" t="s">
        <v>5908</v>
      </c>
      <c r="D2203" s="51" t="s">
        <v>89</v>
      </c>
      <c r="E2203" s="44" t="s">
        <v>5920</v>
      </c>
      <c r="F2203" s="44" t="s">
        <v>5921</v>
      </c>
      <c r="G2203" s="53">
        <v>23.4</v>
      </c>
      <c r="H2203" s="45" t="s">
        <v>154</v>
      </c>
      <c r="I2203" s="45" t="s">
        <v>149</v>
      </c>
      <c r="J2203" s="95" t="s">
        <v>288</v>
      </c>
      <c r="K2203" s="95">
        <v>0</v>
      </c>
      <c r="L2203" s="58"/>
      <c r="M2203" s="103"/>
      <c r="N2203" s="59" t="s">
        <v>5686</v>
      </c>
    </row>
    <row r="2204" spans="1:14" s="75" customFormat="1" ht="12.6" x14ac:dyDescent="0.2">
      <c r="A2204" s="51" t="s">
        <v>145</v>
      </c>
      <c r="B2204" s="51" t="s">
        <v>5683</v>
      </c>
      <c r="C2204" s="51" t="s">
        <v>5908</v>
      </c>
      <c r="D2204" s="51" t="s">
        <v>89</v>
      </c>
      <c r="E2204" s="44" t="s">
        <v>5928</v>
      </c>
      <c r="F2204" s="44" t="s">
        <v>5929</v>
      </c>
      <c r="G2204" s="53">
        <v>21.6</v>
      </c>
      <c r="H2204" s="45" t="s">
        <v>154</v>
      </c>
      <c r="I2204" s="45" t="s">
        <v>149</v>
      </c>
      <c r="J2204" s="95" t="s">
        <v>288</v>
      </c>
      <c r="K2204" s="95">
        <v>0</v>
      </c>
      <c r="L2204" s="58"/>
      <c r="M2204" s="103"/>
      <c r="N2204" s="59" t="s">
        <v>5686</v>
      </c>
    </row>
    <row r="2205" spans="1:14" s="75" customFormat="1" ht="12.6" x14ac:dyDescent="0.2">
      <c r="A2205" s="51" t="s">
        <v>145</v>
      </c>
      <c r="B2205" s="51" t="s">
        <v>5683</v>
      </c>
      <c r="C2205" s="51" t="s">
        <v>5908</v>
      </c>
      <c r="D2205" s="51" t="s">
        <v>89</v>
      </c>
      <c r="E2205" s="44" t="s">
        <v>5930</v>
      </c>
      <c r="F2205" s="44" t="s">
        <v>5931</v>
      </c>
      <c r="G2205" s="53">
        <v>21.6</v>
      </c>
      <c r="H2205" s="45" t="s">
        <v>154</v>
      </c>
      <c r="I2205" s="45" t="s">
        <v>149</v>
      </c>
      <c r="J2205" s="95" t="s">
        <v>288</v>
      </c>
      <c r="K2205" s="95">
        <v>0</v>
      </c>
      <c r="L2205" s="58"/>
      <c r="M2205" s="103"/>
      <c r="N2205" s="59" t="s">
        <v>5686</v>
      </c>
    </row>
    <row r="2206" spans="1:14" s="75" customFormat="1" ht="12.6" x14ac:dyDescent="0.2">
      <c r="A2206" s="51" t="s">
        <v>145</v>
      </c>
      <c r="B2206" s="51" t="s">
        <v>5683</v>
      </c>
      <c r="C2206" s="51" t="s">
        <v>5908</v>
      </c>
      <c r="D2206" s="51" t="s">
        <v>89</v>
      </c>
      <c r="E2206" s="44" t="s">
        <v>5932</v>
      </c>
      <c r="F2206" s="44" t="s">
        <v>5933</v>
      </c>
      <c r="G2206" s="53">
        <v>21.6</v>
      </c>
      <c r="H2206" s="45" t="s">
        <v>154</v>
      </c>
      <c r="I2206" s="45" t="s">
        <v>149</v>
      </c>
      <c r="J2206" s="95" t="s">
        <v>288</v>
      </c>
      <c r="K2206" s="95">
        <v>0</v>
      </c>
      <c r="L2206" s="58"/>
      <c r="M2206" s="103"/>
      <c r="N2206" s="59" t="s">
        <v>5686</v>
      </c>
    </row>
    <row r="2207" spans="1:14" s="75" customFormat="1" ht="12.6" x14ac:dyDescent="0.2">
      <c r="A2207" s="51" t="s">
        <v>145</v>
      </c>
      <c r="B2207" s="51" t="s">
        <v>5683</v>
      </c>
      <c r="C2207" s="51" t="s">
        <v>5908</v>
      </c>
      <c r="D2207" s="51" t="s">
        <v>89</v>
      </c>
      <c r="E2207" s="44" t="s">
        <v>5934</v>
      </c>
      <c r="F2207" s="44" t="s">
        <v>5935</v>
      </c>
      <c r="G2207" s="53">
        <v>21.6</v>
      </c>
      <c r="H2207" s="45" t="s">
        <v>154</v>
      </c>
      <c r="I2207" s="45" t="s">
        <v>149</v>
      </c>
      <c r="J2207" s="95" t="s">
        <v>288</v>
      </c>
      <c r="K2207" s="95">
        <v>0</v>
      </c>
      <c r="L2207" s="58"/>
      <c r="M2207" s="103"/>
      <c r="N2207" s="59" t="s">
        <v>5686</v>
      </c>
    </row>
    <row r="2208" spans="1:14" s="75" customFormat="1" ht="12.6" x14ac:dyDescent="0.2">
      <c r="A2208" s="51" t="s">
        <v>145</v>
      </c>
      <c r="B2208" s="51" t="s">
        <v>5683</v>
      </c>
      <c r="C2208" s="51" t="s">
        <v>5908</v>
      </c>
      <c r="D2208" s="51" t="s">
        <v>89</v>
      </c>
      <c r="E2208" s="44" t="s">
        <v>5942</v>
      </c>
      <c r="F2208" s="44" t="s">
        <v>5943</v>
      </c>
      <c r="G2208" s="53">
        <v>19.600000000000001</v>
      </c>
      <c r="H2208" s="45" t="s">
        <v>154</v>
      </c>
      <c r="I2208" s="45">
        <v>28.12</v>
      </c>
      <c r="J2208" s="95" t="s">
        <v>156</v>
      </c>
      <c r="K2208" s="95">
        <v>0</v>
      </c>
      <c r="L2208" s="58"/>
      <c r="M2208" s="103"/>
      <c r="N2208" s="59"/>
    </row>
    <row r="2209" spans="1:14" s="75" customFormat="1" ht="12.6" x14ac:dyDescent="0.2">
      <c r="A2209" s="51" t="s">
        <v>145</v>
      </c>
      <c r="B2209" s="51" t="s">
        <v>5683</v>
      </c>
      <c r="C2209" s="51" t="s">
        <v>5908</v>
      </c>
      <c r="D2209" s="51" t="s">
        <v>89</v>
      </c>
      <c r="E2209" s="44" t="s">
        <v>5944</v>
      </c>
      <c r="F2209" s="44" t="s">
        <v>5945</v>
      </c>
      <c r="G2209" s="53">
        <v>19.600000000000001</v>
      </c>
      <c r="H2209" s="45" t="s">
        <v>154</v>
      </c>
      <c r="I2209" s="45" t="s">
        <v>149</v>
      </c>
      <c r="J2209" s="95" t="s">
        <v>288</v>
      </c>
      <c r="K2209" s="95">
        <v>0</v>
      </c>
      <c r="L2209" s="58"/>
      <c r="M2209" s="103"/>
      <c r="N2209" s="59" t="s">
        <v>5686</v>
      </c>
    </row>
    <row r="2210" spans="1:14" s="75" customFormat="1" ht="12.6" x14ac:dyDescent="0.2">
      <c r="A2210" s="51" t="s">
        <v>145</v>
      </c>
      <c r="B2210" s="51" t="s">
        <v>5683</v>
      </c>
      <c r="C2210" s="51" t="s">
        <v>5908</v>
      </c>
      <c r="D2210" s="51" t="s">
        <v>89</v>
      </c>
      <c r="E2210" s="44" t="s">
        <v>5946</v>
      </c>
      <c r="F2210" s="44" t="s">
        <v>5947</v>
      </c>
      <c r="G2210" s="53">
        <v>19.600000000000001</v>
      </c>
      <c r="H2210" s="45" t="s">
        <v>154</v>
      </c>
      <c r="I2210" s="45" t="s">
        <v>149</v>
      </c>
      <c r="J2210" s="95" t="s">
        <v>288</v>
      </c>
      <c r="K2210" s="95">
        <v>0</v>
      </c>
      <c r="L2210" s="58"/>
      <c r="M2210" s="103"/>
      <c r="N2210" s="59" t="s">
        <v>5686</v>
      </c>
    </row>
    <row r="2211" spans="1:14" s="75" customFormat="1" ht="12.6" x14ac:dyDescent="0.2">
      <c r="A2211" s="51" t="s">
        <v>145</v>
      </c>
      <c r="B2211" s="51" t="s">
        <v>5683</v>
      </c>
      <c r="C2211" s="51" t="s">
        <v>5908</v>
      </c>
      <c r="D2211" s="51" t="s">
        <v>89</v>
      </c>
      <c r="E2211" s="44" t="s">
        <v>5948</v>
      </c>
      <c r="F2211" s="44" t="s">
        <v>5949</v>
      </c>
      <c r="G2211" s="53">
        <v>19.600000000000001</v>
      </c>
      <c r="H2211" s="45" t="s">
        <v>154</v>
      </c>
      <c r="I2211" s="45" t="s">
        <v>149</v>
      </c>
      <c r="J2211" s="95" t="s">
        <v>288</v>
      </c>
      <c r="K2211" s="95">
        <v>0</v>
      </c>
      <c r="L2211" s="58"/>
      <c r="M2211" s="103"/>
      <c r="N2211" s="59" t="s">
        <v>5686</v>
      </c>
    </row>
    <row r="2212" spans="1:14" s="75" customFormat="1" ht="12.6" x14ac:dyDescent="0.2">
      <c r="A2212" s="51" t="s">
        <v>145</v>
      </c>
      <c r="B2212" s="51" t="s">
        <v>5683</v>
      </c>
      <c r="C2212" s="51" t="s">
        <v>5908</v>
      </c>
      <c r="D2212" s="51" t="s">
        <v>89</v>
      </c>
      <c r="E2212" s="44" t="s">
        <v>5950</v>
      </c>
      <c r="F2212" s="44" t="s">
        <v>5951</v>
      </c>
      <c r="G2212" s="53">
        <v>19.600000000000001</v>
      </c>
      <c r="H2212" s="45" t="s">
        <v>154</v>
      </c>
      <c r="I2212" s="45" t="s">
        <v>155</v>
      </c>
      <c r="J2212" s="95" t="s">
        <v>288</v>
      </c>
      <c r="K2212" s="95">
        <v>0</v>
      </c>
      <c r="L2212" s="58"/>
      <c r="M2212" s="103"/>
      <c r="N2212" s="59" t="s">
        <v>5686</v>
      </c>
    </row>
    <row r="2213" spans="1:14" s="75" customFormat="1" ht="12.6" x14ac:dyDescent="0.2">
      <c r="A2213" s="51" t="s">
        <v>145</v>
      </c>
      <c r="B2213" s="51" t="s">
        <v>5683</v>
      </c>
      <c r="C2213" s="51" t="s">
        <v>5908</v>
      </c>
      <c r="D2213" s="51" t="s">
        <v>89</v>
      </c>
      <c r="E2213" s="44" t="s">
        <v>5952</v>
      </c>
      <c r="F2213" s="44" t="s">
        <v>5953</v>
      </c>
      <c r="G2213" s="53">
        <v>19.600000000000001</v>
      </c>
      <c r="H2213" s="45" t="s">
        <v>154</v>
      </c>
      <c r="I2213" s="45" t="s">
        <v>149</v>
      </c>
      <c r="J2213" s="95" t="s">
        <v>288</v>
      </c>
      <c r="K2213" s="95">
        <v>0</v>
      </c>
      <c r="L2213" s="58"/>
      <c r="M2213" s="103"/>
      <c r="N2213" s="59" t="s">
        <v>5686</v>
      </c>
    </row>
    <row r="2214" spans="1:14" s="75" customFormat="1" ht="12.6" x14ac:dyDescent="0.2">
      <c r="A2214" s="51" t="s">
        <v>145</v>
      </c>
      <c r="B2214" s="51" t="s">
        <v>5683</v>
      </c>
      <c r="C2214" s="51" t="s">
        <v>5908</v>
      </c>
      <c r="D2214" s="51" t="s">
        <v>89</v>
      </c>
      <c r="E2214" s="44" t="s">
        <v>5954</v>
      </c>
      <c r="F2214" s="44" t="s">
        <v>5955</v>
      </c>
      <c r="G2214" s="53">
        <v>19.600000000000001</v>
      </c>
      <c r="H2214" s="45" t="s">
        <v>154</v>
      </c>
      <c r="I2214" s="45" t="s">
        <v>149</v>
      </c>
      <c r="J2214" s="95" t="s">
        <v>288</v>
      </c>
      <c r="K2214" s="95">
        <v>0</v>
      </c>
      <c r="L2214" s="58"/>
      <c r="M2214" s="103"/>
      <c r="N2214" s="59" t="s">
        <v>5686</v>
      </c>
    </row>
    <row r="2215" spans="1:14" s="75" customFormat="1" ht="12.6" x14ac:dyDescent="0.2">
      <c r="A2215" s="51" t="s">
        <v>145</v>
      </c>
      <c r="B2215" s="51" t="s">
        <v>5683</v>
      </c>
      <c r="C2215" s="51" t="s">
        <v>5908</v>
      </c>
      <c r="D2215" s="51" t="s">
        <v>89</v>
      </c>
      <c r="E2215" s="44" t="s">
        <v>5956</v>
      </c>
      <c r="F2215" s="44" t="s">
        <v>5957</v>
      </c>
      <c r="G2215" s="53">
        <v>19.600000000000001</v>
      </c>
      <c r="H2215" s="45" t="s">
        <v>154</v>
      </c>
      <c r="I2215" s="45" t="s">
        <v>149</v>
      </c>
      <c r="J2215" s="95" t="s">
        <v>288</v>
      </c>
      <c r="K2215" s="95">
        <v>0</v>
      </c>
      <c r="L2215" s="58"/>
      <c r="M2215" s="103"/>
      <c r="N2215" s="59" t="s">
        <v>5686</v>
      </c>
    </row>
    <row r="2216" spans="1:14" s="75" customFormat="1" ht="12.6" x14ac:dyDescent="0.2">
      <c r="A2216" s="51" t="s">
        <v>145</v>
      </c>
      <c r="B2216" s="51" t="s">
        <v>5683</v>
      </c>
      <c r="C2216" s="51" t="s">
        <v>5908</v>
      </c>
      <c r="D2216" s="51" t="s">
        <v>89</v>
      </c>
      <c r="E2216" s="44" t="s">
        <v>5980</v>
      </c>
      <c r="F2216" s="44" t="s">
        <v>5981</v>
      </c>
      <c r="G2216" s="53">
        <v>19.600000000000001</v>
      </c>
      <c r="H2216" s="45" t="s">
        <v>154</v>
      </c>
      <c r="I2216" s="45" t="s">
        <v>149</v>
      </c>
      <c r="J2216" s="95" t="s">
        <v>1534</v>
      </c>
      <c r="K2216" s="95">
        <v>0</v>
      </c>
      <c r="L2216" s="58"/>
      <c r="M2216" s="103"/>
      <c r="N2216" s="59" t="s">
        <v>5686</v>
      </c>
    </row>
    <row r="2217" spans="1:14" s="75" customFormat="1" ht="12.6" x14ac:dyDescent="0.2">
      <c r="A2217" s="51" t="s">
        <v>145</v>
      </c>
      <c r="B2217" s="51" t="s">
        <v>5683</v>
      </c>
      <c r="C2217" s="51" t="s">
        <v>5908</v>
      </c>
      <c r="D2217" s="51" t="s">
        <v>89</v>
      </c>
      <c r="E2217" s="44" t="s">
        <v>5982</v>
      </c>
      <c r="F2217" s="44" t="s">
        <v>5983</v>
      </c>
      <c r="G2217" s="53">
        <v>19.600000000000001</v>
      </c>
      <c r="H2217" s="45" t="s">
        <v>154</v>
      </c>
      <c r="I2217" s="45" t="s">
        <v>155</v>
      </c>
      <c r="J2217" s="95" t="s">
        <v>156</v>
      </c>
      <c r="K2217" s="95">
        <v>0</v>
      </c>
      <c r="L2217" s="58"/>
      <c r="M2217" s="103"/>
      <c r="N2217" s="59" t="s">
        <v>5686</v>
      </c>
    </row>
    <row r="2218" spans="1:14" s="75" customFormat="1" ht="12.6" x14ac:dyDescent="0.2">
      <c r="A2218" s="51" t="s">
        <v>145</v>
      </c>
      <c r="B2218" s="51" t="s">
        <v>5683</v>
      </c>
      <c r="C2218" s="51" t="s">
        <v>5908</v>
      </c>
      <c r="D2218" s="51" t="s">
        <v>89</v>
      </c>
      <c r="E2218" s="44" t="s">
        <v>5962</v>
      </c>
      <c r="F2218" s="44" t="s">
        <v>5963</v>
      </c>
      <c r="G2218" s="53">
        <v>16</v>
      </c>
      <c r="H2218" s="45" t="s">
        <v>154</v>
      </c>
      <c r="I2218" s="45" t="s">
        <v>149</v>
      </c>
      <c r="J2218" s="95" t="s">
        <v>288</v>
      </c>
      <c r="K2218" s="95">
        <v>0</v>
      </c>
      <c r="L2218" s="58"/>
      <c r="M2218" s="103"/>
      <c r="N2218" s="59" t="s">
        <v>5686</v>
      </c>
    </row>
    <row r="2219" spans="1:14" s="75" customFormat="1" ht="12.6" x14ac:dyDescent="0.2">
      <c r="A2219" s="51" t="s">
        <v>145</v>
      </c>
      <c r="B2219" s="51" t="s">
        <v>5683</v>
      </c>
      <c r="C2219" s="51" t="s">
        <v>5908</v>
      </c>
      <c r="D2219" s="51" t="s">
        <v>89</v>
      </c>
      <c r="E2219" s="44" t="s">
        <v>5958</v>
      </c>
      <c r="F2219" s="44" t="s">
        <v>5959</v>
      </c>
      <c r="G2219" s="53">
        <v>14.6</v>
      </c>
      <c r="H2219" s="45" t="s">
        <v>154</v>
      </c>
      <c r="I2219" s="45" t="s">
        <v>149</v>
      </c>
      <c r="J2219" s="95" t="s">
        <v>156</v>
      </c>
      <c r="K2219" s="95">
        <v>0</v>
      </c>
      <c r="L2219" s="58"/>
      <c r="M2219" s="103"/>
      <c r="N2219" s="59" t="s">
        <v>5686</v>
      </c>
    </row>
    <row r="2220" spans="1:14" s="75" customFormat="1" ht="12.6" x14ac:dyDescent="0.2">
      <c r="A2220" s="51" t="s">
        <v>145</v>
      </c>
      <c r="B2220" s="51" t="s">
        <v>5683</v>
      </c>
      <c r="C2220" s="51" t="s">
        <v>5908</v>
      </c>
      <c r="D2220" s="51" t="s">
        <v>89</v>
      </c>
      <c r="E2220" s="44" t="s">
        <v>5916</v>
      </c>
      <c r="F2220" s="44" t="s">
        <v>5917</v>
      </c>
      <c r="G2220" s="53">
        <v>11.9</v>
      </c>
      <c r="H2220" s="45" t="s">
        <v>154</v>
      </c>
      <c r="I2220" s="45" t="s">
        <v>204</v>
      </c>
      <c r="J2220" s="95" t="s">
        <v>156</v>
      </c>
      <c r="K2220" s="95">
        <v>0</v>
      </c>
      <c r="L2220" s="58"/>
      <c r="M2220" s="103"/>
      <c r="N2220" s="59"/>
    </row>
    <row r="2221" spans="1:14" s="75" customFormat="1" ht="12.6" x14ac:dyDescent="0.2">
      <c r="A2221" s="51" t="s">
        <v>145</v>
      </c>
      <c r="B2221" s="51" t="s">
        <v>5683</v>
      </c>
      <c r="C2221" s="51" t="s">
        <v>5908</v>
      </c>
      <c r="D2221" s="51" t="s">
        <v>89</v>
      </c>
      <c r="E2221" s="44" t="s">
        <v>5918</v>
      </c>
      <c r="F2221" s="44" t="s">
        <v>5919</v>
      </c>
      <c r="G2221" s="53">
        <v>11.9</v>
      </c>
      <c r="H2221" s="45" t="s">
        <v>154</v>
      </c>
      <c r="I2221" s="45" t="s">
        <v>204</v>
      </c>
      <c r="J2221" s="95" t="s">
        <v>156</v>
      </c>
      <c r="K2221" s="95">
        <v>0</v>
      </c>
      <c r="L2221" s="58"/>
      <c r="M2221" s="103"/>
      <c r="N2221" s="59"/>
    </row>
    <row r="2222" spans="1:14" s="75" customFormat="1" ht="12.6" x14ac:dyDescent="0.2">
      <c r="A2222" s="51" t="s">
        <v>145</v>
      </c>
      <c r="B2222" s="51" t="s">
        <v>5683</v>
      </c>
      <c r="C2222" s="51" t="s">
        <v>5908</v>
      </c>
      <c r="D2222" s="51" t="s">
        <v>89</v>
      </c>
      <c r="E2222" s="44" t="s">
        <v>5964</v>
      </c>
      <c r="F2222" s="44" t="s">
        <v>5965</v>
      </c>
      <c r="G2222" s="53">
        <v>11.9</v>
      </c>
      <c r="H2222" s="45" t="s">
        <v>154</v>
      </c>
      <c r="I2222" s="45" t="s">
        <v>149</v>
      </c>
      <c r="J2222" s="95" t="s">
        <v>156</v>
      </c>
      <c r="K2222" s="95">
        <v>0</v>
      </c>
      <c r="L2222" s="58"/>
      <c r="M2222" s="103"/>
      <c r="N2222" s="59" t="s">
        <v>5686</v>
      </c>
    </row>
    <row r="2223" spans="1:14" s="75" customFormat="1" ht="12.6" x14ac:dyDescent="0.2">
      <c r="A2223" s="51" t="s">
        <v>145</v>
      </c>
      <c r="B2223" s="51" t="s">
        <v>5683</v>
      </c>
      <c r="C2223" s="51" t="s">
        <v>5908</v>
      </c>
      <c r="D2223" s="51" t="s">
        <v>89</v>
      </c>
      <c r="E2223" s="44" t="s">
        <v>5966</v>
      </c>
      <c r="F2223" s="44" t="s">
        <v>5967</v>
      </c>
      <c r="G2223" s="53">
        <v>11.9</v>
      </c>
      <c r="H2223" s="45" t="s">
        <v>154</v>
      </c>
      <c r="I2223" s="45">
        <v>16.12</v>
      </c>
      <c r="J2223" s="95" t="s">
        <v>156</v>
      </c>
      <c r="K2223" s="95">
        <v>0</v>
      </c>
      <c r="L2223" s="58"/>
      <c r="M2223" s="103"/>
      <c r="N2223" s="59"/>
    </row>
    <row r="2224" spans="1:14" s="75" customFormat="1" ht="12.6" x14ac:dyDescent="0.2">
      <c r="A2224" s="51" t="s">
        <v>145</v>
      </c>
      <c r="B2224" s="51" t="s">
        <v>5683</v>
      </c>
      <c r="C2224" s="51" t="s">
        <v>5908</v>
      </c>
      <c r="D2224" s="51" t="s">
        <v>89</v>
      </c>
      <c r="E2224" s="44" t="s">
        <v>5968</v>
      </c>
      <c r="F2224" s="44" t="s">
        <v>5969</v>
      </c>
      <c r="G2224" s="53">
        <v>11.9</v>
      </c>
      <c r="H2224" s="45" t="s">
        <v>154</v>
      </c>
      <c r="I2224" s="45" t="s">
        <v>149</v>
      </c>
      <c r="J2224" s="95" t="s">
        <v>156</v>
      </c>
      <c r="K2224" s="95">
        <v>0</v>
      </c>
      <c r="L2224" s="58"/>
      <c r="M2224" s="103"/>
      <c r="N2224" s="59" t="s">
        <v>5686</v>
      </c>
    </row>
    <row r="2225" spans="1:14" s="75" customFormat="1" ht="12.6" x14ac:dyDescent="0.2">
      <c r="A2225" s="51" t="s">
        <v>145</v>
      </c>
      <c r="B2225" s="51" t="s">
        <v>5683</v>
      </c>
      <c r="C2225" s="51" t="s">
        <v>5908</v>
      </c>
      <c r="D2225" s="51" t="s">
        <v>89</v>
      </c>
      <c r="E2225" s="44" t="s">
        <v>5970</v>
      </c>
      <c r="F2225" s="44" t="s">
        <v>5971</v>
      </c>
      <c r="G2225" s="53">
        <v>11.9</v>
      </c>
      <c r="H2225" s="45" t="s">
        <v>154</v>
      </c>
      <c r="I2225" s="45" t="s">
        <v>149</v>
      </c>
      <c r="J2225" s="95" t="s">
        <v>156</v>
      </c>
      <c r="K2225" s="95">
        <v>0</v>
      </c>
      <c r="L2225" s="58"/>
      <c r="M2225" s="103"/>
      <c r="N2225" s="59" t="s">
        <v>5686</v>
      </c>
    </row>
    <row r="2226" spans="1:14" s="75" customFormat="1" ht="12.6" x14ac:dyDescent="0.2">
      <c r="A2226" s="51" t="s">
        <v>145</v>
      </c>
      <c r="B2226" s="51" t="s">
        <v>5683</v>
      </c>
      <c r="C2226" s="51" t="s">
        <v>5908</v>
      </c>
      <c r="D2226" s="51" t="s">
        <v>89</v>
      </c>
      <c r="E2226" s="44" t="s">
        <v>5972</v>
      </c>
      <c r="F2226" s="44" t="s">
        <v>5973</v>
      </c>
      <c r="G2226" s="53">
        <v>11.9</v>
      </c>
      <c r="H2226" s="45" t="s">
        <v>154</v>
      </c>
      <c r="I2226" s="45" t="s">
        <v>149</v>
      </c>
      <c r="J2226" s="95" t="s">
        <v>156</v>
      </c>
      <c r="K2226" s="95">
        <v>0</v>
      </c>
      <c r="L2226" s="58"/>
      <c r="M2226" s="103"/>
      <c r="N2226" s="59" t="s">
        <v>5686</v>
      </c>
    </row>
    <row r="2227" spans="1:14" s="75" customFormat="1" ht="12.6" x14ac:dyDescent="0.2">
      <c r="A2227" s="51" t="s">
        <v>145</v>
      </c>
      <c r="B2227" s="51" t="s">
        <v>5683</v>
      </c>
      <c r="C2227" s="51" t="s">
        <v>5908</v>
      </c>
      <c r="D2227" s="51" t="s">
        <v>89</v>
      </c>
      <c r="E2227" s="44" t="s">
        <v>5978</v>
      </c>
      <c r="F2227" s="44" t="s">
        <v>5979</v>
      </c>
      <c r="G2227" s="53">
        <v>8</v>
      </c>
      <c r="H2227" s="45" t="s">
        <v>154</v>
      </c>
      <c r="I2227" s="45" t="s">
        <v>149</v>
      </c>
      <c r="J2227" s="95" t="s">
        <v>156</v>
      </c>
      <c r="K2227" s="95">
        <v>0</v>
      </c>
      <c r="L2227" s="58"/>
      <c r="M2227" s="103"/>
      <c r="N2227" s="59" t="s">
        <v>5686</v>
      </c>
    </row>
    <row r="2228" spans="1:14" s="75" customFormat="1" ht="12.6" x14ac:dyDescent="0.2">
      <c r="A2228" s="51" t="s">
        <v>145</v>
      </c>
      <c r="B2228" s="51" t="s">
        <v>5683</v>
      </c>
      <c r="C2228" s="51" t="s">
        <v>5908</v>
      </c>
      <c r="D2228" s="51" t="s">
        <v>89</v>
      </c>
      <c r="E2228" s="44" t="s">
        <v>5976</v>
      </c>
      <c r="F2228" s="44" t="s">
        <v>5977</v>
      </c>
      <c r="G2228" s="53">
        <v>7.8</v>
      </c>
      <c r="H2228" s="45" t="s">
        <v>154</v>
      </c>
      <c r="I2228" s="45" t="s">
        <v>149</v>
      </c>
      <c r="J2228" s="95" t="s">
        <v>156</v>
      </c>
      <c r="K2228" s="95">
        <v>0</v>
      </c>
      <c r="L2228" s="58"/>
      <c r="M2228" s="103"/>
      <c r="N2228" s="59" t="s">
        <v>5686</v>
      </c>
    </row>
    <row r="2229" spans="1:14" s="75" customFormat="1" ht="12.6" x14ac:dyDescent="0.2">
      <c r="A2229" s="51" t="s">
        <v>145</v>
      </c>
      <c r="B2229" s="51" t="s">
        <v>5683</v>
      </c>
      <c r="C2229" s="51" t="s">
        <v>5908</v>
      </c>
      <c r="D2229" s="51" t="s">
        <v>89</v>
      </c>
      <c r="E2229" s="44" t="s">
        <v>5974</v>
      </c>
      <c r="F2229" s="44" t="s">
        <v>5975</v>
      </c>
      <c r="G2229" s="53">
        <v>7.4</v>
      </c>
      <c r="H2229" s="45" t="s">
        <v>154</v>
      </c>
      <c r="I2229" s="45" t="s">
        <v>149</v>
      </c>
      <c r="J2229" s="95" t="s">
        <v>156</v>
      </c>
      <c r="K2229" s="95">
        <v>0</v>
      </c>
      <c r="L2229" s="58"/>
      <c r="M2229" s="103"/>
      <c r="N2229" s="59" t="s">
        <v>5686</v>
      </c>
    </row>
    <row r="2230" spans="1:14" s="75" customFormat="1" ht="12.6" x14ac:dyDescent="0.2">
      <c r="A2230" s="51" t="s">
        <v>123</v>
      </c>
      <c r="B2230" s="51" t="s">
        <v>123</v>
      </c>
      <c r="C2230" s="51" t="s">
        <v>5908</v>
      </c>
      <c r="D2230" s="51" t="s">
        <v>142</v>
      </c>
      <c r="E2230" s="44"/>
      <c r="F2230" s="44" t="s">
        <v>5984</v>
      </c>
      <c r="G2230" s="53" t="s">
        <v>123</v>
      </c>
      <c r="H2230" s="45" t="s">
        <v>123</v>
      </c>
      <c r="I2230" s="45" t="s">
        <v>149</v>
      </c>
      <c r="J2230" s="95" t="s">
        <v>150</v>
      </c>
      <c r="K2230" s="95" t="s">
        <v>123</v>
      </c>
      <c r="L2230" s="58" t="s">
        <v>123</v>
      </c>
      <c r="M2230" s="103"/>
      <c r="N2230" s="59" t="s">
        <v>123</v>
      </c>
    </row>
    <row r="2231" spans="1:14" s="75" customFormat="1" ht="12.6" x14ac:dyDescent="0.2">
      <c r="A2231" s="51" t="s">
        <v>145</v>
      </c>
      <c r="B2231" s="51" t="s">
        <v>5683</v>
      </c>
      <c r="C2231" s="51" t="s">
        <v>5908</v>
      </c>
      <c r="D2231" s="51" t="s">
        <v>142</v>
      </c>
      <c r="E2231" s="44" t="s">
        <v>5995</v>
      </c>
      <c r="F2231" s="44" t="s">
        <v>5996</v>
      </c>
      <c r="G2231" s="53">
        <v>29</v>
      </c>
      <c r="H2231" s="45" t="s">
        <v>154</v>
      </c>
      <c r="I2231" s="45" t="s">
        <v>204</v>
      </c>
      <c r="J2231" s="95" t="s">
        <v>201</v>
      </c>
      <c r="K2231" s="95">
        <v>0</v>
      </c>
      <c r="L2231" s="58"/>
      <c r="M2231" s="103"/>
      <c r="N2231" s="59"/>
    </row>
    <row r="2232" spans="1:14" s="75" customFormat="1" ht="12.6" x14ac:dyDescent="0.2">
      <c r="A2232" s="51" t="s">
        <v>145</v>
      </c>
      <c r="B2232" s="51" t="s">
        <v>5683</v>
      </c>
      <c r="C2232" s="51" t="s">
        <v>5908</v>
      </c>
      <c r="D2232" s="51" t="s">
        <v>142</v>
      </c>
      <c r="E2232" s="44" t="s">
        <v>5993</v>
      </c>
      <c r="F2232" s="44" t="s">
        <v>5994</v>
      </c>
      <c r="G2232" s="53">
        <v>23</v>
      </c>
      <c r="H2232" s="45" t="s">
        <v>154</v>
      </c>
      <c r="I2232" s="45" t="s">
        <v>204</v>
      </c>
      <c r="J2232" s="95" t="s">
        <v>201</v>
      </c>
      <c r="K2232" s="95">
        <v>0</v>
      </c>
      <c r="L2232" s="58"/>
      <c r="M2232" s="103"/>
      <c r="N2232" s="59"/>
    </row>
    <row r="2233" spans="1:14" s="75" customFormat="1" ht="12.6" x14ac:dyDescent="0.2">
      <c r="A2233" s="51" t="s">
        <v>145</v>
      </c>
      <c r="B2233" s="51" t="s">
        <v>5683</v>
      </c>
      <c r="C2233" s="51" t="s">
        <v>5908</v>
      </c>
      <c r="D2233" s="51" t="s">
        <v>142</v>
      </c>
      <c r="E2233" s="44" t="s">
        <v>6003</v>
      </c>
      <c r="F2233" s="44" t="s">
        <v>6004</v>
      </c>
      <c r="G2233" s="53">
        <v>17.5</v>
      </c>
      <c r="H2233" s="45" t="s">
        <v>154</v>
      </c>
      <c r="I2233" s="45" t="s">
        <v>204</v>
      </c>
      <c r="J2233" s="95" t="s">
        <v>201</v>
      </c>
      <c r="K2233" s="95">
        <v>0</v>
      </c>
      <c r="L2233" s="58"/>
      <c r="M2233" s="103"/>
      <c r="N2233" s="59"/>
    </row>
    <row r="2234" spans="1:14" s="75" customFormat="1" ht="12.6" x14ac:dyDescent="0.2">
      <c r="A2234" s="51" t="s">
        <v>145</v>
      </c>
      <c r="B2234" s="51" t="s">
        <v>5683</v>
      </c>
      <c r="C2234" s="51" t="s">
        <v>5908</v>
      </c>
      <c r="D2234" s="51" t="s">
        <v>142</v>
      </c>
      <c r="E2234" s="44" t="s">
        <v>6001</v>
      </c>
      <c r="F2234" s="44" t="s">
        <v>6002</v>
      </c>
      <c r="G2234" s="53">
        <v>15</v>
      </c>
      <c r="H2234" s="45" t="s">
        <v>154</v>
      </c>
      <c r="I2234" s="45" t="s">
        <v>204</v>
      </c>
      <c r="J2234" s="95" t="s">
        <v>201</v>
      </c>
      <c r="K2234" s="95">
        <v>0</v>
      </c>
      <c r="L2234" s="58"/>
      <c r="M2234" s="103"/>
      <c r="N2234" s="59"/>
    </row>
    <row r="2235" spans="1:14" s="75" customFormat="1" ht="12.6" x14ac:dyDescent="0.2">
      <c r="A2235" s="51" t="s">
        <v>145</v>
      </c>
      <c r="B2235" s="51" t="s">
        <v>5683</v>
      </c>
      <c r="C2235" s="51" t="s">
        <v>5908</v>
      </c>
      <c r="D2235" s="51" t="s">
        <v>142</v>
      </c>
      <c r="E2235" s="44" t="s">
        <v>5991</v>
      </c>
      <c r="F2235" s="44" t="s">
        <v>5992</v>
      </c>
      <c r="G2235" s="53">
        <v>14</v>
      </c>
      <c r="H2235" s="45" t="s">
        <v>154</v>
      </c>
      <c r="I2235" s="45" t="s">
        <v>204</v>
      </c>
      <c r="J2235" s="95" t="s">
        <v>201</v>
      </c>
      <c r="K2235" s="95">
        <v>0</v>
      </c>
      <c r="L2235" s="58"/>
      <c r="M2235" s="103"/>
      <c r="N2235" s="59"/>
    </row>
    <row r="2236" spans="1:14" s="75" customFormat="1" ht="12.6" x14ac:dyDescent="0.2">
      <c r="A2236" s="51" t="s">
        <v>145</v>
      </c>
      <c r="B2236" s="51" t="s">
        <v>5683</v>
      </c>
      <c r="C2236" s="51" t="s">
        <v>5908</v>
      </c>
      <c r="D2236" s="51" t="s">
        <v>142</v>
      </c>
      <c r="E2236" s="44" t="s">
        <v>5989</v>
      </c>
      <c r="F2236" s="44" t="s">
        <v>5990</v>
      </c>
      <c r="G2236" s="53">
        <v>12.5</v>
      </c>
      <c r="H2236" s="45" t="s">
        <v>154</v>
      </c>
      <c r="I2236" s="45" t="s">
        <v>204</v>
      </c>
      <c r="J2236" s="95" t="s">
        <v>201</v>
      </c>
      <c r="K2236" s="95">
        <v>0</v>
      </c>
      <c r="L2236" s="58"/>
      <c r="M2236" s="103"/>
      <c r="N2236" s="59"/>
    </row>
    <row r="2237" spans="1:14" s="75" customFormat="1" ht="12.6" x14ac:dyDescent="0.2">
      <c r="A2237" s="51" t="s">
        <v>145</v>
      </c>
      <c r="B2237" s="51" t="s">
        <v>5683</v>
      </c>
      <c r="C2237" s="51" t="s">
        <v>5908</v>
      </c>
      <c r="D2237" s="51" t="s">
        <v>142</v>
      </c>
      <c r="E2237" s="44" t="s">
        <v>5985</v>
      </c>
      <c r="F2237" s="44" t="s">
        <v>5986</v>
      </c>
      <c r="G2237" s="53">
        <v>9</v>
      </c>
      <c r="H2237" s="45" t="s">
        <v>154</v>
      </c>
      <c r="I2237" s="45" t="s">
        <v>204</v>
      </c>
      <c r="J2237" s="95" t="s">
        <v>201</v>
      </c>
      <c r="K2237" s="95">
        <v>0</v>
      </c>
      <c r="L2237" s="58"/>
      <c r="M2237" s="103"/>
      <c r="N2237" s="59"/>
    </row>
    <row r="2238" spans="1:14" s="75" customFormat="1" ht="12.6" x14ac:dyDescent="0.2">
      <c r="A2238" s="51" t="s">
        <v>145</v>
      </c>
      <c r="B2238" s="51" t="s">
        <v>5683</v>
      </c>
      <c r="C2238" s="51" t="s">
        <v>5908</v>
      </c>
      <c r="D2238" s="51" t="s">
        <v>142</v>
      </c>
      <c r="E2238" s="44" t="s">
        <v>5987</v>
      </c>
      <c r="F2238" s="44" t="s">
        <v>5988</v>
      </c>
      <c r="G2238" s="53">
        <v>9</v>
      </c>
      <c r="H2238" s="45" t="s">
        <v>154</v>
      </c>
      <c r="I2238" s="45" t="s">
        <v>204</v>
      </c>
      <c r="J2238" s="95" t="s">
        <v>201</v>
      </c>
      <c r="K2238" s="95">
        <v>0</v>
      </c>
      <c r="L2238" s="58"/>
      <c r="M2238" s="103"/>
      <c r="N2238" s="59"/>
    </row>
    <row r="2239" spans="1:14" s="75" customFormat="1" ht="12.6" x14ac:dyDescent="0.2">
      <c r="A2239" s="51" t="s">
        <v>145</v>
      </c>
      <c r="B2239" s="51" t="s">
        <v>5683</v>
      </c>
      <c r="C2239" s="51" t="s">
        <v>5908</v>
      </c>
      <c r="D2239" s="51" t="s">
        <v>142</v>
      </c>
      <c r="E2239" s="44" t="s">
        <v>5997</v>
      </c>
      <c r="F2239" s="44" t="s">
        <v>5998</v>
      </c>
      <c r="G2239" s="53">
        <v>9</v>
      </c>
      <c r="H2239" s="45" t="s">
        <v>154</v>
      </c>
      <c r="I2239" s="45" t="s">
        <v>204</v>
      </c>
      <c r="J2239" s="95" t="s">
        <v>201</v>
      </c>
      <c r="K2239" s="95">
        <v>0</v>
      </c>
      <c r="L2239" s="58"/>
      <c r="M2239" s="103"/>
      <c r="N2239" s="59"/>
    </row>
    <row r="2240" spans="1:14" s="75" customFormat="1" ht="12.6" x14ac:dyDescent="0.2">
      <c r="A2240" s="51" t="s">
        <v>145</v>
      </c>
      <c r="B2240" s="51" t="s">
        <v>5683</v>
      </c>
      <c r="C2240" s="51" t="s">
        <v>5908</v>
      </c>
      <c r="D2240" s="51" t="s">
        <v>142</v>
      </c>
      <c r="E2240" s="44" t="s">
        <v>5999</v>
      </c>
      <c r="F2240" s="44" t="s">
        <v>6000</v>
      </c>
      <c r="G2240" s="53">
        <v>9</v>
      </c>
      <c r="H2240" s="45" t="s">
        <v>154</v>
      </c>
      <c r="I2240" s="45" t="s">
        <v>204</v>
      </c>
      <c r="J2240" s="95" t="s">
        <v>201</v>
      </c>
      <c r="K2240" s="95">
        <v>0</v>
      </c>
      <c r="L2240" s="58"/>
      <c r="M2240" s="103"/>
      <c r="N2240" s="59"/>
    </row>
    <row r="2241" spans="1:14" s="75" customFormat="1" ht="12.6" x14ac:dyDescent="0.2">
      <c r="A2241" s="51" t="s">
        <v>123</v>
      </c>
      <c r="B2241" s="51" t="s">
        <v>123</v>
      </c>
      <c r="C2241" s="51" t="s">
        <v>5908</v>
      </c>
      <c r="D2241" s="51" t="s">
        <v>284</v>
      </c>
      <c r="E2241" s="44"/>
      <c r="F2241" s="44" t="s">
        <v>6005</v>
      </c>
      <c r="G2241" s="53" t="s">
        <v>123</v>
      </c>
      <c r="H2241" s="45" t="s">
        <v>123</v>
      </c>
      <c r="I2241" s="45" t="s">
        <v>149</v>
      </c>
      <c r="J2241" s="95" t="s">
        <v>150</v>
      </c>
      <c r="K2241" s="95" t="s">
        <v>123</v>
      </c>
      <c r="L2241" s="58" t="s">
        <v>123</v>
      </c>
      <c r="M2241" s="103"/>
      <c r="N2241" s="59" t="s">
        <v>123</v>
      </c>
    </row>
    <row r="2242" spans="1:14" s="75" customFormat="1" ht="12.6" x14ac:dyDescent="0.2">
      <c r="A2242" s="51" t="s">
        <v>145</v>
      </c>
      <c r="B2242" s="51" t="s">
        <v>5683</v>
      </c>
      <c r="C2242" s="51" t="s">
        <v>5908</v>
      </c>
      <c r="D2242" s="51" t="s">
        <v>284</v>
      </c>
      <c r="E2242" s="44" t="s">
        <v>6008</v>
      </c>
      <c r="F2242" s="44" t="s">
        <v>6009</v>
      </c>
      <c r="G2242" s="53">
        <v>29</v>
      </c>
      <c r="H2242" s="45" t="s">
        <v>154</v>
      </c>
      <c r="I2242" s="45" t="s">
        <v>291</v>
      </c>
      <c r="J2242" s="95" t="s">
        <v>201</v>
      </c>
      <c r="K2242" s="95">
        <v>0</v>
      </c>
      <c r="L2242" s="58"/>
      <c r="M2242" s="103"/>
      <c r="N2242" s="59"/>
    </row>
    <row r="2243" spans="1:14" s="75" customFormat="1" ht="12.6" x14ac:dyDescent="0.2">
      <c r="A2243" s="51" t="s">
        <v>145</v>
      </c>
      <c r="B2243" s="51" t="s">
        <v>5683</v>
      </c>
      <c r="C2243" s="51" t="s">
        <v>5908</v>
      </c>
      <c r="D2243" s="51" t="s">
        <v>284</v>
      </c>
      <c r="E2243" s="44" t="s">
        <v>6012</v>
      </c>
      <c r="F2243" s="44" t="s">
        <v>6013</v>
      </c>
      <c r="G2243" s="53">
        <v>11.5</v>
      </c>
      <c r="H2243" s="45" t="s">
        <v>154</v>
      </c>
      <c r="I2243" s="45" t="s">
        <v>291</v>
      </c>
      <c r="J2243" s="95" t="s">
        <v>201</v>
      </c>
      <c r="K2243" s="95">
        <v>0</v>
      </c>
      <c r="L2243" s="58"/>
      <c r="M2243" s="103"/>
      <c r="N2243" s="59"/>
    </row>
    <row r="2244" spans="1:14" s="75" customFormat="1" ht="12.6" x14ac:dyDescent="0.2">
      <c r="A2244" s="51" t="s">
        <v>145</v>
      </c>
      <c r="B2244" s="51" t="s">
        <v>5683</v>
      </c>
      <c r="C2244" s="51" t="s">
        <v>5908</v>
      </c>
      <c r="D2244" s="51" t="s">
        <v>284</v>
      </c>
      <c r="E2244" s="44" t="s">
        <v>6006</v>
      </c>
      <c r="F2244" s="44" t="s">
        <v>6007</v>
      </c>
      <c r="G2244" s="53">
        <v>7</v>
      </c>
      <c r="H2244" s="45" t="s">
        <v>154</v>
      </c>
      <c r="I2244" s="45" t="s">
        <v>149</v>
      </c>
      <c r="J2244" s="95" t="s">
        <v>201</v>
      </c>
      <c r="K2244" s="95">
        <v>0</v>
      </c>
      <c r="L2244" s="58"/>
      <c r="M2244" s="103"/>
      <c r="N2244" s="59"/>
    </row>
    <row r="2245" spans="1:14" s="75" customFormat="1" ht="12.6" x14ac:dyDescent="0.2">
      <c r="A2245" s="51" t="s">
        <v>145</v>
      </c>
      <c r="B2245" s="51" t="s">
        <v>5683</v>
      </c>
      <c r="C2245" s="51" t="s">
        <v>5908</v>
      </c>
      <c r="D2245" s="51" t="s">
        <v>284</v>
      </c>
      <c r="E2245" s="44" t="s">
        <v>6010</v>
      </c>
      <c r="F2245" s="44" t="s">
        <v>6011</v>
      </c>
      <c r="G2245" s="53">
        <v>7</v>
      </c>
      <c r="H2245" s="45" t="s">
        <v>154</v>
      </c>
      <c r="I2245" s="45" t="s">
        <v>149</v>
      </c>
      <c r="J2245" s="95" t="s">
        <v>201</v>
      </c>
      <c r="K2245" s="95">
        <v>0</v>
      </c>
      <c r="L2245" s="58"/>
      <c r="M2245" s="103"/>
      <c r="N2245" s="59"/>
    </row>
    <row r="2246" spans="1:14" s="75" customFormat="1" ht="12.6" x14ac:dyDescent="0.2">
      <c r="A2246" s="51" t="s">
        <v>123</v>
      </c>
      <c r="B2246" s="51" t="s">
        <v>123</v>
      </c>
      <c r="C2246" s="51" t="s">
        <v>5908</v>
      </c>
      <c r="D2246" s="51" t="s">
        <v>135</v>
      </c>
      <c r="E2246" s="44"/>
      <c r="F2246" s="44" t="s">
        <v>6014</v>
      </c>
      <c r="G2246" s="53" t="s">
        <v>123</v>
      </c>
      <c r="H2246" s="45" t="s">
        <v>123</v>
      </c>
      <c r="I2246" s="45" t="s">
        <v>149</v>
      </c>
      <c r="J2246" s="95" t="s">
        <v>150</v>
      </c>
      <c r="K2246" s="95" t="s">
        <v>123</v>
      </c>
      <c r="L2246" s="58" t="s">
        <v>123</v>
      </c>
      <c r="M2246" s="103"/>
      <c r="N2246" s="59" t="s">
        <v>123</v>
      </c>
    </row>
    <row r="2247" spans="1:14" s="75" customFormat="1" ht="12.6" x14ac:dyDescent="0.2">
      <c r="A2247" s="51" t="s">
        <v>145</v>
      </c>
      <c r="B2247" s="51" t="s">
        <v>5683</v>
      </c>
      <c r="C2247" s="51" t="s">
        <v>5908</v>
      </c>
      <c r="D2247" s="51" t="s">
        <v>135</v>
      </c>
      <c r="E2247" s="44" t="s">
        <v>6015</v>
      </c>
      <c r="F2247" s="44" t="s">
        <v>6016</v>
      </c>
      <c r="G2247" s="53">
        <v>16</v>
      </c>
      <c r="H2247" s="45" t="s">
        <v>154</v>
      </c>
      <c r="I2247" s="45" t="s">
        <v>149</v>
      </c>
      <c r="J2247" s="95" t="s">
        <v>201</v>
      </c>
      <c r="K2247" s="95">
        <v>0</v>
      </c>
      <c r="L2247" s="58"/>
      <c r="M2247" s="103"/>
      <c r="N2247" s="59"/>
    </row>
    <row r="2248" spans="1:14" s="75" customFormat="1" ht="12.6" x14ac:dyDescent="0.2">
      <c r="A2248" s="51" t="s">
        <v>145</v>
      </c>
      <c r="B2248" s="51" t="s">
        <v>5683</v>
      </c>
      <c r="C2248" s="51" t="s">
        <v>5908</v>
      </c>
      <c r="D2248" s="51" t="s">
        <v>135</v>
      </c>
      <c r="E2248" s="44" t="s">
        <v>6017</v>
      </c>
      <c r="F2248" s="44" t="s">
        <v>6018</v>
      </c>
      <c r="G2248" s="53">
        <v>5</v>
      </c>
      <c r="H2248" s="45" t="s">
        <v>154</v>
      </c>
      <c r="I2248" s="45" t="s">
        <v>204</v>
      </c>
      <c r="J2248" s="95" t="s">
        <v>201</v>
      </c>
      <c r="K2248" s="95">
        <v>0</v>
      </c>
      <c r="L2248" s="58"/>
      <c r="M2248" s="103"/>
      <c r="N2248" s="59" t="s">
        <v>1430</v>
      </c>
    </row>
    <row r="2249" spans="1:14" s="75" customFormat="1" ht="12.6" x14ac:dyDescent="0.2">
      <c r="A2249" s="51" t="s">
        <v>145</v>
      </c>
      <c r="B2249" s="51" t="s">
        <v>5683</v>
      </c>
      <c r="C2249" s="51" t="s">
        <v>5908</v>
      </c>
      <c r="D2249" s="51" t="s">
        <v>135</v>
      </c>
      <c r="E2249" s="44" t="s">
        <v>6019</v>
      </c>
      <c r="F2249" s="44" t="s">
        <v>6020</v>
      </c>
      <c r="G2249" s="53">
        <v>5</v>
      </c>
      <c r="H2249" s="45" t="s">
        <v>154</v>
      </c>
      <c r="I2249" s="45" t="s">
        <v>204</v>
      </c>
      <c r="J2249" s="95" t="s">
        <v>201</v>
      </c>
      <c r="K2249" s="95">
        <v>0</v>
      </c>
      <c r="L2249" s="58"/>
      <c r="M2249" s="103"/>
      <c r="N2249" s="59" t="s">
        <v>1430</v>
      </c>
    </row>
    <row r="2250" spans="1:14" s="75" customFormat="1" ht="12.6" x14ac:dyDescent="0.2">
      <c r="A2250" s="51" t="s">
        <v>145</v>
      </c>
      <c r="B2250" s="51" t="s">
        <v>5683</v>
      </c>
      <c r="C2250" s="51" t="s">
        <v>5908</v>
      </c>
      <c r="D2250" s="51" t="s">
        <v>135</v>
      </c>
      <c r="E2250" s="44" t="s">
        <v>6021</v>
      </c>
      <c r="F2250" s="44" t="s">
        <v>6022</v>
      </c>
      <c r="G2250" s="53">
        <v>5</v>
      </c>
      <c r="H2250" s="45" t="s">
        <v>154</v>
      </c>
      <c r="I2250" s="45" t="s">
        <v>204</v>
      </c>
      <c r="J2250" s="95" t="s">
        <v>201</v>
      </c>
      <c r="K2250" s="95">
        <v>0</v>
      </c>
      <c r="L2250" s="58"/>
      <c r="M2250" s="103"/>
      <c r="N2250" s="59" t="s">
        <v>1430</v>
      </c>
    </row>
    <row r="2251" spans="1:14" s="75" customFormat="1" ht="12.6" x14ac:dyDescent="0.2">
      <c r="A2251" s="51" t="s">
        <v>145</v>
      </c>
      <c r="B2251" s="51" t="s">
        <v>5683</v>
      </c>
      <c r="C2251" s="51" t="s">
        <v>5908</v>
      </c>
      <c r="D2251" s="51" t="s">
        <v>135</v>
      </c>
      <c r="E2251" s="44" t="s">
        <v>6025</v>
      </c>
      <c r="F2251" s="44" t="s">
        <v>6026</v>
      </c>
      <c r="G2251" s="53">
        <v>5</v>
      </c>
      <c r="H2251" s="45" t="s">
        <v>154</v>
      </c>
      <c r="I2251" s="45" t="s">
        <v>204</v>
      </c>
      <c r="J2251" s="95" t="s">
        <v>201</v>
      </c>
      <c r="K2251" s="95">
        <v>0</v>
      </c>
      <c r="L2251" s="58"/>
      <c r="M2251" s="103"/>
      <c r="N2251" s="59" t="s">
        <v>1430</v>
      </c>
    </row>
    <row r="2252" spans="1:14" s="75" customFormat="1" ht="12.6" x14ac:dyDescent="0.2">
      <c r="A2252" s="51" t="s">
        <v>145</v>
      </c>
      <c r="B2252" s="51" t="s">
        <v>5683</v>
      </c>
      <c r="C2252" s="51" t="s">
        <v>5908</v>
      </c>
      <c r="D2252" s="51" t="s">
        <v>135</v>
      </c>
      <c r="E2252" s="44" t="s">
        <v>6023</v>
      </c>
      <c r="F2252" s="44" t="s">
        <v>6024</v>
      </c>
      <c r="G2252" s="53">
        <v>4.5</v>
      </c>
      <c r="H2252" s="45" t="s">
        <v>154</v>
      </c>
      <c r="I2252" s="45" t="s">
        <v>149</v>
      </c>
      <c r="J2252" s="95" t="s">
        <v>201</v>
      </c>
      <c r="K2252" s="95">
        <v>0</v>
      </c>
      <c r="L2252" s="58"/>
      <c r="M2252" s="103"/>
      <c r="N2252" s="59"/>
    </row>
    <row r="2253" spans="1:14" s="75" customFormat="1" ht="12.6" x14ac:dyDescent="0.2">
      <c r="A2253" s="51" t="s">
        <v>123</v>
      </c>
      <c r="B2253" s="51" t="s">
        <v>123</v>
      </c>
      <c r="C2253" s="51" t="s">
        <v>5908</v>
      </c>
      <c r="D2253" s="51" t="s">
        <v>196</v>
      </c>
      <c r="E2253" s="44"/>
      <c r="F2253" s="44" t="s">
        <v>6027</v>
      </c>
      <c r="G2253" s="53" t="s">
        <v>123</v>
      </c>
      <c r="H2253" s="45" t="s">
        <v>123</v>
      </c>
      <c r="I2253" s="45" t="s">
        <v>149</v>
      </c>
      <c r="J2253" s="95" t="s">
        <v>150</v>
      </c>
      <c r="K2253" s="95" t="s">
        <v>123</v>
      </c>
      <c r="L2253" s="58" t="s">
        <v>123</v>
      </c>
      <c r="M2253" s="103"/>
      <c r="N2253" s="59" t="s">
        <v>123</v>
      </c>
    </row>
    <row r="2254" spans="1:14" s="75" customFormat="1" ht="12.6" x14ac:dyDescent="0.2">
      <c r="A2254" s="51" t="s">
        <v>145</v>
      </c>
      <c r="B2254" s="51" t="s">
        <v>5683</v>
      </c>
      <c r="C2254" s="51" t="s">
        <v>5908</v>
      </c>
      <c r="D2254" s="51" t="s">
        <v>196</v>
      </c>
      <c r="E2254" s="44" t="s">
        <v>6030</v>
      </c>
      <c r="F2254" s="44" t="s">
        <v>6031</v>
      </c>
      <c r="G2254" s="53">
        <v>480</v>
      </c>
      <c r="H2254" s="45" t="s">
        <v>200</v>
      </c>
      <c r="I2254" s="45" t="s">
        <v>149</v>
      </c>
      <c r="J2254" s="95" t="s">
        <v>201</v>
      </c>
      <c r="K2254" s="95">
        <v>0</v>
      </c>
      <c r="L2254" s="58"/>
      <c r="M2254" s="103"/>
      <c r="N2254" s="59"/>
    </row>
    <row r="2255" spans="1:14" s="75" customFormat="1" ht="12.6" x14ac:dyDescent="0.2">
      <c r="A2255" s="51" t="s">
        <v>145</v>
      </c>
      <c r="B2255" s="51" t="s">
        <v>5683</v>
      </c>
      <c r="C2255" s="51" t="s">
        <v>5908</v>
      </c>
      <c r="D2255" s="51" t="s">
        <v>196</v>
      </c>
      <c r="E2255" s="44" t="s">
        <v>6028</v>
      </c>
      <c r="F2255" s="44" t="s">
        <v>6029</v>
      </c>
      <c r="G2255" s="53">
        <v>300</v>
      </c>
      <c r="H2255" s="45" t="s">
        <v>200</v>
      </c>
      <c r="I2255" s="45" t="s">
        <v>155</v>
      </c>
      <c r="J2255" s="95" t="s">
        <v>201</v>
      </c>
      <c r="K2255" s="95">
        <v>0</v>
      </c>
      <c r="L2255" s="58"/>
      <c r="M2255" s="103"/>
      <c r="N2255" s="59"/>
    </row>
    <row r="2256" spans="1:14" s="75" customFormat="1" ht="12.6" x14ac:dyDescent="0.2">
      <c r="A2256" s="51" t="s">
        <v>145</v>
      </c>
      <c r="B2256" s="51" t="s">
        <v>5683</v>
      </c>
      <c r="C2256" s="51" t="s">
        <v>5908</v>
      </c>
      <c r="D2256" s="51" t="s">
        <v>196</v>
      </c>
      <c r="E2256" s="44" t="s">
        <v>6032</v>
      </c>
      <c r="F2256" s="44" t="s">
        <v>6033</v>
      </c>
      <c r="G2256" s="53">
        <v>273</v>
      </c>
      <c r="H2256" s="45" t="s">
        <v>200</v>
      </c>
      <c r="I2256" s="45" t="s">
        <v>204</v>
      </c>
      <c r="J2256" s="95" t="s">
        <v>201</v>
      </c>
      <c r="K2256" s="95">
        <v>0</v>
      </c>
      <c r="L2256" s="58"/>
      <c r="M2256" s="103"/>
      <c r="N2256" s="59"/>
    </row>
    <row r="2257" spans="1:14" s="75" customFormat="1" ht="12.6" x14ac:dyDescent="0.2">
      <c r="A2257" s="51" t="s">
        <v>145</v>
      </c>
      <c r="B2257" s="51" t="s">
        <v>5683</v>
      </c>
      <c r="C2257" s="51" t="s">
        <v>5908</v>
      </c>
      <c r="D2257" s="51" t="s">
        <v>196</v>
      </c>
      <c r="E2257" s="44" t="s">
        <v>6034</v>
      </c>
      <c r="F2257" s="44" t="s">
        <v>6035</v>
      </c>
      <c r="G2257" s="53">
        <v>190</v>
      </c>
      <c r="H2257" s="45" t="s">
        <v>200</v>
      </c>
      <c r="I2257" s="45" t="s">
        <v>149</v>
      </c>
      <c r="J2257" s="95" t="s">
        <v>201</v>
      </c>
      <c r="K2257" s="95">
        <v>0</v>
      </c>
      <c r="L2257" s="58"/>
      <c r="M2257" s="103"/>
      <c r="N2257" s="59"/>
    </row>
    <row r="2258" spans="1:14" s="75" customFormat="1" ht="12.6" x14ac:dyDescent="0.2">
      <c r="A2258" s="51" t="s">
        <v>123</v>
      </c>
      <c r="B2258" s="51" t="s">
        <v>123</v>
      </c>
      <c r="C2258" s="51" t="s">
        <v>5908</v>
      </c>
      <c r="D2258" s="51" t="s">
        <v>5732</v>
      </c>
      <c r="E2258" s="44"/>
      <c r="F2258" s="44" t="s">
        <v>6036</v>
      </c>
      <c r="G2258" s="53" t="s">
        <v>123</v>
      </c>
      <c r="H2258" s="45" t="s">
        <v>123</v>
      </c>
      <c r="I2258" s="45" t="s">
        <v>149</v>
      </c>
      <c r="J2258" s="95" t="s">
        <v>150</v>
      </c>
      <c r="K2258" s="95" t="s">
        <v>123</v>
      </c>
      <c r="L2258" s="58" t="s">
        <v>123</v>
      </c>
      <c r="M2258" s="103"/>
      <c r="N2258" s="59" t="s">
        <v>123</v>
      </c>
    </row>
    <row r="2259" spans="1:14" s="75" customFormat="1" ht="12.6" x14ac:dyDescent="0.2">
      <c r="A2259" s="51" t="s">
        <v>145</v>
      </c>
      <c r="B2259" s="51" t="s">
        <v>5683</v>
      </c>
      <c r="C2259" s="51" t="s">
        <v>5908</v>
      </c>
      <c r="D2259" s="51" t="s">
        <v>5732</v>
      </c>
      <c r="E2259" s="44" t="s">
        <v>6051</v>
      </c>
      <c r="F2259" s="44" t="s">
        <v>6052</v>
      </c>
      <c r="G2259" s="53">
        <v>139</v>
      </c>
      <c r="H2259" s="45" t="s">
        <v>154</v>
      </c>
      <c r="I2259" s="45" t="s">
        <v>155</v>
      </c>
      <c r="J2259" s="95" t="s">
        <v>156</v>
      </c>
      <c r="K2259" s="95">
        <v>0</v>
      </c>
      <c r="L2259" s="58" t="s">
        <v>6053</v>
      </c>
      <c r="M2259" s="103" t="s">
        <v>160</v>
      </c>
      <c r="N2259" s="59"/>
    </row>
    <row r="2260" spans="1:14" s="75" customFormat="1" ht="12.6" x14ac:dyDescent="0.2">
      <c r="A2260" s="51" t="s">
        <v>145</v>
      </c>
      <c r="B2260" s="51" t="s">
        <v>5683</v>
      </c>
      <c r="C2260" s="51" t="s">
        <v>5908</v>
      </c>
      <c r="D2260" s="51" t="s">
        <v>5732</v>
      </c>
      <c r="E2260" s="44" t="s">
        <v>6046</v>
      </c>
      <c r="F2260" s="44" t="s">
        <v>6047</v>
      </c>
      <c r="G2260" s="53">
        <v>83.84</v>
      </c>
      <c r="H2260" s="45" t="s">
        <v>154</v>
      </c>
      <c r="I2260" s="45" t="s">
        <v>291</v>
      </c>
      <c r="J2260" s="95" t="s">
        <v>156</v>
      </c>
      <c r="K2260" s="95">
        <v>0</v>
      </c>
      <c r="L2260" s="58"/>
      <c r="M2260" s="103"/>
      <c r="N2260" s="59"/>
    </row>
    <row r="2261" spans="1:14" s="75" customFormat="1" ht="12.6" x14ac:dyDescent="0.2">
      <c r="A2261" s="51" t="s">
        <v>145</v>
      </c>
      <c r="B2261" s="51" t="s">
        <v>5683</v>
      </c>
      <c r="C2261" s="51" t="s">
        <v>5908</v>
      </c>
      <c r="D2261" s="51" t="s">
        <v>5732</v>
      </c>
      <c r="E2261" s="44" t="s">
        <v>6039</v>
      </c>
      <c r="F2261" s="44" t="s">
        <v>6040</v>
      </c>
      <c r="G2261" s="53">
        <v>58</v>
      </c>
      <c r="H2261" s="45" t="s">
        <v>154</v>
      </c>
      <c r="I2261" s="45" t="s">
        <v>149</v>
      </c>
      <c r="J2261" s="95" t="s">
        <v>156</v>
      </c>
      <c r="K2261" s="95">
        <v>0</v>
      </c>
      <c r="L2261" s="58"/>
      <c r="M2261" s="103"/>
      <c r="N2261" s="59"/>
    </row>
    <row r="2262" spans="1:14" s="75" customFormat="1" ht="12.6" x14ac:dyDescent="0.2">
      <c r="A2262" s="51" t="s">
        <v>145</v>
      </c>
      <c r="B2262" s="51" t="s">
        <v>5683</v>
      </c>
      <c r="C2262" s="51" t="s">
        <v>5908</v>
      </c>
      <c r="D2262" s="51" t="s">
        <v>5732</v>
      </c>
      <c r="E2262" s="44" t="s">
        <v>6041</v>
      </c>
      <c r="F2262" s="44" t="s">
        <v>6042</v>
      </c>
      <c r="G2262" s="53">
        <v>58</v>
      </c>
      <c r="H2262" s="45" t="s">
        <v>154</v>
      </c>
      <c r="I2262" s="45" t="s">
        <v>149</v>
      </c>
      <c r="J2262" s="95" t="s">
        <v>156</v>
      </c>
      <c r="K2262" s="95">
        <v>0</v>
      </c>
      <c r="L2262" s="58"/>
      <c r="M2262" s="103"/>
      <c r="N2262" s="59"/>
    </row>
    <row r="2263" spans="1:14" s="75" customFormat="1" ht="12.6" x14ac:dyDescent="0.2">
      <c r="A2263" s="51" t="s">
        <v>145</v>
      </c>
      <c r="B2263" s="51" t="s">
        <v>5683</v>
      </c>
      <c r="C2263" s="51" t="s">
        <v>5908</v>
      </c>
      <c r="D2263" s="51" t="s">
        <v>5732</v>
      </c>
      <c r="E2263" s="44" t="s">
        <v>6043</v>
      </c>
      <c r="F2263" s="44" t="s">
        <v>6044</v>
      </c>
      <c r="G2263" s="53">
        <v>57</v>
      </c>
      <c r="H2263" s="45" t="s">
        <v>154</v>
      </c>
      <c r="I2263" s="45" t="s">
        <v>149</v>
      </c>
      <c r="J2263" s="95" t="s">
        <v>156</v>
      </c>
      <c r="K2263" s="95">
        <v>0</v>
      </c>
      <c r="L2263" s="58" t="s">
        <v>6045</v>
      </c>
      <c r="M2263" s="103" t="s">
        <v>160</v>
      </c>
      <c r="N2263" s="59"/>
    </row>
    <row r="2264" spans="1:14" s="75" customFormat="1" ht="12.6" x14ac:dyDescent="0.2">
      <c r="A2264" s="51" t="s">
        <v>145</v>
      </c>
      <c r="B2264" s="51" t="s">
        <v>5683</v>
      </c>
      <c r="C2264" s="51" t="s">
        <v>5908</v>
      </c>
      <c r="D2264" s="51" t="s">
        <v>5732</v>
      </c>
      <c r="E2264" s="44" t="s">
        <v>6037</v>
      </c>
      <c r="F2264" s="44" t="s">
        <v>6038</v>
      </c>
      <c r="G2264" s="53">
        <v>33.39</v>
      </c>
      <c r="H2264" s="45" t="s">
        <v>154</v>
      </c>
      <c r="I2264" s="45" t="s">
        <v>149</v>
      </c>
      <c r="J2264" s="95" t="s">
        <v>156</v>
      </c>
      <c r="K2264" s="95">
        <v>0</v>
      </c>
      <c r="L2264" s="58"/>
      <c r="M2264" s="103"/>
      <c r="N2264" s="59"/>
    </row>
    <row r="2265" spans="1:14" s="75" customFormat="1" ht="12.6" x14ac:dyDescent="0.2">
      <c r="A2265" s="51" t="s">
        <v>145</v>
      </c>
      <c r="B2265" s="51" t="s">
        <v>5683</v>
      </c>
      <c r="C2265" s="51" t="s">
        <v>5908</v>
      </c>
      <c r="D2265" s="51" t="s">
        <v>5732</v>
      </c>
      <c r="E2265" s="44" t="s">
        <v>6048</v>
      </c>
      <c r="F2265" s="44" t="s">
        <v>6049</v>
      </c>
      <c r="G2265" s="53">
        <v>24.2</v>
      </c>
      <c r="H2265" s="45" t="s">
        <v>154</v>
      </c>
      <c r="I2265" s="45" t="s">
        <v>149</v>
      </c>
      <c r="J2265" s="95" t="s">
        <v>156</v>
      </c>
      <c r="K2265" s="95">
        <v>0</v>
      </c>
      <c r="L2265" s="58" t="s">
        <v>6050</v>
      </c>
      <c r="M2265" s="103" t="s">
        <v>160</v>
      </c>
      <c r="N2265" s="59"/>
    </row>
    <row r="2266" spans="1:14" s="75" customFormat="1" ht="12.6" x14ac:dyDescent="0.2">
      <c r="A2266" s="51" t="s">
        <v>123</v>
      </c>
      <c r="B2266" s="51" t="s">
        <v>123</v>
      </c>
      <c r="C2266" s="51" t="s">
        <v>5908</v>
      </c>
      <c r="D2266" s="51" t="s">
        <v>5576</v>
      </c>
      <c r="E2266" s="44"/>
      <c r="F2266" s="44" t="s">
        <v>6054</v>
      </c>
      <c r="G2266" s="53" t="s">
        <v>123</v>
      </c>
      <c r="H2266" s="45" t="s">
        <v>123</v>
      </c>
      <c r="I2266" s="45" t="s">
        <v>149</v>
      </c>
      <c r="J2266" s="95" t="s">
        <v>150</v>
      </c>
      <c r="K2266" s="95" t="s">
        <v>123</v>
      </c>
      <c r="L2266" s="58" t="s">
        <v>123</v>
      </c>
      <c r="M2266" s="103"/>
      <c r="N2266" s="59" t="s">
        <v>123</v>
      </c>
    </row>
    <row r="2267" spans="1:14" s="75" customFormat="1" ht="12.6" x14ac:dyDescent="0.2">
      <c r="A2267" s="51" t="s">
        <v>145</v>
      </c>
      <c r="B2267" s="51" t="s">
        <v>5683</v>
      </c>
      <c r="C2267" s="51" t="s">
        <v>5908</v>
      </c>
      <c r="D2267" s="51" t="s">
        <v>5576</v>
      </c>
      <c r="E2267" s="44" t="s">
        <v>6057</v>
      </c>
      <c r="F2267" s="44" t="s">
        <v>6058</v>
      </c>
      <c r="G2267" s="53">
        <v>127.99000000000001</v>
      </c>
      <c r="H2267" s="45" t="s">
        <v>154</v>
      </c>
      <c r="I2267" s="45" t="s">
        <v>149</v>
      </c>
      <c r="J2267" s="95" t="s">
        <v>156</v>
      </c>
      <c r="K2267" s="95">
        <v>0</v>
      </c>
      <c r="L2267" s="58"/>
      <c r="M2267" s="103"/>
      <c r="N2267" s="59"/>
    </row>
    <row r="2268" spans="1:14" s="75" customFormat="1" ht="12.6" x14ac:dyDescent="0.2">
      <c r="A2268" s="51" t="s">
        <v>145</v>
      </c>
      <c r="B2268" s="51" t="s">
        <v>5683</v>
      </c>
      <c r="C2268" s="51" t="s">
        <v>5908</v>
      </c>
      <c r="D2268" s="51" t="s">
        <v>5576</v>
      </c>
      <c r="E2268" s="44" t="s">
        <v>6073</v>
      </c>
      <c r="F2268" s="44" t="s">
        <v>6074</v>
      </c>
      <c r="G2268" s="53">
        <v>127.5</v>
      </c>
      <c r="H2268" s="45" t="s">
        <v>154</v>
      </c>
      <c r="I2268" s="45" t="s">
        <v>155</v>
      </c>
      <c r="J2268" s="95" t="s">
        <v>156</v>
      </c>
      <c r="K2268" s="95">
        <v>0</v>
      </c>
      <c r="L2268" s="58"/>
      <c r="M2268" s="103"/>
      <c r="N2268" s="59"/>
    </row>
    <row r="2269" spans="1:14" s="75" customFormat="1" ht="12.6" x14ac:dyDescent="0.2">
      <c r="A2269" s="51" t="s">
        <v>145</v>
      </c>
      <c r="B2269" s="51" t="s">
        <v>5683</v>
      </c>
      <c r="C2269" s="51" t="s">
        <v>5908</v>
      </c>
      <c r="D2269" s="51" t="s">
        <v>5576</v>
      </c>
      <c r="E2269" s="44" t="s">
        <v>6071</v>
      </c>
      <c r="F2269" s="44" t="s">
        <v>6072</v>
      </c>
      <c r="G2269" s="53">
        <v>85</v>
      </c>
      <c r="H2269" s="45" t="s">
        <v>154</v>
      </c>
      <c r="I2269" s="45" t="s">
        <v>149</v>
      </c>
      <c r="J2269" s="95" t="s">
        <v>156</v>
      </c>
      <c r="K2269" s="95">
        <v>0</v>
      </c>
      <c r="L2269" s="58"/>
      <c r="M2269" s="103"/>
      <c r="N2269" s="59"/>
    </row>
    <row r="2270" spans="1:14" s="75" customFormat="1" ht="12.6" x14ac:dyDescent="0.2">
      <c r="A2270" s="51" t="s">
        <v>145</v>
      </c>
      <c r="B2270" s="51" t="s">
        <v>5683</v>
      </c>
      <c r="C2270" s="51" t="s">
        <v>5908</v>
      </c>
      <c r="D2270" s="51" t="s">
        <v>5576</v>
      </c>
      <c r="E2270" s="44" t="s">
        <v>6077</v>
      </c>
      <c r="F2270" s="44" t="s">
        <v>6078</v>
      </c>
      <c r="G2270" s="53">
        <v>80</v>
      </c>
      <c r="H2270" s="45" t="s">
        <v>154</v>
      </c>
      <c r="I2270" s="45" t="s">
        <v>155</v>
      </c>
      <c r="J2270" s="95" t="s">
        <v>156</v>
      </c>
      <c r="K2270" s="95">
        <v>0</v>
      </c>
      <c r="L2270" s="58"/>
      <c r="M2270" s="103"/>
      <c r="N2270" s="59"/>
    </row>
    <row r="2271" spans="1:14" s="75" customFormat="1" ht="12.6" x14ac:dyDescent="0.2">
      <c r="A2271" s="51" t="s">
        <v>145</v>
      </c>
      <c r="B2271" s="51" t="s">
        <v>5683</v>
      </c>
      <c r="C2271" s="51" t="s">
        <v>5908</v>
      </c>
      <c r="D2271" s="51" t="s">
        <v>5576</v>
      </c>
      <c r="E2271" s="44" t="s">
        <v>6059</v>
      </c>
      <c r="F2271" s="44" t="s">
        <v>6060</v>
      </c>
      <c r="G2271" s="53">
        <v>73.98</v>
      </c>
      <c r="H2271" s="45" t="s">
        <v>154</v>
      </c>
      <c r="I2271" s="45" t="s">
        <v>149</v>
      </c>
      <c r="J2271" s="95" t="s">
        <v>156</v>
      </c>
      <c r="K2271" s="95">
        <v>0</v>
      </c>
      <c r="L2271" s="58"/>
      <c r="M2271" s="103"/>
      <c r="N2271" s="59"/>
    </row>
    <row r="2272" spans="1:14" s="75" customFormat="1" ht="12.6" x14ac:dyDescent="0.2">
      <c r="A2272" s="51" t="s">
        <v>145</v>
      </c>
      <c r="B2272" s="51" t="s">
        <v>5683</v>
      </c>
      <c r="C2272" s="51" t="s">
        <v>5908</v>
      </c>
      <c r="D2272" s="51" t="s">
        <v>5576</v>
      </c>
      <c r="E2272" s="44" t="s">
        <v>6065</v>
      </c>
      <c r="F2272" s="44" t="s">
        <v>6066</v>
      </c>
      <c r="G2272" s="53">
        <v>73.98</v>
      </c>
      <c r="H2272" s="45" t="s">
        <v>154</v>
      </c>
      <c r="I2272" s="45" t="s">
        <v>149</v>
      </c>
      <c r="J2272" s="95" t="s">
        <v>156</v>
      </c>
      <c r="K2272" s="95">
        <v>0</v>
      </c>
      <c r="L2272" s="58"/>
      <c r="M2272" s="103"/>
      <c r="N2272" s="59"/>
    </row>
    <row r="2273" spans="1:14" s="75" customFormat="1" ht="12.6" x14ac:dyDescent="0.2">
      <c r="A2273" s="51" t="s">
        <v>145</v>
      </c>
      <c r="B2273" s="51" t="s">
        <v>5683</v>
      </c>
      <c r="C2273" s="51" t="s">
        <v>5908</v>
      </c>
      <c r="D2273" s="51" t="s">
        <v>5576</v>
      </c>
      <c r="E2273" s="44" t="s">
        <v>6075</v>
      </c>
      <c r="F2273" s="44" t="s">
        <v>6076</v>
      </c>
      <c r="G2273" s="53">
        <v>73.98</v>
      </c>
      <c r="H2273" s="45" t="s">
        <v>154</v>
      </c>
      <c r="I2273" s="45" t="s">
        <v>149</v>
      </c>
      <c r="J2273" s="95" t="s">
        <v>156</v>
      </c>
      <c r="K2273" s="95">
        <v>0</v>
      </c>
      <c r="L2273" s="58"/>
      <c r="M2273" s="103"/>
      <c r="N2273" s="59"/>
    </row>
    <row r="2274" spans="1:14" s="75" customFormat="1" ht="12.6" x14ac:dyDescent="0.2">
      <c r="A2274" s="51" t="s">
        <v>145</v>
      </c>
      <c r="B2274" s="51" t="s">
        <v>5683</v>
      </c>
      <c r="C2274" s="51" t="s">
        <v>5908</v>
      </c>
      <c r="D2274" s="51" t="s">
        <v>5576</v>
      </c>
      <c r="E2274" s="44" t="s">
        <v>6055</v>
      </c>
      <c r="F2274" s="44" t="s">
        <v>6056</v>
      </c>
      <c r="G2274" s="53">
        <v>73.900000000000006</v>
      </c>
      <c r="H2274" s="45" t="s">
        <v>154</v>
      </c>
      <c r="I2274" s="45" t="s">
        <v>149</v>
      </c>
      <c r="J2274" s="95" t="s">
        <v>156</v>
      </c>
      <c r="K2274" s="95">
        <v>0</v>
      </c>
      <c r="L2274" s="58"/>
      <c r="M2274" s="103"/>
      <c r="N2274" s="59"/>
    </row>
    <row r="2275" spans="1:14" s="75" customFormat="1" ht="12.6" x14ac:dyDescent="0.2">
      <c r="A2275" s="51" t="s">
        <v>145</v>
      </c>
      <c r="B2275" s="51" t="s">
        <v>5683</v>
      </c>
      <c r="C2275" s="51" t="s">
        <v>5908</v>
      </c>
      <c r="D2275" s="51" t="s">
        <v>5576</v>
      </c>
      <c r="E2275" s="44" t="s">
        <v>6061</v>
      </c>
      <c r="F2275" s="44" t="s">
        <v>6062</v>
      </c>
      <c r="G2275" s="53">
        <v>69.989999999999995</v>
      </c>
      <c r="H2275" s="45" t="s">
        <v>154</v>
      </c>
      <c r="I2275" s="45" t="s">
        <v>291</v>
      </c>
      <c r="J2275" s="95" t="s">
        <v>156</v>
      </c>
      <c r="K2275" s="95">
        <v>0</v>
      </c>
      <c r="L2275" s="58"/>
      <c r="M2275" s="103"/>
      <c r="N2275" s="59"/>
    </row>
    <row r="2276" spans="1:14" s="75" customFormat="1" ht="12.6" x14ac:dyDescent="0.2">
      <c r="A2276" s="51" t="s">
        <v>145</v>
      </c>
      <c r="B2276" s="51" t="s">
        <v>5683</v>
      </c>
      <c r="C2276" s="51" t="s">
        <v>5908</v>
      </c>
      <c r="D2276" s="51" t="s">
        <v>5576</v>
      </c>
      <c r="E2276" s="44" t="s">
        <v>6069</v>
      </c>
      <c r="F2276" s="44" t="s">
        <v>6070</v>
      </c>
      <c r="G2276" s="53">
        <v>65.5</v>
      </c>
      <c r="H2276" s="45" t="s">
        <v>154</v>
      </c>
      <c r="I2276" s="45" t="s">
        <v>149</v>
      </c>
      <c r="J2276" s="95" t="s">
        <v>156</v>
      </c>
      <c r="K2276" s="95">
        <v>0</v>
      </c>
      <c r="L2276" s="58"/>
      <c r="M2276" s="103"/>
      <c r="N2276" s="59"/>
    </row>
    <row r="2277" spans="1:14" s="75" customFormat="1" ht="12.6" x14ac:dyDescent="0.2">
      <c r="A2277" s="51" t="s">
        <v>145</v>
      </c>
      <c r="B2277" s="51" t="s">
        <v>5683</v>
      </c>
      <c r="C2277" s="51" t="s">
        <v>5908</v>
      </c>
      <c r="D2277" s="51" t="s">
        <v>5576</v>
      </c>
      <c r="E2277" s="44" t="s">
        <v>6067</v>
      </c>
      <c r="F2277" s="44" t="s">
        <v>6068</v>
      </c>
      <c r="G2277" s="53">
        <v>61.3</v>
      </c>
      <c r="H2277" s="45" t="s">
        <v>154</v>
      </c>
      <c r="I2277" s="45" t="s">
        <v>149</v>
      </c>
      <c r="J2277" s="95" t="s">
        <v>156</v>
      </c>
      <c r="K2277" s="95">
        <v>0</v>
      </c>
      <c r="L2277" s="58"/>
      <c r="M2277" s="103"/>
      <c r="N2277" s="59"/>
    </row>
    <row r="2278" spans="1:14" s="75" customFormat="1" ht="12.6" x14ac:dyDescent="0.2">
      <c r="A2278" s="51" t="s">
        <v>145</v>
      </c>
      <c r="B2278" s="51" t="s">
        <v>5683</v>
      </c>
      <c r="C2278" s="51" t="s">
        <v>5908</v>
      </c>
      <c r="D2278" s="51" t="s">
        <v>5576</v>
      </c>
      <c r="E2278" s="44" t="s">
        <v>6079</v>
      </c>
      <c r="F2278" s="44" t="s">
        <v>6080</v>
      </c>
      <c r="G2278" s="53">
        <v>58.5</v>
      </c>
      <c r="H2278" s="45" t="s">
        <v>154</v>
      </c>
      <c r="I2278" s="45" t="s">
        <v>291</v>
      </c>
      <c r="J2278" s="95" t="s">
        <v>156</v>
      </c>
      <c r="K2278" s="95">
        <v>0</v>
      </c>
      <c r="L2278" s="58"/>
      <c r="M2278" s="103"/>
      <c r="N2278" s="59"/>
    </row>
    <row r="2279" spans="1:14" s="75" customFormat="1" ht="12.6" x14ac:dyDescent="0.2">
      <c r="A2279" s="51" t="s">
        <v>145</v>
      </c>
      <c r="B2279" s="51" t="s">
        <v>5683</v>
      </c>
      <c r="C2279" s="51" t="s">
        <v>5908</v>
      </c>
      <c r="D2279" s="51" t="s">
        <v>5576</v>
      </c>
      <c r="E2279" s="44" t="s">
        <v>6063</v>
      </c>
      <c r="F2279" s="44" t="s">
        <v>6064</v>
      </c>
      <c r="G2279" s="53">
        <v>40</v>
      </c>
      <c r="H2279" s="45" t="s">
        <v>154</v>
      </c>
      <c r="I2279" s="45" t="s">
        <v>149</v>
      </c>
      <c r="J2279" s="95" t="s">
        <v>156</v>
      </c>
      <c r="K2279" s="95">
        <v>0</v>
      </c>
      <c r="L2279" s="58"/>
      <c r="M2279" s="103"/>
      <c r="N2279" s="59"/>
    </row>
    <row r="2280" spans="1:14" s="75" customFormat="1" ht="12.6" x14ac:dyDescent="0.2">
      <c r="A2280" s="51" t="s">
        <v>123</v>
      </c>
      <c r="B2280" s="51" t="s">
        <v>123</v>
      </c>
      <c r="C2280" s="51" t="s">
        <v>5908</v>
      </c>
      <c r="D2280" s="51" t="s">
        <v>926</v>
      </c>
      <c r="E2280" s="44"/>
      <c r="F2280" s="44" t="s">
        <v>6081</v>
      </c>
      <c r="G2280" s="53" t="s">
        <v>123</v>
      </c>
      <c r="H2280" s="45" t="s">
        <v>123</v>
      </c>
      <c r="I2280" s="45" t="s">
        <v>149</v>
      </c>
      <c r="J2280" s="95" t="s">
        <v>150</v>
      </c>
      <c r="K2280" s="95" t="s">
        <v>123</v>
      </c>
      <c r="L2280" s="58" t="s">
        <v>123</v>
      </c>
      <c r="M2280" s="103"/>
      <c r="N2280" s="59" t="s">
        <v>123</v>
      </c>
    </row>
    <row r="2281" spans="1:14" s="75" customFormat="1" ht="12.6" x14ac:dyDescent="0.2">
      <c r="A2281" s="51" t="s">
        <v>145</v>
      </c>
      <c r="B2281" s="51" t="s">
        <v>5683</v>
      </c>
      <c r="C2281" s="51" t="s">
        <v>5908</v>
      </c>
      <c r="D2281" s="51" t="s">
        <v>926</v>
      </c>
      <c r="E2281" s="44" t="s">
        <v>6082</v>
      </c>
      <c r="F2281" s="44" t="s">
        <v>6083</v>
      </c>
      <c r="G2281" s="53">
        <v>35</v>
      </c>
      <c r="H2281" s="45" t="s">
        <v>816</v>
      </c>
      <c r="I2281" s="45" t="s">
        <v>149</v>
      </c>
      <c r="J2281" s="95" t="s">
        <v>288</v>
      </c>
      <c r="K2281" s="95">
        <v>0</v>
      </c>
      <c r="L2281" s="58" t="s">
        <v>261</v>
      </c>
      <c r="M2281" s="103"/>
      <c r="N2281" s="59" t="s">
        <v>5769</v>
      </c>
    </row>
    <row r="2282" spans="1:14" s="75" customFormat="1" ht="12.6" x14ac:dyDescent="0.2">
      <c r="A2282" s="51" t="s">
        <v>145</v>
      </c>
      <c r="B2282" s="51" t="s">
        <v>5683</v>
      </c>
      <c r="C2282" s="51" t="s">
        <v>5908</v>
      </c>
      <c r="D2282" s="51" t="s">
        <v>926</v>
      </c>
      <c r="E2282" s="44" t="s">
        <v>6084</v>
      </c>
      <c r="F2282" s="44" t="s">
        <v>6085</v>
      </c>
      <c r="G2282" s="53">
        <v>26</v>
      </c>
      <c r="H2282" s="45" t="s">
        <v>816</v>
      </c>
      <c r="I2282" s="45">
        <v>9.1199999999999992</v>
      </c>
      <c r="J2282" s="95" t="s">
        <v>288</v>
      </c>
      <c r="K2282" s="95">
        <v>0</v>
      </c>
      <c r="L2282" s="58" t="s">
        <v>261</v>
      </c>
      <c r="M2282" s="103"/>
      <c r="N2282" s="59" t="s">
        <v>5769</v>
      </c>
    </row>
    <row r="2283" spans="1:14" s="75" customFormat="1" ht="12.6" x14ac:dyDescent="0.2">
      <c r="A2283" s="51" t="s">
        <v>145</v>
      </c>
      <c r="B2283" s="51" t="s">
        <v>5683</v>
      </c>
      <c r="C2283" s="51" t="s">
        <v>5908</v>
      </c>
      <c r="D2283" s="51" t="s">
        <v>926</v>
      </c>
      <c r="E2283" s="44" t="s">
        <v>6086</v>
      </c>
      <c r="F2283" s="44" t="s">
        <v>6087</v>
      </c>
      <c r="G2283" s="53">
        <v>24</v>
      </c>
      <c r="H2283" s="45" t="s">
        <v>816</v>
      </c>
      <c r="I2283" s="45">
        <v>9.1199999999999992</v>
      </c>
      <c r="J2283" s="95" t="s">
        <v>288</v>
      </c>
      <c r="K2283" s="95">
        <v>0</v>
      </c>
      <c r="L2283" s="58" t="s">
        <v>261</v>
      </c>
      <c r="M2283" s="103"/>
      <c r="N2283" s="59" t="s">
        <v>5769</v>
      </c>
    </row>
    <row r="2284" spans="1:14" s="75" customFormat="1" ht="12.6" x14ac:dyDescent="0.2">
      <c r="A2284" s="51" t="s">
        <v>145</v>
      </c>
      <c r="B2284" s="51" t="s">
        <v>5683</v>
      </c>
      <c r="C2284" s="51" t="s">
        <v>5908</v>
      </c>
      <c r="D2284" s="51" t="s">
        <v>926</v>
      </c>
      <c r="E2284" s="44" t="s">
        <v>6088</v>
      </c>
      <c r="F2284" s="44" t="s">
        <v>6089</v>
      </c>
      <c r="G2284" s="53">
        <v>17.899999999999999</v>
      </c>
      <c r="H2284" s="45" t="s">
        <v>816</v>
      </c>
      <c r="I2284" s="45" t="s">
        <v>149</v>
      </c>
      <c r="J2284" s="95" t="s">
        <v>288</v>
      </c>
      <c r="K2284" s="95">
        <v>0</v>
      </c>
      <c r="L2284" s="58" t="s">
        <v>261</v>
      </c>
      <c r="M2284" s="103"/>
      <c r="N2284" s="59" t="s">
        <v>5769</v>
      </c>
    </row>
    <row r="2285" spans="1:14" s="75" customFormat="1" ht="12.6" x14ac:dyDescent="0.2">
      <c r="A2285" s="51" t="s">
        <v>145</v>
      </c>
      <c r="B2285" s="51" t="s">
        <v>5683</v>
      </c>
      <c r="C2285" s="51" t="s">
        <v>5908</v>
      </c>
      <c r="D2285" s="51" t="s">
        <v>926</v>
      </c>
      <c r="E2285" s="44" t="s">
        <v>6090</v>
      </c>
      <c r="F2285" s="44" t="s">
        <v>6091</v>
      </c>
      <c r="G2285" s="53">
        <v>6.9</v>
      </c>
      <c r="H2285" s="45" t="s">
        <v>816</v>
      </c>
      <c r="I2285" s="45" t="s">
        <v>149</v>
      </c>
      <c r="J2285" s="95" t="s">
        <v>288</v>
      </c>
      <c r="K2285" s="95">
        <v>0</v>
      </c>
      <c r="L2285" s="58"/>
      <c r="M2285" s="103"/>
      <c r="N2285" s="59"/>
    </row>
    <row r="2286" spans="1:14" s="75" customFormat="1" ht="12.6" x14ac:dyDescent="0.2">
      <c r="A2286" s="51" t="s">
        <v>145</v>
      </c>
      <c r="B2286" s="51" t="s">
        <v>5683</v>
      </c>
      <c r="C2286" s="51" t="s">
        <v>5908</v>
      </c>
      <c r="D2286" s="51" t="s">
        <v>926</v>
      </c>
      <c r="E2286" s="44" t="s">
        <v>6092</v>
      </c>
      <c r="F2286" s="44" t="s">
        <v>6093</v>
      </c>
      <c r="G2286" s="53">
        <v>6.9</v>
      </c>
      <c r="H2286" s="45" t="s">
        <v>816</v>
      </c>
      <c r="I2286" s="45" t="s">
        <v>155</v>
      </c>
      <c r="J2286" s="95" t="s">
        <v>288</v>
      </c>
      <c r="K2286" s="95">
        <v>0</v>
      </c>
      <c r="L2286" s="58"/>
      <c r="M2286" s="103"/>
      <c r="N2286" s="59"/>
    </row>
    <row r="2287" spans="1:14" s="75" customFormat="1" ht="12.6" x14ac:dyDescent="0.2">
      <c r="A2287" s="51" t="s">
        <v>145</v>
      </c>
      <c r="B2287" s="51" t="s">
        <v>5683</v>
      </c>
      <c r="C2287" s="51" t="s">
        <v>5908</v>
      </c>
      <c r="D2287" s="51" t="s">
        <v>926</v>
      </c>
      <c r="E2287" s="44" t="s">
        <v>6094</v>
      </c>
      <c r="F2287" s="44" t="s">
        <v>6095</v>
      </c>
      <c r="G2287" s="53">
        <v>6.9</v>
      </c>
      <c r="H2287" s="45" t="s">
        <v>816</v>
      </c>
      <c r="I2287" s="45" t="s">
        <v>291</v>
      </c>
      <c r="J2287" s="95" t="s">
        <v>288</v>
      </c>
      <c r="K2287" s="95">
        <v>0</v>
      </c>
      <c r="L2287" s="58"/>
      <c r="M2287" s="103"/>
      <c r="N2287" s="59"/>
    </row>
    <row r="2288" spans="1:14" s="75" customFormat="1" ht="12.6" x14ac:dyDescent="0.2">
      <c r="A2288" s="51" t="s">
        <v>145</v>
      </c>
      <c r="B2288" s="51" t="s">
        <v>5683</v>
      </c>
      <c r="C2288" s="51" t="s">
        <v>5908</v>
      </c>
      <c r="D2288" s="51" t="s">
        <v>926</v>
      </c>
      <c r="E2288" s="44" t="s">
        <v>6096</v>
      </c>
      <c r="F2288" s="44" t="s">
        <v>6097</v>
      </c>
      <c r="G2288" s="53">
        <v>3.6</v>
      </c>
      <c r="H2288" s="45" t="s">
        <v>816</v>
      </c>
      <c r="I2288" s="45" t="s">
        <v>149</v>
      </c>
      <c r="J2288" s="95" t="s">
        <v>288</v>
      </c>
      <c r="K2288" s="95">
        <v>0</v>
      </c>
      <c r="L2288" s="58"/>
      <c r="M2288" s="103"/>
      <c r="N2288" s="59"/>
    </row>
    <row r="2289" spans="1:14" s="75" customFormat="1" ht="12.6" x14ac:dyDescent="0.2">
      <c r="A2289" s="51" t="s">
        <v>145</v>
      </c>
      <c r="B2289" s="51" t="s">
        <v>5683</v>
      </c>
      <c r="C2289" s="51" t="s">
        <v>5908</v>
      </c>
      <c r="D2289" s="51" t="s">
        <v>926</v>
      </c>
      <c r="E2289" s="44" t="s">
        <v>6098</v>
      </c>
      <c r="F2289" s="44" t="s">
        <v>6099</v>
      </c>
      <c r="G2289" s="53">
        <v>3.6</v>
      </c>
      <c r="H2289" s="45" t="s">
        <v>816</v>
      </c>
      <c r="I2289" s="45" t="s">
        <v>149</v>
      </c>
      <c r="J2289" s="95" t="s">
        <v>288</v>
      </c>
      <c r="K2289" s="95">
        <v>0</v>
      </c>
      <c r="L2289" s="58"/>
      <c r="M2289" s="103"/>
      <c r="N2289" s="59"/>
    </row>
    <row r="2290" spans="1:14" s="75" customFormat="1" ht="12.6" x14ac:dyDescent="0.2">
      <c r="A2290" s="51" t="s">
        <v>145</v>
      </c>
      <c r="B2290" s="51" t="s">
        <v>5683</v>
      </c>
      <c r="C2290" s="51" t="s">
        <v>5908</v>
      </c>
      <c r="D2290" s="51" t="s">
        <v>926</v>
      </c>
      <c r="E2290" s="44" t="s">
        <v>6100</v>
      </c>
      <c r="F2290" s="44" t="s">
        <v>6101</v>
      </c>
      <c r="G2290" s="53">
        <v>3.6</v>
      </c>
      <c r="H2290" s="45" t="s">
        <v>816</v>
      </c>
      <c r="I2290" s="45" t="s">
        <v>149</v>
      </c>
      <c r="J2290" s="95" t="s">
        <v>288</v>
      </c>
      <c r="K2290" s="95">
        <v>0</v>
      </c>
      <c r="L2290" s="58"/>
      <c r="M2290" s="103"/>
      <c r="N2290" s="59"/>
    </row>
    <row r="2291" spans="1:14" s="75" customFormat="1" ht="12.6" x14ac:dyDescent="0.2">
      <c r="A2291" s="51" t="s">
        <v>145</v>
      </c>
      <c r="B2291" s="51" t="s">
        <v>5683</v>
      </c>
      <c r="C2291" s="51" t="s">
        <v>5908</v>
      </c>
      <c r="D2291" s="51" t="s">
        <v>926</v>
      </c>
      <c r="E2291" s="44" t="s">
        <v>6102</v>
      </c>
      <c r="F2291" s="44" t="s">
        <v>6103</v>
      </c>
      <c r="G2291" s="53">
        <v>3.6</v>
      </c>
      <c r="H2291" s="45" t="s">
        <v>816</v>
      </c>
      <c r="I2291" s="45" t="s">
        <v>291</v>
      </c>
      <c r="J2291" s="95" t="s">
        <v>288</v>
      </c>
      <c r="K2291" s="95">
        <v>0</v>
      </c>
      <c r="L2291" s="58"/>
      <c r="M2291" s="103"/>
      <c r="N2291" s="59"/>
    </row>
    <row r="2292" spans="1:14" s="75" customFormat="1" ht="12.6" x14ac:dyDescent="0.2">
      <c r="A2292" s="51" t="s">
        <v>145</v>
      </c>
      <c r="B2292" s="51" t="s">
        <v>5683</v>
      </c>
      <c r="C2292" s="51" t="s">
        <v>5908</v>
      </c>
      <c r="D2292" s="51" t="s">
        <v>926</v>
      </c>
      <c r="E2292" s="44" t="s">
        <v>6104</v>
      </c>
      <c r="F2292" s="44" t="s">
        <v>6105</v>
      </c>
      <c r="G2292" s="53">
        <v>3.6</v>
      </c>
      <c r="H2292" s="45" t="s">
        <v>816</v>
      </c>
      <c r="I2292" s="45" t="s">
        <v>149</v>
      </c>
      <c r="J2292" s="95" t="s">
        <v>288</v>
      </c>
      <c r="K2292" s="95">
        <v>0</v>
      </c>
      <c r="L2292" s="58"/>
      <c r="M2292" s="103"/>
      <c r="N2292" s="59"/>
    </row>
    <row r="2293" spans="1:14" s="75" customFormat="1" ht="12.6" x14ac:dyDescent="0.2">
      <c r="A2293" s="51" t="s">
        <v>145</v>
      </c>
      <c r="B2293" s="51" t="s">
        <v>5683</v>
      </c>
      <c r="C2293" s="51" t="s">
        <v>5908</v>
      </c>
      <c r="D2293" s="51" t="s">
        <v>926</v>
      </c>
      <c r="E2293" s="44" t="s">
        <v>6106</v>
      </c>
      <c r="F2293" s="44" t="s">
        <v>6107</v>
      </c>
      <c r="G2293" s="53">
        <v>3.6</v>
      </c>
      <c r="H2293" s="45" t="s">
        <v>816</v>
      </c>
      <c r="I2293" s="45" t="s">
        <v>149</v>
      </c>
      <c r="J2293" s="95" t="s">
        <v>288</v>
      </c>
      <c r="K2293" s="95">
        <v>0</v>
      </c>
      <c r="L2293" s="58"/>
      <c r="M2293" s="103"/>
      <c r="N2293" s="59"/>
    </row>
    <row r="2294" spans="1:14" s="75" customFormat="1" ht="12.6" x14ac:dyDescent="0.2">
      <c r="A2294" s="51" t="s">
        <v>145</v>
      </c>
      <c r="B2294" s="51" t="s">
        <v>5683</v>
      </c>
      <c r="C2294" s="51" t="s">
        <v>5908</v>
      </c>
      <c r="D2294" s="51" t="s">
        <v>926</v>
      </c>
      <c r="E2294" s="44" t="s">
        <v>6108</v>
      </c>
      <c r="F2294" s="44" t="s">
        <v>6109</v>
      </c>
      <c r="G2294" s="53">
        <v>3.6</v>
      </c>
      <c r="H2294" s="45" t="s">
        <v>816</v>
      </c>
      <c r="I2294" s="45" t="s">
        <v>149</v>
      </c>
      <c r="J2294" s="95" t="s">
        <v>288</v>
      </c>
      <c r="K2294" s="95">
        <v>0</v>
      </c>
      <c r="L2294" s="58"/>
      <c r="M2294" s="103"/>
      <c r="N2294" s="59"/>
    </row>
    <row r="2295" spans="1:14" s="75" customFormat="1" ht="12.6" x14ac:dyDescent="0.2">
      <c r="A2295" s="51" t="s">
        <v>145</v>
      </c>
      <c r="B2295" s="51" t="s">
        <v>5683</v>
      </c>
      <c r="C2295" s="51" t="s">
        <v>5908</v>
      </c>
      <c r="D2295" s="51" t="s">
        <v>926</v>
      </c>
      <c r="E2295" s="44" t="s">
        <v>6110</v>
      </c>
      <c r="F2295" s="44" t="s">
        <v>6111</v>
      </c>
      <c r="G2295" s="53">
        <v>3.6</v>
      </c>
      <c r="H2295" s="45" t="s">
        <v>816</v>
      </c>
      <c r="I2295" s="45" t="s">
        <v>149</v>
      </c>
      <c r="J2295" s="95" t="s">
        <v>288</v>
      </c>
      <c r="K2295" s="95">
        <v>0</v>
      </c>
      <c r="L2295" s="58"/>
      <c r="M2295" s="103"/>
      <c r="N2295" s="59"/>
    </row>
    <row r="2296" spans="1:14" s="75" customFormat="1" ht="12.6" x14ac:dyDescent="0.2">
      <c r="A2296" s="51" t="s">
        <v>145</v>
      </c>
      <c r="B2296" s="51" t="s">
        <v>5683</v>
      </c>
      <c r="C2296" s="51" t="s">
        <v>5908</v>
      </c>
      <c r="D2296" s="51" t="s">
        <v>926</v>
      </c>
      <c r="E2296" s="44" t="s">
        <v>6112</v>
      </c>
      <c r="F2296" s="44" t="s">
        <v>6113</v>
      </c>
      <c r="G2296" s="53">
        <v>3.6</v>
      </c>
      <c r="H2296" s="45" t="s">
        <v>816</v>
      </c>
      <c r="I2296" s="45" t="s">
        <v>149</v>
      </c>
      <c r="J2296" s="95" t="s">
        <v>288</v>
      </c>
      <c r="K2296" s="95">
        <v>0</v>
      </c>
      <c r="L2296" s="58"/>
      <c r="M2296" s="103"/>
      <c r="N2296" s="59"/>
    </row>
    <row r="2297" spans="1:14" s="75" customFormat="1" ht="12.6" x14ac:dyDescent="0.2">
      <c r="A2297" s="51" t="s">
        <v>145</v>
      </c>
      <c r="B2297" s="51" t="s">
        <v>5683</v>
      </c>
      <c r="C2297" s="51" t="s">
        <v>5908</v>
      </c>
      <c r="D2297" s="51" t="s">
        <v>926</v>
      </c>
      <c r="E2297" s="44" t="s">
        <v>6114</v>
      </c>
      <c r="F2297" s="44" t="s">
        <v>6115</v>
      </c>
      <c r="G2297" s="53">
        <v>3.6</v>
      </c>
      <c r="H2297" s="45" t="s">
        <v>816</v>
      </c>
      <c r="I2297" s="45" t="s">
        <v>149</v>
      </c>
      <c r="J2297" s="95" t="s">
        <v>288</v>
      </c>
      <c r="K2297" s="95">
        <v>0</v>
      </c>
      <c r="L2297" s="58"/>
      <c r="M2297" s="103"/>
      <c r="N2297" s="59"/>
    </row>
    <row r="2298" spans="1:14" s="75" customFormat="1" ht="12.6" x14ac:dyDescent="0.2">
      <c r="A2298" s="51" t="s">
        <v>145</v>
      </c>
      <c r="B2298" s="51" t="s">
        <v>5683</v>
      </c>
      <c r="C2298" s="51" t="s">
        <v>5908</v>
      </c>
      <c r="D2298" s="51" t="s">
        <v>926</v>
      </c>
      <c r="E2298" s="44" t="s">
        <v>6116</v>
      </c>
      <c r="F2298" s="44" t="s">
        <v>6117</v>
      </c>
      <c r="G2298" s="53">
        <v>3.6</v>
      </c>
      <c r="H2298" s="45" t="s">
        <v>816</v>
      </c>
      <c r="I2298" s="45" t="s">
        <v>149</v>
      </c>
      <c r="J2298" s="95" t="s">
        <v>288</v>
      </c>
      <c r="K2298" s="95">
        <v>0</v>
      </c>
      <c r="L2298" s="58"/>
      <c r="M2298" s="103"/>
      <c r="N2298" s="59"/>
    </row>
    <row r="2299" spans="1:14" s="75" customFormat="1" ht="12.6" x14ac:dyDescent="0.2">
      <c r="A2299" s="51" t="s">
        <v>145</v>
      </c>
      <c r="B2299" s="51" t="s">
        <v>5683</v>
      </c>
      <c r="C2299" s="51" t="s">
        <v>5908</v>
      </c>
      <c r="D2299" s="51" t="s">
        <v>926</v>
      </c>
      <c r="E2299" s="44" t="s">
        <v>6118</v>
      </c>
      <c r="F2299" s="44" t="s">
        <v>6119</v>
      </c>
      <c r="G2299" s="53">
        <v>2.6</v>
      </c>
      <c r="H2299" s="45" t="s">
        <v>816</v>
      </c>
      <c r="I2299" s="45" t="s">
        <v>291</v>
      </c>
      <c r="J2299" s="95" t="s">
        <v>288</v>
      </c>
      <c r="K2299" s="95">
        <v>0</v>
      </c>
      <c r="L2299" s="58"/>
      <c r="M2299" s="103"/>
      <c r="N2299" s="59"/>
    </row>
    <row r="2300" spans="1:14" s="75" customFormat="1" ht="12.6" x14ac:dyDescent="0.2">
      <c r="A2300" s="51" t="s">
        <v>145</v>
      </c>
      <c r="B2300" s="51" t="s">
        <v>5683</v>
      </c>
      <c r="C2300" s="51" t="s">
        <v>5908</v>
      </c>
      <c r="D2300" s="51" t="s">
        <v>926</v>
      </c>
      <c r="E2300" s="44" t="s">
        <v>6120</v>
      </c>
      <c r="F2300" s="44" t="s">
        <v>6121</v>
      </c>
      <c r="G2300" s="53">
        <v>2.4</v>
      </c>
      <c r="H2300" s="45" t="s">
        <v>816</v>
      </c>
      <c r="I2300" s="45" t="s">
        <v>291</v>
      </c>
      <c r="J2300" s="95" t="s">
        <v>288</v>
      </c>
      <c r="K2300" s="95">
        <v>0</v>
      </c>
      <c r="L2300" s="58"/>
      <c r="M2300" s="103"/>
      <c r="N2300" s="59"/>
    </row>
    <row r="2301" spans="1:14" s="75" customFormat="1" ht="12.6" x14ac:dyDescent="0.2">
      <c r="A2301" s="51" t="s">
        <v>123</v>
      </c>
      <c r="B2301" s="51" t="s">
        <v>123</v>
      </c>
      <c r="C2301" s="51" t="s">
        <v>5908</v>
      </c>
      <c r="D2301" s="51" t="s">
        <v>5677</v>
      </c>
      <c r="E2301" s="44"/>
      <c r="F2301" s="44" t="s">
        <v>6122</v>
      </c>
      <c r="G2301" s="53" t="s">
        <v>123</v>
      </c>
      <c r="H2301" s="45" t="s">
        <v>123</v>
      </c>
      <c r="I2301" s="45" t="s">
        <v>149</v>
      </c>
      <c r="J2301" s="95" t="s">
        <v>150</v>
      </c>
      <c r="K2301" s="95" t="s">
        <v>123</v>
      </c>
      <c r="L2301" s="58" t="s">
        <v>123</v>
      </c>
      <c r="M2301" s="103"/>
      <c r="N2301" s="59" t="s">
        <v>123</v>
      </c>
    </row>
    <row r="2302" spans="1:14" s="75" customFormat="1" ht="12.6" x14ac:dyDescent="0.2">
      <c r="A2302" s="51" t="s">
        <v>145</v>
      </c>
      <c r="B2302" s="51" t="s">
        <v>5683</v>
      </c>
      <c r="C2302" s="51" t="s">
        <v>5908</v>
      </c>
      <c r="D2302" s="51" t="s">
        <v>5677</v>
      </c>
      <c r="E2302" s="44" t="s">
        <v>6162</v>
      </c>
      <c r="F2302" s="44" t="s">
        <v>6163</v>
      </c>
      <c r="G2302" s="53">
        <v>36.9</v>
      </c>
      <c r="H2302" s="45" t="s">
        <v>816</v>
      </c>
      <c r="I2302" s="45" t="s">
        <v>291</v>
      </c>
      <c r="J2302" s="95" t="s">
        <v>156</v>
      </c>
      <c r="K2302" s="95">
        <v>0</v>
      </c>
      <c r="L2302" s="58"/>
      <c r="M2302" s="103"/>
      <c r="N2302" s="59"/>
    </row>
    <row r="2303" spans="1:14" s="75" customFormat="1" ht="12.6" x14ac:dyDescent="0.2">
      <c r="A2303" s="51" t="s">
        <v>145</v>
      </c>
      <c r="B2303" s="51" t="s">
        <v>5683</v>
      </c>
      <c r="C2303" s="51" t="s">
        <v>5908</v>
      </c>
      <c r="D2303" s="51" t="s">
        <v>5677</v>
      </c>
      <c r="E2303" s="44" t="s">
        <v>6178</v>
      </c>
      <c r="F2303" s="44" t="s">
        <v>6179</v>
      </c>
      <c r="G2303" s="53">
        <v>31.9</v>
      </c>
      <c r="H2303" s="45" t="s">
        <v>816</v>
      </c>
      <c r="I2303" s="45" t="s">
        <v>155</v>
      </c>
      <c r="J2303" s="95" t="s">
        <v>156</v>
      </c>
      <c r="K2303" s="95">
        <v>0</v>
      </c>
      <c r="L2303" s="58"/>
      <c r="M2303" s="103"/>
      <c r="N2303" s="59"/>
    </row>
    <row r="2304" spans="1:14" s="75" customFormat="1" ht="12.6" x14ac:dyDescent="0.2">
      <c r="A2304" s="51" t="s">
        <v>145</v>
      </c>
      <c r="B2304" s="51" t="s">
        <v>5683</v>
      </c>
      <c r="C2304" s="51" t="s">
        <v>5908</v>
      </c>
      <c r="D2304" s="51" t="s">
        <v>5677</v>
      </c>
      <c r="E2304" s="44" t="s">
        <v>6129</v>
      </c>
      <c r="F2304" s="44" t="s">
        <v>6130</v>
      </c>
      <c r="G2304" s="53">
        <v>30.9</v>
      </c>
      <c r="H2304" s="45" t="s">
        <v>816</v>
      </c>
      <c r="I2304" s="45" t="s">
        <v>291</v>
      </c>
      <c r="J2304" s="95" t="s">
        <v>156</v>
      </c>
      <c r="K2304" s="95">
        <v>0</v>
      </c>
      <c r="L2304" s="58"/>
      <c r="M2304" s="103"/>
      <c r="N2304" s="59"/>
    </row>
    <row r="2305" spans="1:14" s="75" customFormat="1" ht="12.6" x14ac:dyDescent="0.2">
      <c r="A2305" s="51" t="s">
        <v>145</v>
      </c>
      <c r="B2305" s="51" t="s">
        <v>5683</v>
      </c>
      <c r="C2305" s="51" t="s">
        <v>5908</v>
      </c>
      <c r="D2305" s="51" t="s">
        <v>5677</v>
      </c>
      <c r="E2305" s="44" t="s">
        <v>6131</v>
      </c>
      <c r="F2305" s="44" t="s">
        <v>6132</v>
      </c>
      <c r="G2305" s="53">
        <v>27.9</v>
      </c>
      <c r="H2305" s="45" t="s">
        <v>816</v>
      </c>
      <c r="I2305" s="45" t="s">
        <v>291</v>
      </c>
      <c r="J2305" s="95" t="s">
        <v>156</v>
      </c>
      <c r="K2305" s="95">
        <v>0</v>
      </c>
      <c r="L2305" s="58"/>
      <c r="M2305" s="103"/>
      <c r="N2305" s="59"/>
    </row>
    <row r="2306" spans="1:14" s="75" customFormat="1" ht="12.6" x14ac:dyDescent="0.2">
      <c r="A2306" s="51" t="s">
        <v>145</v>
      </c>
      <c r="B2306" s="51" t="s">
        <v>5683</v>
      </c>
      <c r="C2306" s="51" t="s">
        <v>5908</v>
      </c>
      <c r="D2306" s="51" t="s">
        <v>5677</v>
      </c>
      <c r="E2306" s="44" t="s">
        <v>6133</v>
      </c>
      <c r="F2306" s="44" t="s">
        <v>6134</v>
      </c>
      <c r="G2306" s="53">
        <v>27.9</v>
      </c>
      <c r="H2306" s="45" t="s">
        <v>816</v>
      </c>
      <c r="I2306" s="45" t="s">
        <v>291</v>
      </c>
      <c r="J2306" s="95" t="s">
        <v>156</v>
      </c>
      <c r="K2306" s="95">
        <v>0</v>
      </c>
      <c r="L2306" s="58"/>
      <c r="M2306" s="103"/>
      <c r="N2306" s="59"/>
    </row>
    <row r="2307" spans="1:14" s="75" customFormat="1" ht="12.6" x14ac:dyDescent="0.2">
      <c r="A2307" s="51" t="s">
        <v>145</v>
      </c>
      <c r="B2307" s="51" t="s">
        <v>5683</v>
      </c>
      <c r="C2307" s="51" t="s">
        <v>5908</v>
      </c>
      <c r="D2307" s="51" t="s">
        <v>5677</v>
      </c>
      <c r="E2307" s="44" t="s">
        <v>6176</v>
      </c>
      <c r="F2307" s="44" t="s">
        <v>6177</v>
      </c>
      <c r="G2307" s="53">
        <v>27.29</v>
      </c>
      <c r="H2307" s="45" t="s">
        <v>816</v>
      </c>
      <c r="I2307" s="45" t="s">
        <v>291</v>
      </c>
      <c r="J2307" s="95" t="s">
        <v>156</v>
      </c>
      <c r="K2307" s="95">
        <v>0</v>
      </c>
      <c r="L2307" s="58"/>
      <c r="M2307" s="103"/>
      <c r="N2307" s="59"/>
    </row>
    <row r="2308" spans="1:14" s="75" customFormat="1" ht="12.6" x14ac:dyDescent="0.2">
      <c r="A2308" s="51" t="s">
        <v>145</v>
      </c>
      <c r="B2308" s="51" t="s">
        <v>5683</v>
      </c>
      <c r="C2308" s="51" t="s">
        <v>5908</v>
      </c>
      <c r="D2308" s="51" t="s">
        <v>5677</v>
      </c>
      <c r="E2308" s="44" t="s">
        <v>6125</v>
      </c>
      <c r="F2308" s="44" t="s">
        <v>6126</v>
      </c>
      <c r="G2308" s="53">
        <v>25.9</v>
      </c>
      <c r="H2308" s="45" t="s">
        <v>816</v>
      </c>
      <c r="I2308" s="45" t="s">
        <v>291</v>
      </c>
      <c r="J2308" s="95" t="s">
        <v>156</v>
      </c>
      <c r="K2308" s="95">
        <v>0</v>
      </c>
      <c r="L2308" s="58"/>
      <c r="M2308" s="103"/>
      <c r="N2308" s="59"/>
    </row>
    <row r="2309" spans="1:14" s="75" customFormat="1" ht="12.6" x14ac:dyDescent="0.2">
      <c r="A2309" s="51" t="s">
        <v>145</v>
      </c>
      <c r="B2309" s="51" t="s">
        <v>5683</v>
      </c>
      <c r="C2309" s="51" t="s">
        <v>5908</v>
      </c>
      <c r="D2309" s="51" t="s">
        <v>5677</v>
      </c>
      <c r="E2309" s="44" t="s">
        <v>6148</v>
      </c>
      <c r="F2309" s="44" t="s">
        <v>6149</v>
      </c>
      <c r="G2309" s="53">
        <v>20.5</v>
      </c>
      <c r="H2309" s="45" t="s">
        <v>816</v>
      </c>
      <c r="I2309" s="45" t="s">
        <v>149</v>
      </c>
      <c r="J2309" s="95" t="s">
        <v>156</v>
      </c>
      <c r="K2309" s="95">
        <v>0</v>
      </c>
      <c r="L2309" s="58"/>
      <c r="M2309" s="103"/>
      <c r="N2309" s="59"/>
    </row>
    <row r="2310" spans="1:14" s="75" customFormat="1" ht="12.6" x14ac:dyDescent="0.2">
      <c r="A2310" s="51" t="s">
        <v>145</v>
      </c>
      <c r="B2310" s="51" t="s">
        <v>5683</v>
      </c>
      <c r="C2310" s="51" t="s">
        <v>5908</v>
      </c>
      <c r="D2310" s="51" t="s">
        <v>5677</v>
      </c>
      <c r="E2310" s="44" t="s">
        <v>6172</v>
      </c>
      <c r="F2310" s="44" t="s">
        <v>6173</v>
      </c>
      <c r="G2310" s="53">
        <v>20.5</v>
      </c>
      <c r="H2310" s="45" t="s">
        <v>816</v>
      </c>
      <c r="I2310" s="45" t="s">
        <v>291</v>
      </c>
      <c r="J2310" s="95" t="s">
        <v>156</v>
      </c>
      <c r="K2310" s="95">
        <v>0</v>
      </c>
      <c r="L2310" s="58"/>
      <c r="M2310" s="103"/>
      <c r="N2310" s="59"/>
    </row>
    <row r="2311" spans="1:14" s="75" customFormat="1" ht="12.6" x14ac:dyDescent="0.2">
      <c r="A2311" s="51" t="s">
        <v>145</v>
      </c>
      <c r="B2311" s="51" t="s">
        <v>5683</v>
      </c>
      <c r="C2311" s="51" t="s">
        <v>5908</v>
      </c>
      <c r="D2311" s="51" t="s">
        <v>5677</v>
      </c>
      <c r="E2311" s="44" t="s">
        <v>6123</v>
      </c>
      <c r="F2311" s="44" t="s">
        <v>6124</v>
      </c>
      <c r="G2311" s="53">
        <v>19.899999999999999</v>
      </c>
      <c r="H2311" s="45" t="s">
        <v>816</v>
      </c>
      <c r="I2311" s="45" t="s">
        <v>291</v>
      </c>
      <c r="J2311" s="95" t="s">
        <v>156</v>
      </c>
      <c r="K2311" s="95">
        <v>0</v>
      </c>
      <c r="L2311" s="58"/>
      <c r="M2311" s="103"/>
      <c r="N2311" s="59"/>
    </row>
    <row r="2312" spans="1:14" s="75" customFormat="1" ht="12.6" x14ac:dyDescent="0.2">
      <c r="A2312" s="51" t="s">
        <v>145</v>
      </c>
      <c r="B2312" s="51" t="s">
        <v>5683</v>
      </c>
      <c r="C2312" s="51" t="s">
        <v>5908</v>
      </c>
      <c r="D2312" s="51" t="s">
        <v>5677</v>
      </c>
      <c r="E2312" s="44" t="s">
        <v>6174</v>
      </c>
      <c r="F2312" s="44" t="s">
        <v>6175</v>
      </c>
      <c r="G2312" s="53">
        <v>18.59</v>
      </c>
      <c r="H2312" s="45" t="s">
        <v>816</v>
      </c>
      <c r="I2312" s="45" t="s">
        <v>149</v>
      </c>
      <c r="J2312" s="95" t="s">
        <v>156</v>
      </c>
      <c r="K2312" s="95">
        <v>0</v>
      </c>
      <c r="L2312" s="58"/>
      <c r="M2312" s="103"/>
      <c r="N2312" s="59"/>
    </row>
    <row r="2313" spans="1:14" s="75" customFormat="1" ht="12.6" x14ac:dyDescent="0.2">
      <c r="A2313" s="51" t="s">
        <v>145</v>
      </c>
      <c r="B2313" s="51" t="s">
        <v>5683</v>
      </c>
      <c r="C2313" s="51" t="s">
        <v>5908</v>
      </c>
      <c r="D2313" s="51" t="s">
        <v>5677</v>
      </c>
      <c r="E2313" s="44" t="s">
        <v>6168</v>
      </c>
      <c r="F2313" s="44" t="s">
        <v>6169</v>
      </c>
      <c r="G2313" s="53">
        <v>18.29</v>
      </c>
      <c r="H2313" s="45" t="s">
        <v>816</v>
      </c>
      <c r="I2313" s="45" t="s">
        <v>149</v>
      </c>
      <c r="J2313" s="95" t="s">
        <v>156</v>
      </c>
      <c r="K2313" s="95">
        <v>0</v>
      </c>
      <c r="L2313" s="58"/>
      <c r="M2313" s="103"/>
      <c r="N2313" s="59"/>
    </row>
    <row r="2314" spans="1:14" s="75" customFormat="1" ht="12.6" x14ac:dyDescent="0.2">
      <c r="A2314" s="51" t="s">
        <v>145</v>
      </c>
      <c r="B2314" s="51" t="s">
        <v>5683</v>
      </c>
      <c r="C2314" s="51" t="s">
        <v>5908</v>
      </c>
      <c r="D2314" s="51" t="s">
        <v>5677</v>
      </c>
      <c r="E2314" s="44" t="s">
        <v>6127</v>
      </c>
      <c r="F2314" s="44" t="s">
        <v>6128</v>
      </c>
      <c r="G2314" s="53">
        <v>17.899999999999999</v>
      </c>
      <c r="H2314" s="45" t="s">
        <v>816</v>
      </c>
      <c r="I2314" s="45" t="s">
        <v>291</v>
      </c>
      <c r="J2314" s="95" t="s">
        <v>156</v>
      </c>
      <c r="K2314" s="95">
        <v>0</v>
      </c>
      <c r="L2314" s="58"/>
      <c r="M2314" s="103"/>
      <c r="N2314" s="59"/>
    </row>
    <row r="2315" spans="1:14" s="75" customFormat="1" ht="12.6" x14ac:dyDescent="0.2">
      <c r="A2315" s="51" t="s">
        <v>145</v>
      </c>
      <c r="B2315" s="51" t="s">
        <v>5683</v>
      </c>
      <c r="C2315" s="51" t="s">
        <v>5908</v>
      </c>
      <c r="D2315" s="51" t="s">
        <v>5677</v>
      </c>
      <c r="E2315" s="44" t="s">
        <v>6144</v>
      </c>
      <c r="F2315" s="44" t="s">
        <v>6145</v>
      </c>
      <c r="G2315" s="53">
        <v>15.9</v>
      </c>
      <c r="H2315" s="45" t="s">
        <v>816</v>
      </c>
      <c r="I2315" s="45" t="s">
        <v>291</v>
      </c>
      <c r="J2315" s="95" t="s">
        <v>156</v>
      </c>
      <c r="K2315" s="95">
        <v>0</v>
      </c>
      <c r="L2315" s="58"/>
      <c r="M2315" s="103"/>
      <c r="N2315" s="59"/>
    </row>
    <row r="2316" spans="1:14" s="75" customFormat="1" ht="12.6" x14ac:dyDescent="0.2">
      <c r="A2316" s="51" t="s">
        <v>145</v>
      </c>
      <c r="B2316" s="51" t="s">
        <v>5683</v>
      </c>
      <c r="C2316" s="51" t="s">
        <v>5908</v>
      </c>
      <c r="D2316" s="51" t="s">
        <v>5677</v>
      </c>
      <c r="E2316" s="44" t="s">
        <v>6160</v>
      </c>
      <c r="F2316" s="44" t="s">
        <v>6161</v>
      </c>
      <c r="G2316" s="53">
        <v>15.9</v>
      </c>
      <c r="H2316" s="45" t="s">
        <v>816</v>
      </c>
      <c r="I2316" s="45" t="s">
        <v>149</v>
      </c>
      <c r="J2316" s="95" t="s">
        <v>156</v>
      </c>
      <c r="K2316" s="95">
        <v>0</v>
      </c>
      <c r="L2316" s="58"/>
      <c r="M2316" s="103"/>
      <c r="N2316" s="59"/>
    </row>
    <row r="2317" spans="1:14" s="75" customFormat="1" ht="12.6" x14ac:dyDescent="0.2">
      <c r="A2317" s="51" t="s">
        <v>145</v>
      </c>
      <c r="B2317" s="51" t="s">
        <v>5683</v>
      </c>
      <c r="C2317" s="51" t="s">
        <v>5908</v>
      </c>
      <c r="D2317" s="51" t="s">
        <v>5677</v>
      </c>
      <c r="E2317" s="44" t="s">
        <v>6150</v>
      </c>
      <c r="F2317" s="44" t="s">
        <v>6151</v>
      </c>
      <c r="G2317" s="53">
        <v>15</v>
      </c>
      <c r="H2317" s="45" t="s">
        <v>816</v>
      </c>
      <c r="I2317" s="45" t="s">
        <v>149</v>
      </c>
      <c r="J2317" s="95" t="s">
        <v>156</v>
      </c>
      <c r="K2317" s="95">
        <v>0</v>
      </c>
      <c r="L2317" s="58"/>
      <c r="M2317" s="103"/>
      <c r="N2317" s="59"/>
    </row>
    <row r="2318" spans="1:14" s="75" customFormat="1" ht="12.6" x14ac:dyDescent="0.2">
      <c r="A2318" s="51" t="s">
        <v>145</v>
      </c>
      <c r="B2318" s="51" t="s">
        <v>5683</v>
      </c>
      <c r="C2318" s="51" t="s">
        <v>5908</v>
      </c>
      <c r="D2318" s="51" t="s">
        <v>5677</v>
      </c>
      <c r="E2318" s="44" t="s">
        <v>6137</v>
      </c>
      <c r="F2318" s="44" t="s">
        <v>6138</v>
      </c>
      <c r="G2318" s="53">
        <v>14.4</v>
      </c>
      <c r="H2318" s="45" t="s">
        <v>816</v>
      </c>
      <c r="I2318" s="45" t="s">
        <v>291</v>
      </c>
      <c r="J2318" s="95" t="s">
        <v>156</v>
      </c>
      <c r="K2318" s="95">
        <v>0</v>
      </c>
      <c r="L2318" s="58"/>
      <c r="M2318" s="103"/>
      <c r="N2318" s="59"/>
    </row>
    <row r="2319" spans="1:14" s="75" customFormat="1" ht="12.6" x14ac:dyDescent="0.2">
      <c r="A2319" s="51" t="s">
        <v>145</v>
      </c>
      <c r="B2319" s="51" t="s">
        <v>5683</v>
      </c>
      <c r="C2319" s="51" t="s">
        <v>5908</v>
      </c>
      <c r="D2319" s="51" t="s">
        <v>5677</v>
      </c>
      <c r="E2319" s="44" t="s">
        <v>6135</v>
      </c>
      <c r="F2319" s="44" t="s">
        <v>6136</v>
      </c>
      <c r="G2319" s="53">
        <v>12.8</v>
      </c>
      <c r="H2319" s="45" t="s">
        <v>816</v>
      </c>
      <c r="I2319" s="45" t="s">
        <v>291</v>
      </c>
      <c r="J2319" s="95" t="s">
        <v>156</v>
      </c>
      <c r="K2319" s="95">
        <v>0</v>
      </c>
      <c r="L2319" s="58"/>
      <c r="M2319" s="103"/>
      <c r="N2319" s="59"/>
    </row>
    <row r="2320" spans="1:14" s="75" customFormat="1" ht="12.6" x14ac:dyDescent="0.2">
      <c r="A2320" s="51" t="s">
        <v>145</v>
      </c>
      <c r="B2320" s="51" t="s">
        <v>5683</v>
      </c>
      <c r="C2320" s="51" t="s">
        <v>5908</v>
      </c>
      <c r="D2320" s="51" t="s">
        <v>5677</v>
      </c>
      <c r="E2320" s="44" t="s">
        <v>6143</v>
      </c>
      <c r="F2320" s="44" t="s">
        <v>6140</v>
      </c>
      <c r="G2320" s="53">
        <v>5.7</v>
      </c>
      <c r="H2320" s="45" t="s">
        <v>816</v>
      </c>
      <c r="I2320" s="45" t="s">
        <v>291</v>
      </c>
      <c r="J2320" s="95" t="s">
        <v>156</v>
      </c>
      <c r="K2320" s="95">
        <v>0</v>
      </c>
      <c r="L2320" s="58"/>
      <c r="M2320" s="103"/>
      <c r="N2320" s="59"/>
    </row>
    <row r="2321" spans="1:14" s="75" customFormat="1" ht="12.6" x14ac:dyDescent="0.2">
      <c r="A2321" s="51" t="s">
        <v>145</v>
      </c>
      <c r="B2321" s="51" t="s">
        <v>5683</v>
      </c>
      <c r="C2321" s="51" t="s">
        <v>5908</v>
      </c>
      <c r="D2321" s="51" t="s">
        <v>5677</v>
      </c>
      <c r="E2321" s="44" t="s">
        <v>6139</v>
      </c>
      <c r="F2321" s="44" t="s">
        <v>6140</v>
      </c>
      <c r="G2321" s="53">
        <v>5.5</v>
      </c>
      <c r="H2321" s="45" t="s">
        <v>816</v>
      </c>
      <c r="I2321" s="45" t="s">
        <v>291</v>
      </c>
      <c r="J2321" s="95" t="s">
        <v>156</v>
      </c>
      <c r="K2321" s="95">
        <v>0</v>
      </c>
      <c r="L2321" s="58"/>
      <c r="M2321" s="103"/>
      <c r="N2321" s="59"/>
    </row>
    <row r="2322" spans="1:14" s="75" customFormat="1" ht="12.6" x14ac:dyDescent="0.2">
      <c r="A2322" s="51" t="s">
        <v>145</v>
      </c>
      <c r="B2322" s="51" t="s">
        <v>5683</v>
      </c>
      <c r="C2322" s="51" t="s">
        <v>5908</v>
      </c>
      <c r="D2322" s="51" t="s">
        <v>5677</v>
      </c>
      <c r="E2322" s="44" t="s">
        <v>6141</v>
      </c>
      <c r="F2322" s="44" t="s">
        <v>6142</v>
      </c>
      <c r="G2322" s="53">
        <v>5.2</v>
      </c>
      <c r="H2322" s="45" t="s">
        <v>816</v>
      </c>
      <c r="I2322" s="45" t="s">
        <v>291</v>
      </c>
      <c r="J2322" s="95" t="s">
        <v>156</v>
      </c>
      <c r="K2322" s="95">
        <v>0</v>
      </c>
      <c r="L2322" s="58"/>
      <c r="M2322" s="103"/>
      <c r="N2322" s="59"/>
    </row>
    <row r="2323" spans="1:14" s="75" customFormat="1" ht="12.6" x14ac:dyDescent="0.2">
      <c r="A2323" s="51" t="s">
        <v>145</v>
      </c>
      <c r="B2323" s="51" t="s">
        <v>5683</v>
      </c>
      <c r="C2323" s="51" t="s">
        <v>5908</v>
      </c>
      <c r="D2323" s="51" t="s">
        <v>5677</v>
      </c>
      <c r="E2323" s="44" t="s">
        <v>6152</v>
      </c>
      <c r="F2323" s="44" t="s">
        <v>6153</v>
      </c>
      <c r="G2323" s="53">
        <v>4.7</v>
      </c>
      <c r="H2323" s="45" t="s">
        <v>816</v>
      </c>
      <c r="I2323" s="45" t="s">
        <v>291</v>
      </c>
      <c r="J2323" s="95" t="s">
        <v>156</v>
      </c>
      <c r="K2323" s="95">
        <v>0</v>
      </c>
      <c r="L2323" s="58"/>
      <c r="M2323" s="103"/>
      <c r="N2323" s="59"/>
    </row>
    <row r="2324" spans="1:14" s="75" customFormat="1" ht="12.6" x14ac:dyDescent="0.2">
      <c r="A2324" s="51" t="s">
        <v>145</v>
      </c>
      <c r="B2324" s="51" t="s">
        <v>5683</v>
      </c>
      <c r="C2324" s="51" t="s">
        <v>5908</v>
      </c>
      <c r="D2324" s="51" t="s">
        <v>5677</v>
      </c>
      <c r="E2324" s="44" t="s">
        <v>6154</v>
      </c>
      <c r="F2324" s="44" t="s">
        <v>6155</v>
      </c>
      <c r="G2324" s="53">
        <v>4.4000000000000004</v>
      </c>
      <c r="H2324" s="45" t="s">
        <v>816</v>
      </c>
      <c r="I2324" s="45" t="s">
        <v>291</v>
      </c>
      <c r="J2324" s="95" t="s">
        <v>156</v>
      </c>
      <c r="K2324" s="95">
        <v>0</v>
      </c>
      <c r="L2324" s="58"/>
      <c r="M2324" s="103"/>
      <c r="N2324" s="59"/>
    </row>
    <row r="2325" spans="1:14" s="75" customFormat="1" ht="12.6" x14ac:dyDescent="0.2">
      <c r="A2325" s="51" t="s">
        <v>145</v>
      </c>
      <c r="B2325" s="51" t="s">
        <v>5683</v>
      </c>
      <c r="C2325" s="51" t="s">
        <v>5908</v>
      </c>
      <c r="D2325" s="51" t="s">
        <v>5677</v>
      </c>
      <c r="E2325" s="44" t="s">
        <v>6156</v>
      </c>
      <c r="F2325" s="44" t="s">
        <v>6157</v>
      </c>
      <c r="G2325" s="53">
        <v>4.4000000000000004</v>
      </c>
      <c r="H2325" s="45" t="s">
        <v>816</v>
      </c>
      <c r="I2325" s="45" t="s">
        <v>291</v>
      </c>
      <c r="J2325" s="95" t="s">
        <v>156</v>
      </c>
      <c r="K2325" s="95">
        <v>0</v>
      </c>
      <c r="L2325" s="58"/>
      <c r="M2325" s="103"/>
      <c r="N2325" s="59"/>
    </row>
    <row r="2326" spans="1:14" s="75" customFormat="1" ht="12.6" x14ac:dyDescent="0.2">
      <c r="A2326" s="51" t="s">
        <v>145</v>
      </c>
      <c r="B2326" s="51" t="s">
        <v>5683</v>
      </c>
      <c r="C2326" s="51" t="s">
        <v>5908</v>
      </c>
      <c r="D2326" s="51" t="s">
        <v>5677</v>
      </c>
      <c r="E2326" s="44" t="s">
        <v>6146</v>
      </c>
      <c r="F2326" s="44" t="s">
        <v>6147</v>
      </c>
      <c r="G2326" s="53">
        <v>3.9</v>
      </c>
      <c r="H2326" s="45" t="s">
        <v>816</v>
      </c>
      <c r="I2326" s="45" t="s">
        <v>291</v>
      </c>
      <c r="J2326" s="95" t="s">
        <v>156</v>
      </c>
      <c r="K2326" s="95">
        <v>0</v>
      </c>
      <c r="L2326" s="58"/>
      <c r="M2326" s="103"/>
      <c r="N2326" s="59"/>
    </row>
    <row r="2327" spans="1:14" s="75" customFormat="1" ht="12.6" x14ac:dyDescent="0.2">
      <c r="A2327" s="51" t="s">
        <v>145</v>
      </c>
      <c r="B2327" s="51" t="s">
        <v>5683</v>
      </c>
      <c r="C2327" s="51" t="s">
        <v>5908</v>
      </c>
      <c r="D2327" s="51" t="s">
        <v>5677</v>
      </c>
      <c r="E2327" s="44" t="s">
        <v>6158</v>
      </c>
      <c r="F2327" s="44" t="s">
        <v>6159</v>
      </c>
      <c r="G2327" s="53">
        <v>3.9</v>
      </c>
      <c r="H2327" s="45" t="s">
        <v>816</v>
      </c>
      <c r="I2327" s="45" t="s">
        <v>291</v>
      </c>
      <c r="J2327" s="95" t="s">
        <v>201</v>
      </c>
      <c r="K2327" s="95">
        <v>0</v>
      </c>
      <c r="L2327" s="58"/>
      <c r="M2327" s="103"/>
      <c r="N2327" s="59"/>
    </row>
    <row r="2328" spans="1:14" s="75" customFormat="1" ht="12.6" x14ac:dyDescent="0.2">
      <c r="A2328" s="51" t="s">
        <v>145</v>
      </c>
      <c r="B2328" s="51" t="s">
        <v>5683</v>
      </c>
      <c r="C2328" s="51" t="s">
        <v>5908</v>
      </c>
      <c r="D2328" s="51" t="s">
        <v>5677</v>
      </c>
      <c r="E2328" s="44" t="s">
        <v>6170</v>
      </c>
      <c r="F2328" s="44" t="s">
        <v>6171</v>
      </c>
      <c r="G2328" s="53">
        <v>3.3</v>
      </c>
      <c r="H2328" s="45" t="s">
        <v>816</v>
      </c>
      <c r="I2328" s="45" t="s">
        <v>291</v>
      </c>
      <c r="J2328" s="95" t="s">
        <v>156</v>
      </c>
      <c r="K2328" s="95">
        <v>0</v>
      </c>
      <c r="L2328" s="58"/>
      <c r="M2328" s="103"/>
      <c r="N2328" s="59"/>
    </row>
    <row r="2329" spans="1:14" s="75" customFormat="1" ht="12.6" x14ac:dyDescent="0.2">
      <c r="A2329" s="51" t="s">
        <v>145</v>
      </c>
      <c r="B2329" s="51" t="s">
        <v>5683</v>
      </c>
      <c r="C2329" s="51" t="s">
        <v>5908</v>
      </c>
      <c r="D2329" s="51" t="s">
        <v>5677</v>
      </c>
      <c r="E2329" s="44" t="s">
        <v>6166</v>
      </c>
      <c r="F2329" s="44" t="s">
        <v>6167</v>
      </c>
      <c r="G2329" s="53">
        <v>3.2</v>
      </c>
      <c r="H2329" s="45" t="s">
        <v>816</v>
      </c>
      <c r="I2329" s="45" t="s">
        <v>149</v>
      </c>
      <c r="J2329" s="95" t="s">
        <v>156</v>
      </c>
      <c r="K2329" s="95">
        <v>0</v>
      </c>
      <c r="L2329" s="58"/>
      <c r="M2329" s="103"/>
      <c r="N2329" s="59"/>
    </row>
    <row r="2330" spans="1:14" s="75" customFormat="1" ht="12.6" x14ac:dyDescent="0.2">
      <c r="A2330" s="51" t="s">
        <v>145</v>
      </c>
      <c r="B2330" s="51" t="s">
        <v>5683</v>
      </c>
      <c r="C2330" s="51" t="s">
        <v>5908</v>
      </c>
      <c r="D2330" s="51" t="s">
        <v>5677</v>
      </c>
      <c r="E2330" s="44" t="s">
        <v>6164</v>
      </c>
      <c r="F2330" s="44" t="s">
        <v>6165</v>
      </c>
      <c r="G2330" s="53">
        <v>2.79</v>
      </c>
      <c r="H2330" s="45" t="s">
        <v>816</v>
      </c>
      <c r="I2330" s="45" t="s">
        <v>291</v>
      </c>
      <c r="J2330" s="95" t="s">
        <v>156</v>
      </c>
      <c r="K2330" s="95">
        <v>0</v>
      </c>
      <c r="L2330" s="58"/>
      <c r="M2330" s="103"/>
      <c r="N2330" s="59"/>
    </row>
    <row r="2331" spans="1:14" s="75" customFormat="1" ht="12.6" x14ac:dyDescent="0.2">
      <c r="A2331" s="51" t="s">
        <v>123</v>
      </c>
      <c r="B2331" s="51" t="s">
        <v>123</v>
      </c>
      <c r="C2331" s="51" t="s">
        <v>5908</v>
      </c>
      <c r="D2331" s="51" t="s">
        <v>3532</v>
      </c>
      <c r="E2331" s="44"/>
      <c r="F2331" s="44" t="s">
        <v>6180</v>
      </c>
      <c r="G2331" s="53" t="s">
        <v>123</v>
      </c>
      <c r="H2331" s="45" t="s">
        <v>123</v>
      </c>
      <c r="I2331" s="45" t="s">
        <v>149</v>
      </c>
      <c r="J2331" s="95" t="s">
        <v>150</v>
      </c>
      <c r="K2331" s="95" t="s">
        <v>123</v>
      </c>
      <c r="L2331" s="58" t="s">
        <v>123</v>
      </c>
      <c r="M2331" s="103"/>
      <c r="N2331" s="59" t="s">
        <v>123</v>
      </c>
    </row>
    <row r="2332" spans="1:14" s="75" customFormat="1" ht="12.6" x14ac:dyDescent="0.2">
      <c r="A2332" s="51" t="s">
        <v>145</v>
      </c>
      <c r="B2332" s="51" t="s">
        <v>5683</v>
      </c>
      <c r="C2332" s="51" t="s">
        <v>5908</v>
      </c>
      <c r="D2332" s="51" t="s">
        <v>3532</v>
      </c>
      <c r="E2332" s="44" t="s">
        <v>6183</v>
      </c>
      <c r="F2332" s="44" t="s">
        <v>6184</v>
      </c>
      <c r="G2332" s="53">
        <v>5.2</v>
      </c>
      <c r="H2332" s="45" t="s">
        <v>816</v>
      </c>
      <c r="I2332" s="45" t="s">
        <v>149</v>
      </c>
      <c r="J2332" s="95" t="s">
        <v>288</v>
      </c>
      <c r="K2332" s="95">
        <v>0</v>
      </c>
      <c r="L2332" s="58"/>
      <c r="M2332" s="103"/>
      <c r="N2332" s="59"/>
    </row>
    <row r="2333" spans="1:14" s="75" customFormat="1" ht="12.6" x14ac:dyDescent="0.2">
      <c r="A2333" s="51" t="s">
        <v>145</v>
      </c>
      <c r="B2333" s="51" t="s">
        <v>5683</v>
      </c>
      <c r="C2333" s="51" t="s">
        <v>5908</v>
      </c>
      <c r="D2333" s="51" t="s">
        <v>3532</v>
      </c>
      <c r="E2333" s="44" t="s">
        <v>6189</v>
      </c>
      <c r="F2333" s="44" t="s">
        <v>6190</v>
      </c>
      <c r="G2333" s="53">
        <v>5.2</v>
      </c>
      <c r="H2333" s="45" t="s">
        <v>816</v>
      </c>
      <c r="I2333" s="45" t="s">
        <v>149</v>
      </c>
      <c r="J2333" s="95" t="s">
        <v>288</v>
      </c>
      <c r="K2333" s="95">
        <v>0</v>
      </c>
      <c r="L2333" s="58"/>
      <c r="M2333" s="103"/>
      <c r="N2333" s="59"/>
    </row>
    <row r="2334" spans="1:14" s="75" customFormat="1" ht="12.6" x14ac:dyDescent="0.2">
      <c r="A2334" s="51" t="s">
        <v>145</v>
      </c>
      <c r="B2334" s="51" t="s">
        <v>5683</v>
      </c>
      <c r="C2334" s="51" t="s">
        <v>5908</v>
      </c>
      <c r="D2334" s="51" t="s">
        <v>3532</v>
      </c>
      <c r="E2334" s="44" t="s">
        <v>6181</v>
      </c>
      <c r="F2334" s="44" t="s">
        <v>6182</v>
      </c>
      <c r="G2334" s="53">
        <v>4.7</v>
      </c>
      <c r="H2334" s="45" t="s">
        <v>816</v>
      </c>
      <c r="I2334" s="45" t="s">
        <v>291</v>
      </c>
      <c r="J2334" s="95" t="s">
        <v>288</v>
      </c>
      <c r="K2334" s="95">
        <v>0</v>
      </c>
      <c r="L2334" s="58"/>
      <c r="M2334" s="103"/>
      <c r="N2334" s="59"/>
    </row>
    <row r="2335" spans="1:14" s="75" customFormat="1" ht="12.6" x14ac:dyDescent="0.2">
      <c r="A2335" s="51" t="s">
        <v>145</v>
      </c>
      <c r="B2335" s="51" t="s">
        <v>5683</v>
      </c>
      <c r="C2335" s="51" t="s">
        <v>5908</v>
      </c>
      <c r="D2335" s="51" t="s">
        <v>3532</v>
      </c>
      <c r="E2335" s="44" t="s">
        <v>6185</v>
      </c>
      <c r="F2335" s="44" t="s">
        <v>6186</v>
      </c>
      <c r="G2335" s="53">
        <v>3</v>
      </c>
      <c r="H2335" s="45" t="s">
        <v>816</v>
      </c>
      <c r="I2335" s="45" t="s">
        <v>149</v>
      </c>
      <c r="J2335" s="95" t="s">
        <v>288</v>
      </c>
      <c r="K2335" s="95">
        <v>0</v>
      </c>
      <c r="L2335" s="58"/>
      <c r="M2335" s="103"/>
      <c r="N2335" s="59"/>
    </row>
    <row r="2336" spans="1:14" s="75" customFormat="1" ht="12.6" x14ac:dyDescent="0.2">
      <c r="A2336" s="51" t="s">
        <v>145</v>
      </c>
      <c r="B2336" s="51" t="s">
        <v>5683</v>
      </c>
      <c r="C2336" s="51" t="s">
        <v>5908</v>
      </c>
      <c r="D2336" s="51" t="s">
        <v>3532</v>
      </c>
      <c r="E2336" s="44" t="s">
        <v>6187</v>
      </c>
      <c r="F2336" s="44" t="s">
        <v>6188</v>
      </c>
      <c r="G2336" s="53">
        <v>2.9</v>
      </c>
      <c r="H2336" s="45" t="s">
        <v>816</v>
      </c>
      <c r="I2336" s="45" t="s">
        <v>291</v>
      </c>
      <c r="J2336" s="95" t="s">
        <v>288</v>
      </c>
      <c r="K2336" s="95">
        <v>0</v>
      </c>
      <c r="L2336" s="58"/>
      <c r="M2336" s="103"/>
      <c r="N2336" s="59"/>
    </row>
    <row r="2337" spans="1:14" s="75" customFormat="1" ht="12.6" x14ac:dyDescent="0.2">
      <c r="A2337" s="51" t="s">
        <v>145</v>
      </c>
      <c r="B2337" s="51" t="s">
        <v>5683</v>
      </c>
      <c r="C2337" s="51" t="s">
        <v>5908</v>
      </c>
      <c r="D2337" s="51" t="s">
        <v>3532</v>
      </c>
      <c r="E2337" s="44" t="s">
        <v>6191</v>
      </c>
      <c r="F2337" s="44" t="s">
        <v>6192</v>
      </c>
      <c r="G2337" s="53">
        <v>2.5</v>
      </c>
      <c r="H2337" s="45" t="s">
        <v>816</v>
      </c>
      <c r="I2337" s="45" t="s">
        <v>291</v>
      </c>
      <c r="J2337" s="95" t="s">
        <v>288</v>
      </c>
      <c r="K2337" s="95">
        <v>0</v>
      </c>
      <c r="L2337" s="58"/>
      <c r="M2337" s="103"/>
      <c r="N2337" s="59"/>
    </row>
    <row r="2338" spans="1:14" s="75" customFormat="1" ht="12.6" x14ac:dyDescent="0.2">
      <c r="A2338" s="51" t="s">
        <v>123</v>
      </c>
      <c r="B2338" s="51" t="s">
        <v>123</v>
      </c>
      <c r="C2338" s="51" t="s">
        <v>5908</v>
      </c>
      <c r="D2338" s="51" t="s">
        <v>5638</v>
      </c>
      <c r="E2338" s="44"/>
      <c r="F2338" s="44" t="s">
        <v>6193</v>
      </c>
      <c r="G2338" s="53" t="s">
        <v>123</v>
      </c>
      <c r="H2338" s="45" t="s">
        <v>123</v>
      </c>
      <c r="I2338" s="45" t="s">
        <v>149</v>
      </c>
      <c r="J2338" s="95" t="s">
        <v>150</v>
      </c>
      <c r="K2338" s="95" t="s">
        <v>123</v>
      </c>
      <c r="L2338" s="58" t="s">
        <v>123</v>
      </c>
      <c r="M2338" s="103"/>
      <c r="N2338" s="59" t="s">
        <v>123</v>
      </c>
    </row>
    <row r="2339" spans="1:14" s="75" customFormat="1" ht="12.6" x14ac:dyDescent="0.2">
      <c r="A2339" s="51" t="s">
        <v>145</v>
      </c>
      <c r="B2339" s="51" t="s">
        <v>5683</v>
      </c>
      <c r="C2339" s="51" t="s">
        <v>5908</v>
      </c>
      <c r="D2339" s="51" t="s">
        <v>5638</v>
      </c>
      <c r="E2339" s="44" t="s">
        <v>6216</v>
      </c>
      <c r="F2339" s="44" t="s">
        <v>6217</v>
      </c>
      <c r="G2339" s="53">
        <v>40.9</v>
      </c>
      <c r="H2339" s="45" t="s">
        <v>816</v>
      </c>
      <c r="I2339" s="45" t="s">
        <v>149</v>
      </c>
      <c r="J2339" s="95" t="s">
        <v>156</v>
      </c>
      <c r="K2339" s="95">
        <v>0</v>
      </c>
      <c r="L2339" s="58"/>
      <c r="M2339" s="103"/>
      <c r="N2339" s="59" t="s">
        <v>5662</v>
      </c>
    </row>
    <row r="2340" spans="1:14" s="75" customFormat="1" ht="12.6" x14ac:dyDescent="0.2">
      <c r="A2340" s="51" t="s">
        <v>145</v>
      </c>
      <c r="B2340" s="51" t="s">
        <v>5683</v>
      </c>
      <c r="C2340" s="51" t="s">
        <v>5908</v>
      </c>
      <c r="D2340" s="51" t="s">
        <v>5638</v>
      </c>
      <c r="E2340" s="44" t="s">
        <v>6214</v>
      </c>
      <c r="F2340" s="44" t="s">
        <v>6215</v>
      </c>
      <c r="G2340" s="53">
        <v>21.9</v>
      </c>
      <c r="H2340" s="45" t="s">
        <v>816</v>
      </c>
      <c r="I2340" s="45" t="s">
        <v>149</v>
      </c>
      <c r="J2340" s="95" t="s">
        <v>156</v>
      </c>
      <c r="K2340" s="95">
        <v>0</v>
      </c>
      <c r="L2340" s="58"/>
      <c r="M2340" s="103"/>
      <c r="N2340" s="59"/>
    </row>
    <row r="2341" spans="1:14" s="75" customFormat="1" ht="12.6" x14ac:dyDescent="0.2">
      <c r="A2341" s="51" t="s">
        <v>145</v>
      </c>
      <c r="B2341" s="51" t="s">
        <v>5683</v>
      </c>
      <c r="C2341" s="51" t="s">
        <v>5908</v>
      </c>
      <c r="D2341" s="51" t="s">
        <v>5638</v>
      </c>
      <c r="E2341" s="44" t="s">
        <v>6212</v>
      </c>
      <c r="F2341" s="44" t="s">
        <v>6213</v>
      </c>
      <c r="G2341" s="53">
        <v>16</v>
      </c>
      <c r="H2341" s="45" t="s">
        <v>816</v>
      </c>
      <c r="I2341" s="45" t="s">
        <v>149</v>
      </c>
      <c r="J2341" s="95" t="s">
        <v>156</v>
      </c>
      <c r="K2341" s="95">
        <v>0</v>
      </c>
      <c r="L2341" s="58"/>
      <c r="M2341" s="103"/>
      <c r="N2341" s="59"/>
    </row>
    <row r="2342" spans="1:14" s="75" customFormat="1" ht="12.6" x14ac:dyDescent="0.2">
      <c r="A2342" s="51" t="s">
        <v>145</v>
      </c>
      <c r="B2342" s="51" t="s">
        <v>5683</v>
      </c>
      <c r="C2342" s="51" t="s">
        <v>5908</v>
      </c>
      <c r="D2342" s="51" t="s">
        <v>5638</v>
      </c>
      <c r="E2342" s="44" t="s">
        <v>6226</v>
      </c>
      <c r="F2342" s="44" t="s">
        <v>6227</v>
      </c>
      <c r="G2342" s="53">
        <v>11.2</v>
      </c>
      <c r="H2342" s="45" t="s">
        <v>816</v>
      </c>
      <c r="I2342" s="45" t="s">
        <v>149</v>
      </c>
      <c r="J2342" s="95" t="s">
        <v>156</v>
      </c>
      <c r="K2342" s="95">
        <v>0</v>
      </c>
      <c r="L2342" s="58"/>
      <c r="M2342" s="103"/>
      <c r="N2342" s="59"/>
    </row>
    <row r="2343" spans="1:14" s="75" customFormat="1" ht="12.6" x14ac:dyDescent="0.2">
      <c r="A2343" s="51" t="s">
        <v>145</v>
      </c>
      <c r="B2343" s="51" t="s">
        <v>5683</v>
      </c>
      <c r="C2343" s="51" t="s">
        <v>5908</v>
      </c>
      <c r="D2343" s="51" t="s">
        <v>5638</v>
      </c>
      <c r="E2343" s="44" t="s">
        <v>6218</v>
      </c>
      <c r="F2343" s="44" t="s">
        <v>6219</v>
      </c>
      <c r="G2343" s="53">
        <v>10.5</v>
      </c>
      <c r="H2343" s="45" t="s">
        <v>816</v>
      </c>
      <c r="I2343" s="45" t="s">
        <v>149</v>
      </c>
      <c r="J2343" s="95" t="s">
        <v>156</v>
      </c>
      <c r="K2343" s="95">
        <v>0</v>
      </c>
      <c r="L2343" s="58"/>
      <c r="M2343" s="103"/>
      <c r="N2343" s="59"/>
    </row>
    <row r="2344" spans="1:14" s="75" customFormat="1" ht="12.6" x14ac:dyDescent="0.2">
      <c r="A2344" s="51" t="s">
        <v>145</v>
      </c>
      <c r="B2344" s="51" t="s">
        <v>5683</v>
      </c>
      <c r="C2344" s="51" t="s">
        <v>5908</v>
      </c>
      <c r="D2344" s="51" t="s">
        <v>5638</v>
      </c>
      <c r="E2344" s="44" t="s">
        <v>6220</v>
      </c>
      <c r="F2344" s="44" t="s">
        <v>6221</v>
      </c>
      <c r="G2344" s="53">
        <v>10.5</v>
      </c>
      <c r="H2344" s="45" t="s">
        <v>816</v>
      </c>
      <c r="I2344" s="45" t="s">
        <v>149</v>
      </c>
      <c r="J2344" s="95" t="s">
        <v>156</v>
      </c>
      <c r="K2344" s="95">
        <v>0</v>
      </c>
      <c r="L2344" s="58"/>
      <c r="M2344" s="103"/>
      <c r="N2344" s="59"/>
    </row>
    <row r="2345" spans="1:14" s="75" customFormat="1" ht="12.6" x14ac:dyDescent="0.2">
      <c r="A2345" s="51" t="s">
        <v>145</v>
      </c>
      <c r="B2345" s="51" t="s">
        <v>5683</v>
      </c>
      <c r="C2345" s="51" t="s">
        <v>5908</v>
      </c>
      <c r="D2345" s="51" t="s">
        <v>5638</v>
      </c>
      <c r="E2345" s="44" t="s">
        <v>6222</v>
      </c>
      <c r="F2345" s="44" t="s">
        <v>6223</v>
      </c>
      <c r="G2345" s="53">
        <v>7.9</v>
      </c>
      <c r="H2345" s="45" t="s">
        <v>816</v>
      </c>
      <c r="I2345" s="45" t="s">
        <v>149</v>
      </c>
      <c r="J2345" s="95" t="s">
        <v>156</v>
      </c>
      <c r="K2345" s="95">
        <v>0</v>
      </c>
      <c r="L2345" s="58"/>
      <c r="M2345" s="103"/>
      <c r="N2345" s="59"/>
    </row>
    <row r="2346" spans="1:14" s="75" customFormat="1" ht="12.6" x14ac:dyDescent="0.2">
      <c r="A2346" s="51" t="s">
        <v>145</v>
      </c>
      <c r="B2346" s="51" t="s">
        <v>5683</v>
      </c>
      <c r="C2346" s="51" t="s">
        <v>5908</v>
      </c>
      <c r="D2346" s="51" t="s">
        <v>5638</v>
      </c>
      <c r="E2346" s="44" t="s">
        <v>6224</v>
      </c>
      <c r="F2346" s="44" t="s">
        <v>6225</v>
      </c>
      <c r="G2346" s="53">
        <v>7.9</v>
      </c>
      <c r="H2346" s="45" t="s">
        <v>816</v>
      </c>
      <c r="I2346" s="45" t="s">
        <v>291</v>
      </c>
      <c r="J2346" s="95" t="s">
        <v>156</v>
      </c>
      <c r="K2346" s="95">
        <v>0</v>
      </c>
      <c r="L2346" s="58"/>
      <c r="M2346" s="103"/>
      <c r="N2346" s="59"/>
    </row>
    <row r="2347" spans="1:14" s="75" customFormat="1" ht="12.6" x14ac:dyDescent="0.2">
      <c r="A2347" s="51" t="s">
        <v>145</v>
      </c>
      <c r="B2347" s="51" t="s">
        <v>5683</v>
      </c>
      <c r="C2347" s="51" t="s">
        <v>5908</v>
      </c>
      <c r="D2347" s="51" t="s">
        <v>5638</v>
      </c>
      <c r="E2347" s="44" t="s">
        <v>6202</v>
      </c>
      <c r="F2347" s="44" t="s">
        <v>6203</v>
      </c>
      <c r="G2347" s="53">
        <v>5.9</v>
      </c>
      <c r="H2347" s="45" t="s">
        <v>816</v>
      </c>
      <c r="I2347" s="45" t="s">
        <v>291</v>
      </c>
      <c r="J2347" s="95" t="s">
        <v>156</v>
      </c>
      <c r="K2347" s="95">
        <v>0</v>
      </c>
      <c r="L2347" s="58"/>
      <c r="M2347" s="103"/>
      <c r="N2347" s="59"/>
    </row>
    <row r="2348" spans="1:14" s="75" customFormat="1" ht="12.6" x14ac:dyDescent="0.2">
      <c r="A2348" s="51" t="s">
        <v>145</v>
      </c>
      <c r="B2348" s="51" t="s">
        <v>5683</v>
      </c>
      <c r="C2348" s="51" t="s">
        <v>5908</v>
      </c>
      <c r="D2348" s="51" t="s">
        <v>5638</v>
      </c>
      <c r="E2348" s="44" t="s">
        <v>6204</v>
      </c>
      <c r="F2348" s="44" t="s">
        <v>6205</v>
      </c>
      <c r="G2348" s="53">
        <v>5.9</v>
      </c>
      <c r="H2348" s="45" t="s">
        <v>816</v>
      </c>
      <c r="I2348" s="45" t="s">
        <v>291</v>
      </c>
      <c r="J2348" s="95" t="s">
        <v>156</v>
      </c>
      <c r="K2348" s="95">
        <v>0</v>
      </c>
      <c r="L2348" s="58"/>
      <c r="M2348" s="103"/>
      <c r="N2348" s="59"/>
    </row>
    <row r="2349" spans="1:14" s="75" customFormat="1" ht="12.6" x14ac:dyDescent="0.2">
      <c r="A2349" s="51" t="s">
        <v>145</v>
      </c>
      <c r="B2349" s="51" t="s">
        <v>5683</v>
      </c>
      <c r="C2349" s="51" t="s">
        <v>5908</v>
      </c>
      <c r="D2349" s="51" t="s">
        <v>5638</v>
      </c>
      <c r="E2349" s="44" t="s">
        <v>6200</v>
      </c>
      <c r="F2349" s="44" t="s">
        <v>6201</v>
      </c>
      <c r="G2349" s="53">
        <v>4.4000000000000004</v>
      </c>
      <c r="H2349" s="45" t="s">
        <v>816</v>
      </c>
      <c r="I2349" s="45" t="s">
        <v>149</v>
      </c>
      <c r="J2349" s="95" t="s">
        <v>156</v>
      </c>
      <c r="K2349" s="95">
        <v>0</v>
      </c>
      <c r="L2349" s="58"/>
      <c r="M2349" s="103"/>
      <c r="N2349" s="59"/>
    </row>
    <row r="2350" spans="1:14" s="75" customFormat="1" ht="12.6" x14ac:dyDescent="0.2">
      <c r="A2350" s="51" t="s">
        <v>145</v>
      </c>
      <c r="B2350" s="51" t="s">
        <v>5683</v>
      </c>
      <c r="C2350" s="51" t="s">
        <v>5908</v>
      </c>
      <c r="D2350" s="51" t="s">
        <v>5638</v>
      </c>
      <c r="E2350" s="44" t="s">
        <v>6206</v>
      </c>
      <c r="F2350" s="44" t="s">
        <v>6207</v>
      </c>
      <c r="G2350" s="53">
        <v>4.0999999999999996</v>
      </c>
      <c r="H2350" s="45" t="s">
        <v>816</v>
      </c>
      <c r="I2350" s="45" t="s">
        <v>149</v>
      </c>
      <c r="J2350" s="95" t="s">
        <v>156</v>
      </c>
      <c r="K2350" s="95">
        <v>0</v>
      </c>
      <c r="L2350" s="58"/>
      <c r="M2350" s="103"/>
      <c r="N2350" s="59"/>
    </row>
    <row r="2351" spans="1:14" s="75" customFormat="1" ht="12.6" x14ac:dyDescent="0.2">
      <c r="A2351" s="51" t="s">
        <v>145</v>
      </c>
      <c r="B2351" s="51" t="s">
        <v>5683</v>
      </c>
      <c r="C2351" s="51" t="s">
        <v>5908</v>
      </c>
      <c r="D2351" s="51" t="s">
        <v>5638</v>
      </c>
      <c r="E2351" s="44" t="s">
        <v>6194</v>
      </c>
      <c r="F2351" s="44" t="s">
        <v>6195</v>
      </c>
      <c r="G2351" s="53">
        <v>4</v>
      </c>
      <c r="H2351" s="45" t="s">
        <v>816</v>
      </c>
      <c r="I2351" s="45" t="s">
        <v>149</v>
      </c>
      <c r="J2351" s="95" t="s">
        <v>156</v>
      </c>
      <c r="K2351" s="95">
        <v>0</v>
      </c>
      <c r="L2351" s="58"/>
      <c r="M2351" s="103"/>
      <c r="N2351" s="59"/>
    </row>
    <row r="2352" spans="1:14" s="75" customFormat="1" ht="12.6" x14ac:dyDescent="0.2">
      <c r="A2352" s="51" t="s">
        <v>145</v>
      </c>
      <c r="B2352" s="51" t="s">
        <v>5683</v>
      </c>
      <c r="C2352" s="51" t="s">
        <v>5908</v>
      </c>
      <c r="D2352" s="51" t="s">
        <v>5638</v>
      </c>
      <c r="E2352" s="44" t="s">
        <v>6196</v>
      </c>
      <c r="F2352" s="44" t="s">
        <v>6197</v>
      </c>
      <c r="G2352" s="53">
        <v>4</v>
      </c>
      <c r="H2352" s="45" t="s">
        <v>816</v>
      </c>
      <c r="I2352" s="45" t="s">
        <v>149</v>
      </c>
      <c r="J2352" s="95" t="s">
        <v>156</v>
      </c>
      <c r="K2352" s="95">
        <v>0</v>
      </c>
      <c r="L2352" s="58"/>
      <c r="M2352" s="103"/>
      <c r="N2352" s="59"/>
    </row>
    <row r="2353" spans="1:14" s="75" customFormat="1" ht="12.6" x14ac:dyDescent="0.2">
      <c r="A2353" s="51" t="s">
        <v>145</v>
      </c>
      <c r="B2353" s="51" t="s">
        <v>5683</v>
      </c>
      <c r="C2353" s="51" t="s">
        <v>5908</v>
      </c>
      <c r="D2353" s="51" t="s">
        <v>5638</v>
      </c>
      <c r="E2353" s="44" t="s">
        <v>6198</v>
      </c>
      <c r="F2353" s="44" t="s">
        <v>6199</v>
      </c>
      <c r="G2353" s="53">
        <v>4</v>
      </c>
      <c r="H2353" s="45" t="s">
        <v>816</v>
      </c>
      <c r="I2353" s="45" t="s">
        <v>149</v>
      </c>
      <c r="J2353" s="95" t="s">
        <v>156</v>
      </c>
      <c r="K2353" s="95">
        <v>0</v>
      </c>
      <c r="L2353" s="58"/>
      <c r="M2353" s="103"/>
      <c r="N2353" s="59"/>
    </row>
    <row r="2354" spans="1:14" s="75" customFormat="1" ht="12.6" x14ac:dyDescent="0.2">
      <c r="A2354" s="51" t="s">
        <v>145</v>
      </c>
      <c r="B2354" s="51" t="s">
        <v>5683</v>
      </c>
      <c r="C2354" s="51" t="s">
        <v>5908</v>
      </c>
      <c r="D2354" s="51" t="s">
        <v>5638</v>
      </c>
      <c r="E2354" s="44" t="s">
        <v>6210</v>
      </c>
      <c r="F2354" s="44" t="s">
        <v>6211</v>
      </c>
      <c r="G2354" s="53">
        <v>3.9</v>
      </c>
      <c r="H2354" s="45" t="s">
        <v>816</v>
      </c>
      <c r="I2354" s="45" t="s">
        <v>149</v>
      </c>
      <c r="J2354" s="95" t="s">
        <v>156</v>
      </c>
      <c r="K2354" s="95">
        <v>0</v>
      </c>
      <c r="L2354" s="58"/>
      <c r="M2354" s="103"/>
      <c r="N2354" s="59"/>
    </row>
    <row r="2355" spans="1:14" s="75" customFormat="1" ht="12.6" x14ac:dyDescent="0.2">
      <c r="A2355" s="51" t="s">
        <v>145</v>
      </c>
      <c r="B2355" s="51" t="s">
        <v>5683</v>
      </c>
      <c r="C2355" s="51" t="s">
        <v>5908</v>
      </c>
      <c r="D2355" s="51" t="s">
        <v>5638</v>
      </c>
      <c r="E2355" s="44" t="s">
        <v>6208</v>
      </c>
      <c r="F2355" s="44" t="s">
        <v>6209</v>
      </c>
      <c r="G2355" s="53">
        <v>3.3</v>
      </c>
      <c r="H2355" s="45" t="s">
        <v>816</v>
      </c>
      <c r="I2355" s="45" t="s">
        <v>149</v>
      </c>
      <c r="J2355" s="95" t="s">
        <v>156</v>
      </c>
      <c r="K2355" s="95">
        <v>0</v>
      </c>
      <c r="L2355" s="58"/>
      <c r="M2355" s="103"/>
      <c r="N2355" s="59"/>
    </row>
    <row r="2356" spans="1:14" s="75" customFormat="1" ht="12.6" x14ac:dyDescent="0.2">
      <c r="A2356" s="51" t="s">
        <v>123</v>
      </c>
      <c r="B2356" s="51" t="s">
        <v>123</v>
      </c>
      <c r="C2356" s="51" t="s">
        <v>5908</v>
      </c>
      <c r="D2356" s="51" t="s">
        <v>241</v>
      </c>
      <c r="E2356" s="44"/>
      <c r="F2356" s="44" t="s">
        <v>6228</v>
      </c>
      <c r="G2356" s="53" t="s">
        <v>123</v>
      </c>
      <c r="H2356" s="45" t="s">
        <v>123</v>
      </c>
      <c r="I2356" s="45" t="s">
        <v>149</v>
      </c>
      <c r="J2356" s="95" t="s">
        <v>150</v>
      </c>
      <c r="K2356" s="95" t="s">
        <v>123</v>
      </c>
      <c r="L2356" s="58" t="s">
        <v>123</v>
      </c>
      <c r="M2356" s="103"/>
      <c r="N2356" s="59" t="s">
        <v>123</v>
      </c>
    </row>
    <row r="2357" spans="1:14" s="75" customFormat="1" ht="12.6" x14ac:dyDescent="0.2">
      <c r="A2357" s="51" t="s">
        <v>145</v>
      </c>
      <c r="B2357" s="51" t="s">
        <v>5683</v>
      </c>
      <c r="C2357" s="51" t="s">
        <v>5908</v>
      </c>
      <c r="D2357" s="51" t="s">
        <v>241</v>
      </c>
      <c r="E2357" s="44" t="s">
        <v>6229</v>
      </c>
      <c r="F2357" s="44" t="s">
        <v>6230</v>
      </c>
      <c r="G2357" s="53">
        <v>18.899999999999999</v>
      </c>
      <c r="H2357" s="45" t="s">
        <v>154</v>
      </c>
      <c r="I2357" s="45" t="s">
        <v>149</v>
      </c>
      <c r="J2357" s="95" t="s">
        <v>288</v>
      </c>
      <c r="K2357" s="95">
        <v>0</v>
      </c>
      <c r="L2357" s="58"/>
      <c r="M2357" s="103"/>
      <c r="N2357" s="59"/>
    </row>
    <row r="2358" spans="1:14" s="75" customFormat="1" ht="12.6" x14ac:dyDescent="0.2">
      <c r="A2358" s="51" t="s">
        <v>123</v>
      </c>
      <c r="B2358" s="51" t="s">
        <v>123</v>
      </c>
      <c r="C2358" s="51" t="s">
        <v>6231</v>
      </c>
      <c r="D2358" s="51" t="s">
        <v>5638</v>
      </c>
      <c r="E2358" s="44"/>
      <c r="F2358" s="44" t="s">
        <v>6232</v>
      </c>
      <c r="G2358" s="53" t="s">
        <v>123</v>
      </c>
      <c r="H2358" s="45" t="s">
        <v>123</v>
      </c>
      <c r="I2358" s="45" t="s">
        <v>149</v>
      </c>
      <c r="J2358" s="95" t="s">
        <v>150</v>
      </c>
      <c r="K2358" s="95" t="s">
        <v>123</v>
      </c>
      <c r="L2358" s="58" t="s">
        <v>123</v>
      </c>
      <c r="M2358" s="103"/>
      <c r="N2358" s="59" t="s">
        <v>123</v>
      </c>
    </row>
    <row r="2359" spans="1:14" s="75" customFormat="1" ht="12.6" x14ac:dyDescent="0.2">
      <c r="A2359" s="51" t="s">
        <v>145</v>
      </c>
      <c r="B2359" s="51" t="s">
        <v>5683</v>
      </c>
      <c r="C2359" s="51" t="s">
        <v>6231</v>
      </c>
      <c r="D2359" s="51" t="s">
        <v>5638</v>
      </c>
      <c r="E2359" s="44" t="s">
        <v>6233</v>
      </c>
      <c r="F2359" s="44" t="s">
        <v>6234</v>
      </c>
      <c r="G2359" s="53">
        <v>18.899999999999999</v>
      </c>
      <c r="H2359" s="45" t="s">
        <v>816</v>
      </c>
      <c r="I2359" s="45" t="s">
        <v>291</v>
      </c>
      <c r="J2359" s="95" t="s">
        <v>156</v>
      </c>
      <c r="K2359" s="95">
        <v>0</v>
      </c>
      <c r="L2359" s="58"/>
      <c r="M2359" s="103"/>
      <c r="N2359" s="59"/>
    </row>
    <row r="2360" spans="1:14" s="75" customFormat="1" ht="12.6" x14ac:dyDescent="0.2">
      <c r="A2360" s="51" t="s">
        <v>123</v>
      </c>
      <c r="B2360" s="51" t="s">
        <v>123</v>
      </c>
      <c r="C2360" s="51" t="s">
        <v>6231</v>
      </c>
      <c r="D2360" s="51" t="s">
        <v>6235</v>
      </c>
      <c r="E2360" s="44"/>
      <c r="F2360" s="44" t="s">
        <v>6236</v>
      </c>
      <c r="G2360" s="53" t="s">
        <v>123</v>
      </c>
      <c r="H2360" s="45" t="s">
        <v>123</v>
      </c>
      <c r="I2360" s="45" t="s">
        <v>149</v>
      </c>
      <c r="J2360" s="95" t="s">
        <v>150</v>
      </c>
      <c r="K2360" s="95" t="s">
        <v>123</v>
      </c>
      <c r="L2360" s="58" t="s">
        <v>123</v>
      </c>
      <c r="M2360" s="103"/>
      <c r="N2360" s="59" t="s">
        <v>123</v>
      </c>
    </row>
    <row r="2361" spans="1:14" s="75" customFormat="1" ht="12.6" x14ac:dyDescent="0.2">
      <c r="A2361" s="51" t="s">
        <v>145</v>
      </c>
      <c r="B2361" s="51" t="s">
        <v>5683</v>
      </c>
      <c r="C2361" s="51" t="s">
        <v>6231</v>
      </c>
      <c r="D2361" s="51" t="s">
        <v>6235</v>
      </c>
      <c r="E2361" s="44" t="s">
        <v>6239</v>
      </c>
      <c r="F2361" s="44" t="s">
        <v>6240</v>
      </c>
      <c r="G2361" s="53">
        <v>108.9</v>
      </c>
      <c r="H2361" s="45" t="s">
        <v>154</v>
      </c>
      <c r="I2361" s="45" t="s">
        <v>155</v>
      </c>
      <c r="J2361" s="95" t="s">
        <v>201</v>
      </c>
      <c r="K2361" s="95">
        <v>0</v>
      </c>
      <c r="L2361" s="58"/>
      <c r="M2361" s="103"/>
      <c r="N2361" s="59"/>
    </row>
    <row r="2362" spans="1:14" s="75" customFormat="1" ht="12.6" x14ac:dyDescent="0.2">
      <c r="A2362" s="51" t="s">
        <v>145</v>
      </c>
      <c r="B2362" s="51" t="s">
        <v>5683</v>
      </c>
      <c r="C2362" s="51" t="s">
        <v>6231</v>
      </c>
      <c r="D2362" s="51" t="s">
        <v>6235</v>
      </c>
      <c r="E2362" s="44" t="s">
        <v>6237</v>
      </c>
      <c r="F2362" s="44" t="s">
        <v>6238</v>
      </c>
      <c r="G2362" s="53">
        <v>21</v>
      </c>
      <c r="H2362" s="45" t="s">
        <v>154</v>
      </c>
      <c r="I2362" s="45" t="s">
        <v>155</v>
      </c>
      <c r="J2362" s="95" t="s">
        <v>201</v>
      </c>
      <c r="K2362" s="95">
        <v>0</v>
      </c>
      <c r="L2362" s="58"/>
      <c r="M2362" s="103"/>
      <c r="N2362" s="59"/>
    </row>
    <row r="2363" spans="1:14" s="75" customFormat="1" ht="12.6" x14ac:dyDescent="0.2">
      <c r="A2363" s="51" t="s">
        <v>123</v>
      </c>
      <c r="B2363" s="51" t="s">
        <v>123</v>
      </c>
      <c r="C2363" s="51" t="s">
        <v>58</v>
      </c>
      <c r="D2363" s="51" t="s">
        <v>142</v>
      </c>
      <c r="E2363" s="44"/>
      <c r="F2363" s="44" t="s">
        <v>6241</v>
      </c>
      <c r="G2363" s="53" t="s">
        <v>123</v>
      </c>
      <c r="H2363" s="45" t="s">
        <v>123</v>
      </c>
      <c r="I2363" s="45" t="s">
        <v>149</v>
      </c>
      <c r="J2363" s="95" t="s">
        <v>150</v>
      </c>
      <c r="K2363" s="95" t="s">
        <v>123</v>
      </c>
      <c r="L2363" s="58" t="s">
        <v>123</v>
      </c>
      <c r="M2363" s="103"/>
      <c r="N2363" s="59" t="s">
        <v>123</v>
      </c>
    </row>
    <row r="2364" spans="1:14" s="75" customFormat="1" ht="12.6" x14ac:dyDescent="0.2">
      <c r="A2364" s="51" t="s">
        <v>138</v>
      </c>
      <c r="B2364" s="51" t="s">
        <v>6242</v>
      </c>
      <c r="C2364" s="51" t="s">
        <v>58</v>
      </c>
      <c r="D2364" s="51" t="s">
        <v>142</v>
      </c>
      <c r="E2364" s="44" t="s">
        <v>6243</v>
      </c>
      <c r="F2364" s="44" t="s">
        <v>6244</v>
      </c>
      <c r="G2364" s="53">
        <v>45</v>
      </c>
      <c r="H2364" s="45" t="s">
        <v>154</v>
      </c>
      <c r="I2364" s="45" t="s">
        <v>204</v>
      </c>
      <c r="J2364" s="95" t="s">
        <v>201</v>
      </c>
      <c r="K2364" s="95">
        <v>0</v>
      </c>
      <c r="L2364" s="58"/>
      <c r="M2364" s="103"/>
      <c r="N2364" s="59"/>
    </row>
    <row r="2365" spans="1:14" s="75" customFormat="1" ht="12.6" x14ac:dyDescent="0.2">
      <c r="A2365" s="51" t="s">
        <v>123</v>
      </c>
      <c r="B2365" s="51" t="s">
        <v>123</v>
      </c>
      <c r="C2365" s="51" t="s">
        <v>58</v>
      </c>
      <c r="D2365" s="51" t="s">
        <v>196</v>
      </c>
      <c r="E2365" s="44"/>
      <c r="F2365" s="44" t="s">
        <v>6245</v>
      </c>
      <c r="G2365" s="53" t="s">
        <v>123</v>
      </c>
      <c r="H2365" s="45" t="s">
        <v>123</v>
      </c>
      <c r="I2365" s="45" t="s">
        <v>149</v>
      </c>
      <c r="J2365" s="95" t="s">
        <v>150</v>
      </c>
      <c r="K2365" s="95" t="s">
        <v>123</v>
      </c>
      <c r="L2365" s="58" t="s">
        <v>123</v>
      </c>
      <c r="M2365" s="103"/>
      <c r="N2365" s="59" t="s">
        <v>123</v>
      </c>
    </row>
    <row r="2366" spans="1:14" s="75" customFormat="1" ht="12.6" x14ac:dyDescent="0.2">
      <c r="A2366" s="51" t="s">
        <v>138</v>
      </c>
      <c r="B2366" s="51" t="s">
        <v>6242</v>
      </c>
      <c r="C2366" s="51" t="s">
        <v>58</v>
      </c>
      <c r="D2366" s="51" t="s">
        <v>196</v>
      </c>
      <c r="E2366" s="44" t="s">
        <v>6246</v>
      </c>
      <c r="F2366" s="44" t="s">
        <v>6247</v>
      </c>
      <c r="G2366" s="53">
        <v>257</v>
      </c>
      <c r="H2366" s="45" t="s">
        <v>200</v>
      </c>
      <c r="I2366" s="45" t="s">
        <v>204</v>
      </c>
      <c r="J2366" s="95" t="s">
        <v>201</v>
      </c>
      <c r="K2366" s="95">
        <v>0</v>
      </c>
      <c r="L2366" s="58"/>
      <c r="M2366" s="103"/>
      <c r="N2366" s="59"/>
    </row>
    <row r="2367" spans="1:14" s="75" customFormat="1" ht="12.6" x14ac:dyDescent="0.2">
      <c r="A2367" s="51" t="s">
        <v>123</v>
      </c>
      <c r="B2367" s="51" t="s">
        <v>123</v>
      </c>
      <c r="C2367" s="51" t="s">
        <v>58</v>
      </c>
      <c r="D2367" s="51" t="s">
        <v>89</v>
      </c>
      <c r="E2367" s="44"/>
      <c r="F2367" s="44" t="s">
        <v>6248</v>
      </c>
      <c r="G2367" s="53" t="s">
        <v>123</v>
      </c>
      <c r="H2367" s="45" t="s">
        <v>123</v>
      </c>
      <c r="I2367" s="45" t="s">
        <v>149</v>
      </c>
      <c r="J2367" s="95" t="s">
        <v>150</v>
      </c>
      <c r="K2367" s="95" t="s">
        <v>123</v>
      </c>
      <c r="L2367" s="58" t="s">
        <v>123</v>
      </c>
      <c r="M2367" s="103"/>
      <c r="N2367" s="59" t="s">
        <v>123</v>
      </c>
    </row>
    <row r="2368" spans="1:14" s="75" customFormat="1" ht="12.6" x14ac:dyDescent="0.2">
      <c r="A2368" s="51" t="s">
        <v>138</v>
      </c>
      <c r="B2368" s="51" t="s">
        <v>6242</v>
      </c>
      <c r="C2368" s="51" t="s">
        <v>58</v>
      </c>
      <c r="D2368" s="51" t="s">
        <v>89</v>
      </c>
      <c r="E2368" s="44" t="s">
        <v>6251</v>
      </c>
      <c r="F2368" s="44" t="s">
        <v>6252</v>
      </c>
      <c r="G2368" s="53">
        <v>46.1</v>
      </c>
      <c r="H2368" s="45" t="s">
        <v>154</v>
      </c>
      <c r="I2368" s="45" t="s">
        <v>149</v>
      </c>
      <c r="J2368" s="95" t="s">
        <v>156</v>
      </c>
      <c r="K2368" s="95">
        <v>0</v>
      </c>
      <c r="L2368" s="58"/>
      <c r="M2368" s="103"/>
      <c r="N2368" s="59" t="s">
        <v>5686</v>
      </c>
    </row>
    <row r="2369" spans="1:14" s="75" customFormat="1" ht="12.6" x14ac:dyDescent="0.2">
      <c r="A2369" s="51" t="s">
        <v>138</v>
      </c>
      <c r="B2369" s="51" t="s">
        <v>6242</v>
      </c>
      <c r="C2369" s="51" t="s">
        <v>58</v>
      </c>
      <c r="D2369" s="51" t="s">
        <v>89</v>
      </c>
      <c r="E2369" s="44" t="s">
        <v>6249</v>
      </c>
      <c r="F2369" s="44" t="s">
        <v>6250</v>
      </c>
      <c r="G2369" s="53">
        <v>39.800000000000011</v>
      </c>
      <c r="H2369" s="45" t="s">
        <v>154</v>
      </c>
      <c r="I2369" s="45">
        <v>23.12</v>
      </c>
      <c r="J2369" s="95" t="s">
        <v>156</v>
      </c>
      <c r="K2369" s="95">
        <v>0</v>
      </c>
      <c r="L2369" s="58"/>
      <c r="M2369" s="103"/>
      <c r="N2369" s="59"/>
    </row>
    <row r="2370" spans="1:14" s="75" customFormat="1" ht="12.6" x14ac:dyDescent="0.2">
      <c r="A2370" s="51" t="s">
        <v>138</v>
      </c>
      <c r="B2370" s="51" t="s">
        <v>6242</v>
      </c>
      <c r="C2370" s="51" t="s">
        <v>58</v>
      </c>
      <c r="D2370" s="51" t="s">
        <v>89</v>
      </c>
      <c r="E2370" s="44" t="s">
        <v>6255</v>
      </c>
      <c r="F2370" s="44" t="s">
        <v>6256</v>
      </c>
      <c r="G2370" s="53">
        <v>24.9</v>
      </c>
      <c r="H2370" s="45" t="s">
        <v>154</v>
      </c>
      <c r="I2370" s="45" t="s">
        <v>149</v>
      </c>
      <c r="J2370" s="95" t="s">
        <v>156</v>
      </c>
      <c r="K2370" s="95">
        <v>0</v>
      </c>
      <c r="L2370" s="58"/>
      <c r="M2370" s="103"/>
      <c r="N2370" s="59" t="s">
        <v>5686</v>
      </c>
    </row>
    <row r="2371" spans="1:14" s="75" customFormat="1" ht="12.6" x14ac:dyDescent="0.2">
      <c r="A2371" s="51" t="s">
        <v>138</v>
      </c>
      <c r="B2371" s="51" t="s">
        <v>6242</v>
      </c>
      <c r="C2371" s="51" t="s">
        <v>58</v>
      </c>
      <c r="D2371" s="51" t="s">
        <v>89</v>
      </c>
      <c r="E2371" s="44" t="s">
        <v>6253</v>
      </c>
      <c r="F2371" s="44" t="s">
        <v>6254</v>
      </c>
      <c r="G2371" s="53">
        <v>17.7</v>
      </c>
      <c r="H2371" s="45" t="s">
        <v>154</v>
      </c>
      <c r="I2371" s="45" t="s">
        <v>149</v>
      </c>
      <c r="J2371" s="95" t="s">
        <v>156</v>
      </c>
      <c r="K2371" s="95">
        <v>0</v>
      </c>
      <c r="L2371" s="58"/>
      <c r="M2371" s="103"/>
      <c r="N2371" s="59" t="s">
        <v>5686</v>
      </c>
    </row>
    <row r="2372" spans="1:14" s="75" customFormat="1" ht="12.6" x14ac:dyDescent="0.2">
      <c r="A2372" s="51" t="s">
        <v>123</v>
      </c>
      <c r="B2372" s="51" t="s">
        <v>123</v>
      </c>
      <c r="C2372" s="51" t="s">
        <v>58</v>
      </c>
      <c r="D2372" s="51" t="s">
        <v>137</v>
      </c>
      <c r="E2372" s="44"/>
      <c r="F2372" s="44" t="s">
        <v>6257</v>
      </c>
      <c r="G2372" s="53" t="s">
        <v>123</v>
      </c>
      <c r="H2372" s="45" t="s">
        <v>123</v>
      </c>
      <c r="I2372" s="45" t="s">
        <v>149</v>
      </c>
      <c r="J2372" s="95" t="s">
        <v>150</v>
      </c>
      <c r="K2372" s="95" t="s">
        <v>123</v>
      </c>
      <c r="L2372" s="58" t="s">
        <v>123</v>
      </c>
      <c r="M2372" s="103"/>
      <c r="N2372" s="59" t="s">
        <v>123</v>
      </c>
    </row>
    <row r="2373" spans="1:14" s="75" customFormat="1" ht="12.6" x14ac:dyDescent="0.2">
      <c r="A2373" s="51" t="s">
        <v>138</v>
      </c>
      <c r="B2373" s="51" t="s">
        <v>6242</v>
      </c>
      <c r="C2373" s="51" t="s">
        <v>58</v>
      </c>
      <c r="D2373" s="51" t="s">
        <v>137</v>
      </c>
      <c r="E2373" s="44" t="s">
        <v>6260</v>
      </c>
      <c r="F2373" s="44" t="s">
        <v>6261</v>
      </c>
      <c r="G2373" s="53">
        <v>1320</v>
      </c>
      <c r="H2373" s="45" t="s">
        <v>200</v>
      </c>
      <c r="I2373" s="45" t="s">
        <v>204</v>
      </c>
      <c r="J2373" s="95" t="s">
        <v>156</v>
      </c>
      <c r="K2373" s="95">
        <v>0</v>
      </c>
      <c r="L2373" s="58"/>
      <c r="M2373" s="103"/>
      <c r="N2373" s="59"/>
    </row>
    <row r="2374" spans="1:14" s="75" customFormat="1" ht="12.6" x14ac:dyDescent="0.2">
      <c r="A2374" s="51" t="s">
        <v>138</v>
      </c>
      <c r="B2374" s="51" t="s">
        <v>6242</v>
      </c>
      <c r="C2374" s="51" t="s">
        <v>58</v>
      </c>
      <c r="D2374" s="51" t="s">
        <v>137</v>
      </c>
      <c r="E2374" s="44" t="s">
        <v>6262</v>
      </c>
      <c r="F2374" s="44" t="s">
        <v>6263</v>
      </c>
      <c r="G2374" s="53">
        <v>1217</v>
      </c>
      <c r="H2374" s="45" t="s">
        <v>200</v>
      </c>
      <c r="I2374" s="45" t="s">
        <v>204</v>
      </c>
      <c r="J2374" s="95" t="s">
        <v>156</v>
      </c>
      <c r="K2374" s="95">
        <v>0</v>
      </c>
      <c r="L2374" s="58"/>
      <c r="M2374" s="103"/>
      <c r="N2374" s="59"/>
    </row>
    <row r="2375" spans="1:14" s="75" customFormat="1" ht="12.6" x14ac:dyDescent="0.2">
      <c r="A2375" s="51" t="s">
        <v>138</v>
      </c>
      <c r="B2375" s="51" t="s">
        <v>6242</v>
      </c>
      <c r="C2375" s="51" t="s">
        <v>58</v>
      </c>
      <c r="D2375" s="51" t="s">
        <v>137</v>
      </c>
      <c r="E2375" s="44" t="s">
        <v>6264</v>
      </c>
      <c r="F2375" s="44" t="s">
        <v>6265</v>
      </c>
      <c r="G2375" s="53">
        <v>1217</v>
      </c>
      <c r="H2375" s="45" t="s">
        <v>200</v>
      </c>
      <c r="I2375" s="45" t="s">
        <v>204</v>
      </c>
      <c r="J2375" s="95" t="s">
        <v>156</v>
      </c>
      <c r="K2375" s="95">
        <v>0</v>
      </c>
      <c r="L2375" s="58"/>
      <c r="M2375" s="103"/>
      <c r="N2375" s="59"/>
    </row>
    <row r="2376" spans="1:14" s="75" customFormat="1" ht="12.6" x14ac:dyDescent="0.2">
      <c r="A2376" s="51" t="s">
        <v>138</v>
      </c>
      <c r="B2376" s="51" t="s">
        <v>6242</v>
      </c>
      <c r="C2376" s="51" t="s">
        <v>58</v>
      </c>
      <c r="D2376" s="51" t="s">
        <v>137</v>
      </c>
      <c r="E2376" s="44" t="s">
        <v>6290</v>
      </c>
      <c r="F2376" s="44" t="s">
        <v>6291</v>
      </c>
      <c r="G2376" s="53">
        <v>975</v>
      </c>
      <c r="H2376" s="45" t="s">
        <v>200</v>
      </c>
      <c r="I2376" s="45" t="s">
        <v>204</v>
      </c>
      <c r="J2376" s="95" t="s">
        <v>156</v>
      </c>
      <c r="K2376" s="95">
        <v>0</v>
      </c>
      <c r="L2376" s="58"/>
      <c r="M2376" s="103"/>
      <c r="N2376" s="59"/>
    </row>
    <row r="2377" spans="1:14" s="75" customFormat="1" ht="12.6" x14ac:dyDescent="0.2">
      <c r="A2377" s="51" t="s">
        <v>138</v>
      </c>
      <c r="B2377" s="51" t="s">
        <v>6242</v>
      </c>
      <c r="C2377" s="51" t="s">
        <v>58</v>
      </c>
      <c r="D2377" s="51" t="s">
        <v>137</v>
      </c>
      <c r="E2377" s="44" t="s">
        <v>6258</v>
      </c>
      <c r="F2377" s="44" t="s">
        <v>6259</v>
      </c>
      <c r="G2377" s="53">
        <v>765</v>
      </c>
      <c r="H2377" s="45" t="s">
        <v>200</v>
      </c>
      <c r="I2377" s="45" t="s">
        <v>204</v>
      </c>
      <c r="J2377" s="95" t="s">
        <v>156</v>
      </c>
      <c r="K2377" s="95">
        <v>0</v>
      </c>
      <c r="L2377" s="58"/>
      <c r="M2377" s="103"/>
      <c r="N2377" s="59"/>
    </row>
    <row r="2378" spans="1:14" s="75" customFormat="1" ht="12.6" x14ac:dyDescent="0.2">
      <c r="A2378" s="51" t="s">
        <v>138</v>
      </c>
      <c r="B2378" s="51" t="s">
        <v>6242</v>
      </c>
      <c r="C2378" s="51" t="s">
        <v>58</v>
      </c>
      <c r="D2378" s="51" t="s">
        <v>137</v>
      </c>
      <c r="E2378" s="44" t="s">
        <v>6361</v>
      </c>
      <c r="F2378" s="44" t="s">
        <v>6362</v>
      </c>
      <c r="G2378" s="53">
        <v>690</v>
      </c>
      <c r="H2378" s="45" t="s">
        <v>200</v>
      </c>
      <c r="I2378" s="45" t="s">
        <v>204</v>
      </c>
      <c r="J2378" s="95" t="s">
        <v>156</v>
      </c>
      <c r="K2378" s="95">
        <v>0</v>
      </c>
      <c r="L2378" s="58"/>
      <c r="M2378" s="103"/>
      <c r="N2378" s="59"/>
    </row>
    <row r="2379" spans="1:14" s="75" customFormat="1" ht="12.6" x14ac:dyDescent="0.2">
      <c r="A2379" s="51" t="s">
        <v>138</v>
      </c>
      <c r="B2379" s="51" t="s">
        <v>6242</v>
      </c>
      <c r="C2379" s="51" t="s">
        <v>58</v>
      </c>
      <c r="D2379" s="51" t="s">
        <v>137</v>
      </c>
      <c r="E2379" s="44" t="s">
        <v>6413</v>
      </c>
      <c r="F2379" s="44" t="s">
        <v>6414</v>
      </c>
      <c r="G2379" s="53">
        <v>620</v>
      </c>
      <c r="H2379" s="45" t="s">
        <v>200</v>
      </c>
      <c r="I2379" s="45" t="s">
        <v>204</v>
      </c>
      <c r="J2379" s="95" t="s">
        <v>156</v>
      </c>
      <c r="K2379" s="95">
        <v>0</v>
      </c>
      <c r="L2379" s="58"/>
      <c r="M2379" s="103"/>
      <c r="N2379" s="59"/>
    </row>
    <row r="2380" spans="1:14" s="75" customFormat="1" ht="12.6" x14ac:dyDescent="0.2">
      <c r="A2380" s="51" t="s">
        <v>138</v>
      </c>
      <c r="B2380" s="51" t="s">
        <v>6242</v>
      </c>
      <c r="C2380" s="51" t="s">
        <v>58</v>
      </c>
      <c r="D2380" s="51" t="s">
        <v>137</v>
      </c>
      <c r="E2380" s="44" t="s">
        <v>6415</v>
      </c>
      <c r="F2380" s="44" t="s">
        <v>6416</v>
      </c>
      <c r="G2380" s="53">
        <v>620</v>
      </c>
      <c r="H2380" s="45" t="s">
        <v>200</v>
      </c>
      <c r="I2380" s="45" t="s">
        <v>204</v>
      </c>
      <c r="J2380" s="95" t="s">
        <v>156</v>
      </c>
      <c r="K2380" s="95">
        <v>0</v>
      </c>
      <c r="L2380" s="58"/>
      <c r="M2380" s="103"/>
      <c r="N2380" s="59"/>
    </row>
    <row r="2381" spans="1:14" s="75" customFormat="1" ht="12.6" x14ac:dyDescent="0.2">
      <c r="A2381" s="51" t="s">
        <v>138</v>
      </c>
      <c r="B2381" s="51" t="s">
        <v>6242</v>
      </c>
      <c r="C2381" s="51" t="s">
        <v>58</v>
      </c>
      <c r="D2381" s="51" t="s">
        <v>137</v>
      </c>
      <c r="E2381" s="44" t="s">
        <v>6284</v>
      </c>
      <c r="F2381" s="44" t="s">
        <v>6285</v>
      </c>
      <c r="G2381" s="53">
        <v>520</v>
      </c>
      <c r="H2381" s="45" t="s">
        <v>200</v>
      </c>
      <c r="I2381" s="45" t="s">
        <v>204</v>
      </c>
      <c r="J2381" s="95" t="s">
        <v>156</v>
      </c>
      <c r="K2381" s="95">
        <v>0</v>
      </c>
      <c r="L2381" s="58"/>
      <c r="M2381" s="103"/>
      <c r="N2381" s="59"/>
    </row>
    <row r="2382" spans="1:14" s="75" customFormat="1" ht="12.6" x14ac:dyDescent="0.2">
      <c r="A2382" s="51" t="s">
        <v>138</v>
      </c>
      <c r="B2382" s="51" t="s">
        <v>6242</v>
      </c>
      <c r="C2382" s="51" t="s">
        <v>58</v>
      </c>
      <c r="D2382" s="51" t="s">
        <v>137</v>
      </c>
      <c r="E2382" s="44" t="s">
        <v>6286</v>
      </c>
      <c r="F2382" s="44" t="s">
        <v>6287</v>
      </c>
      <c r="G2382" s="53">
        <v>520</v>
      </c>
      <c r="H2382" s="45" t="s">
        <v>200</v>
      </c>
      <c r="I2382" s="45" t="s">
        <v>204</v>
      </c>
      <c r="J2382" s="95" t="s">
        <v>156</v>
      </c>
      <c r="K2382" s="95">
        <v>0</v>
      </c>
      <c r="L2382" s="58"/>
      <c r="M2382" s="103"/>
      <c r="N2382" s="59"/>
    </row>
    <row r="2383" spans="1:14" s="75" customFormat="1" ht="12.6" x14ac:dyDescent="0.2">
      <c r="A2383" s="51" t="s">
        <v>138</v>
      </c>
      <c r="B2383" s="51" t="s">
        <v>6242</v>
      </c>
      <c r="C2383" s="51" t="s">
        <v>58</v>
      </c>
      <c r="D2383" s="51" t="s">
        <v>137</v>
      </c>
      <c r="E2383" s="44" t="s">
        <v>6288</v>
      </c>
      <c r="F2383" s="44" t="s">
        <v>6289</v>
      </c>
      <c r="G2383" s="53">
        <v>520</v>
      </c>
      <c r="H2383" s="45" t="s">
        <v>200</v>
      </c>
      <c r="I2383" s="45" t="s">
        <v>204</v>
      </c>
      <c r="J2383" s="95" t="s">
        <v>156</v>
      </c>
      <c r="K2383" s="95">
        <v>0</v>
      </c>
      <c r="L2383" s="58"/>
      <c r="M2383" s="103"/>
      <c r="N2383" s="59"/>
    </row>
    <row r="2384" spans="1:14" s="75" customFormat="1" ht="12.6" x14ac:dyDescent="0.2">
      <c r="A2384" s="51" t="s">
        <v>138</v>
      </c>
      <c r="B2384" s="51" t="s">
        <v>6242</v>
      </c>
      <c r="C2384" s="51" t="s">
        <v>58</v>
      </c>
      <c r="D2384" s="51" t="s">
        <v>137</v>
      </c>
      <c r="E2384" s="44" t="s">
        <v>6359</v>
      </c>
      <c r="F2384" s="44" t="s">
        <v>6360</v>
      </c>
      <c r="G2384" s="53">
        <v>383</v>
      </c>
      <c r="H2384" s="45" t="s">
        <v>200</v>
      </c>
      <c r="I2384" s="45" t="s">
        <v>204</v>
      </c>
      <c r="J2384" s="95" t="s">
        <v>156</v>
      </c>
      <c r="K2384" s="95">
        <v>0</v>
      </c>
      <c r="L2384" s="58"/>
      <c r="M2384" s="103"/>
      <c r="N2384" s="59"/>
    </row>
    <row r="2385" spans="1:14" s="75" customFormat="1" ht="12.6" x14ac:dyDescent="0.2">
      <c r="A2385" s="51" t="s">
        <v>138</v>
      </c>
      <c r="B2385" s="51" t="s">
        <v>6242</v>
      </c>
      <c r="C2385" s="51" t="s">
        <v>58</v>
      </c>
      <c r="D2385" s="51" t="s">
        <v>137</v>
      </c>
      <c r="E2385" s="44" t="s">
        <v>6397</v>
      </c>
      <c r="F2385" s="44" t="s">
        <v>6398</v>
      </c>
      <c r="G2385" s="53">
        <v>383</v>
      </c>
      <c r="H2385" s="45" t="s">
        <v>200</v>
      </c>
      <c r="I2385" s="45" t="s">
        <v>204</v>
      </c>
      <c r="J2385" s="95" t="s">
        <v>156</v>
      </c>
      <c r="K2385" s="95">
        <v>0</v>
      </c>
      <c r="L2385" s="58"/>
      <c r="M2385" s="103"/>
      <c r="N2385" s="59"/>
    </row>
    <row r="2386" spans="1:14" s="75" customFormat="1" ht="12.6" x14ac:dyDescent="0.2">
      <c r="A2386" s="51" t="s">
        <v>138</v>
      </c>
      <c r="B2386" s="51" t="s">
        <v>6242</v>
      </c>
      <c r="C2386" s="51" t="s">
        <v>58</v>
      </c>
      <c r="D2386" s="51" t="s">
        <v>137</v>
      </c>
      <c r="E2386" s="44" t="s">
        <v>6399</v>
      </c>
      <c r="F2386" s="44" t="s">
        <v>6400</v>
      </c>
      <c r="G2386" s="53">
        <v>383</v>
      </c>
      <c r="H2386" s="45" t="s">
        <v>200</v>
      </c>
      <c r="I2386" s="45" t="s">
        <v>204</v>
      </c>
      <c r="J2386" s="95" t="s">
        <v>156</v>
      </c>
      <c r="K2386" s="95">
        <v>0</v>
      </c>
      <c r="L2386" s="58"/>
      <c r="M2386" s="103"/>
      <c r="N2386" s="59"/>
    </row>
    <row r="2387" spans="1:14" s="75" customFormat="1" ht="12.6" x14ac:dyDescent="0.2">
      <c r="A2387" s="51" t="s">
        <v>138</v>
      </c>
      <c r="B2387" s="51" t="s">
        <v>6242</v>
      </c>
      <c r="C2387" s="51" t="s">
        <v>58</v>
      </c>
      <c r="D2387" s="51" t="s">
        <v>137</v>
      </c>
      <c r="E2387" s="44" t="s">
        <v>6401</v>
      </c>
      <c r="F2387" s="44" t="s">
        <v>6402</v>
      </c>
      <c r="G2387" s="53">
        <v>383</v>
      </c>
      <c r="H2387" s="45" t="s">
        <v>200</v>
      </c>
      <c r="I2387" s="45" t="s">
        <v>204</v>
      </c>
      <c r="J2387" s="95" t="s">
        <v>156</v>
      </c>
      <c r="K2387" s="95">
        <v>0</v>
      </c>
      <c r="L2387" s="58"/>
      <c r="M2387" s="103"/>
      <c r="N2387" s="59"/>
    </row>
    <row r="2388" spans="1:14" s="75" customFormat="1" ht="12.6" x14ac:dyDescent="0.2">
      <c r="A2388" s="51" t="s">
        <v>138</v>
      </c>
      <c r="B2388" s="51" t="s">
        <v>6242</v>
      </c>
      <c r="C2388" s="51" t="s">
        <v>58</v>
      </c>
      <c r="D2388" s="51" t="s">
        <v>137</v>
      </c>
      <c r="E2388" s="44" t="s">
        <v>6395</v>
      </c>
      <c r="F2388" s="44" t="s">
        <v>6396</v>
      </c>
      <c r="G2388" s="53">
        <v>348</v>
      </c>
      <c r="H2388" s="45" t="s">
        <v>200</v>
      </c>
      <c r="I2388" s="45" t="s">
        <v>204</v>
      </c>
      <c r="J2388" s="95" t="s">
        <v>156</v>
      </c>
      <c r="K2388" s="95">
        <v>0</v>
      </c>
      <c r="L2388" s="58"/>
      <c r="M2388" s="103"/>
      <c r="N2388" s="59"/>
    </row>
    <row r="2389" spans="1:14" s="75" customFormat="1" ht="12.6" x14ac:dyDescent="0.2">
      <c r="A2389" s="51" t="s">
        <v>138</v>
      </c>
      <c r="B2389" s="51" t="s">
        <v>6242</v>
      </c>
      <c r="C2389" s="51" t="s">
        <v>58</v>
      </c>
      <c r="D2389" s="51" t="s">
        <v>137</v>
      </c>
      <c r="E2389" s="44" t="s">
        <v>6357</v>
      </c>
      <c r="F2389" s="44" t="s">
        <v>6358</v>
      </c>
      <c r="G2389" s="53">
        <v>314</v>
      </c>
      <c r="H2389" s="45" t="s">
        <v>200</v>
      </c>
      <c r="I2389" s="45" t="s">
        <v>204</v>
      </c>
      <c r="J2389" s="95" t="s">
        <v>156</v>
      </c>
      <c r="K2389" s="95">
        <v>0</v>
      </c>
      <c r="L2389" s="58"/>
      <c r="M2389" s="103"/>
      <c r="N2389" s="59"/>
    </row>
    <row r="2390" spans="1:14" s="75" customFormat="1" ht="12.6" x14ac:dyDescent="0.2">
      <c r="A2390" s="51" t="s">
        <v>138</v>
      </c>
      <c r="B2390" s="51" t="s">
        <v>6242</v>
      </c>
      <c r="C2390" s="51" t="s">
        <v>58</v>
      </c>
      <c r="D2390" s="51" t="s">
        <v>137</v>
      </c>
      <c r="E2390" s="44" t="s">
        <v>6278</v>
      </c>
      <c r="F2390" s="44" t="s">
        <v>6279</v>
      </c>
      <c r="G2390" s="53">
        <v>310</v>
      </c>
      <c r="H2390" s="45" t="s">
        <v>200</v>
      </c>
      <c r="I2390" s="45" t="s">
        <v>204</v>
      </c>
      <c r="J2390" s="95" t="s">
        <v>156</v>
      </c>
      <c r="K2390" s="95">
        <v>0</v>
      </c>
      <c r="L2390" s="58"/>
      <c r="M2390" s="103"/>
      <c r="N2390" s="59"/>
    </row>
    <row r="2391" spans="1:14" s="75" customFormat="1" ht="12.6" x14ac:dyDescent="0.2">
      <c r="A2391" s="51" t="s">
        <v>138</v>
      </c>
      <c r="B2391" s="51" t="s">
        <v>6242</v>
      </c>
      <c r="C2391" s="51" t="s">
        <v>58</v>
      </c>
      <c r="D2391" s="51" t="s">
        <v>137</v>
      </c>
      <c r="E2391" s="44" t="s">
        <v>6280</v>
      </c>
      <c r="F2391" s="44" t="s">
        <v>6281</v>
      </c>
      <c r="G2391" s="53">
        <v>310</v>
      </c>
      <c r="H2391" s="45" t="s">
        <v>200</v>
      </c>
      <c r="I2391" s="45" t="s">
        <v>204</v>
      </c>
      <c r="J2391" s="95" t="s">
        <v>156</v>
      </c>
      <c r="K2391" s="95">
        <v>0</v>
      </c>
      <c r="L2391" s="58"/>
      <c r="M2391" s="103"/>
      <c r="N2391" s="59"/>
    </row>
    <row r="2392" spans="1:14" s="75" customFormat="1" ht="12.6" x14ac:dyDescent="0.2">
      <c r="A2392" s="51" t="s">
        <v>138</v>
      </c>
      <c r="B2392" s="51" t="s">
        <v>6242</v>
      </c>
      <c r="C2392" s="51" t="s">
        <v>58</v>
      </c>
      <c r="D2392" s="51" t="s">
        <v>137</v>
      </c>
      <c r="E2392" s="44" t="s">
        <v>6282</v>
      </c>
      <c r="F2392" s="44" t="s">
        <v>6283</v>
      </c>
      <c r="G2392" s="53">
        <v>310</v>
      </c>
      <c r="H2392" s="45" t="s">
        <v>200</v>
      </c>
      <c r="I2392" s="45" t="s">
        <v>204</v>
      </c>
      <c r="J2392" s="95" t="s">
        <v>156</v>
      </c>
      <c r="K2392" s="95">
        <v>0</v>
      </c>
      <c r="L2392" s="58"/>
      <c r="M2392" s="103"/>
      <c r="N2392" s="59"/>
    </row>
    <row r="2393" spans="1:14" s="75" customFormat="1" ht="12.6" x14ac:dyDescent="0.2">
      <c r="A2393" s="51" t="s">
        <v>138</v>
      </c>
      <c r="B2393" s="51" t="s">
        <v>6242</v>
      </c>
      <c r="C2393" s="51" t="s">
        <v>58</v>
      </c>
      <c r="D2393" s="51" t="s">
        <v>137</v>
      </c>
      <c r="E2393" s="44" t="s">
        <v>6335</v>
      </c>
      <c r="F2393" s="44" t="s">
        <v>6336</v>
      </c>
      <c r="G2393" s="53">
        <v>302</v>
      </c>
      <c r="H2393" s="45" t="s">
        <v>200</v>
      </c>
      <c r="I2393" s="45" t="s">
        <v>204</v>
      </c>
      <c r="J2393" s="95" t="s">
        <v>156</v>
      </c>
      <c r="K2393" s="95">
        <v>0</v>
      </c>
      <c r="L2393" s="58"/>
      <c r="M2393" s="103"/>
      <c r="N2393" s="59"/>
    </row>
    <row r="2394" spans="1:14" s="75" customFormat="1" ht="12.6" x14ac:dyDescent="0.2">
      <c r="A2394" s="51" t="s">
        <v>138</v>
      </c>
      <c r="B2394" s="51" t="s">
        <v>6242</v>
      </c>
      <c r="C2394" s="51" t="s">
        <v>58</v>
      </c>
      <c r="D2394" s="51" t="s">
        <v>137</v>
      </c>
      <c r="E2394" s="44" t="s">
        <v>6333</v>
      </c>
      <c r="F2394" s="44" t="s">
        <v>6334</v>
      </c>
      <c r="G2394" s="53">
        <v>275</v>
      </c>
      <c r="H2394" s="45" t="s">
        <v>200</v>
      </c>
      <c r="I2394" s="45" t="s">
        <v>204</v>
      </c>
      <c r="J2394" s="95" t="s">
        <v>156</v>
      </c>
      <c r="K2394" s="95">
        <v>0</v>
      </c>
      <c r="L2394" s="58"/>
      <c r="M2394" s="103"/>
      <c r="N2394" s="59"/>
    </row>
    <row r="2395" spans="1:14" s="75" customFormat="1" ht="12.6" x14ac:dyDescent="0.2">
      <c r="A2395" s="51" t="s">
        <v>138</v>
      </c>
      <c r="B2395" s="51" t="s">
        <v>6242</v>
      </c>
      <c r="C2395" s="51" t="s">
        <v>58</v>
      </c>
      <c r="D2395" s="51" t="s">
        <v>137</v>
      </c>
      <c r="E2395" s="44" t="s">
        <v>6331</v>
      </c>
      <c r="F2395" s="44" t="s">
        <v>6332</v>
      </c>
      <c r="G2395" s="53">
        <v>243</v>
      </c>
      <c r="H2395" s="45" t="s">
        <v>200</v>
      </c>
      <c r="I2395" s="45" t="s">
        <v>149</v>
      </c>
      <c r="J2395" s="95" t="s">
        <v>156</v>
      </c>
      <c r="K2395" s="95">
        <v>0</v>
      </c>
      <c r="L2395" s="58"/>
      <c r="M2395" s="103"/>
      <c r="N2395" s="59"/>
    </row>
    <row r="2396" spans="1:14" s="75" customFormat="1" ht="12.6" x14ac:dyDescent="0.2">
      <c r="A2396" s="51" t="s">
        <v>138</v>
      </c>
      <c r="B2396" s="51" t="s">
        <v>6242</v>
      </c>
      <c r="C2396" s="51" t="s">
        <v>58</v>
      </c>
      <c r="D2396" s="51" t="s">
        <v>137</v>
      </c>
      <c r="E2396" s="44" t="s">
        <v>6403</v>
      </c>
      <c r="F2396" s="44" t="s">
        <v>6404</v>
      </c>
      <c r="G2396" s="53">
        <v>240</v>
      </c>
      <c r="H2396" s="45" t="s">
        <v>200</v>
      </c>
      <c r="I2396" s="45" t="s">
        <v>204</v>
      </c>
      <c r="J2396" s="95" t="s">
        <v>156</v>
      </c>
      <c r="K2396" s="95">
        <v>0</v>
      </c>
      <c r="L2396" s="58"/>
      <c r="M2396" s="103"/>
      <c r="N2396" s="59"/>
    </row>
    <row r="2397" spans="1:14" s="75" customFormat="1" ht="12.6" x14ac:dyDescent="0.2">
      <c r="A2397" s="51" t="s">
        <v>138</v>
      </c>
      <c r="B2397" s="51" t="s">
        <v>6242</v>
      </c>
      <c r="C2397" s="51" t="s">
        <v>58</v>
      </c>
      <c r="D2397" s="51" t="s">
        <v>137</v>
      </c>
      <c r="E2397" s="44" t="s">
        <v>6405</v>
      </c>
      <c r="F2397" s="44" t="s">
        <v>6406</v>
      </c>
      <c r="G2397" s="53">
        <v>240</v>
      </c>
      <c r="H2397" s="45" t="s">
        <v>200</v>
      </c>
      <c r="I2397" s="45" t="s">
        <v>204</v>
      </c>
      <c r="J2397" s="95" t="s">
        <v>156</v>
      </c>
      <c r="K2397" s="95">
        <v>0</v>
      </c>
      <c r="L2397" s="58"/>
      <c r="M2397" s="103"/>
      <c r="N2397" s="59"/>
    </row>
    <row r="2398" spans="1:14" s="75" customFormat="1" ht="12.6" x14ac:dyDescent="0.2">
      <c r="A2398" s="51" t="s">
        <v>138</v>
      </c>
      <c r="B2398" s="51" t="s">
        <v>6242</v>
      </c>
      <c r="C2398" s="51" t="s">
        <v>58</v>
      </c>
      <c r="D2398" s="51" t="s">
        <v>137</v>
      </c>
      <c r="E2398" s="44" t="s">
        <v>6407</v>
      </c>
      <c r="F2398" s="44" t="s">
        <v>6408</v>
      </c>
      <c r="G2398" s="53">
        <v>240</v>
      </c>
      <c r="H2398" s="45" t="s">
        <v>200</v>
      </c>
      <c r="I2398" s="45" t="s">
        <v>204</v>
      </c>
      <c r="J2398" s="95" t="s">
        <v>156</v>
      </c>
      <c r="K2398" s="95">
        <v>0</v>
      </c>
      <c r="L2398" s="58"/>
      <c r="M2398" s="103"/>
      <c r="N2398" s="59"/>
    </row>
    <row r="2399" spans="1:14" s="75" customFormat="1" ht="12.6" x14ac:dyDescent="0.2">
      <c r="A2399" s="51" t="s">
        <v>138</v>
      </c>
      <c r="B2399" s="51" t="s">
        <v>6242</v>
      </c>
      <c r="C2399" s="51" t="s">
        <v>58</v>
      </c>
      <c r="D2399" s="51" t="s">
        <v>137</v>
      </c>
      <c r="E2399" s="44" t="s">
        <v>6409</v>
      </c>
      <c r="F2399" s="44" t="s">
        <v>6410</v>
      </c>
      <c r="G2399" s="53">
        <v>240</v>
      </c>
      <c r="H2399" s="45" t="s">
        <v>200</v>
      </c>
      <c r="I2399" s="45" t="s">
        <v>204</v>
      </c>
      <c r="J2399" s="95" t="s">
        <v>156</v>
      </c>
      <c r="K2399" s="95">
        <v>0</v>
      </c>
      <c r="L2399" s="58"/>
      <c r="M2399" s="103"/>
      <c r="N2399" s="59"/>
    </row>
    <row r="2400" spans="1:14" s="75" customFormat="1" ht="12.6" x14ac:dyDescent="0.2">
      <c r="A2400" s="51" t="s">
        <v>138</v>
      </c>
      <c r="B2400" s="51" t="s">
        <v>6242</v>
      </c>
      <c r="C2400" s="51" t="s">
        <v>58</v>
      </c>
      <c r="D2400" s="51" t="s">
        <v>137</v>
      </c>
      <c r="E2400" s="44" t="s">
        <v>6411</v>
      </c>
      <c r="F2400" s="44" t="s">
        <v>6412</v>
      </c>
      <c r="G2400" s="53">
        <v>240</v>
      </c>
      <c r="H2400" s="45" t="s">
        <v>200</v>
      </c>
      <c r="I2400" s="45" t="s">
        <v>204</v>
      </c>
      <c r="J2400" s="95" t="s">
        <v>156</v>
      </c>
      <c r="K2400" s="95">
        <v>0</v>
      </c>
      <c r="L2400" s="58"/>
      <c r="M2400" s="103"/>
      <c r="N2400" s="59"/>
    </row>
    <row r="2401" spans="1:14" s="75" customFormat="1" ht="12.6" x14ac:dyDescent="0.2">
      <c r="A2401" s="51" t="s">
        <v>138</v>
      </c>
      <c r="B2401" s="51" t="s">
        <v>6242</v>
      </c>
      <c r="C2401" s="51" t="s">
        <v>58</v>
      </c>
      <c r="D2401" s="51" t="s">
        <v>137</v>
      </c>
      <c r="E2401" s="44" t="s">
        <v>6341</v>
      </c>
      <c r="F2401" s="44" t="s">
        <v>6342</v>
      </c>
      <c r="G2401" s="53">
        <v>200</v>
      </c>
      <c r="H2401" s="45" t="s">
        <v>200</v>
      </c>
      <c r="I2401" s="45" t="s">
        <v>204</v>
      </c>
      <c r="J2401" s="95" t="s">
        <v>156</v>
      </c>
      <c r="K2401" s="95">
        <v>0</v>
      </c>
      <c r="L2401" s="58"/>
      <c r="M2401" s="103"/>
      <c r="N2401" s="59"/>
    </row>
    <row r="2402" spans="1:14" s="75" customFormat="1" ht="12.6" x14ac:dyDescent="0.2">
      <c r="A2402" s="51" t="s">
        <v>138</v>
      </c>
      <c r="B2402" s="51" t="s">
        <v>6242</v>
      </c>
      <c r="C2402" s="51" t="s">
        <v>58</v>
      </c>
      <c r="D2402" s="51" t="s">
        <v>137</v>
      </c>
      <c r="E2402" s="44" t="s">
        <v>6343</v>
      </c>
      <c r="F2402" s="44" t="s">
        <v>6344</v>
      </c>
      <c r="G2402" s="53">
        <v>200</v>
      </c>
      <c r="H2402" s="45" t="s">
        <v>200</v>
      </c>
      <c r="I2402" s="45" t="s">
        <v>204</v>
      </c>
      <c r="J2402" s="95" t="s">
        <v>156</v>
      </c>
      <c r="K2402" s="95">
        <v>0</v>
      </c>
      <c r="L2402" s="58"/>
      <c r="M2402" s="103"/>
      <c r="N2402" s="59"/>
    </row>
    <row r="2403" spans="1:14" s="75" customFormat="1" ht="12.6" x14ac:dyDescent="0.2">
      <c r="A2403" s="51" t="s">
        <v>138</v>
      </c>
      <c r="B2403" s="51" t="s">
        <v>6242</v>
      </c>
      <c r="C2403" s="51" t="s">
        <v>58</v>
      </c>
      <c r="D2403" s="51" t="s">
        <v>137</v>
      </c>
      <c r="E2403" s="44" t="s">
        <v>6345</v>
      </c>
      <c r="F2403" s="44" t="s">
        <v>6346</v>
      </c>
      <c r="G2403" s="53">
        <v>200</v>
      </c>
      <c r="H2403" s="45" t="s">
        <v>200</v>
      </c>
      <c r="I2403" s="45" t="s">
        <v>204</v>
      </c>
      <c r="J2403" s="95" t="s">
        <v>156</v>
      </c>
      <c r="K2403" s="95">
        <v>0</v>
      </c>
      <c r="L2403" s="58"/>
      <c r="M2403" s="103"/>
      <c r="N2403" s="59"/>
    </row>
    <row r="2404" spans="1:14" s="75" customFormat="1" ht="12.6" x14ac:dyDescent="0.2">
      <c r="A2404" s="51" t="s">
        <v>138</v>
      </c>
      <c r="B2404" s="51" t="s">
        <v>6242</v>
      </c>
      <c r="C2404" s="51" t="s">
        <v>58</v>
      </c>
      <c r="D2404" s="51" t="s">
        <v>137</v>
      </c>
      <c r="E2404" s="44" t="s">
        <v>6347</v>
      </c>
      <c r="F2404" s="44" t="s">
        <v>6348</v>
      </c>
      <c r="G2404" s="53">
        <v>200</v>
      </c>
      <c r="H2404" s="45" t="s">
        <v>200</v>
      </c>
      <c r="I2404" s="45" t="s">
        <v>204</v>
      </c>
      <c r="J2404" s="95" t="s">
        <v>156</v>
      </c>
      <c r="K2404" s="95">
        <v>0</v>
      </c>
      <c r="L2404" s="58"/>
      <c r="M2404" s="103"/>
      <c r="N2404" s="59"/>
    </row>
    <row r="2405" spans="1:14" s="75" customFormat="1" ht="12.6" x14ac:dyDescent="0.2">
      <c r="A2405" s="51" t="s">
        <v>138</v>
      </c>
      <c r="B2405" s="51" t="s">
        <v>6242</v>
      </c>
      <c r="C2405" s="51" t="s">
        <v>58</v>
      </c>
      <c r="D2405" s="51" t="s">
        <v>137</v>
      </c>
      <c r="E2405" s="44" t="s">
        <v>6349</v>
      </c>
      <c r="F2405" s="44" t="s">
        <v>6350</v>
      </c>
      <c r="G2405" s="53">
        <v>168</v>
      </c>
      <c r="H2405" s="45" t="s">
        <v>200</v>
      </c>
      <c r="I2405" s="45" t="s">
        <v>204</v>
      </c>
      <c r="J2405" s="95" t="s">
        <v>156</v>
      </c>
      <c r="K2405" s="95">
        <v>0</v>
      </c>
      <c r="L2405" s="58"/>
      <c r="M2405" s="103"/>
      <c r="N2405" s="59"/>
    </row>
    <row r="2406" spans="1:14" s="75" customFormat="1" ht="12.6" x14ac:dyDescent="0.2">
      <c r="A2406" s="51" t="s">
        <v>138</v>
      </c>
      <c r="B2406" s="51" t="s">
        <v>6242</v>
      </c>
      <c r="C2406" s="51" t="s">
        <v>58</v>
      </c>
      <c r="D2406" s="51" t="s">
        <v>137</v>
      </c>
      <c r="E2406" s="44" t="s">
        <v>6351</v>
      </c>
      <c r="F2406" s="44" t="s">
        <v>6352</v>
      </c>
      <c r="G2406" s="53">
        <v>168</v>
      </c>
      <c r="H2406" s="45" t="s">
        <v>200</v>
      </c>
      <c r="I2406" s="45" t="s">
        <v>204</v>
      </c>
      <c r="J2406" s="95" t="s">
        <v>156</v>
      </c>
      <c r="K2406" s="95">
        <v>0</v>
      </c>
      <c r="L2406" s="58"/>
      <c r="M2406" s="103"/>
      <c r="N2406" s="59"/>
    </row>
    <row r="2407" spans="1:14" s="75" customFormat="1" ht="12.6" x14ac:dyDescent="0.2">
      <c r="A2407" s="51" t="s">
        <v>138</v>
      </c>
      <c r="B2407" s="51" t="s">
        <v>6242</v>
      </c>
      <c r="C2407" s="51" t="s">
        <v>58</v>
      </c>
      <c r="D2407" s="51" t="s">
        <v>137</v>
      </c>
      <c r="E2407" s="44" t="s">
        <v>6353</v>
      </c>
      <c r="F2407" s="44" t="s">
        <v>6354</v>
      </c>
      <c r="G2407" s="53">
        <v>168</v>
      </c>
      <c r="H2407" s="45" t="s">
        <v>200</v>
      </c>
      <c r="I2407" s="45" t="s">
        <v>204</v>
      </c>
      <c r="J2407" s="95" t="s">
        <v>156</v>
      </c>
      <c r="K2407" s="95">
        <v>0</v>
      </c>
      <c r="L2407" s="58"/>
      <c r="M2407" s="103"/>
      <c r="N2407" s="59"/>
    </row>
    <row r="2408" spans="1:14" s="75" customFormat="1" ht="12.6" x14ac:dyDescent="0.2">
      <c r="A2408" s="51" t="s">
        <v>138</v>
      </c>
      <c r="B2408" s="51" t="s">
        <v>6242</v>
      </c>
      <c r="C2408" s="51" t="s">
        <v>58</v>
      </c>
      <c r="D2408" s="51" t="s">
        <v>137</v>
      </c>
      <c r="E2408" s="44" t="s">
        <v>6355</v>
      </c>
      <c r="F2408" s="44" t="s">
        <v>6356</v>
      </c>
      <c r="G2408" s="53">
        <v>168</v>
      </c>
      <c r="H2408" s="45" t="s">
        <v>200</v>
      </c>
      <c r="I2408" s="45" t="s">
        <v>204</v>
      </c>
      <c r="J2408" s="95" t="s">
        <v>156</v>
      </c>
      <c r="K2408" s="95">
        <v>0</v>
      </c>
      <c r="L2408" s="58"/>
      <c r="M2408" s="103"/>
      <c r="N2408" s="59"/>
    </row>
    <row r="2409" spans="1:14" s="75" customFormat="1" ht="12.6" x14ac:dyDescent="0.2">
      <c r="A2409" s="51" t="s">
        <v>138</v>
      </c>
      <c r="B2409" s="51" t="s">
        <v>6242</v>
      </c>
      <c r="C2409" s="51" t="s">
        <v>58</v>
      </c>
      <c r="D2409" s="51" t="s">
        <v>137</v>
      </c>
      <c r="E2409" s="44" t="s">
        <v>6274</v>
      </c>
      <c r="F2409" s="44" t="s">
        <v>6275</v>
      </c>
      <c r="G2409" s="53">
        <v>150</v>
      </c>
      <c r="H2409" s="45" t="s">
        <v>200</v>
      </c>
      <c r="I2409" s="45" t="s">
        <v>204</v>
      </c>
      <c r="J2409" s="95" t="s">
        <v>156</v>
      </c>
      <c r="K2409" s="95">
        <v>0</v>
      </c>
      <c r="L2409" s="58"/>
      <c r="M2409" s="103"/>
      <c r="N2409" s="59"/>
    </row>
    <row r="2410" spans="1:14" s="75" customFormat="1" ht="12.6" x14ac:dyDescent="0.2">
      <c r="A2410" s="51" t="s">
        <v>138</v>
      </c>
      <c r="B2410" s="51" t="s">
        <v>6242</v>
      </c>
      <c r="C2410" s="51" t="s">
        <v>58</v>
      </c>
      <c r="D2410" s="51" t="s">
        <v>137</v>
      </c>
      <c r="E2410" s="44" t="s">
        <v>6276</v>
      </c>
      <c r="F2410" s="44" t="s">
        <v>6277</v>
      </c>
      <c r="G2410" s="53">
        <v>150</v>
      </c>
      <c r="H2410" s="45" t="s">
        <v>200</v>
      </c>
      <c r="I2410" s="45" t="s">
        <v>204</v>
      </c>
      <c r="J2410" s="95" t="s">
        <v>156</v>
      </c>
      <c r="K2410" s="95">
        <v>0</v>
      </c>
      <c r="L2410" s="58"/>
      <c r="M2410" s="103"/>
      <c r="N2410" s="59"/>
    </row>
    <row r="2411" spans="1:14" s="75" customFormat="1" ht="12.6" x14ac:dyDescent="0.2">
      <c r="A2411" s="51" t="s">
        <v>138</v>
      </c>
      <c r="B2411" s="51" t="s">
        <v>6242</v>
      </c>
      <c r="C2411" s="51" t="s">
        <v>58</v>
      </c>
      <c r="D2411" s="51" t="s">
        <v>137</v>
      </c>
      <c r="E2411" s="44" t="s">
        <v>6327</v>
      </c>
      <c r="F2411" s="44" t="s">
        <v>6328</v>
      </c>
      <c r="G2411" s="53">
        <v>130</v>
      </c>
      <c r="H2411" s="45" t="s">
        <v>200</v>
      </c>
      <c r="I2411" s="45" t="s">
        <v>204</v>
      </c>
      <c r="J2411" s="95" t="s">
        <v>156</v>
      </c>
      <c r="K2411" s="95">
        <v>0</v>
      </c>
      <c r="L2411" s="58"/>
      <c r="M2411" s="103"/>
      <c r="N2411" s="59"/>
    </row>
    <row r="2412" spans="1:14" s="75" customFormat="1" ht="12.6" x14ac:dyDescent="0.2">
      <c r="A2412" s="51" t="s">
        <v>138</v>
      </c>
      <c r="B2412" s="51" t="s">
        <v>6242</v>
      </c>
      <c r="C2412" s="51" t="s">
        <v>58</v>
      </c>
      <c r="D2412" s="51" t="s">
        <v>137</v>
      </c>
      <c r="E2412" s="44" t="s">
        <v>6329</v>
      </c>
      <c r="F2412" s="44" t="s">
        <v>6330</v>
      </c>
      <c r="G2412" s="53">
        <v>130</v>
      </c>
      <c r="H2412" s="45" t="s">
        <v>200</v>
      </c>
      <c r="I2412" s="45" t="s">
        <v>204</v>
      </c>
      <c r="J2412" s="95" t="s">
        <v>156</v>
      </c>
      <c r="K2412" s="95">
        <v>0</v>
      </c>
      <c r="L2412" s="58"/>
      <c r="M2412" s="103"/>
      <c r="N2412" s="59"/>
    </row>
    <row r="2413" spans="1:14" s="75" customFormat="1" ht="12.6" x14ac:dyDescent="0.2">
      <c r="A2413" s="51" t="s">
        <v>138</v>
      </c>
      <c r="B2413" s="51" t="s">
        <v>6242</v>
      </c>
      <c r="C2413" s="51" t="s">
        <v>58</v>
      </c>
      <c r="D2413" s="51" t="s">
        <v>137</v>
      </c>
      <c r="E2413" s="44" t="s">
        <v>6379</v>
      </c>
      <c r="F2413" s="44" t="s">
        <v>6380</v>
      </c>
      <c r="G2413" s="53">
        <v>120</v>
      </c>
      <c r="H2413" s="45" t="s">
        <v>200</v>
      </c>
      <c r="I2413" s="45" t="s">
        <v>149</v>
      </c>
      <c r="J2413" s="95" t="s">
        <v>156</v>
      </c>
      <c r="K2413" s="95">
        <v>0</v>
      </c>
      <c r="L2413" s="58"/>
      <c r="M2413" s="103"/>
      <c r="N2413" s="59"/>
    </row>
    <row r="2414" spans="1:14" s="75" customFormat="1" ht="12.6" x14ac:dyDescent="0.2">
      <c r="A2414" s="51" t="s">
        <v>138</v>
      </c>
      <c r="B2414" s="51" t="s">
        <v>6242</v>
      </c>
      <c r="C2414" s="51" t="s">
        <v>58</v>
      </c>
      <c r="D2414" s="51" t="s">
        <v>137</v>
      </c>
      <c r="E2414" s="44" t="s">
        <v>6381</v>
      </c>
      <c r="F2414" s="44" t="s">
        <v>6382</v>
      </c>
      <c r="G2414" s="53">
        <v>120</v>
      </c>
      <c r="H2414" s="45" t="s">
        <v>200</v>
      </c>
      <c r="I2414" s="45" t="s">
        <v>204</v>
      </c>
      <c r="J2414" s="95" t="s">
        <v>156</v>
      </c>
      <c r="K2414" s="95">
        <v>0</v>
      </c>
      <c r="L2414" s="58"/>
      <c r="M2414" s="103"/>
      <c r="N2414" s="59"/>
    </row>
    <row r="2415" spans="1:14" s="75" customFormat="1" ht="12.6" x14ac:dyDescent="0.2">
      <c r="A2415" s="51" t="s">
        <v>138</v>
      </c>
      <c r="B2415" s="51" t="s">
        <v>6242</v>
      </c>
      <c r="C2415" s="51" t="s">
        <v>58</v>
      </c>
      <c r="D2415" s="51" t="s">
        <v>137</v>
      </c>
      <c r="E2415" s="44" t="s">
        <v>6383</v>
      </c>
      <c r="F2415" s="44" t="s">
        <v>6384</v>
      </c>
      <c r="G2415" s="53">
        <v>120</v>
      </c>
      <c r="H2415" s="45" t="s">
        <v>200</v>
      </c>
      <c r="I2415" s="45" t="s">
        <v>204</v>
      </c>
      <c r="J2415" s="95" t="s">
        <v>156</v>
      </c>
      <c r="K2415" s="95">
        <v>0</v>
      </c>
      <c r="L2415" s="58"/>
      <c r="M2415" s="103"/>
      <c r="N2415" s="59"/>
    </row>
    <row r="2416" spans="1:14" s="75" customFormat="1" ht="12.6" x14ac:dyDescent="0.2">
      <c r="A2416" s="51" t="s">
        <v>138</v>
      </c>
      <c r="B2416" s="51" t="s">
        <v>6242</v>
      </c>
      <c r="C2416" s="51" t="s">
        <v>58</v>
      </c>
      <c r="D2416" s="51" t="s">
        <v>137</v>
      </c>
      <c r="E2416" s="44" t="s">
        <v>6385</v>
      </c>
      <c r="F2416" s="44" t="s">
        <v>6386</v>
      </c>
      <c r="G2416" s="53">
        <v>120</v>
      </c>
      <c r="H2416" s="45" t="s">
        <v>200</v>
      </c>
      <c r="I2416" s="45" t="s">
        <v>149</v>
      </c>
      <c r="J2416" s="95" t="s">
        <v>156</v>
      </c>
      <c r="K2416" s="95">
        <v>0</v>
      </c>
      <c r="L2416" s="58"/>
      <c r="M2416" s="103"/>
      <c r="N2416" s="59"/>
    </row>
    <row r="2417" spans="1:14" s="75" customFormat="1" ht="12.6" x14ac:dyDescent="0.2">
      <c r="A2417" s="51" t="s">
        <v>138</v>
      </c>
      <c r="B2417" s="51" t="s">
        <v>6242</v>
      </c>
      <c r="C2417" s="51" t="s">
        <v>58</v>
      </c>
      <c r="D2417" s="51" t="s">
        <v>137</v>
      </c>
      <c r="E2417" s="44" t="s">
        <v>6387</v>
      </c>
      <c r="F2417" s="44" t="s">
        <v>6388</v>
      </c>
      <c r="G2417" s="53">
        <v>99</v>
      </c>
      <c r="H2417" s="45" t="s">
        <v>200</v>
      </c>
      <c r="I2417" s="45" t="s">
        <v>155</v>
      </c>
      <c r="J2417" s="95" t="s">
        <v>156</v>
      </c>
      <c r="K2417" s="95">
        <v>0</v>
      </c>
      <c r="L2417" s="58"/>
      <c r="M2417" s="103"/>
      <c r="N2417" s="59"/>
    </row>
    <row r="2418" spans="1:14" s="75" customFormat="1" ht="12.6" x14ac:dyDescent="0.2">
      <c r="A2418" s="51" t="s">
        <v>138</v>
      </c>
      <c r="B2418" s="51" t="s">
        <v>6242</v>
      </c>
      <c r="C2418" s="51" t="s">
        <v>58</v>
      </c>
      <c r="D2418" s="51" t="s">
        <v>137</v>
      </c>
      <c r="E2418" s="44" t="s">
        <v>6389</v>
      </c>
      <c r="F2418" s="44" t="s">
        <v>6390</v>
      </c>
      <c r="G2418" s="53">
        <v>99</v>
      </c>
      <c r="H2418" s="45" t="s">
        <v>200</v>
      </c>
      <c r="I2418" s="45" t="s">
        <v>204</v>
      </c>
      <c r="J2418" s="95" t="s">
        <v>156</v>
      </c>
      <c r="K2418" s="95">
        <v>0</v>
      </c>
      <c r="L2418" s="58"/>
      <c r="M2418" s="103"/>
      <c r="N2418" s="59"/>
    </row>
    <row r="2419" spans="1:14" s="75" customFormat="1" ht="12.6" x14ac:dyDescent="0.2">
      <c r="A2419" s="51" t="s">
        <v>138</v>
      </c>
      <c r="B2419" s="51" t="s">
        <v>6242</v>
      </c>
      <c r="C2419" s="51" t="s">
        <v>58</v>
      </c>
      <c r="D2419" s="51" t="s">
        <v>137</v>
      </c>
      <c r="E2419" s="44" t="s">
        <v>6391</v>
      </c>
      <c r="F2419" s="44" t="s">
        <v>6392</v>
      </c>
      <c r="G2419" s="53">
        <v>99</v>
      </c>
      <c r="H2419" s="45" t="s">
        <v>200</v>
      </c>
      <c r="I2419" s="45" t="s">
        <v>204</v>
      </c>
      <c r="J2419" s="95" t="s">
        <v>156</v>
      </c>
      <c r="K2419" s="95">
        <v>0</v>
      </c>
      <c r="L2419" s="58"/>
      <c r="M2419" s="103"/>
      <c r="N2419" s="59"/>
    </row>
    <row r="2420" spans="1:14" s="75" customFormat="1" ht="12.6" x14ac:dyDescent="0.2">
      <c r="A2420" s="51" t="s">
        <v>138</v>
      </c>
      <c r="B2420" s="51" t="s">
        <v>6242</v>
      </c>
      <c r="C2420" s="51" t="s">
        <v>58</v>
      </c>
      <c r="D2420" s="51" t="s">
        <v>137</v>
      </c>
      <c r="E2420" s="44" t="s">
        <v>6393</v>
      </c>
      <c r="F2420" s="44" t="s">
        <v>6394</v>
      </c>
      <c r="G2420" s="53">
        <v>99</v>
      </c>
      <c r="H2420" s="45" t="s">
        <v>200</v>
      </c>
      <c r="I2420" s="45" t="s">
        <v>149</v>
      </c>
      <c r="J2420" s="95" t="s">
        <v>156</v>
      </c>
      <c r="K2420" s="95">
        <v>0</v>
      </c>
      <c r="L2420" s="58"/>
      <c r="M2420" s="103"/>
      <c r="N2420" s="59"/>
    </row>
    <row r="2421" spans="1:14" s="75" customFormat="1" ht="12.6" x14ac:dyDescent="0.2">
      <c r="A2421" s="51" t="s">
        <v>138</v>
      </c>
      <c r="B2421" s="51" t="s">
        <v>6242</v>
      </c>
      <c r="C2421" s="51" t="s">
        <v>58</v>
      </c>
      <c r="D2421" s="51" t="s">
        <v>137</v>
      </c>
      <c r="E2421" s="44" t="s">
        <v>6270</v>
      </c>
      <c r="F2421" s="44" t="s">
        <v>6271</v>
      </c>
      <c r="G2421" s="53">
        <v>98</v>
      </c>
      <c r="H2421" s="45" t="s">
        <v>200</v>
      </c>
      <c r="I2421" s="45" t="s">
        <v>204</v>
      </c>
      <c r="J2421" s="95" t="s">
        <v>156</v>
      </c>
      <c r="K2421" s="95">
        <v>0</v>
      </c>
      <c r="L2421" s="58"/>
      <c r="M2421" s="103"/>
      <c r="N2421" s="59"/>
    </row>
    <row r="2422" spans="1:14" s="75" customFormat="1" ht="12.6" x14ac:dyDescent="0.2">
      <c r="A2422" s="51" t="s">
        <v>138</v>
      </c>
      <c r="B2422" s="51" t="s">
        <v>6242</v>
      </c>
      <c r="C2422" s="51" t="s">
        <v>58</v>
      </c>
      <c r="D2422" s="51" t="s">
        <v>137</v>
      </c>
      <c r="E2422" s="44" t="s">
        <v>6272</v>
      </c>
      <c r="F2422" s="44" t="s">
        <v>6273</v>
      </c>
      <c r="G2422" s="53">
        <v>98</v>
      </c>
      <c r="H2422" s="45" t="s">
        <v>200</v>
      </c>
      <c r="I2422" s="45" t="s">
        <v>204</v>
      </c>
      <c r="J2422" s="95" t="s">
        <v>156</v>
      </c>
      <c r="K2422" s="95">
        <v>0</v>
      </c>
      <c r="L2422" s="58"/>
      <c r="M2422" s="103"/>
      <c r="N2422" s="59"/>
    </row>
    <row r="2423" spans="1:14" s="75" customFormat="1" ht="12.6" x14ac:dyDescent="0.2">
      <c r="A2423" s="51" t="s">
        <v>138</v>
      </c>
      <c r="B2423" s="51" t="s">
        <v>6242</v>
      </c>
      <c r="C2423" s="51" t="s">
        <v>58</v>
      </c>
      <c r="D2423" s="51" t="s">
        <v>137</v>
      </c>
      <c r="E2423" s="44" t="s">
        <v>6300</v>
      </c>
      <c r="F2423" s="44" t="s">
        <v>6301</v>
      </c>
      <c r="G2423" s="53">
        <v>84</v>
      </c>
      <c r="H2423" s="45" t="s">
        <v>200</v>
      </c>
      <c r="I2423" s="45" t="s">
        <v>149</v>
      </c>
      <c r="J2423" s="95" t="s">
        <v>156</v>
      </c>
      <c r="K2423" s="95">
        <v>0</v>
      </c>
      <c r="L2423" s="58"/>
      <c r="M2423" s="103"/>
      <c r="N2423" s="59"/>
    </row>
    <row r="2424" spans="1:14" s="75" customFormat="1" ht="12.6" x14ac:dyDescent="0.2">
      <c r="A2424" s="51" t="s">
        <v>138</v>
      </c>
      <c r="B2424" s="51" t="s">
        <v>6242</v>
      </c>
      <c r="C2424" s="51" t="s">
        <v>58</v>
      </c>
      <c r="D2424" s="51" t="s">
        <v>137</v>
      </c>
      <c r="E2424" s="44" t="s">
        <v>6302</v>
      </c>
      <c r="F2424" s="44" t="s">
        <v>6303</v>
      </c>
      <c r="G2424" s="53">
        <v>84</v>
      </c>
      <c r="H2424" s="45" t="s">
        <v>200</v>
      </c>
      <c r="I2424" s="45" t="s">
        <v>149</v>
      </c>
      <c r="J2424" s="95" t="s">
        <v>156</v>
      </c>
      <c r="K2424" s="95">
        <v>0</v>
      </c>
      <c r="L2424" s="58"/>
      <c r="M2424" s="103"/>
      <c r="N2424" s="59"/>
    </row>
    <row r="2425" spans="1:14" s="75" customFormat="1" ht="12.6" x14ac:dyDescent="0.2">
      <c r="A2425" s="51" t="s">
        <v>138</v>
      </c>
      <c r="B2425" s="51" t="s">
        <v>6242</v>
      </c>
      <c r="C2425" s="51" t="s">
        <v>58</v>
      </c>
      <c r="D2425" s="51" t="s">
        <v>137</v>
      </c>
      <c r="E2425" s="44" t="s">
        <v>6304</v>
      </c>
      <c r="F2425" s="44" t="s">
        <v>6305</v>
      </c>
      <c r="G2425" s="53">
        <v>84</v>
      </c>
      <c r="H2425" s="45" t="s">
        <v>200</v>
      </c>
      <c r="I2425" s="45" t="s">
        <v>149</v>
      </c>
      <c r="J2425" s="95" t="s">
        <v>156</v>
      </c>
      <c r="K2425" s="95">
        <v>0</v>
      </c>
      <c r="L2425" s="58"/>
      <c r="M2425" s="103"/>
      <c r="N2425" s="59"/>
    </row>
    <row r="2426" spans="1:14" s="75" customFormat="1" ht="12.6" x14ac:dyDescent="0.2">
      <c r="A2426" s="51" t="s">
        <v>138</v>
      </c>
      <c r="B2426" s="51" t="s">
        <v>6242</v>
      </c>
      <c r="C2426" s="51" t="s">
        <v>58</v>
      </c>
      <c r="D2426" s="51" t="s">
        <v>137</v>
      </c>
      <c r="E2426" s="44" t="s">
        <v>6367</v>
      </c>
      <c r="F2426" s="44" t="s">
        <v>6368</v>
      </c>
      <c r="G2426" s="53">
        <v>84</v>
      </c>
      <c r="H2426" s="45" t="s">
        <v>200</v>
      </c>
      <c r="I2426" s="45" t="s">
        <v>149</v>
      </c>
      <c r="J2426" s="95" t="s">
        <v>156</v>
      </c>
      <c r="K2426" s="95">
        <v>0</v>
      </c>
      <c r="L2426" s="58"/>
      <c r="M2426" s="103"/>
      <c r="N2426" s="59"/>
    </row>
    <row r="2427" spans="1:14" s="75" customFormat="1" ht="12.6" x14ac:dyDescent="0.2">
      <c r="A2427" s="51" t="s">
        <v>138</v>
      </c>
      <c r="B2427" s="51" t="s">
        <v>6242</v>
      </c>
      <c r="C2427" s="51" t="s">
        <v>58</v>
      </c>
      <c r="D2427" s="51" t="s">
        <v>137</v>
      </c>
      <c r="E2427" s="44" t="s">
        <v>6369</v>
      </c>
      <c r="F2427" s="44" t="s">
        <v>6370</v>
      </c>
      <c r="G2427" s="53">
        <v>84</v>
      </c>
      <c r="H2427" s="45" t="s">
        <v>200</v>
      </c>
      <c r="I2427" s="45" t="s">
        <v>204</v>
      </c>
      <c r="J2427" s="95" t="s">
        <v>156</v>
      </c>
      <c r="K2427" s="95">
        <v>0</v>
      </c>
      <c r="L2427" s="58"/>
      <c r="M2427" s="103"/>
      <c r="N2427" s="59"/>
    </row>
    <row r="2428" spans="1:14" s="75" customFormat="1" ht="12.6" x14ac:dyDescent="0.2">
      <c r="A2428" s="51" t="s">
        <v>138</v>
      </c>
      <c r="B2428" s="51" t="s">
        <v>6242</v>
      </c>
      <c r="C2428" s="51" t="s">
        <v>58</v>
      </c>
      <c r="D2428" s="51" t="s">
        <v>137</v>
      </c>
      <c r="E2428" s="44" t="s">
        <v>6371</v>
      </c>
      <c r="F2428" s="44" t="s">
        <v>6372</v>
      </c>
      <c r="G2428" s="53">
        <v>84</v>
      </c>
      <c r="H2428" s="45" t="s">
        <v>200</v>
      </c>
      <c r="I2428" s="45" t="s">
        <v>149</v>
      </c>
      <c r="J2428" s="95" t="s">
        <v>156</v>
      </c>
      <c r="K2428" s="95">
        <v>0</v>
      </c>
      <c r="L2428" s="58"/>
      <c r="M2428" s="103"/>
      <c r="N2428" s="59"/>
    </row>
    <row r="2429" spans="1:14" s="75" customFormat="1" ht="12.6" x14ac:dyDescent="0.2">
      <c r="A2429" s="51" t="s">
        <v>138</v>
      </c>
      <c r="B2429" s="51" t="s">
        <v>6242</v>
      </c>
      <c r="C2429" s="51" t="s">
        <v>58</v>
      </c>
      <c r="D2429" s="51" t="s">
        <v>137</v>
      </c>
      <c r="E2429" s="44" t="s">
        <v>6306</v>
      </c>
      <c r="F2429" s="44" t="s">
        <v>6307</v>
      </c>
      <c r="G2429" s="53">
        <v>67</v>
      </c>
      <c r="H2429" s="45" t="s">
        <v>200</v>
      </c>
      <c r="I2429" s="45" t="s">
        <v>204</v>
      </c>
      <c r="J2429" s="95" t="s">
        <v>156</v>
      </c>
      <c r="K2429" s="95">
        <v>0</v>
      </c>
      <c r="L2429" s="58"/>
      <c r="M2429" s="103"/>
      <c r="N2429" s="59"/>
    </row>
    <row r="2430" spans="1:14" s="75" customFormat="1" ht="12.6" x14ac:dyDescent="0.2">
      <c r="A2430" s="51" t="s">
        <v>138</v>
      </c>
      <c r="B2430" s="51" t="s">
        <v>6242</v>
      </c>
      <c r="C2430" s="51" t="s">
        <v>58</v>
      </c>
      <c r="D2430" s="51" t="s">
        <v>137</v>
      </c>
      <c r="E2430" s="44" t="s">
        <v>6308</v>
      </c>
      <c r="F2430" s="44" t="s">
        <v>6309</v>
      </c>
      <c r="G2430" s="53">
        <v>67</v>
      </c>
      <c r="H2430" s="45" t="s">
        <v>200</v>
      </c>
      <c r="I2430" s="45" t="s">
        <v>204</v>
      </c>
      <c r="J2430" s="95" t="s">
        <v>156</v>
      </c>
      <c r="K2430" s="95">
        <v>0</v>
      </c>
      <c r="L2430" s="58"/>
      <c r="M2430" s="103"/>
      <c r="N2430" s="59"/>
    </row>
    <row r="2431" spans="1:14" s="75" customFormat="1" ht="12.6" x14ac:dyDescent="0.2">
      <c r="A2431" s="51" t="s">
        <v>138</v>
      </c>
      <c r="B2431" s="51" t="s">
        <v>6242</v>
      </c>
      <c r="C2431" s="51" t="s">
        <v>58</v>
      </c>
      <c r="D2431" s="51" t="s">
        <v>137</v>
      </c>
      <c r="E2431" s="44" t="s">
        <v>6310</v>
      </c>
      <c r="F2431" s="44" t="s">
        <v>6311</v>
      </c>
      <c r="G2431" s="53">
        <v>67</v>
      </c>
      <c r="H2431" s="45" t="s">
        <v>200</v>
      </c>
      <c r="I2431" s="45" t="s">
        <v>204</v>
      </c>
      <c r="J2431" s="95" t="s">
        <v>156</v>
      </c>
      <c r="K2431" s="95">
        <v>0</v>
      </c>
      <c r="L2431" s="58"/>
      <c r="M2431" s="103"/>
      <c r="N2431" s="59"/>
    </row>
    <row r="2432" spans="1:14" s="75" customFormat="1" ht="12.6" x14ac:dyDescent="0.2">
      <c r="A2432" s="51" t="s">
        <v>138</v>
      </c>
      <c r="B2432" s="51" t="s">
        <v>6242</v>
      </c>
      <c r="C2432" s="51" t="s">
        <v>58</v>
      </c>
      <c r="D2432" s="51" t="s">
        <v>137</v>
      </c>
      <c r="E2432" s="44" t="s">
        <v>6373</v>
      </c>
      <c r="F2432" s="44" t="s">
        <v>6374</v>
      </c>
      <c r="G2432" s="53">
        <v>67</v>
      </c>
      <c r="H2432" s="45" t="s">
        <v>200</v>
      </c>
      <c r="I2432" s="45" t="s">
        <v>204</v>
      </c>
      <c r="J2432" s="95" t="s">
        <v>156</v>
      </c>
      <c r="K2432" s="95">
        <v>0</v>
      </c>
      <c r="L2432" s="58"/>
      <c r="M2432" s="103"/>
      <c r="N2432" s="59"/>
    </row>
    <row r="2433" spans="1:14" s="75" customFormat="1" ht="12.6" x14ac:dyDescent="0.2">
      <c r="A2433" s="51" t="s">
        <v>138</v>
      </c>
      <c r="B2433" s="51" t="s">
        <v>6242</v>
      </c>
      <c r="C2433" s="51" t="s">
        <v>58</v>
      </c>
      <c r="D2433" s="51" t="s">
        <v>137</v>
      </c>
      <c r="E2433" s="44" t="s">
        <v>6375</v>
      </c>
      <c r="F2433" s="44" t="s">
        <v>6376</v>
      </c>
      <c r="G2433" s="53">
        <v>67</v>
      </c>
      <c r="H2433" s="45" t="s">
        <v>200</v>
      </c>
      <c r="I2433" s="45" t="s">
        <v>204</v>
      </c>
      <c r="J2433" s="95" t="s">
        <v>156</v>
      </c>
      <c r="K2433" s="95">
        <v>0</v>
      </c>
      <c r="L2433" s="58"/>
      <c r="M2433" s="103"/>
      <c r="N2433" s="59"/>
    </row>
    <row r="2434" spans="1:14" s="75" customFormat="1" ht="12.6" x14ac:dyDescent="0.2">
      <c r="A2434" s="51" t="s">
        <v>138</v>
      </c>
      <c r="B2434" s="51" t="s">
        <v>6242</v>
      </c>
      <c r="C2434" s="51" t="s">
        <v>58</v>
      </c>
      <c r="D2434" s="51" t="s">
        <v>137</v>
      </c>
      <c r="E2434" s="44" t="s">
        <v>6377</v>
      </c>
      <c r="F2434" s="44" t="s">
        <v>6378</v>
      </c>
      <c r="G2434" s="53">
        <v>67</v>
      </c>
      <c r="H2434" s="45" t="s">
        <v>200</v>
      </c>
      <c r="I2434" s="45" t="s">
        <v>149</v>
      </c>
      <c r="J2434" s="95" t="s">
        <v>156</v>
      </c>
      <c r="K2434" s="95">
        <v>0</v>
      </c>
      <c r="L2434" s="58"/>
      <c r="M2434" s="103"/>
      <c r="N2434" s="59"/>
    </row>
    <row r="2435" spans="1:14" s="75" customFormat="1" ht="12.6" x14ac:dyDescent="0.2">
      <c r="A2435" s="51" t="s">
        <v>138</v>
      </c>
      <c r="B2435" s="51" t="s">
        <v>6242</v>
      </c>
      <c r="C2435" s="51" t="s">
        <v>58</v>
      </c>
      <c r="D2435" s="51" t="s">
        <v>137</v>
      </c>
      <c r="E2435" s="44" t="s">
        <v>6337</v>
      </c>
      <c r="F2435" s="44" t="s">
        <v>6338</v>
      </c>
      <c r="G2435" s="53">
        <v>65</v>
      </c>
      <c r="H2435" s="45" t="s">
        <v>200</v>
      </c>
      <c r="I2435" s="45" t="s">
        <v>149</v>
      </c>
      <c r="J2435" s="95" t="s">
        <v>156</v>
      </c>
      <c r="K2435" s="95">
        <v>0</v>
      </c>
      <c r="L2435" s="58"/>
      <c r="M2435" s="103"/>
      <c r="N2435" s="59"/>
    </row>
    <row r="2436" spans="1:14" s="75" customFormat="1" ht="12.6" x14ac:dyDescent="0.2">
      <c r="A2436" s="51" t="s">
        <v>138</v>
      </c>
      <c r="B2436" s="51" t="s">
        <v>6242</v>
      </c>
      <c r="C2436" s="51" t="s">
        <v>58</v>
      </c>
      <c r="D2436" s="51" t="s">
        <v>137</v>
      </c>
      <c r="E2436" s="44" t="s">
        <v>6339</v>
      </c>
      <c r="F2436" s="44" t="s">
        <v>6340</v>
      </c>
      <c r="G2436" s="53">
        <v>65</v>
      </c>
      <c r="H2436" s="45" t="s">
        <v>200</v>
      </c>
      <c r="I2436" s="45" t="s">
        <v>149</v>
      </c>
      <c r="J2436" s="95" t="s">
        <v>156</v>
      </c>
      <c r="K2436" s="95">
        <v>0</v>
      </c>
      <c r="L2436" s="58"/>
      <c r="M2436" s="103"/>
      <c r="N2436" s="59"/>
    </row>
    <row r="2437" spans="1:14" s="75" customFormat="1" ht="12.6" x14ac:dyDescent="0.2">
      <c r="A2437" s="51" t="s">
        <v>138</v>
      </c>
      <c r="B2437" s="51" t="s">
        <v>6242</v>
      </c>
      <c r="C2437" s="51" t="s">
        <v>58</v>
      </c>
      <c r="D2437" s="51" t="s">
        <v>137</v>
      </c>
      <c r="E2437" s="44" t="s">
        <v>6363</v>
      </c>
      <c r="F2437" s="44" t="s">
        <v>6364</v>
      </c>
      <c r="G2437" s="53">
        <v>62</v>
      </c>
      <c r="H2437" s="45" t="s">
        <v>200</v>
      </c>
      <c r="I2437" s="45" t="s">
        <v>204</v>
      </c>
      <c r="J2437" s="95" t="s">
        <v>156</v>
      </c>
      <c r="K2437" s="95">
        <v>0</v>
      </c>
      <c r="L2437" s="58"/>
      <c r="M2437" s="103"/>
      <c r="N2437" s="59"/>
    </row>
    <row r="2438" spans="1:14" s="75" customFormat="1" ht="12.6" x14ac:dyDescent="0.2">
      <c r="A2438" s="51" t="s">
        <v>138</v>
      </c>
      <c r="B2438" s="51" t="s">
        <v>6242</v>
      </c>
      <c r="C2438" s="51" t="s">
        <v>58</v>
      </c>
      <c r="D2438" s="51" t="s">
        <v>137</v>
      </c>
      <c r="E2438" s="44" t="s">
        <v>6365</v>
      </c>
      <c r="F2438" s="44" t="s">
        <v>6366</v>
      </c>
      <c r="G2438" s="53">
        <v>62</v>
      </c>
      <c r="H2438" s="45" t="s">
        <v>200</v>
      </c>
      <c r="I2438" s="45" t="s">
        <v>204</v>
      </c>
      <c r="J2438" s="95" t="s">
        <v>156</v>
      </c>
      <c r="K2438" s="95">
        <v>0</v>
      </c>
      <c r="L2438" s="58"/>
      <c r="M2438" s="103"/>
      <c r="N2438" s="59"/>
    </row>
    <row r="2439" spans="1:14" s="75" customFormat="1" ht="12.6" x14ac:dyDescent="0.2">
      <c r="A2439" s="51" t="s">
        <v>138</v>
      </c>
      <c r="B2439" s="51" t="s">
        <v>6242</v>
      </c>
      <c r="C2439" s="51" t="s">
        <v>58</v>
      </c>
      <c r="D2439" s="51" t="s">
        <v>137</v>
      </c>
      <c r="E2439" s="44" t="s">
        <v>6266</v>
      </c>
      <c r="F2439" s="44" t="s">
        <v>6267</v>
      </c>
      <c r="G2439" s="53">
        <v>60</v>
      </c>
      <c r="H2439" s="45" t="s">
        <v>200</v>
      </c>
      <c r="I2439" s="45" t="s">
        <v>204</v>
      </c>
      <c r="J2439" s="95" t="s">
        <v>156</v>
      </c>
      <c r="K2439" s="95">
        <v>0</v>
      </c>
      <c r="L2439" s="58"/>
      <c r="M2439" s="103"/>
      <c r="N2439" s="59"/>
    </row>
    <row r="2440" spans="1:14" s="75" customFormat="1" ht="12.6" x14ac:dyDescent="0.2">
      <c r="A2440" s="51" t="s">
        <v>138</v>
      </c>
      <c r="B2440" s="51" t="s">
        <v>6242</v>
      </c>
      <c r="C2440" s="51" t="s">
        <v>58</v>
      </c>
      <c r="D2440" s="51" t="s">
        <v>137</v>
      </c>
      <c r="E2440" s="44" t="s">
        <v>6268</v>
      </c>
      <c r="F2440" s="44" t="s">
        <v>6269</v>
      </c>
      <c r="G2440" s="53">
        <v>60</v>
      </c>
      <c r="H2440" s="45" t="s">
        <v>200</v>
      </c>
      <c r="I2440" s="45" t="s">
        <v>204</v>
      </c>
      <c r="J2440" s="95" t="s">
        <v>156</v>
      </c>
      <c r="K2440" s="95">
        <v>0</v>
      </c>
      <c r="L2440" s="58"/>
      <c r="M2440" s="103"/>
      <c r="N2440" s="59"/>
    </row>
    <row r="2441" spans="1:14" s="75" customFormat="1" ht="12.6" x14ac:dyDescent="0.2">
      <c r="A2441" s="51" t="s">
        <v>138</v>
      </c>
      <c r="B2441" s="51" t="s">
        <v>6242</v>
      </c>
      <c r="C2441" s="51" t="s">
        <v>58</v>
      </c>
      <c r="D2441" s="51" t="s">
        <v>137</v>
      </c>
      <c r="E2441" s="44" t="s">
        <v>6312</v>
      </c>
      <c r="F2441" s="44" t="s">
        <v>6313</v>
      </c>
      <c r="G2441" s="53">
        <v>50</v>
      </c>
      <c r="H2441" s="45" t="s">
        <v>200</v>
      </c>
      <c r="I2441" s="45" t="s">
        <v>204</v>
      </c>
      <c r="J2441" s="95" t="s">
        <v>156</v>
      </c>
      <c r="K2441" s="95">
        <v>0</v>
      </c>
      <c r="L2441" s="58"/>
      <c r="M2441" s="103"/>
      <c r="N2441" s="59"/>
    </row>
    <row r="2442" spans="1:14" s="75" customFormat="1" ht="12.6" x14ac:dyDescent="0.2">
      <c r="A2442" s="51" t="s">
        <v>138</v>
      </c>
      <c r="B2442" s="51" t="s">
        <v>6242</v>
      </c>
      <c r="C2442" s="51" t="s">
        <v>58</v>
      </c>
      <c r="D2442" s="51" t="s">
        <v>137</v>
      </c>
      <c r="E2442" s="44" t="s">
        <v>6314</v>
      </c>
      <c r="F2442" s="44" t="s">
        <v>6315</v>
      </c>
      <c r="G2442" s="53">
        <v>50</v>
      </c>
      <c r="H2442" s="45" t="s">
        <v>200</v>
      </c>
      <c r="I2442" s="45" t="s">
        <v>204</v>
      </c>
      <c r="J2442" s="95" t="s">
        <v>156</v>
      </c>
      <c r="K2442" s="95">
        <v>0</v>
      </c>
      <c r="L2442" s="58"/>
      <c r="M2442" s="103"/>
      <c r="N2442" s="59"/>
    </row>
    <row r="2443" spans="1:14" s="75" customFormat="1" ht="12.6" x14ac:dyDescent="0.2">
      <c r="A2443" s="51" t="s">
        <v>138</v>
      </c>
      <c r="B2443" s="51" t="s">
        <v>6242</v>
      </c>
      <c r="C2443" s="51" t="s">
        <v>58</v>
      </c>
      <c r="D2443" s="51" t="s">
        <v>137</v>
      </c>
      <c r="E2443" s="44" t="s">
        <v>6316</v>
      </c>
      <c r="F2443" s="44" t="s">
        <v>6317</v>
      </c>
      <c r="G2443" s="53">
        <v>50</v>
      </c>
      <c r="H2443" s="45" t="s">
        <v>200</v>
      </c>
      <c r="I2443" s="45" t="s">
        <v>204</v>
      </c>
      <c r="J2443" s="95" t="s">
        <v>156</v>
      </c>
      <c r="K2443" s="95">
        <v>0</v>
      </c>
      <c r="L2443" s="58"/>
      <c r="M2443" s="103"/>
      <c r="N2443" s="59"/>
    </row>
    <row r="2444" spans="1:14" s="75" customFormat="1" ht="12.6" x14ac:dyDescent="0.2">
      <c r="A2444" s="51" t="s">
        <v>138</v>
      </c>
      <c r="B2444" s="51" t="s">
        <v>6242</v>
      </c>
      <c r="C2444" s="51" t="s">
        <v>58</v>
      </c>
      <c r="D2444" s="51" t="s">
        <v>137</v>
      </c>
      <c r="E2444" s="44" t="s">
        <v>6318</v>
      </c>
      <c r="F2444" s="44" t="s">
        <v>6315</v>
      </c>
      <c r="G2444" s="53">
        <v>50</v>
      </c>
      <c r="H2444" s="45" t="s">
        <v>200</v>
      </c>
      <c r="I2444" s="45" t="s">
        <v>204</v>
      </c>
      <c r="J2444" s="95" t="s">
        <v>156</v>
      </c>
      <c r="K2444" s="95">
        <v>0</v>
      </c>
      <c r="L2444" s="58"/>
      <c r="M2444" s="103"/>
      <c r="N2444" s="59"/>
    </row>
    <row r="2445" spans="1:14" s="75" customFormat="1" ht="12.6" x14ac:dyDescent="0.2">
      <c r="A2445" s="51" t="s">
        <v>138</v>
      </c>
      <c r="B2445" s="51" t="s">
        <v>6242</v>
      </c>
      <c r="C2445" s="51" t="s">
        <v>58</v>
      </c>
      <c r="D2445" s="51" t="s">
        <v>137</v>
      </c>
      <c r="E2445" s="44" t="s">
        <v>6319</v>
      </c>
      <c r="F2445" s="44" t="s">
        <v>6320</v>
      </c>
      <c r="G2445" s="53">
        <v>34</v>
      </c>
      <c r="H2445" s="45" t="s">
        <v>200</v>
      </c>
      <c r="I2445" s="45" t="s">
        <v>149</v>
      </c>
      <c r="J2445" s="95" t="s">
        <v>156</v>
      </c>
      <c r="K2445" s="95">
        <v>0</v>
      </c>
      <c r="L2445" s="58"/>
      <c r="M2445" s="103"/>
      <c r="N2445" s="59"/>
    </row>
    <row r="2446" spans="1:14" s="75" customFormat="1" ht="12.6" x14ac:dyDescent="0.2">
      <c r="A2446" s="51" t="s">
        <v>138</v>
      </c>
      <c r="B2446" s="51" t="s">
        <v>6242</v>
      </c>
      <c r="C2446" s="51" t="s">
        <v>58</v>
      </c>
      <c r="D2446" s="51" t="s">
        <v>137</v>
      </c>
      <c r="E2446" s="44" t="s">
        <v>6321</v>
      </c>
      <c r="F2446" s="44" t="s">
        <v>6322</v>
      </c>
      <c r="G2446" s="53">
        <v>34</v>
      </c>
      <c r="H2446" s="45" t="s">
        <v>200</v>
      </c>
      <c r="I2446" s="45" t="s">
        <v>204</v>
      </c>
      <c r="J2446" s="95" t="s">
        <v>156</v>
      </c>
      <c r="K2446" s="95">
        <v>0</v>
      </c>
      <c r="L2446" s="58"/>
      <c r="M2446" s="103"/>
      <c r="N2446" s="59"/>
    </row>
    <row r="2447" spans="1:14" s="75" customFormat="1" ht="12.6" x14ac:dyDescent="0.2">
      <c r="A2447" s="51" t="s">
        <v>138</v>
      </c>
      <c r="B2447" s="51" t="s">
        <v>6242</v>
      </c>
      <c r="C2447" s="51" t="s">
        <v>58</v>
      </c>
      <c r="D2447" s="51" t="s">
        <v>137</v>
      </c>
      <c r="E2447" s="44" t="s">
        <v>6323</v>
      </c>
      <c r="F2447" s="44" t="s">
        <v>6324</v>
      </c>
      <c r="G2447" s="53">
        <v>34</v>
      </c>
      <c r="H2447" s="45" t="s">
        <v>200</v>
      </c>
      <c r="I2447" s="45" t="s">
        <v>204</v>
      </c>
      <c r="J2447" s="95" t="s">
        <v>156</v>
      </c>
      <c r="K2447" s="95">
        <v>0</v>
      </c>
      <c r="L2447" s="58"/>
      <c r="M2447" s="103"/>
      <c r="N2447" s="59"/>
    </row>
    <row r="2448" spans="1:14" s="75" customFormat="1" ht="12.6" x14ac:dyDescent="0.2">
      <c r="A2448" s="51" t="s">
        <v>138</v>
      </c>
      <c r="B2448" s="51" t="s">
        <v>6242</v>
      </c>
      <c r="C2448" s="51" t="s">
        <v>58</v>
      </c>
      <c r="D2448" s="51" t="s">
        <v>137</v>
      </c>
      <c r="E2448" s="44" t="s">
        <v>6325</v>
      </c>
      <c r="F2448" s="44" t="s">
        <v>6326</v>
      </c>
      <c r="G2448" s="53">
        <v>34</v>
      </c>
      <c r="H2448" s="45" t="s">
        <v>200</v>
      </c>
      <c r="I2448" s="45" t="s">
        <v>204</v>
      </c>
      <c r="J2448" s="95" t="s">
        <v>156</v>
      </c>
      <c r="K2448" s="95">
        <v>0</v>
      </c>
      <c r="L2448" s="58"/>
      <c r="M2448" s="103"/>
      <c r="N2448" s="59"/>
    </row>
    <row r="2449" spans="1:14" s="75" customFormat="1" ht="12.6" x14ac:dyDescent="0.2">
      <c r="A2449" s="51" t="s">
        <v>138</v>
      </c>
      <c r="B2449" s="51" t="s">
        <v>6242</v>
      </c>
      <c r="C2449" s="51" t="s">
        <v>58</v>
      </c>
      <c r="D2449" s="51" t="s">
        <v>137</v>
      </c>
      <c r="E2449" s="44" t="s">
        <v>6292</v>
      </c>
      <c r="F2449" s="44" t="s">
        <v>6293</v>
      </c>
      <c r="G2449" s="53">
        <v>27</v>
      </c>
      <c r="H2449" s="45" t="s">
        <v>200</v>
      </c>
      <c r="I2449" s="45" t="s">
        <v>149</v>
      </c>
      <c r="J2449" s="95" t="s">
        <v>156</v>
      </c>
      <c r="K2449" s="95">
        <v>0</v>
      </c>
      <c r="L2449" s="58"/>
      <c r="M2449" s="103"/>
      <c r="N2449" s="59"/>
    </row>
    <row r="2450" spans="1:14" s="75" customFormat="1" ht="12.6" x14ac:dyDescent="0.2">
      <c r="A2450" s="51" t="s">
        <v>138</v>
      </c>
      <c r="B2450" s="51" t="s">
        <v>6242</v>
      </c>
      <c r="C2450" s="51" t="s">
        <v>58</v>
      </c>
      <c r="D2450" s="51" t="s">
        <v>137</v>
      </c>
      <c r="E2450" s="44" t="s">
        <v>6294</v>
      </c>
      <c r="F2450" s="44" t="s">
        <v>6295</v>
      </c>
      <c r="G2450" s="53">
        <v>27</v>
      </c>
      <c r="H2450" s="45" t="s">
        <v>200</v>
      </c>
      <c r="I2450" s="45" t="s">
        <v>204</v>
      </c>
      <c r="J2450" s="95" t="s">
        <v>156</v>
      </c>
      <c r="K2450" s="95">
        <v>0</v>
      </c>
      <c r="L2450" s="58"/>
      <c r="M2450" s="103"/>
      <c r="N2450" s="59"/>
    </row>
    <row r="2451" spans="1:14" s="75" customFormat="1" ht="12.6" x14ac:dyDescent="0.2">
      <c r="A2451" s="51" t="s">
        <v>138</v>
      </c>
      <c r="B2451" s="51" t="s">
        <v>6242</v>
      </c>
      <c r="C2451" s="51" t="s">
        <v>58</v>
      </c>
      <c r="D2451" s="51" t="s">
        <v>137</v>
      </c>
      <c r="E2451" s="44" t="s">
        <v>6296</v>
      </c>
      <c r="F2451" s="44" t="s">
        <v>6297</v>
      </c>
      <c r="G2451" s="53">
        <v>27</v>
      </c>
      <c r="H2451" s="45" t="s">
        <v>200</v>
      </c>
      <c r="I2451" s="45" t="s">
        <v>204</v>
      </c>
      <c r="J2451" s="95" t="s">
        <v>156</v>
      </c>
      <c r="K2451" s="95">
        <v>0</v>
      </c>
      <c r="L2451" s="58"/>
      <c r="M2451" s="103"/>
      <c r="N2451" s="59"/>
    </row>
    <row r="2452" spans="1:14" s="75" customFormat="1" ht="12.6" x14ac:dyDescent="0.2">
      <c r="A2452" s="51" t="s">
        <v>138</v>
      </c>
      <c r="B2452" s="51" t="s">
        <v>6242</v>
      </c>
      <c r="C2452" s="51" t="s">
        <v>58</v>
      </c>
      <c r="D2452" s="51" t="s">
        <v>137</v>
      </c>
      <c r="E2452" s="44" t="s">
        <v>6298</v>
      </c>
      <c r="F2452" s="44" t="s">
        <v>6299</v>
      </c>
      <c r="G2452" s="53">
        <v>27</v>
      </c>
      <c r="H2452" s="45" t="s">
        <v>200</v>
      </c>
      <c r="I2452" s="45" t="s">
        <v>204</v>
      </c>
      <c r="J2452" s="95" t="s">
        <v>156</v>
      </c>
      <c r="K2452" s="95">
        <v>0</v>
      </c>
      <c r="L2452" s="58"/>
      <c r="M2452" s="103"/>
      <c r="N2452" s="59"/>
    </row>
    <row r="2453" spans="1:14" s="75" customFormat="1" ht="12.6" x14ac:dyDescent="0.2">
      <c r="A2453" s="51" t="s">
        <v>123</v>
      </c>
      <c r="B2453" s="51" t="s">
        <v>123</v>
      </c>
      <c r="C2453" s="51" t="s">
        <v>58</v>
      </c>
      <c r="D2453" s="51" t="s">
        <v>5732</v>
      </c>
      <c r="E2453" s="44"/>
      <c r="F2453" s="44" t="s">
        <v>6417</v>
      </c>
      <c r="G2453" s="53" t="s">
        <v>123</v>
      </c>
      <c r="H2453" s="45" t="s">
        <v>123</v>
      </c>
      <c r="I2453" s="45" t="s">
        <v>149</v>
      </c>
      <c r="J2453" s="95" t="s">
        <v>150</v>
      </c>
      <c r="K2453" s="95" t="s">
        <v>123</v>
      </c>
      <c r="L2453" s="58" t="s">
        <v>123</v>
      </c>
      <c r="M2453" s="103"/>
      <c r="N2453" s="59" t="s">
        <v>123</v>
      </c>
    </row>
    <row r="2454" spans="1:14" s="75" customFormat="1" ht="12.6" x14ac:dyDescent="0.2">
      <c r="A2454" s="51" t="s">
        <v>138</v>
      </c>
      <c r="B2454" s="51" t="s">
        <v>6242</v>
      </c>
      <c r="C2454" s="51" t="s">
        <v>58</v>
      </c>
      <c r="D2454" s="51" t="s">
        <v>5732</v>
      </c>
      <c r="E2454" s="44" t="s">
        <v>6426</v>
      </c>
      <c r="F2454" s="44" t="s">
        <v>6427</v>
      </c>
      <c r="G2454" s="53">
        <v>155.80000000000001</v>
      </c>
      <c r="H2454" s="45" t="s">
        <v>154</v>
      </c>
      <c r="I2454" s="45" t="s">
        <v>149</v>
      </c>
      <c r="J2454" s="95" t="s">
        <v>156</v>
      </c>
      <c r="K2454" s="95">
        <v>0</v>
      </c>
      <c r="L2454" s="58" t="s">
        <v>5744</v>
      </c>
      <c r="M2454" s="103" t="s">
        <v>160</v>
      </c>
      <c r="N2454" s="59"/>
    </row>
    <row r="2455" spans="1:14" s="75" customFormat="1" ht="12.6" x14ac:dyDescent="0.2">
      <c r="A2455" s="51" t="s">
        <v>138</v>
      </c>
      <c r="B2455" s="51" t="s">
        <v>6242</v>
      </c>
      <c r="C2455" s="51" t="s">
        <v>58</v>
      </c>
      <c r="D2455" s="51" t="s">
        <v>5732</v>
      </c>
      <c r="E2455" s="44" t="s">
        <v>6428</v>
      </c>
      <c r="F2455" s="44" t="s">
        <v>6429</v>
      </c>
      <c r="G2455" s="53">
        <v>139</v>
      </c>
      <c r="H2455" s="45" t="s">
        <v>154</v>
      </c>
      <c r="I2455" s="45" t="s">
        <v>155</v>
      </c>
      <c r="J2455" s="95" t="s">
        <v>156</v>
      </c>
      <c r="K2455" s="95">
        <v>0</v>
      </c>
      <c r="L2455" s="58" t="s">
        <v>5744</v>
      </c>
      <c r="M2455" s="103" t="s">
        <v>160</v>
      </c>
      <c r="N2455" s="59"/>
    </row>
    <row r="2456" spans="1:14" s="75" customFormat="1" ht="12.6" x14ac:dyDescent="0.2">
      <c r="A2456" s="51" t="s">
        <v>138</v>
      </c>
      <c r="B2456" s="51" t="s">
        <v>6242</v>
      </c>
      <c r="C2456" s="51" t="s">
        <v>58</v>
      </c>
      <c r="D2456" s="51" t="s">
        <v>5732</v>
      </c>
      <c r="E2456" s="44" t="s">
        <v>6422</v>
      </c>
      <c r="F2456" s="44" t="s">
        <v>6423</v>
      </c>
      <c r="G2456" s="53">
        <v>66</v>
      </c>
      <c r="H2456" s="45" t="s">
        <v>154</v>
      </c>
      <c r="I2456" s="45" t="s">
        <v>149</v>
      </c>
      <c r="J2456" s="95" t="s">
        <v>156</v>
      </c>
      <c r="K2456" s="95">
        <v>0</v>
      </c>
      <c r="L2456" s="58"/>
      <c r="M2456" s="103"/>
      <c r="N2456" s="59"/>
    </row>
    <row r="2457" spans="1:14" s="75" customFormat="1" ht="12.6" x14ac:dyDescent="0.2">
      <c r="A2457" s="51" t="s">
        <v>138</v>
      </c>
      <c r="B2457" s="51" t="s">
        <v>6242</v>
      </c>
      <c r="C2457" s="51" t="s">
        <v>58</v>
      </c>
      <c r="D2457" s="51" t="s">
        <v>5732</v>
      </c>
      <c r="E2457" s="44" t="s">
        <v>6424</v>
      </c>
      <c r="F2457" s="44" t="s">
        <v>6425</v>
      </c>
      <c r="G2457" s="53">
        <v>66</v>
      </c>
      <c r="H2457" s="45" t="s">
        <v>154</v>
      </c>
      <c r="I2457" s="45" t="s">
        <v>149</v>
      </c>
      <c r="J2457" s="95" t="s">
        <v>156</v>
      </c>
      <c r="K2457" s="95">
        <v>0</v>
      </c>
      <c r="L2457" s="58"/>
      <c r="M2457" s="103"/>
      <c r="N2457" s="59"/>
    </row>
    <row r="2458" spans="1:14" s="75" customFormat="1" ht="12.6" x14ac:dyDescent="0.2">
      <c r="A2458" s="51" t="s">
        <v>138</v>
      </c>
      <c r="B2458" s="51" t="s">
        <v>6242</v>
      </c>
      <c r="C2458" s="51" t="s">
        <v>58</v>
      </c>
      <c r="D2458" s="51" t="s">
        <v>5732</v>
      </c>
      <c r="E2458" s="44" t="s">
        <v>6420</v>
      </c>
      <c r="F2458" s="44" t="s">
        <v>6421</v>
      </c>
      <c r="G2458" s="53">
        <v>49.9</v>
      </c>
      <c r="H2458" s="45" t="s">
        <v>154</v>
      </c>
      <c r="I2458" s="45" t="s">
        <v>149</v>
      </c>
      <c r="J2458" s="95" t="s">
        <v>156</v>
      </c>
      <c r="K2458" s="95">
        <v>0</v>
      </c>
      <c r="L2458" s="58"/>
      <c r="M2458" s="103"/>
      <c r="N2458" s="59"/>
    </row>
    <row r="2459" spans="1:14" s="75" customFormat="1" ht="12.6" x14ac:dyDescent="0.2">
      <c r="A2459" s="51" t="s">
        <v>138</v>
      </c>
      <c r="B2459" s="51" t="s">
        <v>6242</v>
      </c>
      <c r="C2459" s="51" t="s">
        <v>58</v>
      </c>
      <c r="D2459" s="51" t="s">
        <v>5732</v>
      </c>
      <c r="E2459" s="44" t="s">
        <v>6418</v>
      </c>
      <c r="F2459" s="44" t="s">
        <v>6419</v>
      </c>
      <c r="G2459" s="53">
        <v>40.9</v>
      </c>
      <c r="H2459" s="45" t="s">
        <v>154</v>
      </c>
      <c r="I2459" s="45" t="s">
        <v>149</v>
      </c>
      <c r="J2459" s="95" t="s">
        <v>156</v>
      </c>
      <c r="K2459" s="95">
        <v>0</v>
      </c>
      <c r="L2459" s="58" t="s">
        <v>159</v>
      </c>
      <c r="M2459" s="103" t="s">
        <v>160</v>
      </c>
      <c r="N2459" s="59"/>
    </row>
    <row r="2460" spans="1:14" s="75" customFormat="1" ht="12.6" x14ac:dyDescent="0.2">
      <c r="A2460" s="51" t="s">
        <v>123</v>
      </c>
      <c r="B2460" s="51" t="s">
        <v>123</v>
      </c>
      <c r="C2460" s="51" t="s">
        <v>58</v>
      </c>
      <c r="D2460" s="51" t="s">
        <v>5576</v>
      </c>
      <c r="E2460" s="44"/>
      <c r="F2460" s="44" t="s">
        <v>6430</v>
      </c>
      <c r="G2460" s="53" t="s">
        <v>123</v>
      </c>
      <c r="H2460" s="45" t="s">
        <v>123</v>
      </c>
      <c r="I2460" s="45" t="s">
        <v>149</v>
      </c>
      <c r="J2460" s="95" t="s">
        <v>150</v>
      </c>
      <c r="K2460" s="95" t="s">
        <v>123</v>
      </c>
      <c r="L2460" s="58" t="s">
        <v>123</v>
      </c>
      <c r="M2460" s="103"/>
      <c r="N2460" s="59" t="s">
        <v>123</v>
      </c>
    </row>
    <row r="2461" spans="1:14" s="75" customFormat="1" ht="12.6" x14ac:dyDescent="0.2">
      <c r="A2461" s="51" t="s">
        <v>138</v>
      </c>
      <c r="B2461" s="51" t="s">
        <v>6242</v>
      </c>
      <c r="C2461" s="51" t="s">
        <v>58</v>
      </c>
      <c r="D2461" s="51" t="s">
        <v>5576</v>
      </c>
      <c r="E2461" s="44" t="s">
        <v>6445</v>
      </c>
      <c r="F2461" s="44" t="s">
        <v>6446</v>
      </c>
      <c r="G2461" s="53">
        <v>162.76</v>
      </c>
      <c r="H2461" s="45" t="s">
        <v>154</v>
      </c>
      <c r="I2461" s="45" t="s">
        <v>149</v>
      </c>
      <c r="J2461" s="95" t="s">
        <v>156</v>
      </c>
      <c r="K2461" s="95">
        <v>0</v>
      </c>
      <c r="L2461" s="58"/>
      <c r="M2461" s="103"/>
      <c r="N2461" s="59"/>
    </row>
    <row r="2462" spans="1:14" s="75" customFormat="1" ht="12.6" x14ac:dyDescent="0.2">
      <c r="A2462" s="51" t="s">
        <v>138</v>
      </c>
      <c r="B2462" s="51" t="s">
        <v>6242</v>
      </c>
      <c r="C2462" s="51" t="s">
        <v>58</v>
      </c>
      <c r="D2462" s="51" t="s">
        <v>5576</v>
      </c>
      <c r="E2462" s="44" t="s">
        <v>6443</v>
      </c>
      <c r="F2462" s="44" t="s">
        <v>6444</v>
      </c>
      <c r="G2462" s="53">
        <v>90</v>
      </c>
      <c r="H2462" s="45" t="s">
        <v>154</v>
      </c>
      <c r="I2462" s="45" t="s">
        <v>291</v>
      </c>
      <c r="J2462" s="95" t="s">
        <v>156</v>
      </c>
      <c r="K2462" s="95">
        <v>0</v>
      </c>
      <c r="L2462" s="58"/>
      <c r="M2462" s="103"/>
      <c r="N2462" s="59"/>
    </row>
    <row r="2463" spans="1:14" s="75" customFormat="1" ht="12.6" x14ac:dyDescent="0.2">
      <c r="A2463" s="51" t="s">
        <v>138</v>
      </c>
      <c r="B2463" s="51" t="s">
        <v>6242</v>
      </c>
      <c r="C2463" s="51" t="s">
        <v>58</v>
      </c>
      <c r="D2463" s="51" t="s">
        <v>5576</v>
      </c>
      <c r="E2463" s="44" t="s">
        <v>6439</v>
      </c>
      <c r="F2463" s="44" t="s">
        <v>6440</v>
      </c>
      <c r="G2463" s="53">
        <v>88.77</v>
      </c>
      <c r="H2463" s="45" t="s">
        <v>154</v>
      </c>
      <c r="I2463" s="45" t="s">
        <v>291</v>
      </c>
      <c r="J2463" s="95" t="s">
        <v>156</v>
      </c>
      <c r="K2463" s="95">
        <v>0</v>
      </c>
      <c r="L2463" s="58"/>
      <c r="M2463" s="103"/>
      <c r="N2463" s="59"/>
    </row>
    <row r="2464" spans="1:14" s="75" customFormat="1" ht="12.6" x14ac:dyDescent="0.2">
      <c r="A2464" s="51" t="s">
        <v>138</v>
      </c>
      <c r="B2464" s="51" t="s">
        <v>6242</v>
      </c>
      <c r="C2464" s="51" t="s">
        <v>58</v>
      </c>
      <c r="D2464" s="51" t="s">
        <v>5576</v>
      </c>
      <c r="E2464" s="44" t="s">
        <v>6447</v>
      </c>
      <c r="F2464" s="44" t="s">
        <v>6448</v>
      </c>
      <c r="G2464" s="53">
        <v>82</v>
      </c>
      <c r="H2464" s="45" t="s">
        <v>154</v>
      </c>
      <c r="I2464" s="45" t="s">
        <v>149</v>
      </c>
      <c r="J2464" s="95" t="s">
        <v>156</v>
      </c>
      <c r="K2464" s="95">
        <v>0</v>
      </c>
      <c r="L2464" s="58"/>
      <c r="M2464" s="103"/>
      <c r="N2464" s="59"/>
    </row>
    <row r="2465" spans="1:14" s="75" customFormat="1" ht="12.6" x14ac:dyDescent="0.2">
      <c r="A2465" s="51" t="s">
        <v>138</v>
      </c>
      <c r="B2465" s="51" t="s">
        <v>6242</v>
      </c>
      <c r="C2465" s="51" t="s">
        <v>58</v>
      </c>
      <c r="D2465" s="51" t="s">
        <v>5576</v>
      </c>
      <c r="E2465" s="44" t="s">
        <v>6433</v>
      </c>
      <c r="F2465" s="44" t="s">
        <v>6434</v>
      </c>
      <c r="G2465" s="53">
        <v>73.98</v>
      </c>
      <c r="H2465" s="45" t="s">
        <v>154</v>
      </c>
      <c r="I2465" s="45" t="s">
        <v>149</v>
      </c>
      <c r="J2465" s="95" t="s">
        <v>156</v>
      </c>
      <c r="K2465" s="95">
        <v>0</v>
      </c>
      <c r="L2465" s="58"/>
      <c r="M2465" s="103"/>
      <c r="N2465" s="59"/>
    </row>
    <row r="2466" spans="1:14" s="75" customFormat="1" ht="12.6" x14ac:dyDescent="0.2">
      <c r="A2466" s="51" t="s">
        <v>138</v>
      </c>
      <c r="B2466" s="51" t="s">
        <v>6242</v>
      </c>
      <c r="C2466" s="51" t="s">
        <v>58</v>
      </c>
      <c r="D2466" s="51" t="s">
        <v>5576</v>
      </c>
      <c r="E2466" s="44" t="s">
        <v>6435</v>
      </c>
      <c r="F2466" s="44" t="s">
        <v>6436</v>
      </c>
      <c r="G2466" s="53">
        <v>73.98</v>
      </c>
      <c r="H2466" s="45" t="s">
        <v>154</v>
      </c>
      <c r="I2466" s="45" t="s">
        <v>149</v>
      </c>
      <c r="J2466" s="95" t="s">
        <v>156</v>
      </c>
      <c r="K2466" s="95">
        <v>0</v>
      </c>
      <c r="L2466" s="58"/>
      <c r="M2466" s="103"/>
      <c r="N2466" s="59"/>
    </row>
    <row r="2467" spans="1:14" s="75" customFormat="1" ht="12.6" x14ac:dyDescent="0.2">
      <c r="A2467" s="51" t="s">
        <v>138</v>
      </c>
      <c r="B2467" s="51" t="s">
        <v>6242</v>
      </c>
      <c r="C2467" s="51" t="s">
        <v>58</v>
      </c>
      <c r="D2467" s="51" t="s">
        <v>5576</v>
      </c>
      <c r="E2467" s="44" t="s">
        <v>6437</v>
      </c>
      <c r="F2467" s="44" t="s">
        <v>6438</v>
      </c>
      <c r="G2467" s="53">
        <v>73.98</v>
      </c>
      <c r="H2467" s="45" t="s">
        <v>154</v>
      </c>
      <c r="I2467" s="45" t="s">
        <v>149</v>
      </c>
      <c r="J2467" s="95" t="s">
        <v>156</v>
      </c>
      <c r="K2467" s="95">
        <v>0</v>
      </c>
      <c r="L2467" s="58"/>
      <c r="M2467" s="103"/>
      <c r="N2467" s="59"/>
    </row>
    <row r="2468" spans="1:14" s="75" customFormat="1" ht="12.6" x14ac:dyDescent="0.2">
      <c r="A2468" s="51" t="s">
        <v>138</v>
      </c>
      <c r="B2468" s="51" t="s">
        <v>6242</v>
      </c>
      <c r="C2468" s="51" t="s">
        <v>58</v>
      </c>
      <c r="D2468" s="51" t="s">
        <v>5576</v>
      </c>
      <c r="E2468" s="44" t="s">
        <v>6441</v>
      </c>
      <c r="F2468" s="44" t="s">
        <v>6442</v>
      </c>
      <c r="G2468" s="53">
        <v>68</v>
      </c>
      <c r="H2468" s="45" t="s">
        <v>154</v>
      </c>
      <c r="I2468" s="45" t="s">
        <v>149</v>
      </c>
      <c r="J2468" s="95" t="s">
        <v>156</v>
      </c>
      <c r="K2468" s="95">
        <v>0</v>
      </c>
      <c r="L2468" s="58"/>
      <c r="M2468" s="103"/>
      <c r="N2468" s="59"/>
    </row>
    <row r="2469" spans="1:14" s="75" customFormat="1" ht="12.6" x14ac:dyDescent="0.2">
      <c r="A2469" s="51" t="s">
        <v>138</v>
      </c>
      <c r="B2469" s="51" t="s">
        <v>6242</v>
      </c>
      <c r="C2469" s="51" t="s">
        <v>58</v>
      </c>
      <c r="D2469" s="51" t="s">
        <v>5576</v>
      </c>
      <c r="E2469" s="44" t="s">
        <v>6431</v>
      </c>
      <c r="F2469" s="44" t="s">
        <v>6432</v>
      </c>
      <c r="G2469" s="53">
        <v>44.379999999999995</v>
      </c>
      <c r="H2469" s="45" t="s">
        <v>154</v>
      </c>
      <c r="I2469" s="45" t="s">
        <v>149</v>
      </c>
      <c r="J2469" s="95" t="s">
        <v>156</v>
      </c>
      <c r="K2469" s="95">
        <v>0</v>
      </c>
      <c r="L2469" s="58"/>
      <c r="M2469" s="103"/>
      <c r="N2469" s="59"/>
    </row>
    <row r="2470" spans="1:14" s="75" customFormat="1" ht="12.6" x14ac:dyDescent="0.2">
      <c r="A2470" s="51" t="s">
        <v>123</v>
      </c>
      <c r="B2470" s="51" t="s">
        <v>123</v>
      </c>
      <c r="C2470" s="51" t="s">
        <v>58</v>
      </c>
      <c r="D2470" s="51" t="s">
        <v>926</v>
      </c>
      <c r="E2470" s="44"/>
      <c r="F2470" s="44" t="s">
        <v>6449</v>
      </c>
      <c r="G2470" s="53" t="s">
        <v>123</v>
      </c>
      <c r="H2470" s="45" t="s">
        <v>123</v>
      </c>
      <c r="I2470" s="45" t="s">
        <v>149</v>
      </c>
      <c r="J2470" s="95" t="s">
        <v>150</v>
      </c>
      <c r="K2470" s="95" t="s">
        <v>123</v>
      </c>
      <c r="L2470" s="58" t="s">
        <v>123</v>
      </c>
      <c r="M2470" s="103"/>
      <c r="N2470" s="59" t="s">
        <v>123</v>
      </c>
    </row>
    <row r="2471" spans="1:14" s="75" customFormat="1" ht="12.6" x14ac:dyDescent="0.2">
      <c r="A2471" s="51" t="s">
        <v>138</v>
      </c>
      <c r="B2471" s="51" t="s">
        <v>6242</v>
      </c>
      <c r="C2471" s="51" t="s">
        <v>58</v>
      </c>
      <c r="D2471" s="51" t="s">
        <v>926</v>
      </c>
      <c r="E2471" s="44" t="s">
        <v>6450</v>
      </c>
      <c r="F2471" s="44" t="s">
        <v>6451</v>
      </c>
      <c r="G2471" s="53">
        <v>19</v>
      </c>
      <c r="H2471" s="45" t="s">
        <v>816</v>
      </c>
      <c r="I2471" s="45" t="s">
        <v>149</v>
      </c>
      <c r="J2471" s="95" t="s">
        <v>288</v>
      </c>
      <c r="K2471" s="95">
        <v>0</v>
      </c>
      <c r="L2471" s="58" t="s">
        <v>261</v>
      </c>
      <c r="M2471" s="103"/>
      <c r="N2471" s="59" t="s">
        <v>5769</v>
      </c>
    </row>
    <row r="2472" spans="1:14" s="75" customFormat="1" ht="12.6" x14ac:dyDescent="0.2">
      <c r="A2472" s="51" t="s">
        <v>138</v>
      </c>
      <c r="B2472" s="51" t="s">
        <v>6242</v>
      </c>
      <c r="C2472" s="51" t="s">
        <v>58</v>
      </c>
      <c r="D2472" s="51" t="s">
        <v>926</v>
      </c>
      <c r="E2472" s="44" t="s">
        <v>6452</v>
      </c>
      <c r="F2472" s="44" t="s">
        <v>6453</v>
      </c>
      <c r="G2472" s="53">
        <v>4.9000000000000004</v>
      </c>
      <c r="H2472" s="45" t="s">
        <v>816</v>
      </c>
      <c r="I2472" s="45" t="s">
        <v>291</v>
      </c>
      <c r="J2472" s="95" t="s">
        <v>288</v>
      </c>
      <c r="K2472" s="95">
        <v>0</v>
      </c>
      <c r="L2472" s="58"/>
      <c r="M2472" s="103"/>
      <c r="N2472" s="59"/>
    </row>
    <row r="2473" spans="1:14" s="75" customFormat="1" ht="12.6" x14ac:dyDescent="0.2">
      <c r="A2473" s="51" t="s">
        <v>138</v>
      </c>
      <c r="B2473" s="51" t="s">
        <v>6242</v>
      </c>
      <c r="C2473" s="51" t="s">
        <v>58</v>
      </c>
      <c r="D2473" s="51" t="s">
        <v>926</v>
      </c>
      <c r="E2473" s="44" t="s">
        <v>6454</v>
      </c>
      <c r="F2473" s="44" t="s">
        <v>6455</v>
      </c>
      <c r="G2473" s="53">
        <v>4.5</v>
      </c>
      <c r="H2473" s="45" t="s">
        <v>816</v>
      </c>
      <c r="I2473" s="45" t="s">
        <v>149</v>
      </c>
      <c r="J2473" s="95" t="s">
        <v>288</v>
      </c>
      <c r="K2473" s="95">
        <v>0</v>
      </c>
      <c r="L2473" s="58"/>
      <c r="M2473" s="103"/>
      <c r="N2473" s="59"/>
    </row>
    <row r="2474" spans="1:14" s="75" customFormat="1" ht="12.6" x14ac:dyDescent="0.2">
      <c r="A2474" s="51" t="s">
        <v>138</v>
      </c>
      <c r="B2474" s="51" t="s">
        <v>6242</v>
      </c>
      <c r="C2474" s="51" t="s">
        <v>58</v>
      </c>
      <c r="D2474" s="51" t="s">
        <v>926</v>
      </c>
      <c r="E2474" s="44" t="s">
        <v>6456</v>
      </c>
      <c r="F2474" s="44" t="s">
        <v>6457</v>
      </c>
      <c r="G2474" s="53">
        <v>3.9</v>
      </c>
      <c r="H2474" s="45" t="s">
        <v>816</v>
      </c>
      <c r="I2474" s="45" t="s">
        <v>291</v>
      </c>
      <c r="J2474" s="95" t="s">
        <v>288</v>
      </c>
      <c r="K2474" s="95">
        <v>0</v>
      </c>
      <c r="L2474" s="58"/>
      <c r="M2474" s="103"/>
      <c r="N2474" s="59"/>
    </row>
    <row r="2475" spans="1:14" s="75" customFormat="1" ht="12.6" x14ac:dyDescent="0.2">
      <c r="A2475" s="51" t="s">
        <v>138</v>
      </c>
      <c r="B2475" s="51" t="s">
        <v>6242</v>
      </c>
      <c r="C2475" s="51" t="s">
        <v>58</v>
      </c>
      <c r="D2475" s="51" t="s">
        <v>926</v>
      </c>
      <c r="E2475" s="44" t="s">
        <v>6458</v>
      </c>
      <c r="F2475" s="44" t="s">
        <v>6459</v>
      </c>
      <c r="G2475" s="53">
        <v>3.4</v>
      </c>
      <c r="H2475" s="45" t="s">
        <v>816</v>
      </c>
      <c r="I2475" s="45" t="s">
        <v>149</v>
      </c>
      <c r="J2475" s="95" t="s">
        <v>288</v>
      </c>
      <c r="K2475" s="95">
        <v>0</v>
      </c>
      <c r="L2475" s="58"/>
      <c r="M2475" s="103"/>
      <c r="N2475" s="59"/>
    </row>
    <row r="2476" spans="1:14" s="75" customFormat="1" ht="12.6" x14ac:dyDescent="0.2">
      <c r="A2476" s="51" t="s">
        <v>138</v>
      </c>
      <c r="B2476" s="51" t="s">
        <v>6242</v>
      </c>
      <c r="C2476" s="51" t="s">
        <v>58</v>
      </c>
      <c r="D2476" s="51" t="s">
        <v>926</v>
      </c>
      <c r="E2476" s="44" t="s">
        <v>6460</v>
      </c>
      <c r="F2476" s="44" t="s">
        <v>6461</v>
      </c>
      <c r="G2476" s="53">
        <v>2.9</v>
      </c>
      <c r="H2476" s="45" t="s">
        <v>816</v>
      </c>
      <c r="I2476" s="45" t="s">
        <v>291</v>
      </c>
      <c r="J2476" s="95" t="s">
        <v>288</v>
      </c>
      <c r="K2476" s="95">
        <v>0</v>
      </c>
      <c r="L2476" s="58"/>
      <c r="M2476" s="103"/>
      <c r="N2476" s="59"/>
    </row>
    <row r="2477" spans="1:14" s="75" customFormat="1" ht="12.6" x14ac:dyDescent="0.2">
      <c r="A2477" s="51" t="s">
        <v>123</v>
      </c>
      <c r="B2477" s="51" t="s">
        <v>123</v>
      </c>
      <c r="C2477" s="51" t="s">
        <v>58</v>
      </c>
      <c r="D2477" s="51" t="s">
        <v>5638</v>
      </c>
      <c r="E2477" s="44"/>
      <c r="F2477" s="44" t="s">
        <v>6462</v>
      </c>
      <c r="G2477" s="53" t="s">
        <v>123</v>
      </c>
      <c r="H2477" s="45" t="s">
        <v>123</v>
      </c>
      <c r="I2477" s="45" t="s">
        <v>149</v>
      </c>
      <c r="J2477" s="95" t="s">
        <v>150</v>
      </c>
      <c r="K2477" s="95" t="s">
        <v>123</v>
      </c>
      <c r="L2477" s="58" t="s">
        <v>123</v>
      </c>
      <c r="M2477" s="103"/>
      <c r="N2477" s="59" t="s">
        <v>123</v>
      </c>
    </row>
    <row r="2478" spans="1:14" s="75" customFormat="1" ht="12.6" x14ac:dyDescent="0.2">
      <c r="A2478" s="51" t="s">
        <v>138</v>
      </c>
      <c r="B2478" s="51" t="s">
        <v>6242</v>
      </c>
      <c r="C2478" s="51" t="s">
        <v>58</v>
      </c>
      <c r="D2478" s="51" t="s">
        <v>5638</v>
      </c>
      <c r="E2478" s="44" t="s">
        <v>6469</v>
      </c>
      <c r="F2478" s="44" t="s">
        <v>6470</v>
      </c>
      <c r="G2478" s="53">
        <v>23.6</v>
      </c>
      <c r="H2478" s="45" t="s">
        <v>816</v>
      </c>
      <c r="I2478" s="45" t="s">
        <v>149</v>
      </c>
      <c r="J2478" s="95" t="s">
        <v>156</v>
      </c>
      <c r="K2478" s="95">
        <v>0</v>
      </c>
      <c r="L2478" s="58"/>
      <c r="M2478" s="103"/>
      <c r="N2478" s="59"/>
    </row>
    <row r="2479" spans="1:14" s="75" customFormat="1" ht="12.6" x14ac:dyDescent="0.2">
      <c r="A2479" s="51" t="s">
        <v>138</v>
      </c>
      <c r="B2479" s="51" t="s">
        <v>6242</v>
      </c>
      <c r="C2479" s="51" t="s">
        <v>58</v>
      </c>
      <c r="D2479" s="51" t="s">
        <v>5638</v>
      </c>
      <c r="E2479" s="44" t="s">
        <v>6465</v>
      </c>
      <c r="F2479" s="44" t="s">
        <v>6466</v>
      </c>
      <c r="G2479" s="53">
        <v>15.5</v>
      </c>
      <c r="H2479" s="45" t="s">
        <v>816</v>
      </c>
      <c r="I2479" s="45" t="s">
        <v>149</v>
      </c>
      <c r="J2479" s="95" t="s">
        <v>156</v>
      </c>
      <c r="K2479" s="95">
        <v>0</v>
      </c>
      <c r="L2479" s="58"/>
      <c r="M2479" s="103"/>
      <c r="N2479" s="59"/>
    </row>
    <row r="2480" spans="1:14" s="75" customFormat="1" ht="12.6" x14ac:dyDescent="0.2">
      <c r="A2480" s="51" t="s">
        <v>138</v>
      </c>
      <c r="B2480" s="51" t="s">
        <v>6242</v>
      </c>
      <c r="C2480" s="51" t="s">
        <v>58</v>
      </c>
      <c r="D2480" s="51" t="s">
        <v>5638</v>
      </c>
      <c r="E2480" s="44" t="s">
        <v>6463</v>
      </c>
      <c r="F2480" s="44" t="s">
        <v>6464</v>
      </c>
      <c r="G2480" s="53">
        <v>9.3000000000000007</v>
      </c>
      <c r="H2480" s="45" t="s">
        <v>816</v>
      </c>
      <c r="I2480" s="45" t="s">
        <v>149</v>
      </c>
      <c r="J2480" s="95" t="s">
        <v>156</v>
      </c>
      <c r="K2480" s="95">
        <v>0</v>
      </c>
      <c r="L2480" s="58"/>
      <c r="M2480" s="103"/>
      <c r="N2480" s="59"/>
    </row>
    <row r="2481" spans="1:14" s="75" customFormat="1" ht="12.6" x14ac:dyDescent="0.2">
      <c r="A2481" s="51" t="s">
        <v>138</v>
      </c>
      <c r="B2481" s="51" t="s">
        <v>6242</v>
      </c>
      <c r="C2481" s="51" t="s">
        <v>58</v>
      </c>
      <c r="D2481" s="51" t="s">
        <v>5638</v>
      </c>
      <c r="E2481" s="44" t="s">
        <v>6471</v>
      </c>
      <c r="F2481" s="44" t="s">
        <v>6472</v>
      </c>
      <c r="G2481" s="53">
        <v>8.3000000000000007</v>
      </c>
      <c r="H2481" s="45" t="s">
        <v>816</v>
      </c>
      <c r="I2481" s="45" t="s">
        <v>149</v>
      </c>
      <c r="J2481" s="95" t="s">
        <v>156</v>
      </c>
      <c r="K2481" s="95">
        <v>0</v>
      </c>
      <c r="L2481" s="58"/>
      <c r="M2481" s="103"/>
      <c r="N2481" s="59"/>
    </row>
    <row r="2482" spans="1:14" s="75" customFormat="1" ht="12.6" x14ac:dyDescent="0.2">
      <c r="A2482" s="51" t="s">
        <v>138</v>
      </c>
      <c r="B2482" s="51" t="s">
        <v>6242</v>
      </c>
      <c r="C2482" s="51" t="s">
        <v>58</v>
      </c>
      <c r="D2482" s="51" t="s">
        <v>5638</v>
      </c>
      <c r="E2482" s="44" t="s">
        <v>6479</v>
      </c>
      <c r="F2482" s="44" t="s">
        <v>6480</v>
      </c>
      <c r="G2482" s="53">
        <v>7.7</v>
      </c>
      <c r="H2482" s="45" t="s">
        <v>816</v>
      </c>
      <c r="I2482" s="45" t="s">
        <v>149</v>
      </c>
      <c r="J2482" s="95" t="s">
        <v>156</v>
      </c>
      <c r="K2482" s="95">
        <v>0</v>
      </c>
      <c r="L2482" s="58"/>
      <c r="M2482" s="103"/>
      <c r="N2482" s="59"/>
    </row>
    <row r="2483" spans="1:14" s="75" customFormat="1" ht="12.6" x14ac:dyDescent="0.2">
      <c r="A2483" s="51" t="s">
        <v>138</v>
      </c>
      <c r="B2483" s="51" t="s">
        <v>6242</v>
      </c>
      <c r="C2483" s="51" t="s">
        <v>58</v>
      </c>
      <c r="D2483" s="51" t="s">
        <v>5638</v>
      </c>
      <c r="E2483" s="44" t="s">
        <v>6473</v>
      </c>
      <c r="F2483" s="44" t="s">
        <v>6474</v>
      </c>
      <c r="G2483" s="53">
        <v>7.5</v>
      </c>
      <c r="H2483" s="45" t="s">
        <v>816</v>
      </c>
      <c r="I2483" s="45" t="s">
        <v>149</v>
      </c>
      <c r="J2483" s="95" t="s">
        <v>156</v>
      </c>
      <c r="K2483" s="95">
        <v>0</v>
      </c>
      <c r="L2483" s="58"/>
      <c r="M2483" s="103"/>
      <c r="N2483" s="59"/>
    </row>
    <row r="2484" spans="1:14" s="75" customFormat="1" ht="12.6" x14ac:dyDescent="0.2">
      <c r="A2484" s="51" t="s">
        <v>138</v>
      </c>
      <c r="B2484" s="51" t="s">
        <v>6242</v>
      </c>
      <c r="C2484" s="51" t="s">
        <v>58</v>
      </c>
      <c r="D2484" s="51" t="s">
        <v>5638</v>
      </c>
      <c r="E2484" s="44" t="s">
        <v>6481</v>
      </c>
      <c r="F2484" s="44" t="s">
        <v>6482</v>
      </c>
      <c r="G2484" s="53">
        <v>6.3</v>
      </c>
      <c r="H2484" s="45" t="s">
        <v>816</v>
      </c>
      <c r="I2484" s="45" t="s">
        <v>149</v>
      </c>
      <c r="J2484" s="95" t="s">
        <v>156</v>
      </c>
      <c r="K2484" s="95">
        <v>0</v>
      </c>
      <c r="L2484" s="58"/>
      <c r="M2484" s="103"/>
      <c r="N2484" s="59" t="s">
        <v>5662</v>
      </c>
    </row>
    <row r="2485" spans="1:14" s="75" customFormat="1" ht="12.6" x14ac:dyDescent="0.2">
      <c r="A2485" s="51" t="s">
        <v>138</v>
      </c>
      <c r="B2485" s="51" t="s">
        <v>6242</v>
      </c>
      <c r="C2485" s="51" t="s">
        <v>58</v>
      </c>
      <c r="D2485" s="51" t="s">
        <v>5638</v>
      </c>
      <c r="E2485" s="44" t="s">
        <v>6467</v>
      </c>
      <c r="F2485" s="44" t="s">
        <v>6468</v>
      </c>
      <c r="G2485" s="53">
        <v>5.9</v>
      </c>
      <c r="H2485" s="45" t="s">
        <v>816</v>
      </c>
      <c r="I2485" s="45" t="s">
        <v>291</v>
      </c>
      <c r="J2485" s="95" t="s">
        <v>156</v>
      </c>
      <c r="K2485" s="95">
        <v>0</v>
      </c>
      <c r="L2485" s="58"/>
      <c r="M2485" s="103"/>
      <c r="N2485" s="59"/>
    </row>
    <row r="2486" spans="1:14" s="75" customFormat="1" ht="12.6" x14ac:dyDescent="0.2">
      <c r="A2486" s="51" t="s">
        <v>138</v>
      </c>
      <c r="B2486" s="51" t="s">
        <v>6242</v>
      </c>
      <c r="C2486" s="51" t="s">
        <v>58</v>
      </c>
      <c r="D2486" s="51" t="s">
        <v>5638</v>
      </c>
      <c r="E2486" s="44" t="s">
        <v>6487</v>
      </c>
      <c r="F2486" s="44" t="s">
        <v>6488</v>
      </c>
      <c r="G2486" s="53">
        <v>4.9000000000000004</v>
      </c>
      <c r="H2486" s="45" t="s">
        <v>816</v>
      </c>
      <c r="I2486" s="45" t="s">
        <v>149</v>
      </c>
      <c r="J2486" s="95" t="s">
        <v>156</v>
      </c>
      <c r="K2486" s="95">
        <v>0</v>
      </c>
      <c r="L2486" s="58"/>
      <c r="M2486" s="103"/>
      <c r="N2486" s="59"/>
    </row>
    <row r="2487" spans="1:14" s="75" customFormat="1" ht="12.6" x14ac:dyDescent="0.2">
      <c r="A2487" s="51" t="s">
        <v>138</v>
      </c>
      <c r="B2487" s="51" t="s">
        <v>6242</v>
      </c>
      <c r="C2487" s="51" t="s">
        <v>58</v>
      </c>
      <c r="D2487" s="51" t="s">
        <v>5638</v>
      </c>
      <c r="E2487" s="44" t="s">
        <v>6475</v>
      </c>
      <c r="F2487" s="44" t="s">
        <v>6476</v>
      </c>
      <c r="G2487" s="53">
        <v>4.7</v>
      </c>
      <c r="H2487" s="45" t="s">
        <v>816</v>
      </c>
      <c r="I2487" s="45" t="s">
        <v>149</v>
      </c>
      <c r="J2487" s="95" t="s">
        <v>156</v>
      </c>
      <c r="K2487" s="95">
        <v>0</v>
      </c>
      <c r="L2487" s="58"/>
      <c r="M2487" s="103"/>
      <c r="N2487" s="59"/>
    </row>
    <row r="2488" spans="1:14" s="75" customFormat="1" ht="12.6" x14ac:dyDescent="0.2">
      <c r="A2488" s="51" t="s">
        <v>138</v>
      </c>
      <c r="B2488" s="51" t="s">
        <v>6242</v>
      </c>
      <c r="C2488" s="51" t="s">
        <v>58</v>
      </c>
      <c r="D2488" s="51" t="s">
        <v>5638</v>
      </c>
      <c r="E2488" s="44" t="s">
        <v>6483</v>
      </c>
      <c r="F2488" s="44" t="s">
        <v>6484</v>
      </c>
      <c r="G2488" s="53">
        <v>3.9</v>
      </c>
      <c r="H2488" s="45" t="s">
        <v>816</v>
      </c>
      <c r="I2488" s="45" t="s">
        <v>149</v>
      </c>
      <c r="J2488" s="95" t="s">
        <v>156</v>
      </c>
      <c r="K2488" s="95">
        <v>0</v>
      </c>
      <c r="L2488" s="58"/>
      <c r="M2488" s="103"/>
      <c r="N2488" s="59"/>
    </row>
    <row r="2489" spans="1:14" s="75" customFormat="1" ht="12.6" x14ac:dyDescent="0.2">
      <c r="A2489" s="51" t="s">
        <v>138</v>
      </c>
      <c r="B2489" s="51" t="s">
        <v>6242</v>
      </c>
      <c r="C2489" s="51" t="s">
        <v>58</v>
      </c>
      <c r="D2489" s="51" t="s">
        <v>5638</v>
      </c>
      <c r="E2489" s="44" t="s">
        <v>6485</v>
      </c>
      <c r="F2489" s="44" t="s">
        <v>6486</v>
      </c>
      <c r="G2489" s="53">
        <v>3.9</v>
      </c>
      <c r="H2489" s="45" t="s">
        <v>816</v>
      </c>
      <c r="I2489" s="45" t="s">
        <v>149</v>
      </c>
      <c r="J2489" s="95" t="s">
        <v>156</v>
      </c>
      <c r="K2489" s="95">
        <v>0</v>
      </c>
      <c r="L2489" s="58"/>
      <c r="M2489" s="103"/>
      <c r="N2489" s="59"/>
    </row>
    <row r="2490" spans="1:14" s="75" customFormat="1" ht="12.6" x14ac:dyDescent="0.2">
      <c r="A2490" s="51" t="s">
        <v>138</v>
      </c>
      <c r="B2490" s="51" t="s">
        <v>6242</v>
      </c>
      <c r="C2490" s="51" t="s">
        <v>58</v>
      </c>
      <c r="D2490" s="51" t="s">
        <v>5638</v>
      </c>
      <c r="E2490" s="44" t="s">
        <v>6477</v>
      </c>
      <c r="F2490" s="44" t="s">
        <v>6478</v>
      </c>
      <c r="G2490" s="53">
        <v>3</v>
      </c>
      <c r="H2490" s="45" t="s">
        <v>816</v>
      </c>
      <c r="I2490" s="45" t="s">
        <v>149</v>
      </c>
      <c r="J2490" s="95" t="s">
        <v>156</v>
      </c>
      <c r="K2490" s="95">
        <v>0</v>
      </c>
      <c r="L2490" s="58"/>
      <c r="M2490" s="103"/>
      <c r="N2490" s="59"/>
    </row>
    <row r="2491" spans="1:14" s="75" customFormat="1" ht="12.6" x14ac:dyDescent="0.2">
      <c r="A2491" s="51" t="s">
        <v>123</v>
      </c>
      <c r="B2491" s="51" t="s">
        <v>123</v>
      </c>
      <c r="C2491" s="51" t="s">
        <v>58</v>
      </c>
      <c r="D2491" s="51" t="s">
        <v>5677</v>
      </c>
      <c r="E2491" s="44"/>
      <c r="F2491" s="44" t="s">
        <v>6489</v>
      </c>
      <c r="G2491" s="53" t="s">
        <v>123</v>
      </c>
      <c r="H2491" s="45" t="s">
        <v>123</v>
      </c>
      <c r="I2491" s="45" t="s">
        <v>149</v>
      </c>
      <c r="J2491" s="95" t="s">
        <v>150</v>
      </c>
      <c r="K2491" s="95" t="s">
        <v>123</v>
      </c>
      <c r="L2491" s="58" t="s">
        <v>123</v>
      </c>
      <c r="M2491" s="103"/>
      <c r="N2491" s="59" t="s">
        <v>123</v>
      </c>
    </row>
    <row r="2492" spans="1:14" s="75" customFormat="1" ht="12.6" x14ac:dyDescent="0.2">
      <c r="A2492" s="51" t="s">
        <v>138</v>
      </c>
      <c r="B2492" s="51" t="s">
        <v>6242</v>
      </c>
      <c r="C2492" s="51" t="s">
        <v>58</v>
      </c>
      <c r="D2492" s="51" t="s">
        <v>5677</v>
      </c>
      <c r="E2492" s="44" t="s">
        <v>6522</v>
      </c>
      <c r="F2492" s="44" t="s">
        <v>6523</v>
      </c>
      <c r="G2492" s="53">
        <v>38.190000000000005</v>
      </c>
      <c r="H2492" s="45" t="s">
        <v>816</v>
      </c>
      <c r="I2492" s="45" t="s">
        <v>291</v>
      </c>
      <c r="J2492" s="95" t="s">
        <v>156</v>
      </c>
      <c r="K2492" s="95">
        <v>0</v>
      </c>
      <c r="L2492" s="58"/>
      <c r="M2492" s="103"/>
      <c r="N2492" s="59"/>
    </row>
    <row r="2493" spans="1:14" s="75" customFormat="1" ht="12.6" x14ac:dyDescent="0.2">
      <c r="A2493" s="51" t="s">
        <v>138</v>
      </c>
      <c r="B2493" s="51" t="s">
        <v>6242</v>
      </c>
      <c r="C2493" s="51" t="s">
        <v>58</v>
      </c>
      <c r="D2493" s="51" t="s">
        <v>5677</v>
      </c>
      <c r="E2493" s="44" t="s">
        <v>6524</v>
      </c>
      <c r="F2493" s="44" t="s">
        <v>6525</v>
      </c>
      <c r="G2493" s="53">
        <v>25</v>
      </c>
      <c r="H2493" s="45" t="s">
        <v>816</v>
      </c>
      <c r="I2493" s="45" t="s">
        <v>149</v>
      </c>
      <c r="J2493" s="95" t="s">
        <v>156</v>
      </c>
      <c r="K2493" s="95">
        <v>0</v>
      </c>
      <c r="L2493" s="58"/>
      <c r="M2493" s="103"/>
      <c r="N2493" s="59"/>
    </row>
    <row r="2494" spans="1:14" s="75" customFormat="1" ht="12.6" x14ac:dyDescent="0.2">
      <c r="A2494" s="51" t="s">
        <v>138</v>
      </c>
      <c r="B2494" s="51" t="s">
        <v>6242</v>
      </c>
      <c r="C2494" s="51" t="s">
        <v>58</v>
      </c>
      <c r="D2494" s="51" t="s">
        <v>5677</v>
      </c>
      <c r="E2494" s="44" t="s">
        <v>6512</v>
      </c>
      <c r="F2494" s="44" t="s">
        <v>6513</v>
      </c>
      <c r="G2494" s="53">
        <v>10.9</v>
      </c>
      <c r="H2494" s="45" t="s">
        <v>816</v>
      </c>
      <c r="I2494" s="45" t="s">
        <v>291</v>
      </c>
      <c r="J2494" s="95" t="s">
        <v>156</v>
      </c>
      <c r="K2494" s="95">
        <v>0</v>
      </c>
      <c r="L2494" s="58"/>
      <c r="M2494" s="103"/>
      <c r="N2494" s="59"/>
    </row>
    <row r="2495" spans="1:14" s="75" customFormat="1" ht="12.6" x14ac:dyDescent="0.2">
      <c r="A2495" s="51" t="s">
        <v>138</v>
      </c>
      <c r="B2495" s="51" t="s">
        <v>6242</v>
      </c>
      <c r="C2495" s="51" t="s">
        <v>58</v>
      </c>
      <c r="D2495" s="51" t="s">
        <v>5677</v>
      </c>
      <c r="E2495" s="44" t="s">
        <v>6500</v>
      </c>
      <c r="F2495" s="44" t="s">
        <v>6501</v>
      </c>
      <c r="G2495" s="53">
        <v>10</v>
      </c>
      <c r="H2495" s="45" t="s">
        <v>816</v>
      </c>
      <c r="I2495" s="45" t="s">
        <v>291</v>
      </c>
      <c r="J2495" s="95" t="s">
        <v>156</v>
      </c>
      <c r="K2495" s="95">
        <v>0</v>
      </c>
      <c r="L2495" s="58"/>
      <c r="M2495" s="103"/>
      <c r="N2495" s="59"/>
    </row>
    <row r="2496" spans="1:14" s="75" customFormat="1" ht="12.6" x14ac:dyDescent="0.2">
      <c r="A2496" s="51" t="s">
        <v>138</v>
      </c>
      <c r="B2496" s="51" t="s">
        <v>6242</v>
      </c>
      <c r="C2496" s="51" t="s">
        <v>58</v>
      </c>
      <c r="D2496" s="51" t="s">
        <v>5677</v>
      </c>
      <c r="E2496" s="44" t="s">
        <v>6516</v>
      </c>
      <c r="F2496" s="44" t="s">
        <v>6517</v>
      </c>
      <c r="G2496" s="53">
        <v>9.9</v>
      </c>
      <c r="H2496" s="45" t="s">
        <v>816</v>
      </c>
      <c r="I2496" s="45" t="s">
        <v>291</v>
      </c>
      <c r="J2496" s="95" t="s">
        <v>156</v>
      </c>
      <c r="K2496" s="95">
        <v>0</v>
      </c>
      <c r="L2496" s="58"/>
      <c r="M2496" s="103"/>
      <c r="N2496" s="59"/>
    </row>
    <row r="2497" spans="1:14" s="75" customFormat="1" ht="12.6" x14ac:dyDescent="0.2">
      <c r="A2497" s="51" t="s">
        <v>138</v>
      </c>
      <c r="B2497" s="51" t="s">
        <v>6242</v>
      </c>
      <c r="C2497" s="51" t="s">
        <v>58</v>
      </c>
      <c r="D2497" s="51" t="s">
        <v>5677</v>
      </c>
      <c r="E2497" s="44" t="s">
        <v>6496</v>
      </c>
      <c r="F2497" s="44" t="s">
        <v>6497</v>
      </c>
      <c r="G2497" s="53">
        <v>9.4</v>
      </c>
      <c r="H2497" s="45" t="s">
        <v>816</v>
      </c>
      <c r="I2497" s="45" t="s">
        <v>291</v>
      </c>
      <c r="J2497" s="95" t="s">
        <v>156</v>
      </c>
      <c r="K2497" s="95">
        <v>0</v>
      </c>
      <c r="L2497" s="58"/>
      <c r="M2497" s="103"/>
      <c r="N2497" s="59"/>
    </row>
    <row r="2498" spans="1:14" s="75" customFormat="1" ht="12.6" x14ac:dyDescent="0.2">
      <c r="A2498" s="51" t="s">
        <v>138</v>
      </c>
      <c r="B2498" s="51" t="s">
        <v>6242</v>
      </c>
      <c r="C2498" s="51" t="s">
        <v>58</v>
      </c>
      <c r="D2498" s="51" t="s">
        <v>5677</v>
      </c>
      <c r="E2498" s="44" t="s">
        <v>6526</v>
      </c>
      <c r="F2498" s="44" t="s">
        <v>6527</v>
      </c>
      <c r="G2498" s="53">
        <v>9.4</v>
      </c>
      <c r="H2498" s="45" t="s">
        <v>816</v>
      </c>
      <c r="I2498" s="45" t="s">
        <v>149</v>
      </c>
      <c r="J2498" s="95" t="s">
        <v>156</v>
      </c>
      <c r="K2498" s="95">
        <v>0</v>
      </c>
      <c r="L2498" s="58"/>
      <c r="M2498" s="103"/>
      <c r="N2498" s="59" t="s">
        <v>5662</v>
      </c>
    </row>
    <row r="2499" spans="1:14" s="75" customFormat="1" ht="12.6" x14ac:dyDescent="0.2">
      <c r="A2499" s="51" t="s">
        <v>138</v>
      </c>
      <c r="B2499" s="51" t="s">
        <v>6242</v>
      </c>
      <c r="C2499" s="51" t="s">
        <v>58</v>
      </c>
      <c r="D2499" s="51" t="s">
        <v>5677</v>
      </c>
      <c r="E2499" s="44" t="s">
        <v>6498</v>
      </c>
      <c r="F2499" s="44" t="s">
        <v>6499</v>
      </c>
      <c r="G2499" s="53">
        <v>7.8</v>
      </c>
      <c r="H2499" s="45" t="s">
        <v>816</v>
      </c>
      <c r="I2499" s="45" t="s">
        <v>291</v>
      </c>
      <c r="J2499" s="95" t="s">
        <v>156</v>
      </c>
      <c r="K2499" s="95">
        <v>0</v>
      </c>
      <c r="L2499" s="58"/>
      <c r="M2499" s="103"/>
      <c r="N2499" s="59"/>
    </row>
    <row r="2500" spans="1:14" s="75" customFormat="1" ht="12.6" x14ac:dyDescent="0.2">
      <c r="A2500" s="51" t="s">
        <v>138</v>
      </c>
      <c r="B2500" s="51" t="s">
        <v>6242</v>
      </c>
      <c r="C2500" s="51" t="s">
        <v>58</v>
      </c>
      <c r="D2500" s="51" t="s">
        <v>5677</v>
      </c>
      <c r="E2500" s="44" t="s">
        <v>6506</v>
      </c>
      <c r="F2500" s="44" t="s">
        <v>6507</v>
      </c>
      <c r="G2500" s="53">
        <v>7.5</v>
      </c>
      <c r="H2500" s="45" t="s">
        <v>816</v>
      </c>
      <c r="I2500" s="45" t="s">
        <v>291</v>
      </c>
      <c r="J2500" s="95" t="s">
        <v>156</v>
      </c>
      <c r="K2500" s="95">
        <v>0</v>
      </c>
      <c r="L2500" s="58"/>
      <c r="M2500" s="103"/>
      <c r="N2500" s="59"/>
    </row>
    <row r="2501" spans="1:14" s="75" customFormat="1" ht="12.6" x14ac:dyDescent="0.2">
      <c r="A2501" s="51" t="s">
        <v>138</v>
      </c>
      <c r="B2501" s="51" t="s">
        <v>6242</v>
      </c>
      <c r="C2501" s="51" t="s">
        <v>58</v>
      </c>
      <c r="D2501" s="51" t="s">
        <v>5677</v>
      </c>
      <c r="E2501" s="44" t="s">
        <v>6504</v>
      </c>
      <c r="F2501" s="44" t="s">
        <v>6505</v>
      </c>
      <c r="G2501" s="53">
        <v>7.3</v>
      </c>
      <c r="H2501" s="45" t="s">
        <v>816</v>
      </c>
      <c r="I2501" s="45" t="s">
        <v>291</v>
      </c>
      <c r="J2501" s="95" t="s">
        <v>156</v>
      </c>
      <c r="K2501" s="95">
        <v>0</v>
      </c>
      <c r="L2501" s="58"/>
      <c r="M2501" s="103"/>
      <c r="N2501" s="59"/>
    </row>
    <row r="2502" spans="1:14" s="75" customFormat="1" ht="12.6" x14ac:dyDescent="0.2">
      <c r="A2502" s="51" t="s">
        <v>138</v>
      </c>
      <c r="B2502" s="51" t="s">
        <v>6242</v>
      </c>
      <c r="C2502" s="51" t="s">
        <v>58</v>
      </c>
      <c r="D2502" s="51" t="s">
        <v>5677</v>
      </c>
      <c r="E2502" s="44" t="s">
        <v>6514</v>
      </c>
      <c r="F2502" s="44" t="s">
        <v>6515</v>
      </c>
      <c r="G2502" s="53">
        <v>7.3</v>
      </c>
      <c r="H2502" s="45" t="s">
        <v>816</v>
      </c>
      <c r="I2502" s="45" t="s">
        <v>291</v>
      </c>
      <c r="J2502" s="95" t="s">
        <v>156</v>
      </c>
      <c r="K2502" s="95">
        <v>0</v>
      </c>
      <c r="L2502" s="58"/>
      <c r="M2502" s="103"/>
      <c r="N2502" s="59"/>
    </row>
    <row r="2503" spans="1:14" s="75" customFormat="1" ht="12.6" x14ac:dyDescent="0.2">
      <c r="A2503" s="51" t="s">
        <v>138</v>
      </c>
      <c r="B2503" s="51" t="s">
        <v>6242</v>
      </c>
      <c r="C2503" s="51" t="s">
        <v>58</v>
      </c>
      <c r="D2503" s="51" t="s">
        <v>5677</v>
      </c>
      <c r="E2503" s="44" t="s">
        <v>6492</v>
      </c>
      <c r="F2503" s="44" t="s">
        <v>6493</v>
      </c>
      <c r="G2503" s="53">
        <v>6.9</v>
      </c>
      <c r="H2503" s="45" t="s">
        <v>816</v>
      </c>
      <c r="I2503" s="45" t="s">
        <v>291</v>
      </c>
      <c r="J2503" s="95" t="s">
        <v>156</v>
      </c>
      <c r="K2503" s="95">
        <v>0</v>
      </c>
      <c r="L2503" s="58"/>
      <c r="M2503" s="103"/>
      <c r="N2503" s="59"/>
    </row>
    <row r="2504" spans="1:14" s="75" customFormat="1" ht="12.6" x14ac:dyDescent="0.2">
      <c r="A2504" s="51" t="s">
        <v>138</v>
      </c>
      <c r="B2504" s="51" t="s">
        <v>6242</v>
      </c>
      <c r="C2504" s="51" t="s">
        <v>58</v>
      </c>
      <c r="D2504" s="51" t="s">
        <v>5677</v>
      </c>
      <c r="E2504" s="44" t="s">
        <v>6494</v>
      </c>
      <c r="F2504" s="44" t="s">
        <v>6495</v>
      </c>
      <c r="G2504" s="53">
        <v>6.9</v>
      </c>
      <c r="H2504" s="45" t="s">
        <v>816</v>
      </c>
      <c r="I2504" s="45" t="s">
        <v>291</v>
      </c>
      <c r="J2504" s="95" t="s">
        <v>156</v>
      </c>
      <c r="K2504" s="95">
        <v>0</v>
      </c>
      <c r="L2504" s="58"/>
      <c r="M2504" s="103"/>
      <c r="N2504" s="59"/>
    </row>
    <row r="2505" spans="1:14" s="75" customFormat="1" ht="12.6" x14ac:dyDescent="0.2">
      <c r="A2505" s="51" t="s">
        <v>138</v>
      </c>
      <c r="B2505" s="51" t="s">
        <v>6242</v>
      </c>
      <c r="C2505" s="51" t="s">
        <v>58</v>
      </c>
      <c r="D2505" s="51" t="s">
        <v>5677</v>
      </c>
      <c r="E2505" s="44" t="s">
        <v>6502</v>
      </c>
      <c r="F2505" s="44" t="s">
        <v>6503</v>
      </c>
      <c r="G2505" s="53">
        <v>6.9</v>
      </c>
      <c r="H2505" s="45" t="s">
        <v>816</v>
      </c>
      <c r="I2505" s="45" t="s">
        <v>291</v>
      </c>
      <c r="J2505" s="95" t="s">
        <v>156</v>
      </c>
      <c r="K2505" s="95">
        <v>0</v>
      </c>
      <c r="L2505" s="58"/>
      <c r="M2505" s="103"/>
      <c r="N2505" s="59"/>
    </row>
    <row r="2506" spans="1:14" s="75" customFormat="1" ht="12.6" x14ac:dyDescent="0.2">
      <c r="A2506" s="51" t="s">
        <v>138</v>
      </c>
      <c r="B2506" s="51" t="s">
        <v>6242</v>
      </c>
      <c r="C2506" s="51" t="s">
        <v>58</v>
      </c>
      <c r="D2506" s="51" t="s">
        <v>5677</v>
      </c>
      <c r="E2506" s="44" t="s">
        <v>6520</v>
      </c>
      <c r="F2506" s="44" t="s">
        <v>6521</v>
      </c>
      <c r="G2506" s="53">
        <v>5.6</v>
      </c>
      <c r="H2506" s="45" t="s">
        <v>816</v>
      </c>
      <c r="I2506" s="45" t="s">
        <v>149</v>
      </c>
      <c r="J2506" s="95" t="s">
        <v>156</v>
      </c>
      <c r="K2506" s="95">
        <v>0</v>
      </c>
      <c r="L2506" s="58"/>
      <c r="M2506" s="103"/>
      <c r="N2506" s="59"/>
    </row>
    <row r="2507" spans="1:14" s="75" customFormat="1" ht="12.6" x14ac:dyDescent="0.2">
      <c r="A2507" s="51" t="s">
        <v>138</v>
      </c>
      <c r="B2507" s="51" t="s">
        <v>6242</v>
      </c>
      <c r="C2507" s="51" t="s">
        <v>58</v>
      </c>
      <c r="D2507" s="51" t="s">
        <v>5677</v>
      </c>
      <c r="E2507" s="44" t="s">
        <v>6490</v>
      </c>
      <c r="F2507" s="44" t="s">
        <v>6491</v>
      </c>
      <c r="G2507" s="53">
        <v>5.5</v>
      </c>
      <c r="H2507" s="45" t="s">
        <v>816</v>
      </c>
      <c r="I2507" s="45" t="s">
        <v>149</v>
      </c>
      <c r="J2507" s="95" t="s">
        <v>156</v>
      </c>
      <c r="K2507" s="95">
        <v>0</v>
      </c>
      <c r="L2507" s="58"/>
      <c r="M2507" s="103"/>
      <c r="N2507" s="59"/>
    </row>
    <row r="2508" spans="1:14" s="75" customFormat="1" ht="12.6" x14ac:dyDescent="0.2">
      <c r="A2508" s="51" t="s">
        <v>138</v>
      </c>
      <c r="B2508" s="51" t="s">
        <v>6242</v>
      </c>
      <c r="C2508" s="51" t="s">
        <v>58</v>
      </c>
      <c r="D2508" s="51" t="s">
        <v>5677</v>
      </c>
      <c r="E2508" s="44" t="s">
        <v>6518</v>
      </c>
      <c r="F2508" s="44" t="s">
        <v>6519</v>
      </c>
      <c r="G2508" s="53">
        <v>5.5</v>
      </c>
      <c r="H2508" s="45" t="s">
        <v>816</v>
      </c>
      <c r="I2508" s="45" t="s">
        <v>149</v>
      </c>
      <c r="J2508" s="95" t="s">
        <v>156</v>
      </c>
      <c r="K2508" s="95">
        <v>0</v>
      </c>
      <c r="L2508" s="58"/>
      <c r="M2508" s="103"/>
      <c r="N2508" s="59"/>
    </row>
    <row r="2509" spans="1:14" s="75" customFormat="1" ht="12.6" x14ac:dyDescent="0.2">
      <c r="A2509" s="51" t="s">
        <v>138</v>
      </c>
      <c r="B2509" s="51" t="s">
        <v>6242</v>
      </c>
      <c r="C2509" s="51" t="s">
        <v>58</v>
      </c>
      <c r="D2509" s="51" t="s">
        <v>5677</v>
      </c>
      <c r="E2509" s="44" t="s">
        <v>6508</v>
      </c>
      <c r="F2509" s="44" t="s">
        <v>6509</v>
      </c>
      <c r="G2509" s="53">
        <v>5.4</v>
      </c>
      <c r="H2509" s="45" t="s">
        <v>816</v>
      </c>
      <c r="I2509" s="45" t="s">
        <v>149</v>
      </c>
      <c r="J2509" s="95" t="s">
        <v>156</v>
      </c>
      <c r="K2509" s="95">
        <v>0</v>
      </c>
      <c r="L2509" s="58"/>
      <c r="M2509" s="103"/>
      <c r="N2509" s="59"/>
    </row>
    <row r="2510" spans="1:14" s="75" customFormat="1" ht="12.6" x14ac:dyDescent="0.2">
      <c r="A2510" s="51" t="s">
        <v>138</v>
      </c>
      <c r="B2510" s="51" t="s">
        <v>6242</v>
      </c>
      <c r="C2510" s="51" t="s">
        <v>58</v>
      </c>
      <c r="D2510" s="51" t="s">
        <v>5677</v>
      </c>
      <c r="E2510" s="44" t="s">
        <v>6510</v>
      </c>
      <c r="F2510" s="44" t="s">
        <v>6511</v>
      </c>
      <c r="G2510" s="53">
        <v>4.9000000000000004</v>
      </c>
      <c r="H2510" s="45" t="s">
        <v>816</v>
      </c>
      <c r="I2510" s="45" t="s">
        <v>291</v>
      </c>
      <c r="J2510" s="95" t="s">
        <v>156</v>
      </c>
      <c r="K2510" s="95">
        <v>0</v>
      </c>
      <c r="L2510" s="58"/>
      <c r="M2510" s="103"/>
      <c r="N2510" s="59"/>
    </row>
    <row r="2511" spans="1:14" s="75" customFormat="1" ht="12.6" x14ac:dyDescent="0.2">
      <c r="A2511" s="51" t="s">
        <v>123</v>
      </c>
      <c r="B2511" s="51" t="s">
        <v>123</v>
      </c>
      <c r="C2511" s="51" t="s">
        <v>58</v>
      </c>
      <c r="D2511" s="51" t="s">
        <v>2448</v>
      </c>
      <c r="E2511" s="44"/>
      <c r="F2511" s="44" t="s">
        <v>6528</v>
      </c>
      <c r="G2511" s="53" t="s">
        <v>123</v>
      </c>
      <c r="H2511" s="45" t="s">
        <v>123</v>
      </c>
      <c r="I2511" s="45" t="s">
        <v>149</v>
      </c>
      <c r="J2511" s="95" t="s">
        <v>150</v>
      </c>
      <c r="K2511" s="95" t="s">
        <v>123</v>
      </c>
      <c r="L2511" s="58" t="s">
        <v>123</v>
      </c>
      <c r="M2511" s="103"/>
      <c r="N2511" s="59" t="s">
        <v>123</v>
      </c>
    </row>
    <row r="2512" spans="1:14" s="75" customFormat="1" ht="12.6" x14ac:dyDescent="0.2">
      <c r="A2512" s="51" t="s">
        <v>138</v>
      </c>
      <c r="B2512" s="51" t="s">
        <v>6242</v>
      </c>
      <c r="C2512" s="51" t="s">
        <v>58</v>
      </c>
      <c r="D2512" s="51" t="s">
        <v>2448</v>
      </c>
      <c r="E2512" s="44" t="s">
        <v>6533</v>
      </c>
      <c r="F2512" s="44" t="s">
        <v>6534</v>
      </c>
      <c r="G2512" s="53">
        <v>94</v>
      </c>
      <c r="H2512" s="45" t="s">
        <v>816</v>
      </c>
      <c r="I2512" s="45" t="s">
        <v>291</v>
      </c>
      <c r="J2512" s="95" t="s">
        <v>156</v>
      </c>
      <c r="K2512" s="95">
        <v>0</v>
      </c>
      <c r="L2512" s="58"/>
      <c r="M2512" s="103"/>
      <c r="N2512" s="59"/>
    </row>
    <row r="2513" spans="1:14" s="75" customFormat="1" ht="12.6" x14ac:dyDescent="0.2">
      <c r="A2513" s="51" t="s">
        <v>138</v>
      </c>
      <c r="B2513" s="51" t="s">
        <v>6242</v>
      </c>
      <c r="C2513" s="51" t="s">
        <v>58</v>
      </c>
      <c r="D2513" s="51" t="s">
        <v>2448</v>
      </c>
      <c r="E2513" s="44" t="s">
        <v>6535</v>
      </c>
      <c r="F2513" s="44" t="s">
        <v>6536</v>
      </c>
      <c r="G2513" s="53">
        <v>94</v>
      </c>
      <c r="H2513" s="45" t="s">
        <v>816</v>
      </c>
      <c r="I2513" s="45" t="s">
        <v>149</v>
      </c>
      <c r="J2513" s="95" t="s">
        <v>156</v>
      </c>
      <c r="K2513" s="95">
        <v>0</v>
      </c>
      <c r="L2513" s="58"/>
      <c r="M2513" s="103"/>
      <c r="N2513" s="59"/>
    </row>
    <row r="2514" spans="1:14" s="75" customFormat="1" ht="12.6" x14ac:dyDescent="0.2">
      <c r="A2514" s="51" t="s">
        <v>138</v>
      </c>
      <c r="B2514" s="51" t="s">
        <v>6242</v>
      </c>
      <c r="C2514" s="51" t="s">
        <v>58</v>
      </c>
      <c r="D2514" s="51" t="s">
        <v>2448</v>
      </c>
      <c r="E2514" s="44" t="s">
        <v>6529</v>
      </c>
      <c r="F2514" s="44" t="s">
        <v>6530</v>
      </c>
      <c r="G2514" s="53">
        <v>90</v>
      </c>
      <c r="H2514" s="45" t="s">
        <v>816</v>
      </c>
      <c r="I2514" s="45" t="s">
        <v>149</v>
      </c>
      <c r="J2514" s="95" t="s">
        <v>156</v>
      </c>
      <c r="K2514" s="95">
        <v>0</v>
      </c>
      <c r="L2514" s="58"/>
      <c r="M2514" s="103"/>
      <c r="N2514" s="59"/>
    </row>
    <row r="2515" spans="1:14" s="75" customFormat="1" ht="12.6" x14ac:dyDescent="0.2">
      <c r="A2515" s="51" t="s">
        <v>138</v>
      </c>
      <c r="B2515" s="51" t="s">
        <v>6242</v>
      </c>
      <c r="C2515" s="51" t="s">
        <v>58</v>
      </c>
      <c r="D2515" s="51" t="s">
        <v>2448</v>
      </c>
      <c r="E2515" s="44" t="s">
        <v>6531</v>
      </c>
      <c r="F2515" s="44" t="s">
        <v>6532</v>
      </c>
      <c r="G2515" s="53">
        <v>89</v>
      </c>
      <c r="H2515" s="45" t="s">
        <v>816</v>
      </c>
      <c r="I2515" s="45" t="s">
        <v>149</v>
      </c>
      <c r="J2515" s="95" t="s">
        <v>156</v>
      </c>
      <c r="K2515" s="95">
        <v>0</v>
      </c>
      <c r="L2515" s="58"/>
      <c r="M2515" s="103"/>
      <c r="N2515" s="59"/>
    </row>
    <row r="2516" spans="1:14" s="75" customFormat="1" ht="12.6" x14ac:dyDescent="0.2">
      <c r="A2516" s="51" t="s">
        <v>138</v>
      </c>
      <c r="B2516" s="51" t="s">
        <v>6242</v>
      </c>
      <c r="C2516" s="51" t="s">
        <v>58</v>
      </c>
      <c r="D2516" s="51" t="s">
        <v>2448</v>
      </c>
      <c r="E2516" s="44" t="s">
        <v>6537</v>
      </c>
      <c r="F2516" s="44" t="s">
        <v>6538</v>
      </c>
      <c r="G2516" s="53">
        <v>89</v>
      </c>
      <c r="H2516" s="45" t="s">
        <v>816</v>
      </c>
      <c r="I2516" s="45" t="s">
        <v>149</v>
      </c>
      <c r="J2516" s="95" t="s">
        <v>156</v>
      </c>
      <c r="K2516" s="95">
        <v>0</v>
      </c>
      <c r="L2516" s="58"/>
      <c r="M2516" s="103"/>
      <c r="N2516" s="59"/>
    </row>
    <row r="2517" spans="1:14" s="75" customFormat="1" ht="12.6" x14ac:dyDescent="0.2">
      <c r="A2517" s="51" t="s">
        <v>123</v>
      </c>
      <c r="B2517" s="51" t="s">
        <v>123</v>
      </c>
      <c r="C2517" s="51" t="s">
        <v>6539</v>
      </c>
      <c r="D2517" s="51" t="s">
        <v>89</v>
      </c>
      <c r="E2517" s="44"/>
      <c r="F2517" s="44" t="s">
        <v>6540</v>
      </c>
      <c r="G2517" s="53" t="s">
        <v>123</v>
      </c>
      <c r="H2517" s="45" t="s">
        <v>123</v>
      </c>
      <c r="I2517" s="45" t="s">
        <v>149</v>
      </c>
      <c r="J2517" s="95" t="s">
        <v>150</v>
      </c>
      <c r="K2517" s="95" t="s">
        <v>123</v>
      </c>
      <c r="L2517" s="58" t="s">
        <v>123</v>
      </c>
      <c r="M2517" s="103"/>
      <c r="N2517" s="59" t="s">
        <v>123</v>
      </c>
    </row>
    <row r="2518" spans="1:14" s="75" customFormat="1" ht="12.6" x14ac:dyDescent="0.2">
      <c r="A2518" s="51" t="s">
        <v>145</v>
      </c>
      <c r="B2518" s="51" t="s">
        <v>6539</v>
      </c>
      <c r="C2518" s="51" t="s">
        <v>6539</v>
      </c>
      <c r="D2518" s="51" t="s">
        <v>89</v>
      </c>
      <c r="E2518" s="44" t="s">
        <v>6545</v>
      </c>
      <c r="F2518" s="44" t="s">
        <v>6546</v>
      </c>
      <c r="G2518" s="53">
        <v>63</v>
      </c>
      <c r="H2518" s="45" t="s">
        <v>154</v>
      </c>
      <c r="I2518" s="45" t="s">
        <v>149</v>
      </c>
      <c r="J2518" s="95" t="s">
        <v>288</v>
      </c>
      <c r="K2518" s="95">
        <v>0</v>
      </c>
      <c r="L2518" s="58"/>
      <c r="M2518" s="103"/>
      <c r="N2518" s="59" t="s">
        <v>5686</v>
      </c>
    </row>
    <row r="2519" spans="1:14" s="75" customFormat="1" ht="12.6" x14ac:dyDescent="0.2">
      <c r="A2519" s="51" t="s">
        <v>145</v>
      </c>
      <c r="B2519" s="51" t="s">
        <v>6539</v>
      </c>
      <c r="C2519" s="51" t="s">
        <v>6539</v>
      </c>
      <c r="D2519" s="51" t="s">
        <v>89</v>
      </c>
      <c r="E2519" s="44" t="s">
        <v>6547</v>
      </c>
      <c r="F2519" s="44" t="s">
        <v>6548</v>
      </c>
      <c r="G2519" s="53">
        <v>49.8</v>
      </c>
      <c r="H2519" s="45" t="s">
        <v>154</v>
      </c>
      <c r="I2519" s="45" t="s">
        <v>149</v>
      </c>
      <c r="J2519" s="95" t="s">
        <v>288</v>
      </c>
      <c r="K2519" s="95">
        <v>0</v>
      </c>
      <c r="L2519" s="58"/>
      <c r="M2519" s="103"/>
      <c r="N2519" s="59" t="s">
        <v>5686</v>
      </c>
    </row>
    <row r="2520" spans="1:14" s="75" customFormat="1" ht="12.6" x14ac:dyDescent="0.2">
      <c r="A2520" s="51" t="s">
        <v>145</v>
      </c>
      <c r="B2520" s="51" t="s">
        <v>6539</v>
      </c>
      <c r="C2520" s="51" t="s">
        <v>6539</v>
      </c>
      <c r="D2520" s="51" t="s">
        <v>89</v>
      </c>
      <c r="E2520" s="44" t="s">
        <v>6541</v>
      </c>
      <c r="F2520" s="44" t="s">
        <v>6542</v>
      </c>
      <c r="G2520" s="53">
        <v>23.1</v>
      </c>
      <c r="H2520" s="45" t="s">
        <v>154</v>
      </c>
      <c r="I2520" s="45" t="s">
        <v>149</v>
      </c>
      <c r="J2520" s="95" t="s">
        <v>288</v>
      </c>
      <c r="K2520" s="95">
        <v>0</v>
      </c>
      <c r="L2520" s="58"/>
      <c r="M2520" s="103"/>
      <c r="N2520" s="59" t="s">
        <v>5686</v>
      </c>
    </row>
    <row r="2521" spans="1:14" s="75" customFormat="1" ht="12.6" x14ac:dyDescent="0.2">
      <c r="A2521" s="51" t="s">
        <v>145</v>
      </c>
      <c r="B2521" s="51" t="s">
        <v>6539</v>
      </c>
      <c r="C2521" s="51" t="s">
        <v>6539</v>
      </c>
      <c r="D2521" s="51" t="s">
        <v>89</v>
      </c>
      <c r="E2521" s="44" t="s">
        <v>6543</v>
      </c>
      <c r="F2521" s="44" t="s">
        <v>6544</v>
      </c>
      <c r="G2521" s="53">
        <v>22</v>
      </c>
      <c r="H2521" s="45" t="s">
        <v>154</v>
      </c>
      <c r="I2521" s="45" t="s">
        <v>149</v>
      </c>
      <c r="J2521" s="95" t="s">
        <v>288</v>
      </c>
      <c r="K2521" s="95">
        <v>0</v>
      </c>
      <c r="L2521" s="58"/>
      <c r="M2521" s="103"/>
      <c r="N2521" s="59" t="s">
        <v>5686</v>
      </c>
    </row>
    <row r="2522" spans="1:14" s="75" customFormat="1" ht="12.6" x14ac:dyDescent="0.2">
      <c r="A2522" s="51" t="s">
        <v>123</v>
      </c>
      <c r="B2522" s="51" t="s">
        <v>123</v>
      </c>
      <c r="C2522" s="51" t="s">
        <v>6539</v>
      </c>
      <c r="D2522" s="51" t="s">
        <v>5638</v>
      </c>
      <c r="E2522" s="44"/>
      <c r="F2522" s="44" t="s">
        <v>6549</v>
      </c>
      <c r="G2522" s="53" t="s">
        <v>123</v>
      </c>
      <c r="H2522" s="45" t="s">
        <v>123</v>
      </c>
      <c r="I2522" s="45" t="s">
        <v>149</v>
      </c>
      <c r="J2522" s="95" t="s">
        <v>150</v>
      </c>
      <c r="K2522" s="95" t="s">
        <v>123</v>
      </c>
      <c r="L2522" s="58" t="s">
        <v>123</v>
      </c>
      <c r="M2522" s="103"/>
      <c r="N2522" s="59" t="s">
        <v>123</v>
      </c>
    </row>
    <row r="2523" spans="1:14" s="75" customFormat="1" ht="12.6" x14ac:dyDescent="0.2">
      <c r="A2523" s="51" t="s">
        <v>145</v>
      </c>
      <c r="B2523" s="51" t="s">
        <v>6539</v>
      </c>
      <c r="C2523" s="51" t="s">
        <v>6539</v>
      </c>
      <c r="D2523" s="51" t="s">
        <v>5638</v>
      </c>
      <c r="E2523" s="44" t="s">
        <v>6550</v>
      </c>
      <c r="F2523" s="44" t="s">
        <v>6551</v>
      </c>
      <c r="G2523" s="53">
        <v>14.5</v>
      </c>
      <c r="H2523" s="45" t="s">
        <v>816</v>
      </c>
      <c r="I2523" s="45" t="s">
        <v>291</v>
      </c>
      <c r="J2523" s="95" t="s">
        <v>156</v>
      </c>
      <c r="K2523" s="95">
        <v>0</v>
      </c>
      <c r="L2523" s="58"/>
      <c r="M2523" s="103"/>
      <c r="N2523" s="59"/>
    </row>
    <row r="2524" spans="1:14" s="75" customFormat="1" ht="12.6" x14ac:dyDescent="0.2">
      <c r="A2524" s="51" t="s">
        <v>145</v>
      </c>
      <c r="B2524" s="51" t="s">
        <v>6539</v>
      </c>
      <c r="C2524" s="51" t="s">
        <v>6539</v>
      </c>
      <c r="D2524" s="51" t="s">
        <v>5638</v>
      </c>
      <c r="E2524" s="44" t="s">
        <v>6552</v>
      </c>
      <c r="F2524" s="44" t="s">
        <v>6553</v>
      </c>
      <c r="G2524" s="53">
        <v>8.9</v>
      </c>
      <c r="H2524" s="45" t="s">
        <v>816</v>
      </c>
      <c r="I2524" s="45" t="s">
        <v>149</v>
      </c>
      <c r="J2524" s="95" t="s">
        <v>156</v>
      </c>
      <c r="K2524" s="95">
        <v>0</v>
      </c>
      <c r="L2524" s="58"/>
      <c r="M2524" s="103"/>
      <c r="N2524" s="59"/>
    </row>
    <row r="2525" spans="1:14" s="75" customFormat="1" ht="12.6" x14ac:dyDescent="0.2">
      <c r="A2525" s="51" t="s">
        <v>145</v>
      </c>
      <c r="B2525" s="51" t="s">
        <v>6539</v>
      </c>
      <c r="C2525" s="51" t="s">
        <v>6539</v>
      </c>
      <c r="D2525" s="51" t="s">
        <v>5638</v>
      </c>
      <c r="E2525" s="44" t="s">
        <v>6554</v>
      </c>
      <c r="F2525" s="44" t="s">
        <v>6555</v>
      </c>
      <c r="G2525" s="53">
        <v>8.9</v>
      </c>
      <c r="H2525" s="45" t="s">
        <v>816</v>
      </c>
      <c r="I2525" s="45" t="s">
        <v>149</v>
      </c>
      <c r="J2525" s="95" t="s">
        <v>156</v>
      </c>
      <c r="K2525" s="95">
        <v>0</v>
      </c>
      <c r="L2525" s="58"/>
      <c r="M2525" s="103"/>
      <c r="N2525" s="59"/>
    </row>
    <row r="2526" spans="1:14" s="75" customFormat="1" ht="12.6" x14ac:dyDescent="0.2">
      <c r="A2526" s="51" t="s">
        <v>123</v>
      </c>
      <c r="B2526" s="51" t="s">
        <v>123</v>
      </c>
      <c r="C2526" s="51" t="s">
        <v>6539</v>
      </c>
      <c r="D2526" s="51" t="s">
        <v>5677</v>
      </c>
      <c r="E2526" s="44"/>
      <c r="F2526" s="44" t="s">
        <v>6556</v>
      </c>
      <c r="G2526" s="53" t="s">
        <v>123</v>
      </c>
      <c r="H2526" s="45" t="s">
        <v>123</v>
      </c>
      <c r="I2526" s="45" t="s">
        <v>149</v>
      </c>
      <c r="J2526" s="95" t="s">
        <v>150</v>
      </c>
      <c r="K2526" s="95" t="s">
        <v>123</v>
      </c>
      <c r="L2526" s="58" t="s">
        <v>123</v>
      </c>
      <c r="M2526" s="103"/>
      <c r="N2526" s="59" t="s">
        <v>123</v>
      </c>
    </row>
    <row r="2527" spans="1:14" s="75" customFormat="1" ht="12.6" x14ac:dyDescent="0.2">
      <c r="A2527" s="51" t="s">
        <v>145</v>
      </c>
      <c r="B2527" s="51" t="s">
        <v>6539</v>
      </c>
      <c r="C2527" s="51" t="s">
        <v>6539</v>
      </c>
      <c r="D2527" s="51" t="s">
        <v>5677</v>
      </c>
      <c r="E2527" s="44" t="s">
        <v>6569</v>
      </c>
      <c r="F2527" s="44" t="s">
        <v>6570</v>
      </c>
      <c r="G2527" s="53">
        <v>20.9</v>
      </c>
      <c r="H2527" s="45" t="s">
        <v>816</v>
      </c>
      <c r="I2527" s="45" t="s">
        <v>291</v>
      </c>
      <c r="J2527" s="95" t="s">
        <v>156</v>
      </c>
      <c r="K2527" s="95">
        <v>0</v>
      </c>
      <c r="L2527" s="58"/>
      <c r="M2527" s="103"/>
      <c r="N2527" s="59"/>
    </row>
    <row r="2528" spans="1:14" s="75" customFormat="1" ht="12.6" x14ac:dyDescent="0.2">
      <c r="A2528" s="51" t="s">
        <v>145</v>
      </c>
      <c r="B2528" s="51" t="s">
        <v>6539</v>
      </c>
      <c r="C2528" s="51" t="s">
        <v>6539</v>
      </c>
      <c r="D2528" s="51" t="s">
        <v>5677</v>
      </c>
      <c r="E2528" s="44" t="s">
        <v>6561</v>
      </c>
      <c r="F2528" s="44" t="s">
        <v>6562</v>
      </c>
      <c r="G2528" s="53">
        <v>18.899999999999999</v>
      </c>
      <c r="H2528" s="45" t="s">
        <v>816</v>
      </c>
      <c r="I2528" s="45" t="s">
        <v>291</v>
      </c>
      <c r="J2528" s="95" t="s">
        <v>156</v>
      </c>
      <c r="K2528" s="95">
        <v>0</v>
      </c>
      <c r="L2528" s="58"/>
      <c r="M2528" s="103"/>
      <c r="N2528" s="59"/>
    </row>
    <row r="2529" spans="1:14" s="75" customFormat="1" ht="12.6" x14ac:dyDescent="0.2">
      <c r="A2529" s="51" t="s">
        <v>145</v>
      </c>
      <c r="B2529" s="51" t="s">
        <v>6539</v>
      </c>
      <c r="C2529" s="51" t="s">
        <v>6539</v>
      </c>
      <c r="D2529" s="51" t="s">
        <v>5677</v>
      </c>
      <c r="E2529" s="44" t="s">
        <v>6557</v>
      </c>
      <c r="F2529" s="44" t="s">
        <v>6558</v>
      </c>
      <c r="G2529" s="53">
        <v>14.5</v>
      </c>
      <c r="H2529" s="45" t="s">
        <v>816</v>
      </c>
      <c r="I2529" s="45" t="s">
        <v>149</v>
      </c>
      <c r="J2529" s="95" t="s">
        <v>156</v>
      </c>
      <c r="K2529" s="95">
        <v>0</v>
      </c>
      <c r="L2529" s="58"/>
      <c r="M2529" s="103"/>
      <c r="N2529" s="59" t="s">
        <v>5662</v>
      </c>
    </row>
    <row r="2530" spans="1:14" s="75" customFormat="1" ht="12.6" x14ac:dyDescent="0.2">
      <c r="A2530" s="51" t="s">
        <v>145</v>
      </c>
      <c r="B2530" s="51" t="s">
        <v>6539</v>
      </c>
      <c r="C2530" s="51" t="s">
        <v>6539</v>
      </c>
      <c r="D2530" s="51" t="s">
        <v>5677</v>
      </c>
      <c r="E2530" s="44" t="s">
        <v>6571</v>
      </c>
      <c r="F2530" s="44" t="s">
        <v>6572</v>
      </c>
      <c r="G2530" s="53">
        <v>13.9</v>
      </c>
      <c r="H2530" s="45" t="s">
        <v>816</v>
      </c>
      <c r="I2530" s="45" t="s">
        <v>149</v>
      </c>
      <c r="J2530" s="95" t="s">
        <v>156</v>
      </c>
      <c r="K2530" s="95">
        <v>0</v>
      </c>
      <c r="L2530" s="58"/>
      <c r="M2530" s="103"/>
      <c r="N2530" s="59"/>
    </row>
    <row r="2531" spans="1:14" s="75" customFormat="1" ht="12.6" x14ac:dyDescent="0.2">
      <c r="A2531" s="51" t="s">
        <v>145</v>
      </c>
      <c r="B2531" s="51" t="s">
        <v>6539</v>
      </c>
      <c r="C2531" s="51" t="s">
        <v>6539</v>
      </c>
      <c r="D2531" s="51" t="s">
        <v>5677</v>
      </c>
      <c r="E2531" s="44" t="s">
        <v>6565</v>
      </c>
      <c r="F2531" s="44" t="s">
        <v>6566</v>
      </c>
      <c r="G2531" s="53">
        <v>12.5</v>
      </c>
      <c r="H2531" s="45" t="s">
        <v>816</v>
      </c>
      <c r="I2531" s="45" t="s">
        <v>149</v>
      </c>
      <c r="J2531" s="95" t="s">
        <v>156</v>
      </c>
      <c r="K2531" s="95">
        <v>0</v>
      </c>
      <c r="L2531" s="58"/>
      <c r="M2531" s="103"/>
      <c r="N2531" s="59" t="s">
        <v>5662</v>
      </c>
    </row>
    <row r="2532" spans="1:14" s="75" customFormat="1" ht="12.6" x14ac:dyDescent="0.2">
      <c r="A2532" s="51" t="s">
        <v>145</v>
      </c>
      <c r="B2532" s="51" t="s">
        <v>6539</v>
      </c>
      <c r="C2532" s="51" t="s">
        <v>6539</v>
      </c>
      <c r="D2532" s="51" t="s">
        <v>5677</v>
      </c>
      <c r="E2532" s="44" t="s">
        <v>6573</v>
      </c>
      <c r="F2532" s="44" t="s">
        <v>6574</v>
      </c>
      <c r="G2532" s="53">
        <v>12.5</v>
      </c>
      <c r="H2532" s="45" t="s">
        <v>816</v>
      </c>
      <c r="I2532" s="45" t="s">
        <v>291</v>
      </c>
      <c r="J2532" s="95" t="s">
        <v>156</v>
      </c>
      <c r="K2532" s="95">
        <v>0</v>
      </c>
      <c r="L2532" s="58"/>
      <c r="M2532" s="103"/>
      <c r="N2532" s="59"/>
    </row>
    <row r="2533" spans="1:14" s="75" customFormat="1" ht="12.6" x14ac:dyDescent="0.2">
      <c r="A2533" s="51" t="s">
        <v>145</v>
      </c>
      <c r="B2533" s="51" t="s">
        <v>6539</v>
      </c>
      <c r="C2533" s="51" t="s">
        <v>6539</v>
      </c>
      <c r="D2533" s="51" t="s">
        <v>5677</v>
      </c>
      <c r="E2533" s="44" t="s">
        <v>6559</v>
      </c>
      <c r="F2533" s="44" t="s">
        <v>6560</v>
      </c>
      <c r="G2533" s="53">
        <v>12.1</v>
      </c>
      <c r="H2533" s="45" t="s">
        <v>816</v>
      </c>
      <c r="I2533" s="45" t="s">
        <v>291</v>
      </c>
      <c r="J2533" s="95" t="s">
        <v>156</v>
      </c>
      <c r="K2533" s="95">
        <v>0</v>
      </c>
      <c r="L2533" s="58"/>
      <c r="M2533" s="103"/>
      <c r="N2533" s="59"/>
    </row>
    <row r="2534" spans="1:14" s="75" customFormat="1" ht="12.6" x14ac:dyDescent="0.2">
      <c r="A2534" s="51" t="s">
        <v>145</v>
      </c>
      <c r="B2534" s="51" t="s">
        <v>6539</v>
      </c>
      <c r="C2534" s="51" t="s">
        <v>6539</v>
      </c>
      <c r="D2534" s="51" t="s">
        <v>5677</v>
      </c>
      <c r="E2534" s="44" t="s">
        <v>6563</v>
      </c>
      <c r="F2534" s="44" t="s">
        <v>6564</v>
      </c>
      <c r="G2534" s="53">
        <v>11.5</v>
      </c>
      <c r="H2534" s="45" t="s">
        <v>816</v>
      </c>
      <c r="I2534" s="45" t="s">
        <v>291</v>
      </c>
      <c r="J2534" s="95" t="s">
        <v>156</v>
      </c>
      <c r="K2534" s="95">
        <v>0</v>
      </c>
      <c r="L2534" s="58"/>
      <c r="M2534" s="103"/>
      <c r="N2534" s="59"/>
    </row>
    <row r="2535" spans="1:14" s="75" customFormat="1" ht="12.6" x14ac:dyDescent="0.2">
      <c r="A2535" s="51" t="s">
        <v>145</v>
      </c>
      <c r="B2535" s="51" t="s">
        <v>6539</v>
      </c>
      <c r="C2535" s="51" t="s">
        <v>6539</v>
      </c>
      <c r="D2535" s="51" t="s">
        <v>5677</v>
      </c>
      <c r="E2535" s="44" t="s">
        <v>6575</v>
      </c>
      <c r="F2535" s="44" t="s">
        <v>6576</v>
      </c>
      <c r="G2535" s="53">
        <v>11.5</v>
      </c>
      <c r="H2535" s="45" t="s">
        <v>816</v>
      </c>
      <c r="I2535" s="45" t="s">
        <v>291</v>
      </c>
      <c r="J2535" s="95" t="s">
        <v>156</v>
      </c>
      <c r="K2535" s="95">
        <v>0</v>
      </c>
      <c r="L2535" s="58"/>
      <c r="M2535" s="103"/>
      <c r="N2535" s="59"/>
    </row>
    <row r="2536" spans="1:14" s="75" customFormat="1" ht="12.6" x14ac:dyDescent="0.2">
      <c r="A2536" s="51" t="s">
        <v>145</v>
      </c>
      <c r="B2536" s="51" t="s">
        <v>6539</v>
      </c>
      <c r="C2536" s="51" t="s">
        <v>6539</v>
      </c>
      <c r="D2536" s="51" t="s">
        <v>5677</v>
      </c>
      <c r="E2536" s="44" t="s">
        <v>6567</v>
      </c>
      <c r="F2536" s="44" t="s">
        <v>6568</v>
      </c>
      <c r="G2536" s="53">
        <v>11.2</v>
      </c>
      <c r="H2536" s="45" t="s">
        <v>816</v>
      </c>
      <c r="I2536" s="45" t="s">
        <v>291</v>
      </c>
      <c r="J2536" s="95" t="s">
        <v>156</v>
      </c>
      <c r="K2536" s="95">
        <v>0</v>
      </c>
      <c r="L2536" s="58"/>
      <c r="M2536" s="103"/>
      <c r="N2536" s="59"/>
    </row>
    <row r="2537" spans="1:14" s="75" customFormat="1" ht="12.6" x14ac:dyDescent="0.2">
      <c r="A2537" s="51" t="s">
        <v>145</v>
      </c>
      <c r="B2537" s="51" t="s">
        <v>6539</v>
      </c>
      <c r="C2537" s="51" t="s">
        <v>6539</v>
      </c>
      <c r="D2537" s="51" t="s">
        <v>5677</v>
      </c>
      <c r="E2537" s="44" t="s">
        <v>6577</v>
      </c>
      <c r="F2537" s="44" t="s">
        <v>6578</v>
      </c>
      <c r="G2537" s="53">
        <v>9.8000000000000007</v>
      </c>
      <c r="H2537" s="45" t="s">
        <v>816</v>
      </c>
      <c r="I2537" s="45" t="s">
        <v>291</v>
      </c>
      <c r="J2537" s="95" t="s">
        <v>156</v>
      </c>
      <c r="K2537" s="95">
        <v>0</v>
      </c>
      <c r="L2537" s="58"/>
      <c r="M2537" s="103"/>
      <c r="N2537" s="59"/>
    </row>
    <row r="2538" spans="1:14" s="75" customFormat="1" ht="12.6" x14ac:dyDescent="0.2">
      <c r="A2538" s="51" t="s">
        <v>123</v>
      </c>
      <c r="B2538" s="51" t="s">
        <v>123</v>
      </c>
      <c r="C2538" s="51" t="s">
        <v>6579</v>
      </c>
      <c r="D2538" s="51" t="s">
        <v>5638</v>
      </c>
      <c r="E2538" s="44"/>
      <c r="F2538" s="44" t="s">
        <v>6580</v>
      </c>
      <c r="G2538" s="53" t="s">
        <v>123</v>
      </c>
      <c r="H2538" s="45" t="s">
        <v>123</v>
      </c>
      <c r="I2538" s="45" t="s">
        <v>149</v>
      </c>
      <c r="J2538" s="95" t="s">
        <v>150</v>
      </c>
      <c r="K2538" s="95" t="s">
        <v>123</v>
      </c>
      <c r="L2538" s="58" t="s">
        <v>123</v>
      </c>
      <c r="M2538" s="103"/>
      <c r="N2538" s="59" t="s">
        <v>123</v>
      </c>
    </row>
    <row r="2539" spans="1:14" s="75" customFormat="1" ht="12.6" x14ac:dyDescent="0.2">
      <c r="A2539" s="51" t="s">
        <v>138</v>
      </c>
      <c r="B2539" s="51" t="s">
        <v>6242</v>
      </c>
      <c r="C2539" s="51" t="s">
        <v>6579</v>
      </c>
      <c r="D2539" s="51" t="s">
        <v>5638</v>
      </c>
      <c r="E2539" s="44" t="s">
        <v>6581</v>
      </c>
      <c r="F2539" s="44" t="s">
        <v>6582</v>
      </c>
      <c r="G2539" s="53">
        <v>2.9</v>
      </c>
      <c r="H2539" s="45" t="s">
        <v>816</v>
      </c>
      <c r="I2539" s="45" t="s">
        <v>149</v>
      </c>
      <c r="J2539" s="95" t="s">
        <v>156</v>
      </c>
      <c r="K2539" s="95">
        <v>0</v>
      </c>
      <c r="L2539" s="58"/>
      <c r="M2539" s="103"/>
      <c r="N2539" s="59"/>
    </row>
    <row r="2540" spans="1:14" s="75" customFormat="1" ht="12.6" x14ac:dyDescent="0.2">
      <c r="A2540" s="51" t="s">
        <v>123</v>
      </c>
      <c r="B2540" s="51" t="s">
        <v>123</v>
      </c>
      <c r="C2540" s="51" t="s">
        <v>6579</v>
      </c>
      <c r="D2540" s="51" t="s">
        <v>5677</v>
      </c>
      <c r="E2540" s="44"/>
      <c r="F2540" s="44" t="s">
        <v>6583</v>
      </c>
      <c r="G2540" s="53" t="s">
        <v>123</v>
      </c>
      <c r="H2540" s="45" t="s">
        <v>123</v>
      </c>
      <c r="I2540" s="45" t="s">
        <v>149</v>
      </c>
      <c r="J2540" s="95" t="s">
        <v>150</v>
      </c>
      <c r="K2540" s="95" t="s">
        <v>123</v>
      </c>
      <c r="L2540" s="58" t="s">
        <v>123</v>
      </c>
      <c r="M2540" s="103"/>
      <c r="N2540" s="59" t="s">
        <v>123</v>
      </c>
    </row>
    <row r="2541" spans="1:14" s="75" customFormat="1" ht="12.6" x14ac:dyDescent="0.2">
      <c r="A2541" s="51" t="s">
        <v>138</v>
      </c>
      <c r="B2541" s="51" t="s">
        <v>6242</v>
      </c>
      <c r="C2541" s="51" t="s">
        <v>6579</v>
      </c>
      <c r="D2541" s="51" t="s">
        <v>5677</v>
      </c>
      <c r="E2541" s="44" t="s">
        <v>6584</v>
      </c>
      <c r="F2541" s="44" t="s">
        <v>6585</v>
      </c>
      <c r="G2541" s="53">
        <v>3.9</v>
      </c>
      <c r="H2541" s="45" t="s">
        <v>816</v>
      </c>
      <c r="I2541" s="45" t="s">
        <v>291</v>
      </c>
      <c r="J2541" s="95" t="s">
        <v>156</v>
      </c>
      <c r="K2541" s="95">
        <v>0</v>
      </c>
      <c r="L2541" s="58"/>
      <c r="M2541" s="103"/>
      <c r="N2541" s="59"/>
    </row>
    <row r="2542" spans="1:14" s="75" customFormat="1" ht="12.6" x14ac:dyDescent="0.2">
      <c r="A2542" s="51" t="s">
        <v>123</v>
      </c>
      <c r="B2542" s="51" t="s">
        <v>123</v>
      </c>
      <c r="C2542" s="51" t="s">
        <v>6586</v>
      </c>
      <c r="D2542" s="51" t="s">
        <v>5576</v>
      </c>
      <c r="E2542" s="44"/>
      <c r="F2542" s="44" t="s">
        <v>6587</v>
      </c>
      <c r="G2542" s="53" t="s">
        <v>123</v>
      </c>
      <c r="H2542" s="45" t="s">
        <v>123</v>
      </c>
      <c r="I2542" s="45" t="s">
        <v>149</v>
      </c>
      <c r="J2542" s="95" t="s">
        <v>150</v>
      </c>
      <c r="K2542" s="95" t="s">
        <v>123</v>
      </c>
      <c r="L2542" s="58" t="s">
        <v>123</v>
      </c>
      <c r="M2542" s="103"/>
      <c r="N2542" s="59" t="s">
        <v>123</v>
      </c>
    </row>
    <row r="2543" spans="1:14" s="75" customFormat="1" ht="12.6" x14ac:dyDescent="0.2">
      <c r="A2543" s="51" t="s">
        <v>6588</v>
      </c>
      <c r="B2543" s="51" t="s">
        <v>6589</v>
      </c>
      <c r="C2543" s="51" t="s">
        <v>6586</v>
      </c>
      <c r="D2543" s="51" t="s">
        <v>5576</v>
      </c>
      <c r="E2543" s="44" t="s">
        <v>6590</v>
      </c>
      <c r="F2543" s="44" t="s">
        <v>6591</v>
      </c>
      <c r="G2543" s="53">
        <v>84.990000000000009</v>
      </c>
      <c r="H2543" s="45" t="s">
        <v>154</v>
      </c>
      <c r="I2543" s="45" t="s">
        <v>291</v>
      </c>
      <c r="J2543" s="95" t="s">
        <v>156</v>
      </c>
      <c r="K2543" s="95">
        <v>0</v>
      </c>
      <c r="L2543" s="58"/>
      <c r="M2543" s="103"/>
      <c r="N2543" s="59"/>
    </row>
    <row r="2544" spans="1:14" s="75" customFormat="1" ht="12.6" x14ac:dyDescent="0.2">
      <c r="A2544" s="51" t="s">
        <v>123</v>
      </c>
      <c r="B2544" s="51" t="s">
        <v>123</v>
      </c>
      <c r="C2544" s="51" t="s">
        <v>6586</v>
      </c>
      <c r="D2544" s="51" t="s">
        <v>137</v>
      </c>
      <c r="E2544" s="44"/>
      <c r="F2544" s="44" t="s">
        <v>6592</v>
      </c>
      <c r="G2544" s="53" t="s">
        <v>123</v>
      </c>
      <c r="H2544" s="45" t="s">
        <v>123</v>
      </c>
      <c r="I2544" s="45" t="s">
        <v>149</v>
      </c>
      <c r="J2544" s="95" t="s">
        <v>150</v>
      </c>
      <c r="K2544" s="95" t="s">
        <v>123</v>
      </c>
      <c r="L2544" s="58" t="s">
        <v>123</v>
      </c>
      <c r="M2544" s="103"/>
      <c r="N2544" s="59" t="s">
        <v>123</v>
      </c>
    </row>
    <row r="2545" spans="1:14" s="75" customFormat="1" ht="12.6" x14ac:dyDescent="0.2">
      <c r="A2545" s="51" t="s">
        <v>6588</v>
      </c>
      <c r="B2545" s="51" t="s">
        <v>6589</v>
      </c>
      <c r="C2545" s="51" t="s">
        <v>6586</v>
      </c>
      <c r="D2545" s="51" t="s">
        <v>137</v>
      </c>
      <c r="E2545" s="44" t="s">
        <v>6593</v>
      </c>
      <c r="F2545" s="44" t="s">
        <v>6594</v>
      </c>
      <c r="G2545" s="53">
        <v>40</v>
      </c>
      <c r="H2545" s="45" t="s">
        <v>154</v>
      </c>
      <c r="I2545" s="45" t="s">
        <v>291</v>
      </c>
      <c r="J2545" s="95" t="s">
        <v>156</v>
      </c>
      <c r="K2545" s="95">
        <v>0</v>
      </c>
      <c r="L2545" s="58"/>
      <c r="M2545" s="103"/>
      <c r="N2545" s="59"/>
    </row>
    <row r="2546" spans="1:14" s="75" customFormat="1" ht="12.6" x14ac:dyDescent="0.2">
      <c r="A2546" s="51" t="s">
        <v>6588</v>
      </c>
      <c r="B2546" s="51" t="s">
        <v>6589</v>
      </c>
      <c r="C2546" s="51" t="s">
        <v>6586</v>
      </c>
      <c r="D2546" s="51" t="s">
        <v>137</v>
      </c>
      <c r="E2546" s="44" t="s">
        <v>6595</v>
      </c>
      <c r="F2546" s="44" t="s">
        <v>6596</v>
      </c>
      <c r="G2546" s="53">
        <v>40</v>
      </c>
      <c r="H2546" s="45" t="s">
        <v>154</v>
      </c>
      <c r="I2546" s="45" t="s">
        <v>291</v>
      </c>
      <c r="J2546" s="95" t="s">
        <v>156</v>
      </c>
      <c r="K2546" s="95">
        <v>0</v>
      </c>
      <c r="L2546" s="58"/>
      <c r="M2546" s="103"/>
      <c r="N2546" s="59"/>
    </row>
    <row r="2547" spans="1:14" s="75" customFormat="1" ht="12.6" x14ac:dyDescent="0.2">
      <c r="A2547" s="51" t="s">
        <v>6588</v>
      </c>
      <c r="B2547" s="51" t="s">
        <v>6589</v>
      </c>
      <c r="C2547" s="51" t="s">
        <v>6586</v>
      </c>
      <c r="D2547" s="51" t="s">
        <v>137</v>
      </c>
      <c r="E2547" s="44" t="s">
        <v>6597</v>
      </c>
      <c r="F2547" s="44" t="s">
        <v>6598</v>
      </c>
      <c r="G2547" s="53">
        <v>40</v>
      </c>
      <c r="H2547" s="45" t="s">
        <v>154</v>
      </c>
      <c r="I2547" s="45" t="s">
        <v>291</v>
      </c>
      <c r="J2547" s="95" t="s">
        <v>156</v>
      </c>
      <c r="K2547" s="95">
        <v>0</v>
      </c>
      <c r="L2547" s="58"/>
      <c r="M2547" s="103"/>
      <c r="N2547" s="59"/>
    </row>
    <row r="2548" spans="1:14" s="75" customFormat="1" ht="12.6" x14ac:dyDescent="0.2">
      <c r="A2548" s="51" t="s">
        <v>6588</v>
      </c>
      <c r="B2548" s="51" t="s">
        <v>6589</v>
      </c>
      <c r="C2548" s="51" t="s">
        <v>6586</v>
      </c>
      <c r="D2548" s="51" t="s">
        <v>137</v>
      </c>
      <c r="E2548" s="44" t="s">
        <v>6599</v>
      </c>
      <c r="F2548" s="44" t="s">
        <v>6600</v>
      </c>
      <c r="G2548" s="53">
        <v>40</v>
      </c>
      <c r="H2548" s="45" t="s">
        <v>154</v>
      </c>
      <c r="I2548" s="45" t="s">
        <v>291</v>
      </c>
      <c r="J2548" s="95" t="s">
        <v>156</v>
      </c>
      <c r="K2548" s="95">
        <v>0</v>
      </c>
      <c r="L2548" s="58"/>
      <c r="M2548" s="103"/>
      <c r="N2548" s="59"/>
    </row>
    <row r="2549" spans="1:14" s="75" customFormat="1" ht="12.6" x14ac:dyDescent="0.2">
      <c r="A2549" s="51" t="s">
        <v>123</v>
      </c>
      <c r="B2549" s="51" t="s">
        <v>123</v>
      </c>
      <c r="C2549" s="51" t="s">
        <v>6601</v>
      </c>
      <c r="D2549" s="51" t="s">
        <v>137</v>
      </c>
      <c r="E2549" s="44"/>
      <c r="F2549" s="44" t="s">
        <v>6602</v>
      </c>
      <c r="G2549" s="53" t="s">
        <v>123</v>
      </c>
      <c r="H2549" s="45" t="s">
        <v>123</v>
      </c>
      <c r="I2549" s="45" t="s">
        <v>149</v>
      </c>
      <c r="J2549" s="95" t="s">
        <v>150</v>
      </c>
      <c r="K2549" s="95" t="s">
        <v>123</v>
      </c>
      <c r="L2549" s="58" t="s">
        <v>123</v>
      </c>
      <c r="M2549" s="103"/>
      <c r="N2549" s="59" t="s">
        <v>123</v>
      </c>
    </row>
    <row r="2550" spans="1:14" s="75" customFormat="1" ht="12.6" x14ac:dyDescent="0.2">
      <c r="A2550" s="51" t="s">
        <v>6588</v>
      </c>
      <c r="B2550" s="51" t="s">
        <v>6589</v>
      </c>
      <c r="C2550" s="51" t="s">
        <v>6601</v>
      </c>
      <c r="D2550" s="51" t="s">
        <v>137</v>
      </c>
      <c r="E2550" s="44" t="s">
        <v>6607</v>
      </c>
      <c r="F2550" s="44" t="s">
        <v>6608</v>
      </c>
      <c r="G2550" s="53">
        <v>60</v>
      </c>
      <c r="H2550" s="45" t="s">
        <v>154</v>
      </c>
      <c r="I2550" s="45" t="s">
        <v>291</v>
      </c>
      <c r="J2550" s="95" t="s">
        <v>156</v>
      </c>
      <c r="K2550" s="95">
        <v>0</v>
      </c>
      <c r="L2550" s="58"/>
      <c r="M2550" s="103"/>
      <c r="N2550" s="59"/>
    </row>
    <row r="2551" spans="1:14" s="75" customFormat="1" ht="12.6" x14ac:dyDescent="0.2">
      <c r="A2551" s="51" t="s">
        <v>6588</v>
      </c>
      <c r="B2551" s="51" t="s">
        <v>6589</v>
      </c>
      <c r="C2551" s="51" t="s">
        <v>6601</v>
      </c>
      <c r="D2551" s="51" t="s">
        <v>137</v>
      </c>
      <c r="E2551" s="44" t="s">
        <v>6609</v>
      </c>
      <c r="F2551" s="44" t="s">
        <v>6610</v>
      </c>
      <c r="G2551" s="53">
        <v>60</v>
      </c>
      <c r="H2551" s="45" t="s">
        <v>154</v>
      </c>
      <c r="I2551" s="45" t="s">
        <v>291</v>
      </c>
      <c r="J2551" s="95" t="s">
        <v>156</v>
      </c>
      <c r="K2551" s="95">
        <v>0</v>
      </c>
      <c r="L2551" s="58"/>
      <c r="M2551" s="103"/>
      <c r="N2551" s="59"/>
    </row>
    <row r="2552" spans="1:14" s="75" customFormat="1" ht="12.6" x14ac:dyDescent="0.2">
      <c r="A2552" s="51" t="s">
        <v>6588</v>
      </c>
      <c r="B2552" s="51" t="s">
        <v>6589</v>
      </c>
      <c r="C2552" s="51" t="s">
        <v>6601</v>
      </c>
      <c r="D2552" s="51" t="s">
        <v>137</v>
      </c>
      <c r="E2552" s="44" t="s">
        <v>6603</v>
      </c>
      <c r="F2552" s="44" t="s">
        <v>6604</v>
      </c>
      <c r="G2552" s="53">
        <v>36</v>
      </c>
      <c r="H2552" s="45" t="s">
        <v>154</v>
      </c>
      <c r="I2552" s="45" t="s">
        <v>291</v>
      </c>
      <c r="J2552" s="95" t="s">
        <v>156</v>
      </c>
      <c r="K2552" s="95">
        <v>0</v>
      </c>
      <c r="L2552" s="58"/>
      <c r="M2552" s="103"/>
      <c r="N2552" s="59"/>
    </row>
    <row r="2553" spans="1:14" s="75" customFormat="1" ht="12.6" x14ac:dyDescent="0.2">
      <c r="A2553" s="51" t="s">
        <v>6588</v>
      </c>
      <c r="B2553" s="51" t="s">
        <v>6589</v>
      </c>
      <c r="C2553" s="51" t="s">
        <v>6601</v>
      </c>
      <c r="D2553" s="51" t="s">
        <v>137</v>
      </c>
      <c r="E2553" s="44" t="s">
        <v>6605</v>
      </c>
      <c r="F2553" s="44" t="s">
        <v>6606</v>
      </c>
      <c r="G2553" s="53">
        <v>12</v>
      </c>
      <c r="H2553" s="45" t="s">
        <v>154</v>
      </c>
      <c r="I2553" s="45" t="s">
        <v>155</v>
      </c>
      <c r="J2553" s="95" t="s">
        <v>156</v>
      </c>
      <c r="K2553" s="95">
        <v>0</v>
      </c>
      <c r="L2553" s="58"/>
      <c r="M2553" s="103"/>
      <c r="N2553" s="59"/>
    </row>
    <row r="2554" spans="1:14" s="75" customFormat="1" ht="12.6" x14ac:dyDescent="0.2">
      <c r="A2554" s="51" t="s">
        <v>123</v>
      </c>
      <c r="B2554" s="51" t="s">
        <v>123</v>
      </c>
      <c r="C2554" s="51" t="s">
        <v>6611</v>
      </c>
      <c r="D2554" s="51" t="s">
        <v>5732</v>
      </c>
      <c r="E2554" s="44"/>
      <c r="F2554" s="44" t="s">
        <v>6612</v>
      </c>
      <c r="G2554" s="53" t="s">
        <v>123</v>
      </c>
      <c r="H2554" s="45" t="s">
        <v>123</v>
      </c>
      <c r="I2554" s="45" t="s">
        <v>149</v>
      </c>
      <c r="J2554" s="95" t="s">
        <v>150</v>
      </c>
      <c r="K2554" s="95" t="s">
        <v>123</v>
      </c>
      <c r="L2554" s="58" t="s">
        <v>123</v>
      </c>
      <c r="M2554" s="103"/>
      <c r="N2554" s="59" t="s">
        <v>123</v>
      </c>
    </row>
    <row r="2555" spans="1:14" s="75" customFormat="1" ht="12.6" x14ac:dyDescent="0.2">
      <c r="A2555" s="51" t="s">
        <v>145</v>
      </c>
      <c r="B2555" s="51" t="s">
        <v>5683</v>
      </c>
      <c r="C2555" s="51" t="s">
        <v>6611</v>
      </c>
      <c r="D2555" s="51" t="s">
        <v>5732</v>
      </c>
      <c r="E2555" s="44" t="s">
        <v>6624</v>
      </c>
      <c r="F2555" s="44" t="s">
        <v>6625</v>
      </c>
      <c r="G2555" s="53">
        <v>31.2</v>
      </c>
      <c r="H2555" s="45" t="s">
        <v>154</v>
      </c>
      <c r="I2555" s="45" t="s">
        <v>149</v>
      </c>
      <c r="J2555" s="95" t="s">
        <v>1534</v>
      </c>
      <c r="K2555" s="95">
        <v>0</v>
      </c>
      <c r="L2555" s="58" t="s">
        <v>6626</v>
      </c>
      <c r="M2555" s="103" t="s">
        <v>160</v>
      </c>
      <c r="N2555" s="59"/>
    </row>
    <row r="2556" spans="1:14" s="75" customFormat="1" ht="12.6" x14ac:dyDescent="0.2">
      <c r="A2556" s="51" t="s">
        <v>145</v>
      </c>
      <c r="B2556" s="51" t="s">
        <v>5683</v>
      </c>
      <c r="C2556" s="51" t="s">
        <v>6611</v>
      </c>
      <c r="D2556" s="51" t="s">
        <v>5732</v>
      </c>
      <c r="E2556" s="44" t="s">
        <v>6620</v>
      </c>
      <c r="F2556" s="44" t="s">
        <v>6621</v>
      </c>
      <c r="G2556" s="53">
        <v>20.399999999999999</v>
      </c>
      <c r="H2556" s="45" t="s">
        <v>154</v>
      </c>
      <c r="I2556" s="45" t="s">
        <v>291</v>
      </c>
      <c r="J2556" s="95" t="s">
        <v>1534</v>
      </c>
      <c r="K2556" s="95">
        <v>0</v>
      </c>
      <c r="L2556" s="58"/>
      <c r="M2556" s="103"/>
      <c r="N2556" s="59"/>
    </row>
    <row r="2557" spans="1:14" s="75" customFormat="1" ht="12.6" x14ac:dyDescent="0.2">
      <c r="A2557" s="51" t="s">
        <v>145</v>
      </c>
      <c r="B2557" s="51" t="s">
        <v>5683</v>
      </c>
      <c r="C2557" s="51" t="s">
        <v>6611</v>
      </c>
      <c r="D2557" s="51" t="s">
        <v>5732</v>
      </c>
      <c r="E2557" s="44" t="s">
        <v>6613</v>
      </c>
      <c r="F2557" s="44" t="s">
        <v>6614</v>
      </c>
      <c r="G2557" s="53">
        <v>16.77</v>
      </c>
      <c r="H2557" s="45" t="s">
        <v>154</v>
      </c>
      <c r="I2557" s="45" t="s">
        <v>149</v>
      </c>
      <c r="J2557" s="95" t="s">
        <v>1534</v>
      </c>
      <c r="K2557" s="95">
        <v>0</v>
      </c>
      <c r="L2557" s="58"/>
      <c r="M2557" s="103"/>
      <c r="N2557" s="59"/>
    </row>
    <row r="2558" spans="1:14" s="75" customFormat="1" ht="12.6" x14ac:dyDescent="0.2">
      <c r="A2558" s="51" t="s">
        <v>145</v>
      </c>
      <c r="B2558" s="51" t="s">
        <v>5683</v>
      </c>
      <c r="C2558" s="51" t="s">
        <v>6611</v>
      </c>
      <c r="D2558" s="51" t="s">
        <v>5732</v>
      </c>
      <c r="E2558" s="44" t="s">
        <v>6627</v>
      </c>
      <c r="F2558" s="44" t="s">
        <v>6628</v>
      </c>
      <c r="G2558" s="53">
        <v>16.77</v>
      </c>
      <c r="H2558" s="45" t="s">
        <v>154</v>
      </c>
      <c r="I2558" s="45" t="s">
        <v>149</v>
      </c>
      <c r="J2558" s="95" t="s">
        <v>1534</v>
      </c>
      <c r="K2558" s="95">
        <v>0</v>
      </c>
      <c r="L2558" s="58"/>
      <c r="M2558" s="103"/>
      <c r="N2558" s="59"/>
    </row>
    <row r="2559" spans="1:14" s="75" customFormat="1" ht="12.6" x14ac:dyDescent="0.2">
      <c r="A2559" s="51" t="s">
        <v>145</v>
      </c>
      <c r="B2559" s="51" t="s">
        <v>5683</v>
      </c>
      <c r="C2559" s="51" t="s">
        <v>6611</v>
      </c>
      <c r="D2559" s="51" t="s">
        <v>5732</v>
      </c>
      <c r="E2559" s="44" t="s">
        <v>6622</v>
      </c>
      <c r="F2559" s="44" t="s">
        <v>6623</v>
      </c>
      <c r="G2559" s="53">
        <v>12.49</v>
      </c>
      <c r="H2559" s="45" t="s">
        <v>154</v>
      </c>
      <c r="I2559" s="45" t="s">
        <v>149</v>
      </c>
      <c r="J2559" s="95" t="s">
        <v>1534</v>
      </c>
      <c r="K2559" s="95">
        <v>0</v>
      </c>
      <c r="L2559" s="58"/>
      <c r="M2559" s="103"/>
      <c r="N2559" s="59"/>
    </row>
    <row r="2560" spans="1:14" s="75" customFormat="1" ht="12.6" x14ac:dyDescent="0.2">
      <c r="A2560" s="51" t="s">
        <v>145</v>
      </c>
      <c r="B2560" s="51" t="s">
        <v>5683</v>
      </c>
      <c r="C2560" s="51" t="s">
        <v>6611</v>
      </c>
      <c r="D2560" s="51" t="s">
        <v>5732</v>
      </c>
      <c r="E2560" s="44" t="s">
        <v>6615</v>
      </c>
      <c r="F2560" s="44" t="s">
        <v>6616</v>
      </c>
      <c r="G2560" s="53">
        <v>9.9</v>
      </c>
      <c r="H2560" s="45" t="s">
        <v>154</v>
      </c>
      <c r="I2560" s="45" t="s">
        <v>149</v>
      </c>
      <c r="J2560" s="95" t="s">
        <v>1534</v>
      </c>
      <c r="K2560" s="95">
        <v>0</v>
      </c>
      <c r="L2560" s="58" t="s">
        <v>159</v>
      </c>
      <c r="M2560" s="103" t="s">
        <v>160</v>
      </c>
      <c r="N2560" s="59"/>
    </row>
    <row r="2561" spans="1:14" s="75" customFormat="1" ht="12.6" x14ac:dyDescent="0.2">
      <c r="A2561" s="51" t="s">
        <v>145</v>
      </c>
      <c r="B2561" s="51" t="s">
        <v>5683</v>
      </c>
      <c r="C2561" s="51" t="s">
        <v>6611</v>
      </c>
      <c r="D2561" s="51" t="s">
        <v>5732</v>
      </c>
      <c r="E2561" s="44" t="s">
        <v>6617</v>
      </c>
      <c r="F2561" s="44" t="s">
        <v>6618</v>
      </c>
      <c r="G2561" s="53">
        <v>7.49</v>
      </c>
      <c r="H2561" s="45" t="s">
        <v>154</v>
      </c>
      <c r="I2561" s="45" t="s">
        <v>149</v>
      </c>
      <c r="J2561" s="95" t="s">
        <v>1534</v>
      </c>
      <c r="K2561" s="95">
        <v>0</v>
      </c>
      <c r="L2561" s="58" t="s">
        <v>6619</v>
      </c>
      <c r="M2561" s="103" t="s">
        <v>234</v>
      </c>
      <c r="N2561" s="59"/>
    </row>
    <row r="2562" spans="1:14" s="75" customFormat="1" ht="12.6" x14ac:dyDescent="0.2">
      <c r="A2562" s="51" t="s">
        <v>123</v>
      </c>
      <c r="B2562" s="51" t="s">
        <v>123</v>
      </c>
      <c r="C2562" s="51" t="s">
        <v>6611</v>
      </c>
      <c r="D2562" s="51" t="s">
        <v>5576</v>
      </c>
      <c r="E2562" s="44"/>
      <c r="F2562" s="44" t="s">
        <v>6629</v>
      </c>
      <c r="G2562" s="53" t="s">
        <v>123</v>
      </c>
      <c r="H2562" s="45" t="s">
        <v>123</v>
      </c>
      <c r="I2562" s="45" t="s">
        <v>149</v>
      </c>
      <c r="J2562" s="95" t="s">
        <v>150</v>
      </c>
      <c r="K2562" s="95" t="s">
        <v>123</v>
      </c>
      <c r="L2562" s="58" t="s">
        <v>123</v>
      </c>
      <c r="M2562" s="103"/>
      <c r="N2562" s="59" t="s">
        <v>123</v>
      </c>
    </row>
    <row r="2563" spans="1:14" s="75" customFormat="1" ht="12.6" x14ac:dyDescent="0.2">
      <c r="A2563" s="51" t="s">
        <v>145</v>
      </c>
      <c r="B2563" s="51" t="s">
        <v>5683</v>
      </c>
      <c r="C2563" s="51" t="s">
        <v>6611</v>
      </c>
      <c r="D2563" s="51" t="s">
        <v>5576</v>
      </c>
      <c r="E2563" s="44" t="s">
        <v>6632</v>
      </c>
      <c r="F2563" s="44" t="s">
        <v>6633</v>
      </c>
      <c r="G2563" s="53">
        <v>34</v>
      </c>
      <c r="H2563" s="45" t="s">
        <v>154</v>
      </c>
      <c r="I2563" s="45" t="s">
        <v>149</v>
      </c>
      <c r="J2563" s="95" t="s">
        <v>1534</v>
      </c>
      <c r="K2563" s="95">
        <v>0</v>
      </c>
      <c r="L2563" s="58"/>
      <c r="M2563" s="103"/>
      <c r="N2563" s="59"/>
    </row>
    <row r="2564" spans="1:14" s="75" customFormat="1" ht="12.6" x14ac:dyDescent="0.2">
      <c r="A2564" s="51" t="s">
        <v>145</v>
      </c>
      <c r="B2564" s="51" t="s">
        <v>5683</v>
      </c>
      <c r="C2564" s="51" t="s">
        <v>6611</v>
      </c>
      <c r="D2564" s="51" t="s">
        <v>5576</v>
      </c>
      <c r="E2564" s="44" t="s">
        <v>6652</v>
      </c>
      <c r="F2564" s="44" t="s">
        <v>6653</v>
      </c>
      <c r="G2564" s="53">
        <v>33.28</v>
      </c>
      <c r="H2564" s="45" t="s">
        <v>154</v>
      </c>
      <c r="I2564" s="45" t="s">
        <v>149</v>
      </c>
      <c r="J2564" s="95" t="s">
        <v>1534</v>
      </c>
      <c r="K2564" s="95">
        <v>0</v>
      </c>
      <c r="L2564" s="58"/>
      <c r="M2564" s="103"/>
      <c r="N2564" s="59"/>
    </row>
    <row r="2565" spans="1:14" s="75" customFormat="1" ht="12.6" x14ac:dyDescent="0.2">
      <c r="A2565" s="51" t="s">
        <v>145</v>
      </c>
      <c r="B2565" s="51" t="s">
        <v>5683</v>
      </c>
      <c r="C2565" s="51" t="s">
        <v>6611</v>
      </c>
      <c r="D2565" s="51" t="s">
        <v>5576</v>
      </c>
      <c r="E2565" s="44" t="s">
        <v>6640</v>
      </c>
      <c r="F2565" s="44" t="s">
        <v>6641</v>
      </c>
      <c r="G2565" s="53">
        <v>31.810000000000002</v>
      </c>
      <c r="H2565" s="45" t="s">
        <v>154</v>
      </c>
      <c r="I2565" s="45" t="s">
        <v>149</v>
      </c>
      <c r="J2565" s="95" t="s">
        <v>1534</v>
      </c>
      <c r="K2565" s="95">
        <v>0</v>
      </c>
      <c r="L2565" s="58"/>
      <c r="M2565" s="103"/>
      <c r="N2565" s="59"/>
    </row>
    <row r="2566" spans="1:14" s="75" customFormat="1" ht="12.6" x14ac:dyDescent="0.2">
      <c r="A2566" s="51" t="s">
        <v>145</v>
      </c>
      <c r="B2566" s="51" t="s">
        <v>5683</v>
      </c>
      <c r="C2566" s="51" t="s">
        <v>6611</v>
      </c>
      <c r="D2566" s="51" t="s">
        <v>5576</v>
      </c>
      <c r="E2566" s="44" t="s">
        <v>6642</v>
      </c>
      <c r="F2566" s="44" t="s">
        <v>6643</v>
      </c>
      <c r="G2566" s="53">
        <v>22.19</v>
      </c>
      <c r="H2566" s="45" t="s">
        <v>154</v>
      </c>
      <c r="I2566" s="45" t="s">
        <v>291</v>
      </c>
      <c r="J2566" s="95" t="s">
        <v>1534</v>
      </c>
      <c r="K2566" s="95">
        <v>0</v>
      </c>
      <c r="L2566" s="58"/>
      <c r="M2566" s="103"/>
      <c r="N2566" s="59"/>
    </row>
    <row r="2567" spans="1:14" s="75" customFormat="1" ht="12.6" x14ac:dyDescent="0.2">
      <c r="A2567" s="51" t="s">
        <v>145</v>
      </c>
      <c r="B2567" s="51" t="s">
        <v>5683</v>
      </c>
      <c r="C2567" s="51" t="s">
        <v>6611</v>
      </c>
      <c r="D2567" s="51" t="s">
        <v>5576</v>
      </c>
      <c r="E2567" s="44" t="s">
        <v>6630</v>
      </c>
      <c r="F2567" s="44" t="s">
        <v>6631</v>
      </c>
      <c r="G2567" s="53">
        <v>19.899999999999999</v>
      </c>
      <c r="H2567" s="45" t="s">
        <v>154</v>
      </c>
      <c r="I2567" s="45" t="s">
        <v>291</v>
      </c>
      <c r="J2567" s="95" t="s">
        <v>1534</v>
      </c>
      <c r="K2567" s="95">
        <v>0</v>
      </c>
      <c r="L2567" s="58"/>
      <c r="M2567" s="103"/>
      <c r="N2567" s="59"/>
    </row>
    <row r="2568" spans="1:14" s="75" customFormat="1" ht="12.6" x14ac:dyDescent="0.2">
      <c r="A2568" s="51" t="s">
        <v>145</v>
      </c>
      <c r="B2568" s="51" t="s">
        <v>5683</v>
      </c>
      <c r="C2568" s="51" t="s">
        <v>6611</v>
      </c>
      <c r="D2568" s="51" t="s">
        <v>5576</v>
      </c>
      <c r="E2568" s="44" t="s">
        <v>6644</v>
      </c>
      <c r="F2568" s="44" t="s">
        <v>6645</v>
      </c>
      <c r="G2568" s="53">
        <v>19.899999999999999</v>
      </c>
      <c r="H2568" s="45" t="s">
        <v>154</v>
      </c>
      <c r="I2568" s="45" t="s">
        <v>149</v>
      </c>
      <c r="J2568" s="95" t="s">
        <v>1534</v>
      </c>
      <c r="K2568" s="95">
        <v>0</v>
      </c>
      <c r="L2568" s="58"/>
      <c r="M2568" s="103"/>
      <c r="N2568" s="59"/>
    </row>
    <row r="2569" spans="1:14" s="75" customFormat="1" ht="12.6" x14ac:dyDescent="0.2">
      <c r="A2569" s="51" t="s">
        <v>145</v>
      </c>
      <c r="B2569" s="51" t="s">
        <v>5683</v>
      </c>
      <c r="C2569" s="51" t="s">
        <v>6611</v>
      </c>
      <c r="D2569" s="51" t="s">
        <v>5576</v>
      </c>
      <c r="E2569" s="44" t="s">
        <v>6634</v>
      </c>
      <c r="F2569" s="44" t="s">
        <v>6635</v>
      </c>
      <c r="G2569" s="53">
        <v>19.5</v>
      </c>
      <c r="H2569" s="45" t="s">
        <v>154</v>
      </c>
      <c r="I2569" s="45" t="s">
        <v>149</v>
      </c>
      <c r="J2569" s="95" t="s">
        <v>1534</v>
      </c>
      <c r="K2569" s="95">
        <v>0</v>
      </c>
      <c r="L2569" s="58"/>
      <c r="M2569" s="103"/>
      <c r="N2569" s="59"/>
    </row>
    <row r="2570" spans="1:14" s="75" customFormat="1" ht="12.6" x14ac:dyDescent="0.2">
      <c r="A2570" s="51" t="s">
        <v>145</v>
      </c>
      <c r="B2570" s="51" t="s">
        <v>5683</v>
      </c>
      <c r="C2570" s="51" t="s">
        <v>6611</v>
      </c>
      <c r="D2570" s="51" t="s">
        <v>5576</v>
      </c>
      <c r="E2570" s="44" t="s">
        <v>6636</v>
      </c>
      <c r="F2570" s="44" t="s">
        <v>6637</v>
      </c>
      <c r="G2570" s="53">
        <v>18.489999999999991</v>
      </c>
      <c r="H2570" s="45" t="s">
        <v>154</v>
      </c>
      <c r="I2570" s="45" t="s">
        <v>149</v>
      </c>
      <c r="J2570" s="95" t="s">
        <v>1534</v>
      </c>
      <c r="K2570" s="95">
        <v>0</v>
      </c>
      <c r="L2570" s="58"/>
      <c r="M2570" s="103"/>
      <c r="N2570" s="59"/>
    </row>
    <row r="2571" spans="1:14" s="75" customFormat="1" ht="12.6" x14ac:dyDescent="0.2">
      <c r="A2571" s="51" t="s">
        <v>145</v>
      </c>
      <c r="B2571" s="51" t="s">
        <v>5683</v>
      </c>
      <c r="C2571" s="51" t="s">
        <v>6611</v>
      </c>
      <c r="D2571" s="51" t="s">
        <v>5576</v>
      </c>
      <c r="E2571" s="44" t="s">
        <v>6648</v>
      </c>
      <c r="F2571" s="44" t="s">
        <v>6649</v>
      </c>
      <c r="G2571" s="53">
        <v>18.489999999999991</v>
      </c>
      <c r="H2571" s="45" t="s">
        <v>154</v>
      </c>
      <c r="I2571" s="45" t="s">
        <v>149</v>
      </c>
      <c r="J2571" s="95" t="s">
        <v>1534</v>
      </c>
      <c r="K2571" s="95">
        <v>0</v>
      </c>
      <c r="L2571" s="58"/>
      <c r="M2571" s="103"/>
      <c r="N2571" s="59"/>
    </row>
    <row r="2572" spans="1:14" s="75" customFormat="1" ht="12.6" x14ac:dyDescent="0.2">
      <c r="A2572" s="51" t="s">
        <v>145</v>
      </c>
      <c r="B2572" s="51" t="s">
        <v>5683</v>
      </c>
      <c r="C2572" s="51" t="s">
        <v>6611</v>
      </c>
      <c r="D2572" s="51" t="s">
        <v>5576</v>
      </c>
      <c r="E2572" s="44" t="s">
        <v>6650</v>
      </c>
      <c r="F2572" s="44" t="s">
        <v>6651</v>
      </c>
      <c r="G2572" s="53">
        <v>14.05</v>
      </c>
      <c r="H2572" s="45" t="s">
        <v>154</v>
      </c>
      <c r="I2572" s="45" t="s">
        <v>149</v>
      </c>
      <c r="J2572" s="95" t="s">
        <v>1534</v>
      </c>
      <c r="K2572" s="95">
        <v>0</v>
      </c>
      <c r="L2572" s="58"/>
      <c r="M2572" s="103"/>
      <c r="N2572" s="59"/>
    </row>
    <row r="2573" spans="1:14" s="75" customFormat="1" ht="12.6" x14ac:dyDescent="0.2">
      <c r="A2573" s="51" t="s">
        <v>145</v>
      </c>
      <c r="B2573" s="51" t="s">
        <v>5683</v>
      </c>
      <c r="C2573" s="51" t="s">
        <v>6611</v>
      </c>
      <c r="D2573" s="51" t="s">
        <v>5576</v>
      </c>
      <c r="E2573" s="44" t="s">
        <v>6638</v>
      </c>
      <c r="F2573" s="44" t="s">
        <v>6639</v>
      </c>
      <c r="G2573" s="53">
        <v>13.31</v>
      </c>
      <c r="H2573" s="45" t="s">
        <v>154</v>
      </c>
      <c r="I2573" s="45" t="s">
        <v>149</v>
      </c>
      <c r="J2573" s="95" t="s">
        <v>1534</v>
      </c>
      <c r="K2573" s="95">
        <v>0</v>
      </c>
      <c r="L2573" s="58"/>
      <c r="M2573" s="103"/>
      <c r="N2573" s="59"/>
    </row>
    <row r="2574" spans="1:14" s="75" customFormat="1" ht="12.6" x14ac:dyDescent="0.2">
      <c r="A2574" s="51" t="s">
        <v>145</v>
      </c>
      <c r="B2574" s="51" t="s">
        <v>5683</v>
      </c>
      <c r="C2574" s="51" t="s">
        <v>6611</v>
      </c>
      <c r="D2574" s="51" t="s">
        <v>5576</v>
      </c>
      <c r="E2574" s="44" t="s">
        <v>6646</v>
      </c>
      <c r="F2574" s="44" t="s">
        <v>6647</v>
      </c>
      <c r="G2574" s="53">
        <v>13.31</v>
      </c>
      <c r="H2574" s="45" t="s">
        <v>154</v>
      </c>
      <c r="I2574" s="45" t="s">
        <v>149</v>
      </c>
      <c r="J2574" s="95" t="s">
        <v>1534</v>
      </c>
      <c r="K2574" s="95">
        <v>0</v>
      </c>
      <c r="L2574" s="58"/>
      <c r="M2574" s="103"/>
      <c r="N2574" s="59"/>
    </row>
    <row r="2575" spans="1:14" s="75" customFormat="1" ht="12.6" x14ac:dyDescent="0.2">
      <c r="A2575" s="51" t="s">
        <v>123</v>
      </c>
      <c r="B2575" s="51" t="s">
        <v>123</v>
      </c>
      <c r="C2575" s="51" t="s">
        <v>6611</v>
      </c>
      <c r="D2575" s="51" t="s">
        <v>5677</v>
      </c>
      <c r="E2575" s="44"/>
      <c r="F2575" s="44" t="s">
        <v>6654</v>
      </c>
      <c r="G2575" s="53" t="s">
        <v>123</v>
      </c>
      <c r="H2575" s="45" t="s">
        <v>123</v>
      </c>
      <c r="I2575" s="45" t="s">
        <v>149</v>
      </c>
      <c r="J2575" s="95" t="s">
        <v>150</v>
      </c>
      <c r="K2575" s="95" t="s">
        <v>123</v>
      </c>
      <c r="L2575" s="58" t="s">
        <v>123</v>
      </c>
      <c r="M2575" s="103"/>
      <c r="N2575" s="59" t="s">
        <v>123</v>
      </c>
    </row>
    <row r="2576" spans="1:14" s="75" customFormat="1" ht="12.6" x14ac:dyDescent="0.2">
      <c r="A2576" s="51" t="s">
        <v>145</v>
      </c>
      <c r="B2576" s="51" t="s">
        <v>5683</v>
      </c>
      <c r="C2576" s="51" t="s">
        <v>6611</v>
      </c>
      <c r="D2576" s="51" t="s">
        <v>5677</v>
      </c>
      <c r="E2576" s="44" t="s">
        <v>6659</v>
      </c>
      <c r="F2576" s="44" t="s">
        <v>6660</v>
      </c>
      <c r="G2576" s="53">
        <v>7.2</v>
      </c>
      <c r="H2576" s="45" t="s">
        <v>816</v>
      </c>
      <c r="I2576" s="45" t="s">
        <v>291</v>
      </c>
      <c r="J2576" s="95" t="s">
        <v>1534</v>
      </c>
      <c r="K2576" s="95">
        <v>0</v>
      </c>
      <c r="L2576" s="58"/>
      <c r="M2576" s="103"/>
      <c r="N2576" s="59"/>
    </row>
    <row r="2577" spans="1:14" s="75" customFormat="1" ht="12.6" x14ac:dyDescent="0.2">
      <c r="A2577" s="51" t="s">
        <v>145</v>
      </c>
      <c r="B2577" s="51" t="s">
        <v>5683</v>
      </c>
      <c r="C2577" s="51" t="s">
        <v>6611</v>
      </c>
      <c r="D2577" s="51" t="s">
        <v>5677</v>
      </c>
      <c r="E2577" s="44" t="s">
        <v>6657</v>
      </c>
      <c r="F2577" s="44" t="s">
        <v>6658</v>
      </c>
      <c r="G2577" s="53">
        <v>6.3</v>
      </c>
      <c r="H2577" s="45" t="s">
        <v>816</v>
      </c>
      <c r="I2577" s="45" t="s">
        <v>149</v>
      </c>
      <c r="J2577" s="95" t="s">
        <v>1534</v>
      </c>
      <c r="K2577" s="95">
        <v>0</v>
      </c>
      <c r="L2577" s="58"/>
      <c r="M2577" s="103"/>
      <c r="N2577" s="59"/>
    </row>
    <row r="2578" spans="1:14" s="75" customFormat="1" ht="12.6" x14ac:dyDescent="0.2">
      <c r="A2578" s="51" t="s">
        <v>145</v>
      </c>
      <c r="B2578" s="51" t="s">
        <v>5683</v>
      </c>
      <c r="C2578" s="51" t="s">
        <v>6611</v>
      </c>
      <c r="D2578" s="51" t="s">
        <v>5677</v>
      </c>
      <c r="E2578" s="44" t="s">
        <v>6655</v>
      </c>
      <c r="F2578" s="44" t="s">
        <v>6656</v>
      </c>
      <c r="G2578" s="53">
        <v>5.9</v>
      </c>
      <c r="H2578" s="45" t="s">
        <v>816</v>
      </c>
      <c r="I2578" s="45" t="s">
        <v>149</v>
      </c>
      <c r="J2578" s="95" t="s">
        <v>1534</v>
      </c>
      <c r="K2578" s="95">
        <v>0</v>
      </c>
      <c r="L2578" s="58"/>
      <c r="M2578" s="103"/>
      <c r="N2578" s="59"/>
    </row>
    <row r="2579" spans="1:14" s="75" customFormat="1" ht="12.6" x14ac:dyDescent="0.2">
      <c r="A2579" s="51" t="s">
        <v>145</v>
      </c>
      <c r="B2579" s="51" t="s">
        <v>5683</v>
      </c>
      <c r="C2579" s="51" t="s">
        <v>6611</v>
      </c>
      <c r="D2579" s="51" t="s">
        <v>5677</v>
      </c>
      <c r="E2579" s="44" t="s">
        <v>6661</v>
      </c>
      <c r="F2579" s="44" t="s">
        <v>6662</v>
      </c>
      <c r="G2579" s="53">
        <v>4.9000000000000004</v>
      </c>
      <c r="H2579" s="45" t="s">
        <v>816</v>
      </c>
      <c r="I2579" s="45" t="s">
        <v>291</v>
      </c>
      <c r="J2579" s="95" t="s">
        <v>1534</v>
      </c>
      <c r="K2579" s="95">
        <v>0</v>
      </c>
      <c r="L2579" s="58"/>
      <c r="M2579" s="103"/>
      <c r="N2579" s="59"/>
    </row>
    <row r="2580" spans="1:14" s="75" customFormat="1" ht="12.6" x14ac:dyDescent="0.2">
      <c r="A2580" s="51" t="s">
        <v>145</v>
      </c>
      <c r="B2580" s="51" t="s">
        <v>5683</v>
      </c>
      <c r="C2580" s="51" t="s">
        <v>6611</v>
      </c>
      <c r="D2580" s="51" t="s">
        <v>5677</v>
      </c>
      <c r="E2580" s="44" t="s">
        <v>6665</v>
      </c>
      <c r="F2580" s="44" t="s">
        <v>6666</v>
      </c>
      <c r="G2580" s="53">
        <v>3.9</v>
      </c>
      <c r="H2580" s="45" t="s">
        <v>816</v>
      </c>
      <c r="I2580" s="45" t="s">
        <v>291</v>
      </c>
      <c r="J2580" s="95" t="s">
        <v>1534</v>
      </c>
      <c r="K2580" s="95">
        <v>0</v>
      </c>
      <c r="L2580" s="58"/>
      <c r="M2580" s="103"/>
      <c r="N2580" s="59"/>
    </row>
    <row r="2581" spans="1:14" s="75" customFormat="1" ht="12.6" x14ac:dyDescent="0.2">
      <c r="A2581" s="51" t="s">
        <v>145</v>
      </c>
      <c r="B2581" s="51" t="s">
        <v>5683</v>
      </c>
      <c r="C2581" s="51" t="s">
        <v>6611</v>
      </c>
      <c r="D2581" s="51" t="s">
        <v>5677</v>
      </c>
      <c r="E2581" s="44" t="s">
        <v>6663</v>
      </c>
      <c r="F2581" s="44" t="s">
        <v>6664</v>
      </c>
      <c r="G2581" s="53">
        <v>1.9</v>
      </c>
      <c r="H2581" s="45" t="s">
        <v>816</v>
      </c>
      <c r="I2581" s="45" t="s">
        <v>291</v>
      </c>
      <c r="J2581" s="95" t="s">
        <v>1534</v>
      </c>
      <c r="K2581" s="95">
        <v>0</v>
      </c>
      <c r="L2581" s="58"/>
      <c r="M2581" s="103"/>
      <c r="N2581" s="59"/>
    </row>
    <row r="2582" spans="1:14" s="75" customFormat="1" ht="12.6" x14ac:dyDescent="0.2">
      <c r="A2582" s="51" t="s">
        <v>123</v>
      </c>
      <c r="B2582" s="51" t="s">
        <v>123</v>
      </c>
      <c r="C2582" s="51" t="s">
        <v>6611</v>
      </c>
      <c r="D2582" s="51" t="s">
        <v>926</v>
      </c>
      <c r="E2582" s="44"/>
      <c r="F2582" s="44" t="s">
        <v>6667</v>
      </c>
      <c r="G2582" s="53" t="s">
        <v>123</v>
      </c>
      <c r="H2582" s="45" t="s">
        <v>123</v>
      </c>
      <c r="I2582" s="45" t="s">
        <v>149</v>
      </c>
      <c r="J2582" s="95" t="s">
        <v>150</v>
      </c>
      <c r="K2582" s="95" t="s">
        <v>123</v>
      </c>
      <c r="L2582" s="58" t="s">
        <v>123</v>
      </c>
      <c r="M2582" s="103"/>
      <c r="N2582" s="59" t="s">
        <v>123</v>
      </c>
    </row>
    <row r="2583" spans="1:14" s="75" customFormat="1" ht="12.6" x14ac:dyDescent="0.2">
      <c r="A2583" s="51" t="s">
        <v>145</v>
      </c>
      <c r="B2583" s="51" t="s">
        <v>5683</v>
      </c>
      <c r="C2583" s="51" t="s">
        <v>6611</v>
      </c>
      <c r="D2583" s="51" t="s">
        <v>926</v>
      </c>
      <c r="E2583" s="44" t="s">
        <v>6668</v>
      </c>
      <c r="F2583" s="44" t="s">
        <v>6669</v>
      </c>
      <c r="G2583" s="53">
        <v>9.9</v>
      </c>
      <c r="H2583" s="45" t="s">
        <v>816</v>
      </c>
      <c r="I2583" s="45" t="s">
        <v>149</v>
      </c>
      <c r="J2583" s="95" t="s">
        <v>1534</v>
      </c>
      <c r="K2583" s="95">
        <v>0</v>
      </c>
      <c r="L2583" s="58" t="s">
        <v>261</v>
      </c>
      <c r="M2583" s="103"/>
      <c r="N2583" s="59" t="s">
        <v>5769</v>
      </c>
    </row>
    <row r="2584" spans="1:14" s="75" customFormat="1" ht="12.6" x14ac:dyDescent="0.2">
      <c r="A2584" s="51" t="s">
        <v>145</v>
      </c>
      <c r="B2584" s="51" t="s">
        <v>5683</v>
      </c>
      <c r="C2584" s="51" t="s">
        <v>6611</v>
      </c>
      <c r="D2584" s="51" t="s">
        <v>926</v>
      </c>
      <c r="E2584" s="44" t="s">
        <v>6670</v>
      </c>
      <c r="F2584" s="44" t="s">
        <v>6671</v>
      </c>
      <c r="G2584" s="53">
        <v>9.9</v>
      </c>
      <c r="H2584" s="45" t="s">
        <v>816</v>
      </c>
      <c r="I2584" s="45" t="s">
        <v>149</v>
      </c>
      <c r="J2584" s="95" t="s">
        <v>1534</v>
      </c>
      <c r="K2584" s="95">
        <v>0</v>
      </c>
      <c r="L2584" s="58" t="s">
        <v>261</v>
      </c>
      <c r="M2584" s="103"/>
      <c r="N2584" s="59" t="s">
        <v>5769</v>
      </c>
    </row>
    <row r="2585" spans="1:14" s="75" customFormat="1" ht="12.6" x14ac:dyDescent="0.2">
      <c r="A2585" s="51" t="s">
        <v>145</v>
      </c>
      <c r="B2585" s="51" t="s">
        <v>5683</v>
      </c>
      <c r="C2585" s="51" t="s">
        <v>6611</v>
      </c>
      <c r="D2585" s="51" t="s">
        <v>926</v>
      </c>
      <c r="E2585" s="44" t="s">
        <v>6672</v>
      </c>
      <c r="F2585" s="44" t="s">
        <v>6673</v>
      </c>
      <c r="G2585" s="53">
        <v>9.9</v>
      </c>
      <c r="H2585" s="45" t="s">
        <v>816</v>
      </c>
      <c r="I2585" s="45" t="s">
        <v>149</v>
      </c>
      <c r="J2585" s="95" t="s">
        <v>1534</v>
      </c>
      <c r="K2585" s="95">
        <v>0</v>
      </c>
      <c r="L2585" s="58" t="s">
        <v>261</v>
      </c>
      <c r="M2585" s="103"/>
      <c r="N2585" s="59" t="s">
        <v>5769</v>
      </c>
    </row>
    <row r="2586" spans="1:14" s="75" customFormat="1" ht="12.6" x14ac:dyDescent="0.2">
      <c r="A2586" s="51" t="s">
        <v>145</v>
      </c>
      <c r="B2586" s="51" t="s">
        <v>5683</v>
      </c>
      <c r="C2586" s="51" t="s">
        <v>6611</v>
      </c>
      <c r="D2586" s="51" t="s">
        <v>926</v>
      </c>
      <c r="E2586" s="44" t="s">
        <v>6674</v>
      </c>
      <c r="F2586" s="44" t="s">
        <v>6675</v>
      </c>
      <c r="G2586" s="53">
        <v>9.9</v>
      </c>
      <c r="H2586" s="45" t="s">
        <v>816</v>
      </c>
      <c r="I2586" s="45" t="s">
        <v>149</v>
      </c>
      <c r="J2586" s="95" t="s">
        <v>1534</v>
      </c>
      <c r="K2586" s="95">
        <v>0</v>
      </c>
      <c r="L2586" s="58" t="s">
        <v>261</v>
      </c>
      <c r="M2586" s="103"/>
      <c r="N2586" s="59" t="s">
        <v>5769</v>
      </c>
    </row>
    <row r="2587" spans="1:14" s="75" customFormat="1" ht="12.6" x14ac:dyDescent="0.2">
      <c r="A2587" s="51" t="s">
        <v>123</v>
      </c>
      <c r="B2587" s="51" t="s">
        <v>123</v>
      </c>
      <c r="C2587" s="51" t="s">
        <v>6611</v>
      </c>
      <c r="D2587" s="51" t="s">
        <v>2448</v>
      </c>
      <c r="E2587" s="44"/>
      <c r="F2587" s="44" t="s">
        <v>6676</v>
      </c>
      <c r="G2587" s="53" t="s">
        <v>123</v>
      </c>
      <c r="H2587" s="45" t="s">
        <v>123</v>
      </c>
      <c r="I2587" s="45" t="s">
        <v>149</v>
      </c>
      <c r="J2587" s="95" t="s">
        <v>150</v>
      </c>
      <c r="K2587" s="95" t="s">
        <v>123</v>
      </c>
      <c r="L2587" s="58" t="s">
        <v>123</v>
      </c>
      <c r="M2587" s="103"/>
      <c r="N2587" s="59" t="s">
        <v>123</v>
      </c>
    </row>
    <row r="2588" spans="1:14" s="75" customFormat="1" ht="12.6" x14ac:dyDescent="0.2">
      <c r="A2588" s="51" t="s">
        <v>145</v>
      </c>
      <c r="B2588" s="51" t="s">
        <v>5683</v>
      </c>
      <c r="C2588" s="51" t="s">
        <v>6611</v>
      </c>
      <c r="D2588" s="51" t="s">
        <v>2448</v>
      </c>
      <c r="E2588" s="44" t="s">
        <v>6685</v>
      </c>
      <c r="F2588" s="44" t="s">
        <v>6686</v>
      </c>
      <c r="G2588" s="53">
        <v>34</v>
      </c>
      <c r="H2588" s="45" t="s">
        <v>816</v>
      </c>
      <c r="I2588" s="45" t="s">
        <v>291</v>
      </c>
      <c r="J2588" s="95" t="s">
        <v>1534</v>
      </c>
      <c r="K2588" s="95">
        <v>0</v>
      </c>
      <c r="L2588" s="58"/>
      <c r="M2588" s="103"/>
      <c r="N2588" s="59"/>
    </row>
    <row r="2589" spans="1:14" s="75" customFormat="1" ht="12.6" x14ac:dyDescent="0.2">
      <c r="A2589" s="51" t="s">
        <v>145</v>
      </c>
      <c r="B2589" s="51" t="s">
        <v>5683</v>
      </c>
      <c r="C2589" s="51" t="s">
        <v>6611</v>
      </c>
      <c r="D2589" s="51" t="s">
        <v>2448</v>
      </c>
      <c r="E2589" s="44" t="s">
        <v>6677</v>
      </c>
      <c r="F2589" s="44" t="s">
        <v>6678</v>
      </c>
      <c r="G2589" s="53">
        <v>30.9</v>
      </c>
      <c r="H2589" s="45" t="s">
        <v>816</v>
      </c>
      <c r="I2589" s="45" t="s">
        <v>291</v>
      </c>
      <c r="J2589" s="95" t="s">
        <v>1534</v>
      </c>
      <c r="K2589" s="95">
        <v>0</v>
      </c>
      <c r="L2589" s="58"/>
      <c r="M2589" s="103"/>
      <c r="N2589" s="59"/>
    </row>
    <row r="2590" spans="1:14" s="75" customFormat="1" ht="12.6" x14ac:dyDescent="0.2">
      <c r="A2590" s="51" t="s">
        <v>145</v>
      </c>
      <c r="B2590" s="51" t="s">
        <v>5683</v>
      </c>
      <c r="C2590" s="51" t="s">
        <v>6611</v>
      </c>
      <c r="D2590" s="51" t="s">
        <v>2448</v>
      </c>
      <c r="E2590" s="44" t="s">
        <v>6683</v>
      </c>
      <c r="F2590" s="44" t="s">
        <v>6684</v>
      </c>
      <c r="G2590" s="53">
        <v>30</v>
      </c>
      <c r="H2590" s="45" t="s">
        <v>816</v>
      </c>
      <c r="I2590" s="45" t="s">
        <v>149</v>
      </c>
      <c r="J2590" s="95" t="s">
        <v>1534</v>
      </c>
      <c r="K2590" s="95">
        <v>0</v>
      </c>
      <c r="L2590" s="58"/>
      <c r="M2590" s="103"/>
      <c r="N2590" s="59"/>
    </row>
    <row r="2591" spans="1:14" s="75" customFormat="1" ht="12.6" x14ac:dyDescent="0.2">
      <c r="A2591" s="51" t="s">
        <v>145</v>
      </c>
      <c r="B2591" s="51" t="s">
        <v>5683</v>
      </c>
      <c r="C2591" s="51" t="s">
        <v>6611</v>
      </c>
      <c r="D2591" s="51" t="s">
        <v>2448</v>
      </c>
      <c r="E2591" s="44" t="s">
        <v>6681</v>
      </c>
      <c r="F2591" s="44" t="s">
        <v>6682</v>
      </c>
      <c r="G2591" s="53">
        <v>17</v>
      </c>
      <c r="H2591" s="45" t="s">
        <v>816</v>
      </c>
      <c r="I2591" s="45" t="s">
        <v>149</v>
      </c>
      <c r="J2591" s="95" t="s">
        <v>1534</v>
      </c>
      <c r="K2591" s="95">
        <v>0</v>
      </c>
      <c r="L2591" s="58"/>
      <c r="M2591" s="103"/>
      <c r="N2591" s="59"/>
    </row>
    <row r="2592" spans="1:14" s="75" customFormat="1" ht="12.6" x14ac:dyDescent="0.2">
      <c r="A2592" s="51" t="s">
        <v>145</v>
      </c>
      <c r="B2592" s="51" t="s">
        <v>5683</v>
      </c>
      <c r="C2592" s="51" t="s">
        <v>6611</v>
      </c>
      <c r="D2592" s="51" t="s">
        <v>2448</v>
      </c>
      <c r="E2592" s="44" t="s">
        <v>6679</v>
      </c>
      <c r="F2592" s="44" t="s">
        <v>6680</v>
      </c>
      <c r="G2592" s="53">
        <v>15</v>
      </c>
      <c r="H2592" s="45" t="s">
        <v>816</v>
      </c>
      <c r="I2592" s="45" t="s">
        <v>149</v>
      </c>
      <c r="J2592" s="95" t="s">
        <v>1534</v>
      </c>
      <c r="K2592" s="95">
        <v>0</v>
      </c>
      <c r="L2592" s="58"/>
      <c r="M2592" s="103"/>
      <c r="N2592" s="59"/>
    </row>
    <row r="2593" spans="1:14" s="75" customFormat="1" ht="12.6" x14ac:dyDescent="0.2">
      <c r="A2593" s="51" t="s">
        <v>123</v>
      </c>
      <c r="B2593" s="51" t="s">
        <v>123</v>
      </c>
      <c r="C2593" s="51" t="s">
        <v>6687</v>
      </c>
      <c r="D2593" s="51" t="s">
        <v>1618</v>
      </c>
      <c r="E2593" s="44"/>
      <c r="F2593" s="44" t="s">
        <v>6688</v>
      </c>
      <c r="G2593" s="53" t="s">
        <v>123</v>
      </c>
      <c r="H2593" s="45" t="s">
        <v>123</v>
      </c>
      <c r="I2593" s="45" t="s">
        <v>149</v>
      </c>
      <c r="J2593" s="95" t="s">
        <v>150</v>
      </c>
      <c r="K2593" s="95" t="s">
        <v>123</v>
      </c>
      <c r="L2593" s="58" t="s">
        <v>123</v>
      </c>
      <c r="M2593" s="103"/>
      <c r="N2593" s="59" t="s">
        <v>123</v>
      </c>
    </row>
    <row r="2594" spans="1:14" s="75" customFormat="1" ht="12.6" x14ac:dyDescent="0.2">
      <c r="A2594" s="51" t="s">
        <v>145</v>
      </c>
      <c r="B2594" s="51" t="s">
        <v>6687</v>
      </c>
      <c r="C2594" s="51" t="s">
        <v>6687</v>
      </c>
      <c r="D2594" s="51" t="s">
        <v>1618</v>
      </c>
      <c r="E2594" s="44" t="s">
        <v>6693</v>
      </c>
      <c r="F2594" s="44" t="s">
        <v>6694</v>
      </c>
      <c r="G2594" s="53">
        <v>75.989999999999995</v>
      </c>
      <c r="H2594" s="45" t="s">
        <v>154</v>
      </c>
      <c r="I2594" s="45" t="s">
        <v>155</v>
      </c>
      <c r="J2594" s="95" t="s">
        <v>156</v>
      </c>
      <c r="K2594" s="95">
        <v>0</v>
      </c>
      <c r="L2594" s="58"/>
      <c r="M2594" s="103"/>
      <c r="N2594" s="59"/>
    </row>
    <row r="2595" spans="1:14" s="75" customFormat="1" ht="12.6" x14ac:dyDescent="0.2">
      <c r="A2595" s="51" t="s">
        <v>145</v>
      </c>
      <c r="B2595" s="51" t="s">
        <v>6687</v>
      </c>
      <c r="C2595" s="51" t="s">
        <v>6687</v>
      </c>
      <c r="D2595" s="51" t="s">
        <v>1618</v>
      </c>
      <c r="E2595" s="44" t="s">
        <v>6697</v>
      </c>
      <c r="F2595" s="44" t="s">
        <v>6698</v>
      </c>
      <c r="G2595" s="53">
        <v>75.989999999999995</v>
      </c>
      <c r="H2595" s="45" t="s">
        <v>154</v>
      </c>
      <c r="I2595" s="45" t="s">
        <v>155</v>
      </c>
      <c r="J2595" s="95" t="s">
        <v>156</v>
      </c>
      <c r="K2595" s="95">
        <v>0</v>
      </c>
      <c r="L2595" s="58"/>
      <c r="M2595" s="103"/>
      <c r="N2595" s="59"/>
    </row>
    <row r="2596" spans="1:14" s="75" customFormat="1" ht="12.6" x14ac:dyDescent="0.2">
      <c r="A2596" s="51" t="s">
        <v>145</v>
      </c>
      <c r="B2596" s="51" t="s">
        <v>6687</v>
      </c>
      <c r="C2596" s="51" t="s">
        <v>6687</v>
      </c>
      <c r="D2596" s="51" t="s">
        <v>1618</v>
      </c>
      <c r="E2596" s="44" t="s">
        <v>6703</v>
      </c>
      <c r="F2596" s="44" t="s">
        <v>6704</v>
      </c>
      <c r="G2596" s="53">
        <v>60.1</v>
      </c>
      <c r="H2596" s="45" t="s">
        <v>154</v>
      </c>
      <c r="I2596" s="45" t="s">
        <v>155</v>
      </c>
      <c r="J2596" s="95" t="s">
        <v>156</v>
      </c>
      <c r="K2596" s="95">
        <v>0</v>
      </c>
      <c r="L2596" s="58"/>
      <c r="M2596" s="103"/>
      <c r="N2596" s="59"/>
    </row>
    <row r="2597" spans="1:14" s="75" customFormat="1" ht="12.6" x14ac:dyDescent="0.2">
      <c r="A2597" s="51" t="s">
        <v>145</v>
      </c>
      <c r="B2597" s="51" t="s">
        <v>6687</v>
      </c>
      <c r="C2597" s="51" t="s">
        <v>6687</v>
      </c>
      <c r="D2597" s="51" t="s">
        <v>1618</v>
      </c>
      <c r="E2597" s="44" t="s">
        <v>6699</v>
      </c>
      <c r="F2597" s="44" t="s">
        <v>6700</v>
      </c>
      <c r="G2597" s="53">
        <v>56.99</v>
      </c>
      <c r="H2597" s="45" t="s">
        <v>154</v>
      </c>
      <c r="I2597" s="45" t="s">
        <v>291</v>
      </c>
      <c r="J2597" s="95" t="s">
        <v>156</v>
      </c>
      <c r="K2597" s="95">
        <v>0</v>
      </c>
      <c r="L2597" s="58"/>
      <c r="M2597" s="103"/>
      <c r="N2597" s="59"/>
    </row>
    <row r="2598" spans="1:14" s="75" customFormat="1" ht="12.6" x14ac:dyDescent="0.2">
      <c r="A2598" s="51" t="s">
        <v>145</v>
      </c>
      <c r="B2598" s="51" t="s">
        <v>6687</v>
      </c>
      <c r="C2598" s="51" t="s">
        <v>6687</v>
      </c>
      <c r="D2598" s="51" t="s">
        <v>1618</v>
      </c>
      <c r="E2598" s="44" t="s">
        <v>6691</v>
      </c>
      <c r="F2598" s="44" t="s">
        <v>6692</v>
      </c>
      <c r="G2598" s="53">
        <v>50</v>
      </c>
      <c r="H2598" s="45" t="s">
        <v>154</v>
      </c>
      <c r="I2598" s="45" t="s">
        <v>291</v>
      </c>
      <c r="J2598" s="95" t="s">
        <v>156</v>
      </c>
      <c r="K2598" s="95">
        <v>0</v>
      </c>
      <c r="L2598" s="58"/>
      <c r="M2598" s="103"/>
      <c r="N2598" s="59"/>
    </row>
    <row r="2599" spans="1:14" s="75" customFormat="1" ht="12.6" x14ac:dyDescent="0.2">
      <c r="A2599" s="51" t="s">
        <v>145</v>
      </c>
      <c r="B2599" s="51" t="s">
        <v>6687</v>
      </c>
      <c r="C2599" s="51" t="s">
        <v>6687</v>
      </c>
      <c r="D2599" s="51" t="s">
        <v>1618</v>
      </c>
      <c r="E2599" s="44" t="s">
        <v>6701</v>
      </c>
      <c r="F2599" s="44" t="s">
        <v>6702</v>
      </c>
      <c r="G2599" s="53">
        <v>39.5</v>
      </c>
      <c r="H2599" s="45" t="s">
        <v>154</v>
      </c>
      <c r="I2599" s="45" t="s">
        <v>155</v>
      </c>
      <c r="J2599" s="95" t="s">
        <v>156</v>
      </c>
      <c r="K2599" s="95">
        <v>0</v>
      </c>
      <c r="L2599" s="58"/>
      <c r="M2599" s="103"/>
      <c r="N2599" s="59"/>
    </row>
    <row r="2600" spans="1:14" s="75" customFormat="1" ht="12.6" x14ac:dyDescent="0.2">
      <c r="A2600" s="51" t="s">
        <v>145</v>
      </c>
      <c r="B2600" s="51" t="s">
        <v>6687</v>
      </c>
      <c r="C2600" s="51" t="s">
        <v>6687</v>
      </c>
      <c r="D2600" s="51" t="s">
        <v>1618</v>
      </c>
      <c r="E2600" s="44" t="s">
        <v>6695</v>
      </c>
      <c r="F2600" s="44" t="s">
        <v>6696</v>
      </c>
      <c r="G2600" s="53">
        <v>24.59</v>
      </c>
      <c r="H2600" s="45" t="s">
        <v>154</v>
      </c>
      <c r="I2600" s="45" t="s">
        <v>291</v>
      </c>
      <c r="J2600" s="95" t="s">
        <v>156</v>
      </c>
      <c r="K2600" s="95">
        <v>0</v>
      </c>
      <c r="L2600" s="58"/>
      <c r="M2600" s="103"/>
      <c r="N2600" s="59"/>
    </row>
    <row r="2601" spans="1:14" s="75" customFormat="1" ht="12.6" x14ac:dyDescent="0.2">
      <c r="A2601" s="51" t="s">
        <v>145</v>
      </c>
      <c r="B2601" s="51" t="s">
        <v>6687</v>
      </c>
      <c r="C2601" s="51" t="s">
        <v>6687</v>
      </c>
      <c r="D2601" s="51" t="s">
        <v>1618</v>
      </c>
      <c r="E2601" s="44" t="s">
        <v>6689</v>
      </c>
      <c r="F2601" s="44" t="s">
        <v>6690</v>
      </c>
      <c r="G2601" s="53">
        <v>18.899999999999999</v>
      </c>
      <c r="H2601" s="45" t="s">
        <v>154</v>
      </c>
      <c r="I2601" s="45" t="s">
        <v>155</v>
      </c>
      <c r="J2601" s="95" t="s">
        <v>156</v>
      </c>
      <c r="K2601" s="95">
        <v>0</v>
      </c>
      <c r="L2601" s="58"/>
      <c r="M2601" s="103"/>
      <c r="N2601" s="59"/>
    </row>
    <row r="2602" spans="1:14" s="75" customFormat="1" ht="12.6" x14ac:dyDescent="0.2">
      <c r="A2602" s="51" t="s">
        <v>123</v>
      </c>
      <c r="B2602" s="51" t="s">
        <v>123</v>
      </c>
      <c r="C2602" s="51" t="s">
        <v>6687</v>
      </c>
      <c r="D2602" s="51" t="s">
        <v>6705</v>
      </c>
      <c r="E2602" s="44"/>
      <c r="F2602" s="44" t="s">
        <v>6706</v>
      </c>
      <c r="G2602" s="53" t="s">
        <v>123</v>
      </c>
      <c r="H2602" s="45" t="s">
        <v>123</v>
      </c>
      <c r="I2602" s="45" t="s">
        <v>149</v>
      </c>
      <c r="J2602" s="95" t="s">
        <v>150</v>
      </c>
      <c r="K2602" s="95" t="s">
        <v>123</v>
      </c>
      <c r="L2602" s="58" t="s">
        <v>123</v>
      </c>
      <c r="M2602" s="103"/>
      <c r="N2602" s="59" t="s">
        <v>123</v>
      </c>
    </row>
    <row r="2603" spans="1:14" s="75" customFormat="1" ht="12.6" x14ac:dyDescent="0.2">
      <c r="A2603" s="51" t="s">
        <v>145</v>
      </c>
      <c r="B2603" s="51" t="s">
        <v>6687</v>
      </c>
      <c r="C2603" s="51" t="s">
        <v>6687</v>
      </c>
      <c r="D2603" s="51" t="s">
        <v>6705</v>
      </c>
      <c r="E2603" s="44" t="s">
        <v>6709</v>
      </c>
      <c r="F2603" s="44" t="s">
        <v>6710</v>
      </c>
      <c r="G2603" s="53">
        <v>399</v>
      </c>
      <c r="H2603" s="45" t="s">
        <v>816</v>
      </c>
      <c r="I2603" s="45" t="s">
        <v>149</v>
      </c>
      <c r="J2603" s="95" t="s">
        <v>156</v>
      </c>
      <c r="K2603" s="95">
        <v>0</v>
      </c>
      <c r="L2603" s="58"/>
      <c r="M2603" s="103"/>
      <c r="N2603" s="59"/>
    </row>
    <row r="2604" spans="1:14" s="75" customFormat="1" ht="12.6" x14ac:dyDescent="0.2">
      <c r="A2604" s="51" t="s">
        <v>145</v>
      </c>
      <c r="B2604" s="51" t="s">
        <v>6687</v>
      </c>
      <c r="C2604" s="51" t="s">
        <v>6687</v>
      </c>
      <c r="D2604" s="51" t="s">
        <v>6705</v>
      </c>
      <c r="E2604" s="44" t="s">
        <v>6707</v>
      </c>
      <c r="F2604" s="44" t="s">
        <v>6708</v>
      </c>
      <c r="G2604" s="53">
        <v>159</v>
      </c>
      <c r="H2604" s="45" t="s">
        <v>816</v>
      </c>
      <c r="I2604" s="45" t="s">
        <v>149</v>
      </c>
      <c r="J2604" s="95" t="s">
        <v>156</v>
      </c>
      <c r="K2604" s="95">
        <v>0</v>
      </c>
      <c r="L2604" s="58"/>
      <c r="M2604" s="103"/>
      <c r="N2604" s="59"/>
    </row>
    <row r="2605" spans="1:14" s="75" customFormat="1" ht="12.6" x14ac:dyDescent="0.2">
      <c r="A2605" s="51" t="s">
        <v>123</v>
      </c>
      <c r="B2605" s="51" t="s">
        <v>123</v>
      </c>
      <c r="C2605" s="51" t="s">
        <v>6687</v>
      </c>
      <c r="D2605" s="51" t="s">
        <v>130</v>
      </c>
      <c r="E2605" s="44"/>
      <c r="F2605" s="44" t="s">
        <v>6711</v>
      </c>
      <c r="G2605" s="53" t="s">
        <v>123</v>
      </c>
      <c r="H2605" s="45" t="s">
        <v>123</v>
      </c>
      <c r="I2605" s="45" t="s">
        <v>149</v>
      </c>
      <c r="J2605" s="95" t="s">
        <v>150</v>
      </c>
      <c r="K2605" s="95" t="s">
        <v>123</v>
      </c>
      <c r="L2605" s="58" t="s">
        <v>123</v>
      </c>
      <c r="M2605" s="103"/>
      <c r="N2605" s="59" t="s">
        <v>123</v>
      </c>
    </row>
    <row r="2606" spans="1:14" s="75" customFormat="1" ht="12.6" x14ac:dyDescent="0.2">
      <c r="A2606" s="51" t="s">
        <v>145</v>
      </c>
      <c r="B2606" s="51" t="s">
        <v>6687</v>
      </c>
      <c r="C2606" s="51" t="s">
        <v>6687</v>
      </c>
      <c r="D2606" s="51" t="s">
        <v>130</v>
      </c>
      <c r="E2606" s="44" t="s">
        <v>6712</v>
      </c>
      <c r="F2606" s="44" t="s">
        <v>6713</v>
      </c>
      <c r="G2606" s="53">
        <v>12</v>
      </c>
      <c r="H2606" s="45" t="s">
        <v>200</v>
      </c>
      <c r="I2606" s="45" t="s">
        <v>149</v>
      </c>
      <c r="J2606" s="95" t="s">
        <v>156</v>
      </c>
      <c r="K2606" s="95">
        <v>0.84000000000000008</v>
      </c>
      <c r="L2606" s="58" t="s">
        <v>6714</v>
      </c>
      <c r="M2606" s="103" t="s">
        <v>234</v>
      </c>
      <c r="N2606" s="59"/>
    </row>
    <row r="2607" spans="1:14" s="75" customFormat="1" ht="12.6" x14ac:dyDescent="0.2">
      <c r="A2607" s="51" t="s">
        <v>123</v>
      </c>
      <c r="B2607" s="51" t="s">
        <v>123</v>
      </c>
      <c r="C2607" s="51" t="s">
        <v>6715</v>
      </c>
      <c r="D2607" s="51" t="s">
        <v>142</v>
      </c>
      <c r="E2607" s="44"/>
      <c r="F2607" s="44" t="s">
        <v>6716</v>
      </c>
      <c r="G2607" s="53" t="s">
        <v>123</v>
      </c>
      <c r="H2607" s="45" t="s">
        <v>123</v>
      </c>
      <c r="I2607" s="45" t="s">
        <v>149</v>
      </c>
      <c r="J2607" s="95" t="s">
        <v>150</v>
      </c>
      <c r="K2607" s="95" t="s">
        <v>123</v>
      </c>
      <c r="L2607" s="58" t="s">
        <v>123</v>
      </c>
      <c r="M2607" s="103"/>
      <c r="N2607" s="59" t="s">
        <v>123</v>
      </c>
    </row>
    <row r="2608" spans="1:14" s="75" customFormat="1" ht="12.6" x14ac:dyDescent="0.2">
      <c r="A2608" s="51" t="s">
        <v>131</v>
      </c>
      <c r="B2608" s="51" t="s">
        <v>1410</v>
      </c>
      <c r="C2608" s="51" t="s">
        <v>6715</v>
      </c>
      <c r="D2608" s="51" t="s">
        <v>142</v>
      </c>
      <c r="E2608" s="44" t="s">
        <v>6723</v>
      </c>
      <c r="F2608" s="44" t="s">
        <v>6724</v>
      </c>
      <c r="G2608" s="53">
        <v>80</v>
      </c>
      <c r="H2608" s="45" t="s">
        <v>154</v>
      </c>
      <c r="I2608" s="45" t="s">
        <v>204</v>
      </c>
      <c r="J2608" s="95" t="s">
        <v>201</v>
      </c>
      <c r="K2608" s="95">
        <v>0</v>
      </c>
      <c r="L2608" s="58"/>
      <c r="M2608" s="103"/>
      <c r="N2608" s="59"/>
    </row>
    <row r="2609" spans="1:14" s="75" customFormat="1" ht="12.6" x14ac:dyDescent="0.2">
      <c r="A2609" s="51" t="s">
        <v>131</v>
      </c>
      <c r="B2609" s="51" t="s">
        <v>1410</v>
      </c>
      <c r="C2609" s="51" t="s">
        <v>6715</v>
      </c>
      <c r="D2609" s="51" t="s">
        <v>142</v>
      </c>
      <c r="E2609" s="44" t="s">
        <v>6717</v>
      </c>
      <c r="F2609" s="44" t="s">
        <v>6718</v>
      </c>
      <c r="G2609" s="53">
        <v>75</v>
      </c>
      <c r="H2609" s="45" t="s">
        <v>154</v>
      </c>
      <c r="I2609" s="45" t="s">
        <v>204</v>
      </c>
      <c r="J2609" s="95" t="s">
        <v>201</v>
      </c>
      <c r="K2609" s="95">
        <v>0</v>
      </c>
      <c r="L2609" s="58"/>
      <c r="M2609" s="103"/>
      <c r="N2609" s="59"/>
    </row>
    <row r="2610" spans="1:14" s="75" customFormat="1" ht="12.6" x14ac:dyDescent="0.2">
      <c r="A2610" s="51" t="s">
        <v>131</v>
      </c>
      <c r="B2610" s="51" t="s">
        <v>1410</v>
      </c>
      <c r="C2610" s="51" t="s">
        <v>6715</v>
      </c>
      <c r="D2610" s="51" t="s">
        <v>142</v>
      </c>
      <c r="E2610" s="44" t="s">
        <v>6719</v>
      </c>
      <c r="F2610" s="44" t="s">
        <v>6720</v>
      </c>
      <c r="G2610" s="53">
        <v>60</v>
      </c>
      <c r="H2610" s="45" t="s">
        <v>154</v>
      </c>
      <c r="I2610" s="45" t="s">
        <v>204</v>
      </c>
      <c r="J2610" s="95" t="s">
        <v>201</v>
      </c>
      <c r="K2610" s="95">
        <v>0</v>
      </c>
      <c r="L2610" s="58"/>
      <c r="M2610" s="103"/>
      <c r="N2610" s="59"/>
    </row>
    <row r="2611" spans="1:14" s="75" customFormat="1" ht="12.6" x14ac:dyDescent="0.2">
      <c r="A2611" s="51" t="s">
        <v>131</v>
      </c>
      <c r="B2611" s="51" t="s">
        <v>1410</v>
      </c>
      <c r="C2611" s="51" t="s">
        <v>6715</v>
      </c>
      <c r="D2611" s="51" t="s">
        <v>142</v>
      </c>
      <c r="E2611" s="44" t="s">
        <v>6721</v>
      </c>
      <c r="F2611" s="44" t="s">
        <v>6722</v>
      </c>
      <c r="G2611" s="53">
        <v>14</v>
      </c>
      <c r="H2611" s="45" t="s">
        <v>154</v>
      </c>
      <c r="I2611" s="45" t="s">
        <v>204</v>
      </c>
      <c r="J2611" s="95" t="s">
        <v>201</v>
      </c>
      <c r="K2611" s="95">
        <v>0</v>
      </c>
      <c r="L2611" s="58"/>
      <c r="M2611" s="103"/>
      <c r="N2611" s="59"/>
    </row>
    <row r="2612" spans="1:14" s="75" customFormat="1" ht="12.6" x14ac:dyDescent="0.2">
      <c r="A2612" s="51" t="s">
        <v>123</v>
      </c>
      <c r="B2612" s="51" t="s">
        <v>123</v>
      </c>
      <c r="C2612" s="51" t="s">
        <v>6715</v>
      </c>
      <c r="D2612" s="51" t="s">
        <v>284</v>
      </c>
      <c r="E2612" s="44"/>
      <c r="F2612" s="44" t="s">
        <v>6725</v>
      </c>
      <c r="G2612" s="53" t="s">
        <v>123</v>
      </c>
      <c r="H2612" s="45" t="s">
        <v>123</v>
      </c>
      <c r="I2612" s="45" t="s">
        <v>149</v>
      </c>
      <c r="J2612" s="95" t="s">
        <v>150</v>
      </c>
      <c r="K2612" s="95" t="s">
        <v>123</v>
      </c>
      <c r="L2612" s="58" t="s">
        <v>123</v>
      </c>
      <c r="M2612" s="103"/>
      <c r="N2612" s="59" t="s">
        <v>123</v>
      </c>
    </row>
    <row r="2613" spans="1:14" s="75" customFormat="1" ht="12.6" x14ac:dyDescent="0.2">
      <c r="A2613" s="51" t="s">
        <v>131</v>
      </c>
      <c r="B2613" s="51" t="s">
        <v>1410</v>
      </c>
      <c r="C2613" s="51" t="s">
        <v>6715</v>
      </c>
      <c r="D2613" s="51" t="s">
        <v>284</v>
      </c>
      <c r="E2613" s="44" t="s">
        <v>6726</v>
      </c>
      <c r="F2613" s="44" t="s">
        <v>6727</v>
      </c>
      <c r="G2613" s="53">
        <v>27</v>
      </c>
      <c r="H2613" s="45" t="s">
        <v>154</v>
      </c>
      <c r="I2613" s="45" t="s">
        <v>291</v>
      </c>
      <c r="J2613" s="95" t="s">
        <v>201</v>
      </c>
      <c r="K2613" s="95">
        <v>0</v>
      </c>
      <c r="L2613" s="58"/>
      <c r="M2613" s="103"/>
      <c r="N2613" s="59"/>
    </row>
    <row r="2614" spans="1:14" s="75" customFormat="1" ht="12.6" x14ac:dyDescent="0.2">
      <c r="A2614" s="51" t="s">
        <v>123</v>
      </c>
      <c r="B2614" s="51" t="s">
        <v>123</v>
      </c>
      <c r="C2614" s="51" t="s">
        <v>6715</v>
      </c>
      <c r="D2614" s="51" t="s">
        <v>135</v>
      </c>
      <c r="E2614" s="44"/>
      <c r="F2614" s="44" t="s">
        <v>6728</v>
      </c>
      <c r="G2614" s="53" t="s">
        <v>123</v>
      </c>
      <c r="H2614" s="45" t="s">
        <v>123</v>
      </c>
      <c r="I2614" s="45" t="s">
        <v>149</v>
      </c>
      <c r="J2614" s="95" t="s">
        <v>150</v>
      </c>
      <c r="K2614" s="95" t="s">
        <v>123</v>
      </c>
      <c r="L2614" s="58" t="s">
        <v>123</v>
      </c>
      <c r="M2614" s="103"/>
      <c r="N2614" s="59" t="s">
        <v>123</v>
      </c>
    </row>
    <row r="2615" spans="1:14" s="75" customFormat="1" ht="12.6" x14ac:dyDescent="0.2">
      <c r="A2615" s="51" t="s">
        <v>131</v>
      </c>
      <c r="B2615" s="51" t="s">
        <v>1410</v>
      </c>
      <c r="C2615" s="51" t="s">
        <v>6715</v>
      </c>
      <c r="D2615" s="51" t="s">
        <v>135</v>
      </c>
      <c r="E2615" s="44" t="s">
        <v>6751</v>
      </c>
      <c r="F2615" s="44" t="s">
        <v>6752</v>
      </c>
      <c r="G2615" s="53">
        <v>124</v>
      </c>
      <c r="H2615" s="45" t="s">
        <v>154</v>
      </c>
      <c r="I2615" s="45" t="s">
        <v>204</v>
      </c>
      <c r="J2615" s="95" t="s">
        <v>201</v>
      </c>
      <c r="K2615" s="95">
        <v>0</v>
      </c>
      <c r="L2615" s="58"/>
      <c r="M2615" s="103"/>
      <c r="N2615" s="59" t="s">
        <v>1430</v>
      </c>
    </row>
    <row r="2616" spans="1:14" s="75" customFormat="1" ht="12.6" x14ac:dyDescent="0.2">
      <c r="A2616" s="51" t="s">
        <v>131</v>
      </c>
      <c r="B2616" s="51" t="s">
        <v>1410</v>
      </c>
      <c r="C2616" s="51" t="s">
        <v>6715</v>
      </c>
      <c r="D2616" s="51" t="s">
        <v>135</v>
      </c>
      <c r="E2616" s="44" t="s">
        <v>6749</v>
      </c>
      <c r="F2616" s="44" t="s">
        <v>6750</v>
      </c>
      <c r="G2616" s="53">
        <v>60</v>
      </c>
      <c r="H2616" s="45" t="s">
        <v>154</v>
      </c>
      <c r="I2616" s="45" t="s">
        <v>204</v>
      </c>
      <c r="J2616" s="95" t="s">
        <v>201</v>
      </c>
      <c r="K2616" s="95">
        <v>0</v>
      </c>
      <c r="L2616" s="58"/>
      <c r="M2616" s="103"/>
      <c r="N2616" s="59" t="s">
        <v>1430</v>
      </c>
    </row>
    <row r="2617" spans="1:14" s="75" customFormat="1" ht="12.6" x14ac:dyDescent="0.2">
      <c r="A2617" s="51" t="s">
        <v>131</v>
      </c>
      <c r="B2617" s="51" t="s">
        <v>1410</v>
      </c>
      <c r="C2617" s="51" t="s">
        <v>6715</v>
      </c>
      <c r="D2617" s="51" t="s">
        <v>135</v>
      </c>
      <c r="E2617" s="44" t="s">
        <v>6735</v>
      </c>
      <c r="F2617" s="44" t="s">
        <v>6736</v>
      </c>
      <c r="G2617" s="53">
        <v>49</v>
      </c>
      <c r="H2617" s="45" t="s">
        <v>154</v>
      </c>
      <c r="I2617" s="45" t="s">
        <v>155</v>
      </c>
      <c r="J2617" s="95" t="s">
        <v>201</v>
      </c>
      <c r="K2617" s="95">
        <v>0</v>
      </c>
      <c r="L2617" s="58"/>
      <c r="M2617" s="103"/>
      <c r="N2617" s="59"/>
    </row>
    <row r="2618" spans="1:14" s="75" customFormat="1" ht="12.6" x14ac:dyDescent="0.2">
      <c r="A2618" s="51" t="s">
        <v>131</v>
      </c>
      <c r="B2618" s="51" t="s">
        <v>1410</v>
      </c>
      <c r="C2618" s="51" t="s">
        <v>6715</v>
      </c>
      <c r="D2618" s="51" t="s">
        <v>135</v>
      </c>
      <c r="E2618" s="44" t="s">
        <v>6767</v>
      </c>
      <c r="F2618" s="44" t="s">
        <v>6768</v>
      </c>
      <c r="G2618" s="53">
        <v>37</v>
      </c>
      <c r="H2618" s="45" t="s">
        <v>154</v>
      </c>
      <c r="I2618" s="45" t="s">
        <v>204</v>
      </c>
      <c r="J2618" s="95" t="s">
        <v>201</v>
      </c>
      <c r="K2618" s="95">
        <v>0</v>
      </c>
      <c r="L2618" s="58"/>
      <c r="M2618" s="103"/>
      <c r="N2618" s="59" t="s">
        <v>1430</v>
      </c>
    </row>
    <row r="2619" spans="1:14" s="75" customFormat="1" ht="12.6" x14ac:dyDescent="0.2">
      <c r="A2619" s="51" t="s">
        <v>131</v>
      </c>
      <c r="B2619" s="51" t="s">
        <v>1410</v>
      </c>
      <c r="C2619" s="51" t="s">
        <v>6715</v>
      </c>
      <c r="D2619" s="51" t="s">
        <v>135</v>
      </c>
      <c r="E2619" s="44" t="s">
        <v>6741</v>
      </c>
      <c r="F2619" s="44" t="s">
        <v>6742</v>
      </c>
      <c r="G2619" s="53">
        <v>36</v>
      </c>
      <c r="H2619" s="45" t="s">
        <v>154</v>
      </c>
      <c r="I2619" s="45" t="s">
        <v>204</v>
      </c>
      <c r="J2619" s="95" t="s">
        <v>201</v>
      </c>
      <c r="K2619" s="95">
        <v>0</v>
      </c>
      <c r="L2619" s="58"/>
      <c r="M2619" s="103"/>
      <c r="N2619" s="59" t="s">
        <v>1430</v>
      </c>
    </row>
    <row r="2620" spans="1:14" s="75" customFormat="1" ht="12.6" x14ac:dyDescent="0.2">
      <c r="A2620" s="51" t="s">
        <v>131</v>
      </c>
      <c r="B2620" s="51" t="s">
        <v>1410</v>
      </c>
      <c r="C2620" s="51" t="s">
        <v>6715</v>
      </c>
      <c r="D2620" s="51" t="s">
        <v>135</v>
      </c>
      <c r="E2620" s="44" t="s">
        <v>6755</v>
      </c>
      <c r="F2620" s="44" t="s">
        <v>6756</v>
      </c>
      <c r="G2620" s="53">
        <v>35</v>
      </c>
      <c r="H2620" s="45" t="s">
        <v>154</v>
      </c>
      <c r="I2620" s="45" t="s">
        <v>149</v>
      </c>
      <c r="J2620" s="95" t="s">
        <v>201</v>
      </c>
      <c r="K2620" s="95">
        <v>0</v>
      </c>
      <c r="L2620" s="58"/>
      <c r="M2620" s="103"/>
      <c r="N2620" s="59"/>
    </row>
    <row r="2621" spans="1:14" s="75" customFormat="1" ht="12.6" x14ac:dyDescent="0.2">
      <c r="A2621" s="51" t="s">
        <v>131</v>
      </c>
      <c r="B2621" s="51" t="s">
        <v>1410</v>
      </c>
      <c r="C2621" s="51" t="s">
        <v>6715</v>
      </c>
      <c r="D2621" s="51" t="s">
        <v>135</v>
      </c>
      <c r="E2621" s="44" t="s">
        <v>6757</v>
      </c>
      <c r="F2621" s="44" t="s">
        <v>6758</v>
      </c>
      <c r="G2621" s="53">
        <v>35</v>
      </c>
      <c r="H2621" s="45" t="s">
        <v>154</v>
      </c>
      <c r="I2621" s="45" t="s">
        <v>149</v>
      </c>
      <c r="J2621" s="95" t="s">
        <v>201</v>
      </c>
      <c r="K2621" s="95">
        <v>0</v>
      </c>
      <c r="L2621" s="58"/>
      <c r="M2621" s="103"/>
      <c r="N2621" s="59"/>
    </row>
    <row r="2622" spans="1:14" s="75" customFormat="1" ht="12.6" x14ac:dyDescent="0.2">
      <c r="A2622" s="51" t="s">
        <v>131</v>
      </c>
      <c r="B2622" s="51" t="s">
        <v>1410</v>
      </c>
      <c r="C2622" s="51" t="s">
        <v>6715</v>
      </c>
      <c r="D2622" s="51" t="s">
        <v>135</v>
      </c>
      <c r="E2622" s="44" t="s">
        <v>6759</v>
      </c>
      <c r="F2622" s="44" t="s">
        <v>6760</v>
      </c>
      <c r="G2622" s="53">
        <v>35</v>
      </c>
      <c r="H2622" s="45" t="s">
        <v>154</v>
      </c>
      <c r="I2622" s="45" t="s">
        <v>149</v>
      </c>
      <c r="J2622" s="95" t="s">
        <v>201</v>
      </c>
      <c r="K2622" s="95">
        <v>0</v>
      </c>
      <c r="L2622" s="58"/>
      <c r="M2622" s="103"/>
      <c r="N2622" s="59"/>
    </row>
    <row r="2623" spans="1:14" s="75" customFormat="1" ht="12.6" x14ac:dyDescent="0.2">
      <c r="A2623" s="51" t="s">
        <v>131</v>
      </c>
      <c r="B2623" s="51" t="s">
        <v>1410</v>
      </c>
      <c r="C2623" s="51" t="s">
        <v>6715</v>
      </c>
      <c r="D2623" s="51" t="s">
        <v>135</v>
      </c>
      <c r="E2623" s="44" t="s">
        <v>6761</v>
      </c>
      <c r="F2623" s="44" t="s">
        <v>6762</v>
      </c>
      <c r="G2623" s="53">
        <v>32</v>
      </c>
      <c r="H2623" s="45" t="s">
        <v>154</v>
      </c>
      <c r="I2623" s="45" t="s">
        <v>149</v>
      </c>
      <c r="J2623" s="95" t="s">
        <v>201</v>
      </c>
      <c r="K2623" s="95">
        <v>0</v>
      </c>
      <c r="L2623" s="58"/>
      <c r="M2623" s="103"/>
      <c r="N2623" s="59"/>
    </row>
    <row r="2624" spans="1:14" s="75" customFormat="1" ht="12.6" x14ac:dyDescent="0.2">
      <c r="A2624" s="51" t="s">
        <v>131</v>
      </c>
      <c r="B2624" s="51" t="s">
        <v>1410</v>
      </c>
      <c r="C2624" s="51" t="s">
        <v>6715</v>
      </c>
      <c r="D2624" s="51" t="s">
        <v>135</v>
      </c>
      <c r="E2624" s="44" t="s">
        <v>6747</v>
      </c>
      <c r="F2624" s="44" t="s">
        <v>6748</v>
      </c>
      <c r="G2624" s="53">
        <v>21</v>
      </c>
      <c r="H2624" s="45" t="s">
        <v>154</v>
      </c>
      <c r="I2624" s="45" t="s">
        <v>204</v>
      </c>
      <c r="J2624" s="95" t="s">
        <v>201</v>
      </c>
      <c r="K2624" s="95">
        <v>0</v>
      </c>
      <c r="L2624" s="58"/>
      <c r="M2624" s="103"/>
      <c r="N2624" s="59" t="s">
        <v>1430</v>
      </c>
    </row>
    <row r="2625" spans="1:14" s="75" customFormat="1" ht="12.6" x14ac:dyDescent="0.2">
      <c r="A2625" s="51" t="s">
        <v>131</v>
      </c>
      <c r="B2625" s="51" t="s">
        <v>1410</v>
      </c>
      <c r="C2625" s="51" t="s">
        <v>6715</v>
      </c>
      <c r="D2625" s="51" t="s">
        <v>135</v>
      </c>
      <c r="E2625" s="44" t="s">
        <v>6731</v>
      </c>
      <c r="F2625" s="44" t="s">
        <v>6732</v>
      </c>
      <c r="G2625" s="53">
        <v>20</v>
      </c>
      <c r="H2625" s="45" t="s">
        <v>154</v>
      </c>
      <c r="I2625" s="45" t="s">
        <v>204</v>
      </c>
      <c r="J2625" s="95" t="s">
        <v>201</v>
      </c>
      <c r="K2625" s="95">
        <v>0</v>
      </c>
      <c r="L2625" s="58"/>
      <c r="M2625" s="103"/>
      <c r="N2625" s="59" t="s">
        <v>1430</v>
      </c>
    </row>
    <row r="2626" spans="1:14" s="75" customFormat="1" ht="12.6" x14ac:dyDescent="0.2">
      <c r="A2626" s="51" t="s">
        <v>131</v>
      </c>
      <c r="B2626" s="51" t="s">
        <v>1410</v>
      </c>
      <c r="C2626" s="51" t="s">
        <v>6715</v>
      </c>
      <c r="D2626" s="51" t="s">
        <v>135</v>
      </c>
      <c r="E2626" s="44" t="s">
        <v>6765</v>
      </c>
      <c r="F2626" s="44" t="s">
        <v>6766</v>
      </c>
      <c r="G2626" s="53">
        <v>20</v>
      </c>
      <c r="H2626" s="45" t="s">
        <v>154</v>
      </c>
      <c r="I2626" s="45" t="s">
        <v>204</v>
      </c>
      <c r="J2626" s="95" t="s">
        <v>201</v>
      </c>
      <c r="K2626" s="95">
        <v>0</v>
      </c>
      <c r="L2626" s="58"/>
      <c r="M2626" s="103"/>
      <c r="N2626" s="59" t="s">
        <v>1430</v>
      </c>
    </row>
    <row r="2627" spans="1:14" s="75" customFormat="1" ht="12.6" x14ac:dyDescent="0.2">
      <c r="A2627" s="51" t="s">
        <v>131</v>
      </c>
      <c r="B2627" s="51" t="s">
        <v>1410</v>
      </c>
      <c r="C2627" s="51" t="s">
        <v>6715</v>
      </c>
      <c r="D2627" s="51" t="s">
        <v>135</v>
      </c>
      <c r="E2627" s="44" t="s">
        <v>6739</v>
      </c>
      <c r="F2627" s="44" t="s">
        <v>6740</v>
      </c>
      <c r="G2627" s="53">
        <v>17</v>
      </c>
      <c r="H2627" s="45" t="s">
        <v>154</v>
      </c>
      <c r="I2627" s="45" t="s">
        <v>204</v>
      </c>
      <c r="J2627" s="95" t="s">
        <v>201</v>
      </c>
      <c r="K2627" s="95">
        <v>0</v>
      </c>
      <c r="L2627" s="58"/>
      <c r="M2627" s="103"/>
      <c r="N2627" s="59" t="s">
        <v>1430</v>
      </c>
    </row>
    <row r="2628" spans="1:14" s="75" customFormat="1" ht="12.6" x14ac:dyDescent="0.2">
      <c r="A2628" s="51" t="s">
        <v>131</v>
      </c>
      <c r="B2628" s="51" t="s">
        <v>1410</v>
      </c>
      <c r="C2628" s="51" t="s">
        <v>6715</v>
      </c>
      <c r="D2628" s="51" t="s">
        <v>135</v>
      </c>
      <c r="E2628" s="44" t="s">
        <v>6753</v>
      </c>
      <c r="F2628" s="44" t="s">
        <v>6754</v>
      </c>
      <c r="G2628" s="53">
        <v>17</v>
      </c>
      <c r="H2628" s="45" t="s">
        <v>154</v>
      </c>
      <c r="I2628" s="45" t="s">
        <v>149</v>
      </c>
      <c r="J2628" s="95" t="s">
        <v>201</v>
      </c>
      <c r="K2628" s="95">
        <v>0</v>
      </c>
      <c r="L2628" s="58"/>
      <c r="M2628" s="103"/>
      <c r="N2628" s="59"/>
    </row>
    <row r="2629" spans="1:14" s="75" customFormat="1" ht="12.6" x14ac:dyDescent="0.2">
      <c r="A2629" s="51" t="s">
        <v>131</v>
      </c>
      <c r="B2629" s="51" t="s">
        <v>1410</v>
      </c>
      <c r="C2629" s="51" t="s">
        <v>6715</v>
      </c>
      <c r="D2629" s="51" t="s">
        <v>135</v>
      </c>
      <c r="E2629" s="44" t="s">
        <v>6745</v>
      </c>
      <c r="F2629" s="44" t="s">
        <v>6746</v>
      </c>
      <c r="G2629" s="53">
        <v>16</v>
      </c>
      <c r="H2629" s="45" t="s">
        <v>154</v>
      </c>
      <c r="I2629" s="45" t="s">
        <v>204</v>
      </c>
      <c r="J2629" s="95" t="s">
        <v>201</v>
      </c>
      <c r="K2629" s="95">
        <v>0</v>
      </c>
      <c r="L2629" s="58"/>
      <c r="M2629" s="103"/>
      <c r="N2629" s="59" t="s">
        <v>1430</v>
      </c>
    </row>
    <row r="2630" spans="1:14" s="75" customFormat="1" ht="12.6" x14ac:dyDescent="0.2">
      <c r="A2630" s="51" t="s">
        <v>131</v>
      </c>
      <c r="B2630" s="51" t="s">
        <v>1410</v>
      </c>
      <c r="C2630" s="51" t="s">
        <v>6715</v>
      </c>
      <c r="D2630" s="51" t="s">
        <v>135</v>
      </c>
      <c r="E2630" s="44" t="s">
        <v>6737</v>
      </c>
      <c r="F2630" s="44" t="s">
        <v>6738</v>
      </c>
      <c r="G2630" s="53">
        <v>15.5</v>
      </c>
      <c r="H2630" s="45" t="s">
        <v>154</v>
      </c>
      <c r="I2630" s="45" t="s">
        <v>149</v>
      </c>
      <c r="J2630" s="95" t="s">
        <v>201</v>
      </c>
      <c r="K2630" s="95">
        <v>0</v>
      </c>
      <c r="L2630" s="58" t="s">
        <v>402</v>
      </c>
      <c r="M2630" s="103" t="s">
        <v>160</v>
      </c>
      <c r="N2630" s="59"/>
    </row>
    <row r="2631" spans="1:14" s="75" customFormat="1" ht="12.6" x14ac:dyDescent="0.2">
      <c r="A2631" s="51" t="s">
        <v>131</v>
      </c>
      <c r="B2631" s="51" t="s">
        <v>1410</v>
      </c>
      <c r="C2631" s="51" t="s">
        <v>6715</v>
      </c>
      <c r="D2631" s="51" t="s">
        <v>135</v>
      </c>
      <c r="E2631" s="44" t="s">
        <v>6763</v>
      </c>
      <c r="F2631" s="44" t="s">
        <v>6764</v>
      </c>
      <c r="G2631" s="53">
        <v>15.5</v>
      </c>
      <c r="H2631" s="45" t="s">
        <v>154</v>
      </c>
      <c r="I2631" s="45" t="s">
        <v>149</v>
      </c>
      <c r="J2631" s="95" t="s">
        <v>201</v>
      </c>
      <c r="K2631" s="95">
        <v>0</v>
      </c>
      <c r="L2631" s="58" t="s">
        <v>402</v>
      </c>
      <c r="M2631" s="103" t="s">
        <v>160</v>
      </c>
      <c r="N2631" s="59"/>
    </row>
    <row r="2632" spans="1:14" s="75" customFormat="1" ht="12.6" x14ac:dyDescent="0.2">
      <c r="A2632" s="51" t="s">
        <v>131</v>
      </c>
      <c r="B2632" s="51" t="s">
        <v>1410</v>
      </c>
      <c r="C2632" s="51" t="s">
        <v>6715</v>
      </c>
      <c r="D2632" s="51" t="s">
        <v>135</v>
      </c>
      <c r="E2632" s="44" t="s">
        <v>6729</v>
      </c>
      <c r="F2632" s="44" t="s">
        <v>6730</v>
      </c>
      <c r="G2632" s="53">
        <v>12</v>
      </c>
      <c r="H2632" s="45" t="s">
        <v>154</v>
      </c>
      <c r="I2632" s="45" t="s">
        <v>149</v>
      </c>
      <c r="J2632" s="95" t="s">
        <v>201</v>
      </c>
      <c r="K2632" s="95">
        <v>0</v>
      </c>
      <c r="L2632" s="58"/>
      <c r="M2632" s="103"/>
      <c r="N2632" s="59"/>
    </row>
    <row r="2633" spans="1:14" s="75" customFormat="1" ht="12.6" x14ac:dyDescent="0.2">
      <c r="A2633" s="51" t="s">
        <v>131</v>
      </c>
      <c r="B2633" s="51" t="s">
        <v>1410</v>
      </c>
      <c r="C2633" s="51" t="s">
        <v>6715</v>
      </c>
      <c r="D2633" s="51" t="s">
        <v>135</v>
      </c>
      <c r="E2633" s="44" t="s">
        <v>6733</v>
      </c>
      <c r="F2633" s="44" t="s">
        <v>6734</v>
      </c>
      <c r="G2633" s="53">
        <v>12</v>
      </c>
      <c r="H2633" s="45" t="s">
        <v>154</v>
      </c>
      <c r="I2633" s="45" t="s">
        <v>204</v>
      </c>
      <c r="J2633" s="95" t="s">
        <v>201</v>
      </c>
      <c r="K2633" s="95">
        <v>0</v>
      </c>
      <c r="L2633" s="58"/>
      <c r="M2633" s="103"/>
      <c r="N2633" s="59" t="s">
        <v>1430</v>
      </c>
    </row>
    <row r="2634" spans="1:14" s="75" customFormat="1" ht="12.6" x14ac:dyDescent="0.2">
      <c r="A2634" s="51" t="s">
        <v>131</v>
      </c>
      <c r="B2634" s="51" t="s">
        <v>1410</v>
      </c>
      <c r="C2634" s="51" t="s">
        <v>6715</v>
      </c>
      <c r="D2634" s="51" t="s">
        <v>135</v>
      </c>
      <c r="E2634" s="44" t="s">
        <v>6743</v>
      </c>
      <c r="F2634" s="44" t="s">
        <v>6744</v>
      </c>
      <c r="G2634" s="53">
        <v>12</v>
      </c>
      <c r="H2634" s="45" t="s">
        <v>154</v>
      </c>
      <c r="I2634" s="45" t="s">
        <v>204</v>
      </c>
      <c r="J2634" s="95" t="s">
        <v>201</v>
      </c>
      <c r="K2634" s="95">
        <v>0</v>
      </c>
      <c r="L2634" s="58"/>
      <c r="M2634" s="103"/>
      <c r="N2634" s="59" t="s">
        <v>1430</v>
      </c>
    </row>
    <row r="2635" spans="1:14" s="75" customFormat="1" ht="12.6" x14ac:dyDescent="0.2">
      <c r="A2635" s="51" t="s">
        <v>123</v>
      </c>
      <c r="B2635" s="51" t="s">
        <v>123</v>
      </c>
      <c r="C2635" s="51" t="s">
        <v>6715</v>
      </c>
      <c r="D2635" s="51" t="s">
        <v>196</v>
      </c>
      <c r="E2635" s="44"/>
      <c r="F2635" s="44" t="s">
        <v>6769</v>
      </c>
      <c r="G2635" s="53" t="s">
        <v>123</v>
      </c>
      <c r="H2635" s="45" t="s">
        <v>123</v>
      </c>
      <c r="I2635" s="45" t="s">
        <v>149</v>
      </c>
      <c r="J2635" s="95" t="s">
        <v>150</v>
      </c>
      <c r="K2635" s="95" t="s">
        <v>123</v>
      </c>
      <c r="L2635" s="58" t="s">
        <v>123</v>
      </c>
      <c r="M2635" s="103"/>
      <c r="N2635" s="59" t="s">
        <v>123</v>
      </c>
    </row>
    <row r="2636" spans="1:14" s="75" customFormat="1" ht="12.6" x14ac:dyDescent="0.2">
      <c r="A2636" s="51" t="s">
        <v>131</v>
      </c>
      <c r="B2636" s="51" t="s">
        <v>1410</v>
      </c>
      <c r="C2636" s="51" t="s">
        <v>6715</v>
      </c>
      <c r="D2636" s="51" t="s">
        <v>196</v>
      </c>
      <c r="E2636" s="44" t="s">
        <v>6782</v>
      </c>
      <c r="F2636" s="44" t="s">
        <v>6783</v>
      </c>
      <c r="G2636" s="53">
        <v>404</v>
      </c>
      <c r="H2636" s="45" t="s">
        <v>200</v>
      </c>
      <c r="I2636" s="45" t="s">
        <v>204</v>
      </c>
      <c r="J2636" s="95" t="s">
        <v>201</v>
      </c>
      <c r="K2636" s="95">
        <v>0</v>
      </c>
      <c r="L2636" s="58"/>
      <c r="M2636" s="103"/>
      <c r="N2636" s="59"/>
    </row>
    <row r="2637" spans="1:14" s="75" customFormat="1" ht="12.6" x14ac:dyDescent="0.2">
      <c r="A2637" s="51" t="s">
        <v>131</v>
      </c>
      <c r="B2637" s="51" t="s">
        <v>1410</v>
      </c>
      <c r="C2637" s="51" t="s">
        <v>6715</v>
      </c>
      <c r="D2637" s="51" t="s">
        <v>196</v>
      </c>
      <c r="E2637" s="44" t="s">
        <v>6778</v>
      </c>
      <c r="F2637" s="44" t="s">
        <v>6779</v>
      </c>
      <c r="G2637" s="53">
        <v>259</v>
      </c>
      <c r="H2637" s="45" t="s">
        <v>200</v>
      </c>
      <c r="I2637" s="45" t="s">
        <v>149</v>
      </c>
      <c r="J2637" s="95" t="s">
        <v>201</v>
      </c>
      <c r="K2637" s="95">
        <v>0</v>
      </c>
      <c r="L2637" s="58"/>
      <c r="M2637" s="103"/>
      <c r="N2637" s="59" t="s">
        <v>1272</v>
      </c>
    </row>
    <row r="2638" spans="1:14" s="75" customFormat="1" ht="12.6" x14ac:dyDescent="0.2">
      <c r="A2638" s="51" t="s">
        <v>131</v>
      </c>
      <c r="B2638" s="51" t="s">
        <v>1410</v>
      </c>
      <c r="C2638" s="51" t="s">
        <v>6715</v>
      </c>
      <c r="D2638" s="51" t="s">
        <v>196</v>
      </c>
      <c r="E2638" s="44" t="s">
        <v>6790</v>
      </c>
      <c r="F2638" s="44" t="s">
        <v>6791</v>
      </c>
      <c r="G2638" s="53">
        <v>190</v>
      </c>
      <c r="H2638" s="45" t="s">
        <v>200</v>
      </c>
      <c r="I2638" s="45" t="s">
        <v>204</v>
      </c>
      <c r="J2638" s="95" t="s">
        <v>201</v>
      </c>
      <c r="K2638" s="95">
        <v>0</v>
      </c>
      <c r="L2638" s="58"/>
      <c r="M2638" s="103"/>
      <c r="N2638" s="59"/>
    </row>
    <row r="2639" spans="1:14" s="75" customFormat="1" ht="12.6" x14ac:dyDescent="0.2">
      <c r="A2639" s="51" t="s">
        <v>131</v>
      </c>
      <c r="B2639" s="51" t="s">
        <v>1410</v>
      </c>
      <c r="C2639" s="51" t="s">
        <v>6715</v>
      </c>
      <c r="D2639" s="51" t="s">
        <v>196</v>
      </c>
      <c r="E2639" s="44" t="s">
        <v>6792</v>
      </c>
      <c r="F2639" s="44" t="s">
        <v>6793</v>
      </c>
      <c r="G2639" s="53">
        <v>155</v>
      </c>
      <c r="H2639" s="45" t="s">
        <v>200</v>
      </c>
      <c r="I2639" s="45" t="s">
        <v>204</v>
      </c>
      <c r="J2639" s="95" t="s">
        <v>201</v>
      </c>
      <c r="K2639" s="95">
        <v>0</v>
      </c>
      <c r="L2639" s="58"/>
      <c r="M2639" s="103"/>
      <c r="N2639" s="59"/>
    </row>
    <row r="2640" spans="1:14" s="75" customFormat="1" ht="12.6" x14ac:dyDescent="0.2">
      <c r="A2640" s="51" t="s">
        <v>131</v>
      </c>
      <c r="B2640" s="51" t="s">
        <v>1410</v>
      </c>
      <c r="C2640" s="51" t="s">
        <v>6715</v>
      </c>
      <c r="D2640" s="51" t="s">
        <v>196</v>
      </c>
      <c r="E2640" s="44" t="s">
        <v>6788</v>
      </c>
      <c r="F2640" s="44" t="s">
        <v>6789</v>
      </c>
      <c r="G2640" s="53">
        <v>145</v>
      </c>
      <c r="H2640" s="45" t="s">
        <v>200</v>
      </c>
      <c r="I2640" s="45" t="s">
        <v>204</v>
      </c>
      <c r="J2640" s="95" t="s">
        <v>201</v>
      </c>
      <c r="K2640" s="95">
        <v>0</v>
      </c>
      <c r="L2640" s="58"/>
      <c r="M2640" s="103"/>
      <c r="N2640" s="59"/>
    </row>
    <row r="2641" spans="1:14" s="75" customFormat="1" ht="12.6" x14ac:dyDescent="0.2">
      <c r="A2641" s="51" t="s">
        <v>131</v>
      </c>
      <c r="B2641" s="51" t="s">
        <v>1410</v>
      </c>
      <c r="C2641" s="51" t="s">
        <v>6715</v>
      </c>
      <c r="D2641" s="51" t="s">
        <v>196</v>
      </c>
      <c r="E2641" s="44" t="s">
        <v>6770</v>
      </c>
      <c r="F2641" s="44" t="s">
        <v>6771</v>
      </c>
      <c r="G2641" s="53">
        <v>118</v>
      </c>
      <c r="H2641" s="45" t="s">
        <v>200</v>
      </c>
      <c r="I2641" s="45" t="s">
        <v>204</v>
      </c>
      <c r="J2641" s="95" t="s">
        <v>201</v>
      </c>
      <c r="K2641" s="95">
        <v>0</v>
      </c>
      <c r="L2641" s="58"/>
      <c r="M2641" s="103"/>
      <c r="N2641" s="59"/>
    </row>
    <row r="2642" spans="1:14" s="75" customFormat="1" ht="12.6" x14ac:dyDescent="0.2">
      <c r="A2642" s="51" t="s">
        <v>131</v>
      </c>
      <c r="B2642" s="51" t="s">
        <v>1410</v>
      </c>
      <c r="C2642" s="51" t="s">
        <v>6715</v>
      </c>
      <c r="D2642" s="51" t="s">
        <v>196</v>
      </c>
      <c r="E2642" s="44" t="s">
        <v>6772</v>
      </c>
      <c r="F2642" s="44" t="s">
        <v>6773</v>
      </c>
      <c r="G2642" s="53">
        <v>118</v>
      </c>
      <c r="H2642" s="45" t="s">
        <v>200</v>
      </c>
      <c r="I2642" s="45" t="s">
        <v>204</v>
      </c>
      <c r="J2642" s="95" t="s">
        <v>201</v>
      </c>
      <c r="K2642" s="95">
        <v>0</v>
      </c>
      <c r="L2642" s="58"/>
      <c r="M2642" s="103"/>
      <c r="N2642" s="59"/>
    </row>
    <row r="2643" spans="1:14" s="75" customFormat="1" ht="12.6" x14ac:dyDescent="0.2">
      <c r="A2643" s="51" t="s">
        <v>131</v>
      </c>
      <c r="B2643" s="51" t="s">
        <v>1410</v>
      </c>
      <c r="C2643" s="51" t="s">
        <v>6715</v>
      </c>
      <c r="D2643" s="51" t="s">
        <v>196</v>
      </c>
      <c r="E2643" s="44" t="s">
        <v>6774</v>
      </c>
      <c r="F2643" s="44" t="s">
        <v>6775</v>
      </c>
      <c r="G2643" s="53">
        <v>118</v>
      </c>
      <c r="H2643" s="45" t="s">
        <v>200</v>
      </c>
      <c r="I2643" s="45" t="s">
        <v>204</v>
      </c>
      <c r="J2643" s="95" t="s">
        <v>201</v>
      </c>
      <c r="K2643" s="95">
        <v>0</v>
      </c>
      <c r="L2643" s="58"/>
      <c r="M2643" s="103"/>
      <c r="N2643" s="59"/>
    </row>
    <row r="2644" spans="1:14" s="75" customFormat="1" ht="12.6" x14ac:dyDescent="0.2">
      <c r="A2644" s="51" t="s">
        <v>131</v>
      </c>
      <c r="B2644" s="51" t="s">
        <v>1410</v>
      </c>
      <c r="C2644" s="51" t="s">
        <v>6715</v>
      </c>
      <c r="D2644" s="51" t="s">
        <v>196</v>
      </c>
      <c r="E2644" s="44" t="s">
        <v>6784</v>
      </c>
      <c r="F2644" s="44" t="s">
        <v>6785</v>
      </c>
      <c r="G2644" s="53">
        <v>118</v>
      </c>
      <c r="H2644" s="45" t="s">
        <v>200</v>
      </c>
      <c r="I2644" s="45" t="s">
        <v>204</v>
      </c>
      <c r="J2644" s="95" t="s">
        <v>201</v>
      </c>
      <c r="K2644" s="95">
        <v>0</v>
      </c>
      <c r="L2644" s="58"/>
      <c r="M2644" s="103"/>
      <c r="N2644" s="59"/>
    </row>
    <row r="2645" spans="1:14" s="75" customFormat="1" ht="12.6" x14ac:dyDescent="0.2">
      <c r="A2645" s="51" t="s">
        <v>131</v>
      </c>
      <c r="B2645" s="51" t="s">
        <v>1410</v>
      </c>
      <c r="C2645" s="51" t="s">
        <v>6715</v>
      </c>
      <c r="D2645" s="51" t="s">
        <v>196</v>
      </c>
      <c r="E2645" s="44" t="s">
        <v>6780</v>
      </c>
      <c r="F2645" s="44" t="s">
        <v>6781</v>
      </c>
      <c r="G2645" s="53">
        <v>116</v>
      </c>
      <c r="H2645" s="45" t="s">
        <v>200</v>
      </c>
      <c r="I2645" s="45" t="s">
        <v>204</v>
      </c>
      <c r="J2645" s="95" t="s">
        <v>201</v>
      </c>
      <c r="K2645" s="95">
        <v>0</v>
      </c>
      <c r="L2645" s="58"/>
      <c r="M2645" s="103"/>
      <c r="N2645" s="59"/>
    </row>
    <row r="2646" spans="1:14" s="75" customFormat="1" ht="12.6" x14ac:dyDescent="0.2">
      <c r="A2646" s="51" t="s">
        <v>131</v>
      </c>
      <c r="B2646" s="51" t="s">
        <v>1410</v>
      </c>
      <c r="C2646" s="51" t="s">
        <v>6715</v>
      </c>
      <c r="D2646" s="51" t="s">
        <v>196</v>
      </c>
      <c r="E2646" s="44" t="s">
        <v>6786</v>
      </c>
      <c r="F2646" s="44" t="s">
        <v>6787</v>
      </c>
      <c r="G2646" s="53">
        <v>116</v>
      </c>
      <c r="H2646" s="45" t="s">
        <v>200</v>
      </c>
      <c r="I2646" s="45" t="s">
        <v>204</v>
      </c>
      <c r="J2646" s="95" t="s">
        <v>201</v>
      </c>
      <c r="K2646" s="95">
        <v>0</v>
      </c>
      <c r="L2646" s="58"/>
      <c r="M2646" s="103"/>
      <c r="N2646" s="59"/>
    </row>
    <row r="2647" spans="1:14" s="75" customFormat="1" ht="12.6" x14ac:dyDescent="0.2">
      <c r="A2647" s="51" t="s">
        <v>131</v>
      </c>
      <c r="B2647" s="51" t="s">
        <v>1410</v>
      </c>
      <c r="C2647" s="51" t="s">
        <v>6715</v>
      </c>
      <c r="D2647" s="51" t="s">
        <v>196</v>
      </c>
      <c r="E2647" s="44" t="s">
        <v>6776</v>
      </c>
      <c r="F2647" s="44" t="s">
        <v>6777</v>
      </c>
      <c r="G2647" s="53">
        <v>56</v>
      </c>
      <c r="H2647" s="45" t="s">
        <v>200</v>
      </c>
      <c r="I2647" s="45" t="s">
        <v>204</v>
      </c>
      <c r="J2647" s="95" t="s">
        <v>201</v>
      </c>
      <c r="K2647" s="95">
        <v>0</v>
      </c>
      <c r="L2647" s="58"/>
      <c r="M2647" s="103"/>
      <c r="N2647" s="59"/>
    </row>
    <row r="2648" spans="1:14" s="75" customFormat="1" ht="12.6" x14ac:dyDescent="0.2">
      <c r="A2648" s="51" t="s">
        <v>123</v>
      </c>
      <c r="B2648" s="51" t="s">
        <v>123</v>
      </c>
      <c r="C2648" s="51" t="s">
        <v>6715</v>
      </c>
      <c r="D2648" s="51" t="s">
        <v>2448</v>
      </c>
      <c r="E2648" s="44"/>
      <c r="F2648" s="44" t="s">
        <v>6794</v>
      </c>
      <c r="G2648" s="53" t="s">
        <v>123</v>
      </c>
      <c r="H2648" s="45" t="s">
        <v>123</v>
      </c>
      <c r="I2648" s="45" t="s">
        <v>149</v>
      </c>
      <c r="J2648" s="95" t="s">
        <v>150</v>
      </c>
      <c r="K2648" s="95" t="s">
        <v>123</v>
      </c>
      <c r="L2648" s="58" t="s">
        <v>123</v>
      </c>
      <c r="M2648" s="103"/>
      <c r="N2648" s="59" t="s">
        <v>123</v>
      </c>
    </row>
    <row r="2649" spans="1:14" s="75" customFormat="1" ht="12.6" x14ac:dyDescent="0.2">
      <c r="A2649" s="51" t="s">
        <v>131</v>
      </c>
      <c r="B2649" s="51" t="s">
        <v>1410</v>
      </c>
      <c r="C2649" s="51" t="s">
        <v>6715</v>
      </c>
      <c r="D2649" s="51" t="s">
        <v>2448</v>
      </c>
      <c r="E2649" s="44" t="s">
        <v>6795</v>
      </c>
      <c r="F2649" s="44" t="s">
        <v>6796</v>
      </c>
      <c r="G2649" s="53">
        <v>6.49</v>
      </c>
      <c r="H2649" s="45" t="s">
        <v>816</v>
      </c>
      <c r="I2649" s="45" t="s">
        <v>291</v>
      </c>
      <c r="J2649" s="95" t="s">
        <v>1534</v>
      </c>
      <c r="K2649" s="95">
        <v>0</v>
      </c>
      <c r="L2649" s="58"/>
      <c r="M2649" s="103"/>
      <c r="N2649" s="59"/>
    </row>
    <row r="2650" spans="1:14" s="75" customFormat="1" ht="12.6" x14ac:dyDescent="0.2">
      <c r="A2650" s="51" t="s">
        <v>123</v>
      </c>
      <c r="B2650" s="51" t="s">
        <v>123</v>
      </c>
      <c r="C2650" s="51" t="s">
        <v>6797</v>
      </c>
      <c r="D2650" s="51" t="s">
        <v>6798</v>
      </c>
      <c r="E2650" s="44"/>
      <c r="F2650" s="44" t="s">
        <v>6799</v>
      </c>
      <c r="G2650" s="53" t="s">
        <v>123</v>
      </c>
      <c r="H2650" s="45" t="s">
        <v>123</v>
      </c>
      <c r="I2650" s="45" t="s">
        <v>149</v>
      </c>
      <c r="J2650" s="95" t="s">
        <v>150</v>
      </c>
      <c r="K2650" s="95" t="s">
        <v>123</v>
      </c>
      <c r="L2650" s="58" t="s">
        <v>123</v>
      </c>
      <c r="M2650" s="103"/>
      <c r="N2650" s="59" t="s">
        <v>123</v>
      </c>
    </row>
    <row r="2651" spans="1:14" s="75" customFormat="1" ht="12.6" x14ac:dyDescent="0.2">
      <c r="A2651" s="51" t="s">
        <v>1171</v>
      </c>
      <c r="B2651" s="51" t="s">
        <v>6800</v>
      </c>
      <c r="C2651" s="51" t="s">
        <v>6797</v>
      </c>
      <c r="D2651" s="51" t="s">
        <v>6798</v>
      </c>
      <c r="E2651" s="44" t="s">
        <v>6809</v>
      </c>
      <c r="F2651" s="44" t="s">
        <v>6810</v>
      </c>
      <c r="G2651" s="53">
        <v>37.9</v>
      </c>
      <c r="H2651" s="45" t="s">
        <v>154</v>
      </c>
      <c r="I2651" s="45" t="s">
        <v>291</v>
      </c>
      <c r="J2651" s="95" t="s">
        <v>156</v>
      </c>
      <c r="K2651" s="95">
        <v>0</v>
      </c>
      <c r="L2651" s="58"/>
      <c r="M2651" s="103"/>
      <c r="N2651" s="59"/>
    </row>
    <row r="2652" spans="1:14" s="75" customFormat="1" ht="12.6" x14ac:dyDescent="0.2">
      <c r="A2652" s="51" t="s">
        <v>1171</v>
      </c>
      <c r="B2652" s="51" t="s">
        <v>6800</v>
      </c>
      <c r="C2652" s="51" t="s">
        <v>6797</v>
      </c>
      <c r="D2652" s="51" t="s">
        <v>6798</v>
      </c>
      <c r="E2652" s="44" t="s">
        <v>6807</v>
      </c>
      <c r="F2652" s="44" t="s">
        <v>6808</v>
      </c>
      <c r="G2652" s="53">
        <v>27.9</v>
      </c>
      <c r="H2652" s="45" t="s">
        <v>154</v>
      </c>
      <c r="I2652" s="45" t="s">
        <v>291</v>
      </c>
      <c r="J2652" s="95" t="s">
        <v>156</v>
      </c>
      <c r="K2652" s="95">
        <v>0</v>
      </c>
      <c r="L2652" s="58"/>
      <c r="M2652" s="103"/>
      <c r="N2652" s="59"/>
    </row>
    <row r="2653" spans="1:14" s="75" customFormat="1" ht="12.6" x14ac:dyDescent="0.2">
      <c r="A2653" s="51" t="s">
        <v>1171</v>
      </c>
      <c r="B2653" s="51" t="s">
        <v>6800</v>
      </c>
      <c r="C2653" s="51" t="s">
        <v>6797</v>
      </c>
      <c r="D2653" s="51" t="s">
        <v>6798</v>
      </c>
      <c r="E2653" s="44" t="s">
        <v>6811</v>
      </c>
      <c r="F2653" s="44" t="s">
        <v>6812</v>
      </c>
      <c r="G2653" s="53">
        <v>27.9</v>
      </c>
      <c r="H2653" s="45" t="s">
        <v>154</v>
      </c>
      <c r="I2653" s="45" t="s">
        <v>291</v>
      </c>
      <c r="J2653" s="95" t="s">
        <v>156</v>
      </c>
      <c r="K2653" s="95">
        <v>0</v>
      </c>
      <c r="L2653" s="58"/>
      <c r="M2653" s="103"/>
      <c r="N2653" s="59"/>
    </row>
    <row r="2654" spans="1:14" s="75" customFormat="1" ht="12.6" x14ac:dyDescent="0.2">
      <c r="A2654" s="51" t="s">
        <v>1171</v>
      </c>
      <c r="B2654" s="51" t="s">
        <v>6800</v>
      </c>
      <c r="C2654" s="51" t="s">
        <v>6797</v>
      </c>
      <c r="D2654" s="51" t="s">
        <v>6798</v>
      </c>
      <c r="E2654" s="44" t="s">
        <v>6803</v>
      </c>
      <c r="F2654" s="44" t="s">
        <v>6804</v>
      </c>
      <c r="G2654" s="53">
        <v>23.9</v>
      </c>
      <c r="H2654" s="45" t="s">
        <v>154</v>
      </c>
      <c r="I2654" s="45" t="s">
        <v>291</v>
      </c>
      <c r="J2654" s="95" t="s">
        <v>156</v>
      </c>
      <c r="K2654" s="95">
        <v>0</v>
      </c>
      <c r="L2654" s="58"/>
      <c r="M2654" s="103"/>
      <c r="N2654" s="59"/>
    </row>
    <row r="2655" spans="1:14" s="75" customFormat="1" ht="12.6" x14ac:dyDescent="0.2">
      <c r="A2655" s="51" t="s">
        <v>1171</v>
      </c>
      <c r="B2655" s="51" t="s">
        <v>6800</v>
      </c>
      <c r="C2655" s="51" t="s">
        <v>6797</v>
      </c>
      <c r="D2655" s="51" t="s">
        <v>6798</v>
      </c>
      <c r="E2655" s="44" t="s">
        <v>6805</v>
      </c>
      <c r="F2655" s="44" t="s">
        <v>6806</v>
      </c>
      <c r="G2655" s="53">
        <v>23.9</v>
      </c>
      <c r="H2655" s="45" t="s">
        <v>154</v>
      </c>
      <c r="I2655" s="45" t="s">
        <v>291</v>
      </c>
      <c r="J2655" s="95" t="s">
        <v>156</v>
      </c>
      <c r="K2655" s="95">
        <v>0</v>
      </c>
      <c r="L2655" s="58"/>
      <c r="M2655" s="103"/>
      <c r="N2655" s="59"/>
    </row>
    <row r="2656" spans="1:14" s="75" customFormat="1" ht="12.6" x14ac:dyDescent="0.2">
      <c r="A2656" s="51" t="s">
        <v>1171</v>
      </c>
      <c r="B2656" s="51" t="s">
        <v>6800</v>
      </c>
      <c r="C2656" s="51" t="s">
        <v>6797</v>
      </c>
      <c r="D2656" s="51" t="s">
        <v>6798</v>
      </c>
      <c r="E2656" s="44" t="s">
        <v>6801</v>
      </c>
      <c r="F2656" s="44" t="s">
        <v>6802</v>
      </c>
      <c r="G2656" s="53">
        <v>17.899999999999999</v>
      </c>
      <c r="H2656" s="45" t="s">
        <v>154</v>
      </c>
      <c r="I2656" s="45" t="s">
        <v>291</v>
      </c>
      <c r="J2656" s="95" t="s">
        <v>156</v>
      </c>
      <c r="K2656" s="95">
        <v>0</v>
      </c>
      <c r="L2656" s="58"/>
      <c r="M2656" s="103"/>
      <c r="N2656" s="59"/>
    </row>
    <row r="2657" spans="1:14" s="75" customFormat="1" ht="12.6" x14ac:dyDescent="0.2">
      <c r="A2657" s="51" t="s">
        <v>123</v>
      </c>
      <c r="B2657" s="51" t="s">
        <v>123</v>
      </c>
      <c r="C2657" s="51" t="s">
        <v>6797</v>
      </c>
      <c r="D2657" s="51" t="s">
        <v>6813</v>
      </c>
      <c r="E2657" s="44"/>
      <c r="F2657" s="44" t="s">
        <v>6814</v>
      </c>
      <c r="G2657" s="53" t="s">
        <v>123</v>
      </c>
      <c r="H2657" s="45" t="s">
        <v>123</v>
      </c>
      <c r="I2657" s="45" t="s">
        <v>149</v>
      </c>
      <c r="J2657" s="95" t="s">
        <v>150</v>
      </c>
      <c r="K2657" s="95" t="s">
        <v>123</v>
      </c>
      <c r="L2657" s="58" t="s">
        <v>123</v>
      </c>
      <c r="M2657" s="103"/>
      <c r="N2657" s="59" t="s">
        <v>123</v>
      </c>
    </row>
    <row r="2658" spans="1:14" s="75" customFormat="1" ht="12.6" x14ac:dyDescent="0.2">
      <c r="A2658" s="51" t="s">
        <v>1171</v>
      </c>
      <c r="B2658" s="51" t="s">
        <v>6800</v>
      </c>
      <c r="C2658" s="51" t="s">
        <v>6797</v>
      </c>
      <c r="D2658" s="51" t="s">
        <v>6813</v>
      </c>
      <c r="E2658" s="44" t="s">
        <v>6815</v>
      </c>
      <c r="F2658" s="44" t="s">
        <v>6816</v>
      </c>
      <c r="G2658" s="53">
        <v>93.9</v>
      </c>
      <c r="H2658" s="45" t="s">
        <v>154</v>
      </c>
      <c r="I2658" s="45" t="s">
        <v>149</v>
      </c>
      <c r="J2658" s="95" t="s">
        <v>1534</v>
      </c>
      <c r="K2658" s="95">
        <v>0</v>
      </c>
      <c r="L2658" s="58"/>
      <c r="M2658" s="103"/>
      <c r="N2658" s="59"/>
    </row>
    <row r="2659" spans="1:14" s="75" customFormat="1" ht="12.6" x14ac:dyDescent="0.2">
      <c r="A2659" s="51" t="s">
        <v>123</v>
      </c>
      <c r="B2659" s="51" t="s">
        <v>123</v>
      </c>
      <c r="C2659" s="51" t="s">
        <v>6817</v>
      </c>
      <c r="D2659" s="51" t="s">
        <v>241</v>
      </c>
      <c r="E2659" s="44"/>
      <c r="F2659" s="44" t="s">
        <v>6818</v>
      </c>
      <c r="G2659" s="53" t="s">
        <v>123</v>
      </c>
      <c r="H2659" s="45" t="s">
        <v>123</v>
      </c>
      <c r="I2659" s="45" t="s">
        <v>149</v>
      </c>
      <c r="J2659" s="95" t="s">
        <v>150</v>
      </c>
      <c r="K2659" s="95" t="s">
        <v>123</v>
      </c>
      <c r="L2659" s="58" t="s">
        <v>123</v>
      </c>
      <c r="M2659" s="103"/>
      <c r="N2659" s="59" t="s">
        <v>123</v>
      </c>
    </row>
    <row r="2660" spans="1:14" s="75" customFormat="1" ht="12.6" x14ac:dyDescent="0.2">
      <c r="A2660" s="51" t="s">
        <v>1171</v>
      </c>
      <c r="B2660" s="51" t="s">
        <v>6800</v>
      </c>
      <c r="C2660" s="51" t="s">
        <v>6817</v>
      </c>
      <c r="D2660" s="51" t="s">
        <v>241</v>
      </c>
      <c r="E2660" s="44" t="s">
        <v>6819</v>
      </c>
      <c r="F2660" s="44" t="s">
        <v>6820</v>
      </c>
      <c r="G2660" s="53">
        <v>10.5</v>
      </c>
      <c r="H2660" s="45" t="s">
        <v>154</v>
      </c>
      <c r="I2660" s="45" t="s">
        <v>149</v>
      </c>
      <c r="J2660" s="95" t="s">
        <v>201</v>
      </c>
      <c r="K2660" s="95">
        <v>0</v>
      </c>
      <c r="L2660" s="58"/>
      <c r="M2660" s="103"/>
      <c r="N2660" s="59"/>
    </row>
    <row r="2661" spans="1:14" s="75" customFormat="1" ht="12.6" x14ac:dyDescent="0.2">
      <c r="A2661" s="51" t="s">
        <v>123</v>
      </c>
      <c r="B2661" s="51" t="s">
        <v>123</v>
      </c>
      <c r="C2661" s="51" t="s">
        <v>6817</v>
      </c>
      <c r="D2661" s="51" t="s">
        <v>196</v>
      </c>
      <c r="E2661" s="44"/>
      <c r="F2661" s="44" t="s">
        <v>6821</v>
      </c>
      <c r="G2661" s="53" t="s">
        <v>123</v>
      </c>
      <c r="H2661" s="45" t="s">
        <v>123</v>
      </c>
      <c r="I2661" s="45" t="s">
        <v>149</v>
      </c>
      <c r="J2661" s="95" t="s">
        <v>150</v>
      </c>
      <c r="K2661" s="95" t="s">
        <v>123</v>
      </c>
      <c r="L2661" s="58" t="s">
        <v>123</v>
      </c>
      <c r="M2661" s="103"/>
      <c r="N2661" s="59" t="s">
        <v>123</v>
      </c>
    </row>
    <row r="2662" spans="1:14" s="75" customFormat="1" ht="12.6" x14ac:dyDescent="0.2">
      <c r="A2662" s="51" t="s">
        <v>1171</v>
      </c>
      <c r="B2662" s="51" t="s">
        <v>6800</v>
      </c>
      <c r="C2662" s="51" t="s">
        <v>6817</v>
      </c>
      <c r="D2662" s="51" t="s">
        <v>196</v>
      </c>
      <c r="E2662" s="44" t="s">
        <v>6832</v>
      </c>
      <c r="F2662" s="44" t="s">
        <v>6833</v>
      </c>
      <c r="G2662" s="53">
        <v>194</v>
      </c>
      <c r="H2662" s="45" t="s">
        <v>200</v>
      </c>
      <c r="I2662" s="45" t="s">
        <v>204</v>
      </c>
      <c r="J2662" s="95" t="s">
        <v>201</v>
      </c>
      <c r="K2662" s="95">
        <v>0</v>
      </c>
      <c r="L2662" s="58"/>
      <c r="M2662" s="103"/>
      <c r="N2662" s="59"/>
    </row>
    <row r="2663" spans="1:14" s="75" customFormat="1" ht="12.6" x14ac:dyDescent="0.2">
      <c r="A2663" s="51" t="s">
        <v>1171</v>
      </c>
      <c r="B2663" s="51" t="s">
        <v>6800</v>
      </c>
      <c r="C2663" s="51" t="s">
        <v>6817</v>
      </c>
      <c r="D2663" s="51" t="s">
        <v>196</v>
      </c>
      <c r="E2663" s="44" t="s">
        <v>6826</v>
      </c>
      <c r="F2663" s="44" t="s">
        <v>6827</v>
      </c>
      <c r="G2663" s="53">
        <v>149</v>
      </c>
      <c r="H2663" s="45" t="s">
        <v>200</v>
      </c>
      <c r="I2663" s="45" t="s">
        <v>204</v>
      </c>
      <c r="J2663" s="95" t="s">
        <v>201</v>
      </c>
      <c r="K2663" s="95">
        <v>0</v>
      </c>
      <c r="L2663" s="58"/>
      <c r="M2663" s="103"/>
      <c r="N2663" s="59"/>
    </row>
    <row r="2664" spans="1:14" s="75" customFormat="1" ht="12.6" x14ac:dyDescent="0.2">
      <c r="A2664" s="51" t="s">
        <v>1171</v>
      </c>
      <c r="B2664" s="51" t="s">
        <v>6800</v>
      </c>
      <c r="C2664" s="51" t="s">
        <v>6817</v>
      </c>
      <c r="D2664" s="51" t="s">
        <v>196</v>
      </c>
      <c r="E2664" s="44" t="s">
        <v>6834</v>
      </c>
      <c r="F2664" s="44" t="s">
        <v>6835</v>
      </c>
      <c r="G2664" s="53">
        <v>146</v>
      </c>
      <c r="H2664" s="45" t="s">
        <v>200</v>
      </c>
      <c r="I2664" s="45" t="s">
        <v>204</v>
      </c>
      <c r="J2664" s="95" t="s">
        <v>201</v>
      </c>
      <c r="K2664" s="95">
        <v>0</v>
      </c>
      <c r="L2664" s="58"/>
      <c r="M2664" s="103"/>
      <c r="N2664" s="59"/>
    </row>
    <row r="2665" spans="1:14" s="75" customFormat="1" ht="12.6" x14ac:dyDescent="0.2">
      <c r="A2665" s="51" t="s">
        <v>1171</v>
      </c>
      <c r="B2665" s="51" t="s">
        <v>6800</v>
      </c>
      <c r="C2665" s="51" t="s">
        <v>6817</v>
      </c>
      <c r="D2665" s="51" t="s">
        <v>196</v>
      </c>
      <c r="E2665" s="44" t="s">
        <v>6828</v>
      </c>
      <c r="F2665" s="44" t="s">
        <v>6829</v>
      </c>
      <c r="G2665" s="53">
        <v>116</v>
      </c>
      <c r="H2665" s="45" t="s">
        <v>200</v>
      </c>
      <c r="I2665" s="45" t="s">
        <v>204</v>
      </c>
      <c r="J2665" s="95" t="s">
        <v>201</v>
      </c>
      <c r="K2665" s="95">
        <v>0</v>
      </c>
      <c r="L2665" s="58"/>
      <c r="M2665" s="103"/>
      <c r="N2665" s="59"/>
    </row>
    <row r="2666" spans="1:14" s="75" customFormat="1" ht="12.6" x14ac:dyDescent="0.2">
      <c r="A2666" s="51" t="s">
        <v>1171</v>
      </c>
      <c r="B2666" s="51" t="s">
        <v>6800</v>
      </c>
      <c r="C2666" s="51" t="s">
        <v>6817</v>
      </c>
      <c r="D2666" s="51" t="s">
        <v>196</v>
      </c>
      <c r="E2666" s="44" t="s">
        <v>6824</v>
      </c>
      <c r="F2666" s="44" t="s">
        <v>6825</v>
      </c>
      <c r="G2666" s="53">
        <v>83</v>
      </c>
      <c r="H2666" s="45" t="s">
        <v>200</v>
      </c>
      <c r="I2666" s="45" t="s">
        <v>204</v>
      </c>
      <c r="J2666" s="95" t="s">
        <v>201</v>
      </c>
      <c r="K2666" s="95">
        <v>0</v>
      </c>
      <c r="L2666" s="58"/>
      <c r="M2666" s="103"/>
      <c r="N2666" s="59"/>
    </row>
    <row r="2667" spans="1:14" s="75" customFormat="1" ht="12.6" x14ac:dyDescent="0.2">
      <c r="A2667" s="51" t="s">
        <v>1171</v>
      </c>
      <c r="B2667" s="51" t="s">
        <v>6800</v>
      </c>
      <c r="C2667" s="51" t="s">
        <v>6817</v>
      </c>
      <c r="D2667" s="51" t="s">
        <v>196</v>
      </c>
      <c r="E2667" s="44" t="s">
        <v>6830</v>
      </c>
      <c r="F2667" s="44" t="s">
        <v>6831</v>
      </c>
      <c r="G2667" s="53">
        <v>83</v>
      </c>
      <c r="H2667" s="45" t="s">
        <v>200</v>
      </c>
      <c r="I2667" s="45" t="s">
        <v>204</v>
      </c>
      <c r="J2667" s="95" t="s">
        <v>201</v>
      </c>
      <c r="K2667" s="95">
        <v>0</v>
      </c>
      <c r="L2667" s="58"/>
      <c r="M2667" s="103"/>
      <c r="N2667" s="59"/>
    </row>
    <row r="2668" spans="1:14" s="75" customFormat="1" ht="12.6" x14ac:dyDescent="0.2">
      <c r="A2668" s="51" t="s">
        <v>1171</v>
      </c>
      <c r="B2668" s="51" t="s">
        <v>6800</v>
      </c>
      <c r="C2668" s="51" t="s">
        <v>6817</v>
      </c>
      <c r="D2668" s="51" t="s">
        <v>196</v>
      </c>
      <c r="E2668" s="44" t="s">
        <v>6822</v>
      </c>
      <c r="F2668" s="44" t="s">
        <v>6823</v>
      </c>
      <c r="G2668" s="53">
        <v>80</v>
      </c>
      <c r="H2668" s="45" t="s">
        <v>200</v>
      </c>
      <c r="I2668" s="45" t="s">
        <v>204</v>
      </c>
      <c r="J2668" s="95" t="s">
        <v>201</v>
      </c>
      <c r="K2668" s="95">
        <v>0</v>
      </c>
      <c r="L2668" s="58"/>
      <c r="M2668" s="103"/>
      <c r="N2668" s="59"/>
    </row>
    <row r="2669" spans="1:14" s="75" customFormat="1" ht="12.6" x14ac:dyDescent="0.2">
      <c r="A2669" s="51" t="s">
        <v>123</v>
      </c>
      <c r="B2669" s="51" t="s">
        <v>123</v>
      </c>
      <c r="C2669" s="51" t="s">
        <v>6817</v>
      </c>
      <c r="D2669" s="51" t="s">
        <v>926</v>
      </c>
      <c r="E2669" s="44"/>
      <c r="F2669" s="44" t="s">
        <v>6836</v>
      </c>
      <c r="G2669" s="53" t="s">
        <v>123</v>
      </c>
      <c r="H2669" s="45" t="s">
        <v>123</v>
      </c>
      <c r="I2669" s="45" t="s">
        <v>149</v>
      </c>
      <c r="J2669" s="95" t="s">
        <v>150</v>
      </c>
      <c r="K2669" s="95" t="s">
        <v>123</v>
      </c>
      <c r="L2669" s="58" t="s">
        <v>123</v>
      </c>
      <c r="M2669" s="103"/>
      <c r="N2669" s="59" t="s">
        <v>123</v>
      </c>
    </row>
    <row r="2670" spans="1:14" s="75" customFormat="1" ht="12.6" x14ac:dyDescent="0.2">
      <c r="A2670" s="51" t="s">
        <v>1171</v>
      </c>
      <c r="B2670" s="51" t="s">
        <v>6800</v>
      </c>
      <c r="C2670" s="51" t="s">
        <v>6817</v>
      </c>
      <c r="D2670" s="51" t="s">
        <v>926</v>
      </c>
      <c r="E2670" s="44" t="s">
        <v>6837</v>
      </c>
      <c r="F2670" s="44" t="s">
        <v>6838</v>
      </c>
      <c r="G2670" s="53">
        <v>5.5</v>
      </c>
      <c r="H2670" s="45" t="s">
        <v>816</v>
      </c>
      <c r="I2670" s="45" t="s">
        <v>291</v>
      </c>
      <c r="J2670" s="95" t="s">
        <v>1534</v>
      </c>
      <c r="K2670" s="95">
        <v>0</v>
      </c>
      <c r="L2670" s="58"/>
      <c r="M2670" s="103"/>
      <c r="N2670" s="59"/>
    </row>
    <row r="2671" spans="1:14" s="75" customFormat="1" ht="12.6" x14ac:dyDescent="0.2">
      <c r="A2671" s="51" t="s">
        <v>1171</v>
      </c>
      <c r="B2671" s="51" t="s">
        <v>6800</v>
      </c>
      <c r="C2671" s="51" t="s">
        <v>6817</v>
      </c>
      <c r="D2671" s="51" t="s">
        <v>926</v>
      </c>
      <c r="E2671" s="44" t="s">
        <v>6839</v>
      </c>
      <c r="F2671" s="44" t="s">
        <v>6840</v>
      </c>
      <c r="G2671" s="53">
        <v>3.4</v>
      </c>
      <c r="H2671" s="45" t="s">
        <v>816</v>
      </c>
      <c r="I2671" s="45" t="s">
        <v>149</v>
      </c>
      <c r="J2671" s="95" t="s">
        <v>1534</v>
      </c>
      <c r="K2671" s="95">
        <v>0</v>
      </c>
      <c r="L2671" s="58"/>
      <c r="M2671" s="103"/>
      <c r="N2671" s="59"/>
    </row>
    <row r="2672" spans="1:14" s="75" customFormat="1" ht="12.6" x14ac:dyDescent="0.2">
      <c r="A2672" s="51" t="s">
        <v>123</v>
      </c>
      <c r="B2672" s="51" t="s">
        <v>123</v>
      </c>
      <c r="C2672" s="51" t="s">
        <v>6817</v>
      </c>
      <c r="D2672" s="51" t="s">
        <v>6841</v>
      </c>
      <c r="E2672" s="44"/>
      <c r="F2672" s="44" t="s">
        <v>6842</v>
      </c>
      <c r="G2672" s="53" t="s">
        <v>123</v>
      </c>
      <c r="H2672" s="45" t="s">
        <v>123</v>
      </c>
      <c r="I2672" s="45" t="s">
        <v>149</v>
      </c>
      <c r="J2672" s="95" t="s">
        <v>150</v>
      </c>
      <c r="K2672" s="95" t="s">
        <v>123</v>
      </c>
      <c r="L2672" s="58" t="s">
        <v>123</v>
      </c>
      <c r="M2672" s="103"/>
      <c r="N2672" s="59" t="s">
        <v>123</v>
      </c>
    </row>
    <row r="2673" spans="1:14" s="75" customFormat="1" ht="12.6" x14ac:dyDescent="0.2">
      <c r="A2673" s="51" t="s">
        <v>1171</v>
      </c>
      <c r="B2673" s="51" t="s">
        <v>6800</v>
      </c>
      <c r="C2673" s="51" t="s">
        <v>6817</v>
      </c>
      <c r="D2673" s="51" t="s">
        <v>6841</v>
      </c>
      <c r="E2673" s="44" t="s">
        <v>6843</v>
      </c>
      <c r="F2673" s="44" t="s">
        <v>6844</v>
      </c>
      <c r="G2673" s="53">
        <v>14.9</v>
      </c>
      <c r="H2673" s="45" t="s">
        <v>154</v>
      </c>
      <c r="I2673" s="45" t="s">
        <v>149</v>
      </c>
      <c r="J2673" s="95" t="s">
        <v>1534</v>
      </c>
      <c r="K2673" s="95">
        <v>0</v>
      </c>
      <c r="L2673" s="58"/>
      <c r="M2673" s="103"/>
      <c r="N2673" s="59"/>
    </row>
    <row r="2674" spans="1:14" s="75" customFormat="1" ht="12.6" x14ac:dyDescent="0.2">
      <c r="A2674" s="51" t="s">
        <v>1171</v>
      </c>
      <c r="B2674" s="51" t="s">
        <v>6800</v>
      </c>
      <c r="C2674" s="51" t="s">
        <v>6817</v>
      </c>
      <c r="D2674" s="51" t="s">
        <v>6841</v>
      </c>
      <c r="E2674" s="44" t="s">
        <v>6845</v>
      </c>
      <c r="F2674" s="44" t="s">
        <v>6846</v>
      </c>
      <c r="G2674" s="53">
        <v>10.9</v>
      </c>
      <c r="H2674" s="45" t="s">
        <v>154</v>
      </c>
      <c r="I2674" s="45" t="s">
        <v>149</v>
      </c>
      <c r="J2674" s="95" t="s">
        <v>201</v>
      </c>
      <c r="K2674" s="95">
        <v>0</v>
      </c>
      <c r="L2674" s="58"/>
      <c r="M2674" s="103"/>
      <c r="N2674" s="59" t="s">
        <v>5662</v>
      </c>
    </row>
    <row r="2675" spans="1:14" s="75" customFormat="1" ht="12.6" x14ac:dyDescent="0.2">
      <c r="A2675" s="51" t="s">
        <v>123</v>
      </c>
      <c r="B2675" s="51" t="s">
        <v>123</v>
      </c>
      <c r="C2675" s="51" t="s">
        <v>6847</v>
      </c>
      <c r="D2675" s="51" t="s">
        <v>241</v>
      </c>
      <c r="E2675" s="44"/>
      <c r="F2675" s="44" t="s">
        <v>6848</v>
      </c>
      <c r="G2675" s="53" t="s">
        <v>123</v>
      </c>
      <c r="H2675" s="45" t="s">
        <v>123</v>
      </c>
      <c r="I2675" s="45" t="s">
        <v>149</v>
      </c>
      <c r="J2675" s="95" t="s">
        <v>150</v>
      </c>
      <c r="K2675" s="95" t="s">
        <v>123</v>
      </c>
      <c r="L2675" s="58" t="s">
        <v>123</v>
      </c>
      <c r="M2675" s="103"/>
      <c r="N2675" s="59" t="s">
        <v>123</v>
      </c>
    </row>
    <row r="2676" spans="1:14" s="75" customFormat="1" ht="12.6" x14ac:dyDescent="0.2">
      <c r="A2676" s="51" t="s">
        <v>1171</v>
      </c>
      <c r="B2676" s="51" t="s">
        <v>6800</v>
      </c>
      <c r="C2676" s="51" t="s">
        <v>6847</v>
      </c>
      <c r="D2676" s="51" t="s">
        <v>241</v>
      </c>
      <c r="E2676" s="44" t="s">
        <v>6849</v>
      </c>
      <c r="F2676" s="44" t="s">
        <v>6850</v>
      </c>
      <c r="G2676" s="53">
        <v>21</v>
      </c>
      <c r="H2676" s="45" t="s">
        <v>154</v>
      </c>
      <c r="I2676" s="45" t="s">
        <v>149</v>
      </c>
      <c r="J2676" s="95" t="s">
        <v>201</v>
      </c>
      <c r="K2676" s="95">
        <v>0</v>
      </c>
      <c r="L2676" s="58"/>
      <c r="M2676" s="103"/>
      <c r="N2676" s="59"/>
    </row>
    <row r="2677" spans="1:14" s="75" customFormat="1" ht="12.6" x14ac:dyDescent="0.2">
      <c r="A2677" s="51" t="s">
        <v>1171</v>
      </c>
      <c r="B2677" s="51" t="s">
        <v>6800</v>
      </c>
      <c r="C2677" s="51" t="s">
        <v>6847</v>
      </c>
      <c r="D2677" s="51" t="s">
        <v>241</v>
      </c>
      <c r="E2677" s="44" t="s">
        <v>6851</v>
      </c>
      <c r="F2677" s="44" t="s">
        <v>6852</v>
      </c>
      <c r="G2677" s="53">
        <v>16</v>
      </c>
      <c r="H2677" s="45" t="s">
        <v>154</v>
      </c>
      <c r="I2677" s="45" t="s">
        <v>149</v>
      </c>
      <c r="J2677" s="95" t="s">
        <v>201</v>
      </c>
      <c r="K2677" s="95">
        <v>0</v>
      </c>
      <c r="L2677" s="58"/>
      <c r="M2677" s="103"/>
      <c r="N2677" s="59"/>
    </row>
    <row r="2678" spans="1:14" s="75" customFormat="1" ht="12.6" x14ac:dyDescent="0.2">
      <c r="A2678" s="51" t="s">
        <v>1171</v>
      </c>
      <c r="B2678" s="51" t="s">
        <v>6800</v>
      </c>
      <c r="C2678" s="51" t="s">
        <v>6847</v>
      </c>
      <c r="D2678" s="51" t="s">
        <v>241</v>
      </c>
      <c r="E2678" s="44" t="s">
        <v>6853</v>
      </c>
      <c r="F2678" s="44" t="s">
        <v>6854</v>
      </c>
      <c r="G2678" s="53">
        <v>11.5</v>
      </c>
      <c r="H2678" s="45" t="s">
        <v>154</v>
      </c>
      <c r="I2678" s="45" t="s">
        <v>291</v>
      </c>
      <c r="J2678" s="95" t="s">
        <v>201</v>
      </c>
      <c r="K2678" s="95">
        <v>0</v>
      </c>
      <c r="L2678" s="58"/>
      <c r="M2678" s="103"/>
      <c r="N2678" s="59"/>
    </row>
    <row r="2679" spans="1:14" s="75" customFormat="1" ht="12.6" x14ac:dyDescent="0.2">
      <c r="A2679" s="51" t="s">
        <v>1171</v>
      </c>
      <c r="B2679" s="51" t="s">
        <v>6800</v>
      </c>
      <c r="C2679" s="51" t="s">
        <v>6847</v>
      </c>
      <c r="D2679" s="51" t="s">
        <v>241</v>
      </c>
      <c r="E2679" s="44" t="s">
        <v>6855</v>
      </c>
      <c r="F2679" s="44" t="s">
        <v>6856</v>
      </c>
      <c r="G2679" s="53">
        <v>8.3000000000000007</v>
      </c>
      <c r="H2679" s="45" t="s">
        <v>154</v>
      </c>
      <c r="I2679" s="45" t="s">
        <v>155</v>
      </c>
      <c r="J2679" s="95" t="s">
        <v>201</v>
      </c>
      <c r="K2679" s="95">
        <v>0</v>
      </c>
      <c r="L2679" s="58"/>
      <c r="M2679" s="103"/>
      <c r="N2679" s="59"/>
    </row>
    <row r="2680" spans="1:14" s="75" customFormat="1" ht="12.6" x14ac:dyDescent="0.2">
      <c r="A2680" s="51" t="s">
        <v>1171</v>
      </c>
      <c r="B2680" s="51" t="s">
        <v>6800</v>
      </c>
      <c r="C2680" s="51" t="s">
        <v>6847</v>
      </c>
      <c r="D2680" s="51" t="s">
        <v>241</v>
      </c>
      <c r="E2680" s="44" t="s">
        <v>6857</v>
      </c>
      <c r="F2680" s="44" t="s">
        <v>6858</v>
      </c>
      <c r="G2680" s="53">
        <v>8.3000000000000007</v>
      </c>
      <c r="H2680" s="45" t="s">
        <v>154</v>
      </c>
      <c r="I2680" s="45" t="s">
        <v>149</v>
      </c>
      <c r="J2680" s="95" t="s">
        <v>201</v>
      </c>
      <c r="K2680" s="95">
        <v>0</v>
      </c>
      <c r="L2680" s="58"/>
      <c r="M2680" s="103"/>
      <c r="N2680" s="59"/>
    </row>
    <row r="2681" spans="1:14" s="75" customFormat="1" ht="12.6" x14ac:dyDescent="0.2">
      <c r="A2681" s="51" t="s">
        <v>123</v>
      </c>
      <c r="B2681" s="51" t="s">
        <v>123</v>
      </c>
      <c r="C2681" s="51" t="s">
        <v>6847</v>
      </c>
      <c r="D2681" s="51" t="s">
        <v>6859</v>
      </c>
      <c r="E2681" s="44"/>
      <c r="F2681" s="44" t="s">
        <v>6860</v>
      </c>
      <c r="G2681" s="53" t="s">
        <v>123</v>
      </c>
      <c r="H2681" s="45" t="s">
        <v>123</v>
      </c>
      <c r="I2681" s="45" t="s">
        <v>149</v>
      </c>
      <c r="J2681" s="95" t="s">
        <v>150</v>
      </c>
      <c r="K2681" s="95" t="s">
        <v>123</v>
      </c>
      <c r="L2681" s="58" t="s">
        <v>123</v>
      </c>
      <c r="M2681" s="103"/>
      <c r="N2681" s="59" t="s">
        <v>123</v>
      </c>
    </row>
    <row r="2682" spans="1:14" s="75" customFormat="1" ht="12.6" x14ac:dyDescent="0.2">
      <c r="A2682" s="51" t="s">
        <v>1171</v>
      </c>
      <c r="B2682" s="51" t="s">
        <v>6800</v>
      </c>
      <c r="C2682" s="51" t="s">
        <v>6847</v>
      </c>
      <c r="D2682" s="51" t="s">
        <v>6859</v>
      </c>
      <c r="E2682" s="44" t="s">
        <v>16205</v>
      </c>
      <c r="F2682" s="44" t="s">
        <v>6861</v>
      </c>
      <c r="G2682" s="53">
        <v>11</v>
      </c>
      <c r="H2682" s="45" t="s">
        <v>200</v>
      </c>
      <c r="I2682" s="45" t="s">
        <v>149</v>
      </c>
      <c r="J2682" s="95" t="s">
        <v>1534</v>
      </c>
      <c r="K2682" s="95">
        <v>0</v>
      </c>
      <c r="L2682" s="58"/>
      <c r="M2682" s="103"/>
      <c r="N2682" s="59"/>
    </row>
    <row r="2683" spans="1:14" s="75" customFormat="1" ht="12.6" x14ac:dyDescent="0.2">
      <c r="A2683" s="51" t="s">
        <v>123</v>
      </c>
      <c r="B2683" s="51" t="s">
        <v>123</v>
      </c>
      <c r="C2683" s="51" t="s">
        <v>6847</v>
      </c>
      <c r="D2683" s="51" t="s">
        <v>196</v>
      </c>
      <c r="E2683" s="44"/>
      <c r="F2683" s="44" t="s">
        <v>6862</v>
      </c>
      <c r="G2683" s="53" t="s">
        <v>123</v>
      </c>
      <c r="H2683" s="45" t="s">
        <v>123</v>
      </c>
      <c r="I2683" s="45" t="s">
        <v>149</v>
      </c>
      <c r="J2683" s="95" t="s">
        <v>150</v>
      </c>
      <c r="K2683" s="95" t="s">
        <v>123</v>
      </c>
      <c r="L2683" s="58" t="s">
        <v>123</v>
      </c>
      <c r="M2683" s="103"/>
      <c r="N2683" s="59" t="s">
        <v>123</v>
      </c>
    </row>
    <row r="2684" spans="1:14" s="75" customFormat="1" ht="12.6" x14ac:dyDescent="0.2">
      <c r="A2684" s="51" t="s">
        <v>1171</v>
      </c>
      <c r="B2684" s="51" t="s">
        <v>6800</v>
      </c>
      <c r="C2684" s="51" t="s">
        <v>6847</v>
      </c>
      <c r="D2684" s="51" t="s">
        <v>196</v>
      </c>
      <c r="E2684" s="44" t="s">
        <v>6873</v>
      </c>
      <c r="F2684" s="44" t="s">
        <v>6874</v>
      </c>
      <c r="G2684" s="53">
        <v>290</v>
      </c>
      <c r="H2684" s="45" t="s">
        <v>200</v>
      </c>
      <c r="I2684" s="45" t="s">
        <v>204</v>
      </c>
      <c r="J2684" s="95" t="s">
        <v>201</v>
      </c>
      <c r="K2684" s="95">
        <v>0</v>
      </c>
      <c r="L2684" s="58"/>
      <c r="M2684" s="103"/>
      <c r="N2684" s="59"/>
    </row>
    <row r="2685" spans="1:14" s="75" customFormat="1" ht="12.6" x14ac:dyDescent="0.2">
      <c r="A2685" s="51" t="s">
        <v>1171</v>
      </c>
      <c r="B2685" s="51" t="s">
        <v>6800</v>
      </c>
      <c r="C2685" s="51" t="s">
        <v>6847</v>
      </c>
      <c r="D2685" s="51" t="s">
        <v>196</v>
      </c>
      <c r="E2685" s="44" t="s">
        <v>6875</v>
      </c>
      <c r="F2685" s="44" t="s">
        <v>6876</v>
      </c>
      <c r="G2685" s="53">
        <v>290</v>
      </c>
      <c r="H2685" s="45" t="s">
        <v>200</v>
      </c>
      <c r="I2685" s="45" t="s">
        <v>204</v>
      </c>
      <c r="J2685" s="95" t="s">
        <v>201</v>
      </c>
      <c r="K2685" s="95">
        <v>0</v>
      </c>
      <c r="L2685" s="58"/>
      <c r="M2685" s="103"/>
      <c r="N2685" s="59"/>
    </row>
    <row r="2686" spans="1:14" s="75" customFormat="1" ht="12.6" x14ac:dyDescent="0.2">
      <c r="A2686" s="51" t="s">
        <v>1171</v>
      </c>
      <c r="B2686" s="51" t="s">
        <v>6800</v>
      </c>
      <c r="C2686" s="51" t="s">
        <v>6847</v>
      </c>
      <c r="D2686" s="51" t="s">
        <v>196</v>
      </c>
      <c r="E2686" s="44" t="s">
        <v>6865</v>
      </c>
      <c r="F2686" s="44" t="s">
        <v>6866</v>
      </c>
      <c r="G2686" s="53">
        <v>145</v>
      </c>
      <c r="H2686" s="45" t="s">
        <v>200</v>
      </c>
      <c r="I2686" s="45" t="s">
        <v>204</v>
      </c>
      <c r="J2686" s="95" t="s">
        <v>201</v>
      </c>
      <c r="K2686" s="95">
        <v>0</v>
      </c>
      <c r="L2686" s="58"/>
      <c r="M2686" s="103"/>
      <c r="N2686" s="59"/>
    </row>
    <row r="2687" spans="1:14" s="75" customFormat="1" ht="12.6" x14ac:dyDescent="0.2">
      <c r="A2687" s="51" t="s">
        <v>1171</v>
      </c>
      <c r="B2687" s="51" t="s">
        <v>6800</v>
      </c>
      <c r="C2687" s="51" t="s">
        <v>6847</v>
      </c>
      <c r="D2687" s="51" t="s">
        <v>196</v>
      </c>
      <c r="E2687" s="44" t="s">
        <v>6867</v>
      </c>
      <c r="F2687" s="44" t="s">
        <v>6868</v>
      </c>
      <c r="G2687" s="53">
        <v>145</v>
      </c>
      <c r="H2687" s="45" t="s">
        <v>200</v>
      </c>
      <c r="I2687" s="45" t="s">
        <v>204</v>
      </c>
      <c r="J2687" s="95" t="s">
        <v>201</v>
      </c>
      <c r="K2687" s="95">
        <v>0</v>
      </c>
      <c r="L2687" s="58"/>
      <c r="M2687" s="103"/>
      <c r="N2687" s="59"/>
    </row>
    <row r="2688" spans="1:14" s="75" customFormat="1" ht="12.6" x14ac:dyDescent="0.2">
      <c r="A2688" s="51" t="s">
        <v>1171</v>
      </c>
      <c r="B2688" s="51" t="s">
        <v>6800</v>
      </c>
      <c r="C2688" s="51" t="s">
        <v>6847</v>
      </c>
      <c r="D2688" s="51" t="s">
        <v>196</v>
      </c>
      <c r="E2688" s="44" t="s">
        <v>6869</v>
      </c>
      <c r="F2688" s="44" t="s">
        <v>6870</v>
      </c>
      <c r="G2688" s="53">
        <v>145</v>
      </c>
      <c r="H2688" s="45" t="s">
        <v>200</v>
      </c>
      <c r="I2688" s="45" t="s">
        <v>204</v>
      </c>
      <c r="J2688" s="95" t="s">
        <v>201</v>
      </c>
      <c r="K2688" s="95">
        <v>0</v>
      </c>
      <c r="L2688" s="58"/>
      <c r="M2688" s="103"/>
      <c r="N2688" s="59"/>
    </row>
    <row r="2689" spans="1:14" s="75" customFormat="1" ht="12.6" x14ac:dyDescent="0.2">
      <c r="A2689" s="51" t="s">
        <v>1171</v>
      </c>
      <c r="B2689" s="51" t="s">
        <v>6800</v>
      </c>
      <c r="C2689" s="51" t="s">
        <v>6847</v>
      </c>
      <c r="D2689" s="51" t="s">
        <v>196</v>
      </c>
      <c r="E2689" s="44" t="s">
        <v>6863</v>
      </c>
      <c r="F2689" s="44" t="s">
        <v>6864</v>
      </c>
      <c r="G2689" s="53">
        <v>134</v>
      </c>
      <c r="H2689" s="45" t="s">
        <v>200</v>
      </c>
      <c r="I2689" s="45" t="s">
        <v>204</v>
      </c>
      <c r="J2689" s="95" t="s">
        <v>201</v>
      </c>
      <c r="K2689" s="95">
        <v>0</v>
      </c>
      <c r="L2689" s="58"/>
      <c r="M2689" s="103"/>
      <c r="N2689" s="59"/>
    </row>
    <row r="2690" spans="1:14" s="75" customFormat="1" ht="12.6" x14ac:dyDescent="0.2">
      <c r="A2690" s="51" t="s">
        <v>1171</v>
      </c>
      <c r="B2690" s="51" t="s">
        <v>6800</v>
      </c>
      <c r="C2690" s="51" t="s">
        <v>6847</v>
      </c>
      <c r="D2690" s="51" t="s">
        <v>196</v>
      </c>
      <c r="E2690" s="44" t="s">
        <v>6871</v>
      </c>
      <c r="F2690" s="44" t="s">
        <v>6872</v>
      </c>
      <c r="G2690" s="53">
        <v>100</v>
      </c>
      <c r="H2690" s="45" t="s">
        <v>200</v>
      </c>
      <c r="I2690" s="45" t="s">
        <v>204</v>
      </c>
      <c r="J2690" s="95" t="s">
        <v>201</v>
      </c>
      <c r="K2690" s="95">
        <v>0</v>
      </c>
      <c r="L2690" s="58"/>
      <c r="M2690" s="103"/>
      <c r="N2690" s="59"/>
    </row>
    <row r="2691" spans="1:14" s="75" customFormat="1" ht="12.6" x14ac:dyDescent="0.2">
      <c r="A2691" s="51" t="s">
        <v>123</v>
      </c>
      <c r="B2691" s="51" t="s">
        <v>123</v>
      </c>
      <c r="C2691" s="51" t="s">
        <v>6847</v>
      </c>
      <c r="D2691" s="51" t="s">
        <v>926</v>
      </c>
      <c r="E2691" s="44"/>
      <c r="F2691" s="44" t="s">
        <v>6877</v>
      </c>
      <c r="G2691" s="53" t="s">
        <v>123</v>
      </c>
      <c r="H2691" s="45" t="s">
        <v>123</v>
      </c>
      <c r="I2691" s="45" t="s">
        <v>149</v>
      </c>
      <c r="J2691" s="95" t="s">
        <v>150</v>
      </c>
      <c r="K2691" s="95" t="s">
        <v>123</v>
      </c>
      <c r="L2691" s="58" t="s">
        <v>123</v>
      </c>
      <c r="M2691" s="103"/>
      <c r="N2691" s="59" t="s">
        <v>123</v>
      </c>
    </row>
    <row r="2692" spans="1:14" s="75" customFormat="1" ht="12.6" x14ac:dyDescent="0.2">
      <c r="A2692" s="51" t="s">
        <v>1171</v>
      </c>
      <c r="B2692" s="51" t="s">
        <v>6800</v>
      </c>
      <c r="C2692" s="51" t="s">
        <v>6847</v>
      </c>
      <c r="D2692" s="51" t="s">
        <v>926</v>
      </c>
      <c r="E2692" s="44" t="s">
        <v>6878</v>
      </c>
      <c r="F2692" s="44" t="s">
        <v>6879</v>
      </c>
      <c r="G2692" s="53">
        <v>2.1</v>
      </c>
      <c r="H2692" s="45" t="s">
        <v>816</v>
      </c>
      <c r="I2692" s="45" t="s">
        <v>149</v>
      </c>
      <c r="J2692" s="95" t="s">
        <v>1534</v>
      </c>
      <c r="K2692" s="95">
        <v>0</v>
      </c>
      <c r="L2692" s="58"/>
      <c r="M2692" s="103"/>
      <c r="N2692" s="59"/>
    </row>
    <row r="2693" spans="1:14" s="75" customFormat="1" ht="12.6" x14ac:dyDescent="0.2">
      <c r="A2693" s="51" t="s">
        <v>1171</v>
      </c>
      <c r="B2693" s="51" t="s">
        <v>6800</v>
      </c>
      <c r="C2693" s="51" t="s">
        <v>6847</v>
      </c>
      <c r="D2693" s="51" t="s">
        <v>926</v>
      </c>
      <c r="E2693" s="44" t="s">
        <v>6880</v>
      </c>
      <c r="F2693" s="44" t="s">
        <v>6881</v>
      </c>
      <c r="G2693" s="53">
        <v>2.1</v>
      </c>
      <c r="H2693" s="45" t="s">
        <v>816</v>
      </c>
      <c r="I2693" s="45" t="s">
        <v>149</v>
      </c>
      <c r="J2693" s="95" t="s">
        <v>1534</v>
      </c>
      <c r="K2693" s="95">
        <v>0</v>
      </c>
      <c r="L2693" s="58"/>
      <c r="M2693" s="103"/>
      <c r="N2693" s="59"/>
    </row>
    <row r="2694" spans="1:14" s="75" customFormat="1" ht="12.6" x14ac:dyDescent="0.2">
      <c r="A2694" s="51" t="s">
        <v>1171</v>
      </c>
      <c r="B2694" s="51" t="s">
        <v>6800</v>
      </c>
      <c r="C2694" s="51" t="s">
        <v>6847</v>
      </c>
      <c r="D2694" s="51" t="s">
        <v>926</v>
      </c>
      <c r="E2694" s="44" t="s">
        <v>6882</v>
      </c>
      <c r="F2694" s="44" t="s">
        <v>6883</v>
      </c>
      <c r="G2694" s="53">
        <v>1.8</v>
      </c>
      <c r="H2694" s="45" t="s">
        <v>816</v>
      </c>
      <c r="I2694" s="45" t="s">
        <v>149</v>
      </c>
      <c r="J2694" s="95" t="s">
        <v>1534</v>
      </c>
      <c r="K2694" s="95">
        <v>0</v>
      </c>
      <c r="L2694" s="58"/>
      <c r="M2694" s="103"/>
      <c r="N2694" s="59"/>
    </row>
    <row r="2695" spans="1:14" s="75" customFormat="1" ht="12.6" x14ac:dyDescent="0.2">
      <c r="A2695" s="51" t="s">
        <v>123</v>
      </c>
      <c r="B2695" s="51" t="s">
        <v>123</v>
      </c>
      <c r="C2695" s="51" t="s">
        <v>6884</v>
      </c>
      <c r="D2695" s="51" t="s">
        <v>196</v>
      </c>
      <c r="E2695" s="44"/>
      <c r="F2695" s="44" t="s">
        <v>6885</v>
      </c>
      <c r="G2695" s="53" t="s">
        <v>123</v>
      </c>
      <c r="H2695" s="45" t="s">
        <v>123</v>
      </c>
      <c r="I2695" s="45" t="s">
        <v>149</v>
      </c>
      <c r="J2695" s="95" t="s">
        <v>150</v>
      </c>
      <c r="K2695" s="95" t="s">
        <v>123</v>
      </c>
      <c r="L2695" s="58" t="s">
        <v>123</v>
      </c>
      <c r="M2695" s="103"/>
      <c r="N2695" s="59" t="s">
        <v>123</v>
      </c>
    </row>
    <row r="2696" spans="1:14" s="75" customFormat="1" ht="12.6" x14ac:dyDescent="0.2">
      <c r="A2696" s="51" t="s">
        <v>1171</v>
      </c>
      <c r="B2696" s="51" t="s">
        <v>6800</v>
      </c>
      <c r="C2696" s="51" t="s">
        <v>6884</v>
      </c>
      <c r="D2696" s="51" t="s">
        <v>196</v>
      </c>
      <c r="E2696" s="44" t="s">
        <v>6886</v>
      </c>
      <c r="F2696" s="44" t="s">
        <v>6887</v>
      </c>
      <c r="G2696" s="53">
        <v>116</v>
      </c>
      <c r="H2696" s="45" t="s">
        <v>200</v>
      </c>
      <c r="I2696" s="45" t="s">
        <v>204</v>
      </c>
      <c r="J2696" s="95" t="s">
        <v>201</v>
      </c>
      <c r="K2696" s="95">
        <v>0</v>
      </c>
      <c r="L2696" s="58"/>
      <c r="M2696" s="103"/>
      <c r="N2696" s="59"/>
    </row>
    <row r="2697" spans="1:14" s="75" customFormat="1" ht="12.6" x14ac:dyDescent="0.2">
      <c r="A2697" s="51" t="s">
        <v>123</v>
      </c>
      <c r="B2697" s="51" t="s">
        <v>123</v>
      </c>
      <c r="C2697" s="51" t="s">
        <v>6888</v>
      </c>
      <c r="D2697" s="51" t="s">
        <v>1618</v>
      </c>
      <c r="E2697" s="44"/>
      <c r="F2697" s="44" t="s">
        <v>6889</v>
      </c>
      <c r="G2697" s="53" t="s">
        <v>123</v>
      </c>
      <c r="H2697" s="45" t="s">
        <v>123</v>
      </c>
      <c r="I2697" s="45" t="s">
        <v>149</v>
      </c>
      <c r="J2697" s="95" t="s">
        <v>150</v>
      </c>
      <c r="K2697" s="95" t="s">
        <v>123</v>
      </c>
      <c r="L2697" s="58" t="s">
        <v>123</v>
      </c>
      <c r="M2697" s="103"/>
      <c r="N2697" s="59" t="s">
        <v>123</v>
      </c>
    </row>
    <row r="2698" spans="1:14" s="75" customFormat="1" ht="12.6" x14ac:dyDescent="0.2">
      <c r="A2698" s="51" t="s">
        <v>1171</v>
      </c>
      <c r="B2698" s="51" t="s">
        <v>6800</v>
      </c>
      <c r="C2698" s="51" t="s">
        <v>6888</v>
      </c>
      <c r="D2698" s="51" t="s">
        <v>1618</v>
      </c>
      <c r="E2698" s="44" t="s">
        <v>6890</v>
      </c>
      <c r="F2698" s="44" t="s">
        <v>6891</v>
      </c>
      <c r="G2698" s="53">
        <v>26.9</v>
      </c>
      <c r="H2698" s="45" t="s">
        <v>154</v>
      </c>
      <c r="I2698" s="45" t="s">
        <v>291</v>
      </c>
      <c r="J2698" s="95" t="s">
        <v>288</v>
      </c>
      <c r="K2698" s="95">
        <v>0</v>
      </c>
      <c r="L2698" s="58"/>
      <c r="M2698" s="103"/>
      <c r="N2698" s="59"/>
    </row>
    <row r="2699" spans="1:14" s="75" customFormat="1" ht="12.6" x14ac:dyDescent="0.2">
      <c r="A2699" s="51" t="s">
        <v>123</v>
      </c>
      <c r="B2699" s="51" t="s">
        <v>123</v>
      </c>
      <c r="C2699" s="51" t="s">
        <v>6888</v>
      </c>
      <c r="D2699" s="51" t="s">
        <v>196</v>
      </c>
      <c r="E2699" s="44"/>
      <c r="F2699" s="44" t="s">
        <v>6892</v>
      </c>
      <c r="G2699" s="53" t="s">
        <v>123</v>
      </c>
      <c r="H2699" s="45" t="s">
        <v>123</v>
      </c>
      <c r="I2699" s="45" t="s">
        <v>149</v>
      </c>
      <c r="J2699" s="95" t="s">
        <v>150</v>
      </c>
      <c r="K2699" s="95" t="s">
        <v>123</v>
      </c>
      <c r="L2699" s="58" t="s">
        <v>123</v>
      </c>
      <c r="M2699" s="103"/>
      <c r="N2699" s="59" t="s">
        <v>123</v>
      </c>
    </row>
    <row r="2700" spans="1:14" s="75" customFormat="1" ht="12.6" x14ac:dyDescent="0.2">
      <c r="A2700" s="51" t="s">
        <v>1171</v>
      </c>
      <c r="B2700" s="51" t="s">
        <v>6800</v>
      </c>
      <c r="C2700" s="51" t="s">
        <v>6888</v>
      </c>
      <c r="D2700" s="51" t="s">
        <v>196</v>
      </c>
      <c r="E2700" s="44" t="s">
        <v>6893</v>
      </c>
      <c r="F2700" s="44" t="s">
        <v>6894</v>
      </c>
      <c r="G2700" s="53">
        <v>83</v>
      </c>
      <c r="H2700" s="45" t="s">
        <v>200</v>
      </c>
      <c r="I2700" s="45" t="s">
        <v>204</v>
      </c>
      <c r="J2700" s="95" t="s">
        <v>201</v>
      </c>
      <c r="K2700" s="95">
        <v>0</v>
      </c>
      <c r="L2700" s="58"/>
      <c r="M2700" s="103"/>
      <c r="N2700" s="59"/>
    </row>
    <row r="2701" spans="1:14" s="75" customFormat="1" ht="12.6" x14ac:dyDescent="0.2">
      <c r="A2701" s="51" t="s">
        <v>1171</v>
      </c>
      <c r="B2701" s="51" t="s">
        <v>6800</v>
      </c>
      <c r="C2701" s="51" t="s">
        <v>6888</v>
      </c>
      <c r="D2701" s="51" t="s">
        <v>196</v>
      </c>
      <c r="E2701" s="44" t="s">
        <v>6895</v>
      </c>
      <c r="F2701" s="44" t="s">
        <v>6896</v>
      </c>
      <c r="G2701" s="53">
        <v>83</v>
      </c>
      <c r="H2701" s="45" t="s">
        <v>200</v>
      </c>
      <c r="I2701" s="45" t="s">
        <v>204</v>
      </c>
      <c r="J2701" s="95" t="s">
        <v>201</v>
      </c>
      <c r="K2701" s="95">
        <v>0</v>
      </c>
      <c r="L2701" s="58"/>
      <c r="M2701" s="103"/>
      <c r="N2701" s="59"/>
    </row>
    <row r="2702" spans="1:14" s="75" customFormat="1" ht="12.6" x14ac:dyDescent="0.2">
      <c r="A2702" s="51" t="s">
        <v>123</v>
      </c>
      <c r="B2702" s="51" t="s">
        <v>123</v>
      </c>
      <c r="C2702" s="51" t="s">
        <v>6888</v>
      </c>
      <c r="D2702" s="51" t="s">
        <v>926</v>
      </c>
      <c r="E2702" s="44"/>
      <c r="F2702" s="44" t="s">
        <v>6897</v>
      </c>
      <c r="G2702" s="53" t="s">
        <v>123</v>
      </c>
      <c r="H2702" s="45" t="s">
        <v>123</v>
      </c>
      <c r="I2702" s="45" t="s">
        <v>149</v>
      </c>
      <c r="J2702" s="95" t="s">
        <v>150</v>
      </c>
      <c r="K2702" s="95" t="s">
        <v>123</v>
      </c>
      <c r="L2702" s="58" t="s">
        <v>123</v>
      </c>
      <c r="M2702" s="103"/>
      <c r="N2702" s="59" t="s">
        <v>123</v>
      </c>
    </row>
    <row r="2703" spans="1:14" s="75" customFormat="1" ht="12.6" x14ac:dyDescent="0.2">
      <c r="A2703" s="51" t="s">
        <v>1171</v>
      </c>
      <c r="B2703" s="51" t="s">
        <v>6800</v>
      </c>
      <c r="C2703" s="51" t="s">
        <v>6888</v>
      </c>
      <c r="D2703" s="51" t="s">
        <v>926</v>
      </c>
      <c r="E2703" s="44" t="s">
        <v>6898</v>
      </c>
      <c r="F2703" s="44" t="s">
        <v>6899</v>
      </c>
      <c r="G2703" s="53">
        <v>9.9</v>
      </c>
      <c r="H2703" s="45" t="s">
        <v>816</v>
      </c>
      <c r="I2703" s="45" t="s">
        <v>149</v>
      </c>
      <c r="J2703" s="95" t="s">
        <v>288</v>
      </c>
      <c r="K2703" s="95">
        <v>0</v>
      </c>
      <c r="L2703" s="58"/>
      <c r="M2703" s="103"/>
      <c r="N2703" s="59"/>
    </row>
    <row r="2704" spans="1:14" s="75" customFormat="1" ht="12.6" x14ac:dyDescent="0.2">
      <c r="A2704" s="51" t="s">
        <v>1171</v>
      </c>
      <c r="B2704" s="51" t="s">
        <v>6800</v>
      </c>
      <c r="C2704" s="51" t="s">
        <v>6888</v>
      </c>
      <c r="D2704" s="51" t="s">
        <v>926</v>
      </c>
      <c r="E2704" s="44" t="s">
        <v>6900</v>
      </c>
      <c r="F2704" s="44" t="s">
        <v>6901</v>
      </c>
      <c r="G2704" s="53">
        <v>5.9</v>
      </c>
      <c r="H2704" s="45" t="s">
        <v>816</v>
      </c>
      <c r="I2704" s="45" t="s">
        <v>291</v>
      </c>
      <c r="J2704" s="95" t="s">
        <v>288</v>
      </c>
      <c r="K2704" s="95">
        <v>0</v>
      </c>
      <c r="L2704" s="58"/>
      <c r="M2704" s="103"/>
      <c r="N2704" s="59"/>
    </row>
    <row r="2705" spans="1:14" s="75" customFormat="1" ht="12.6" x14ac:dyDescent="0.2">
      <c r="A2705" s="51" t="s">
        <v>123</v>
      </c>
      <c r="B2705" s="51" t="s">
        <v>123</v>
      </c>
      <c r="C2705" s="51" t="s">
        <v>6902</v>
      </c>
      <c r="D2705" s="51" t="s">
        <v>1618</v>
      </c>
      <c r="E2705" s="44"/>
      <c r="F2705" s="44" t="s">
        <v>6903</v>
      </c>
      <c r="G2705" s="53" t="s">
        <v>123</v>
      </c>
      <c r="H2705" s="45" t="s">
        <v>123</v>
      </c>
      <c r="I2705" s="45" t="s">
        <v>149</v>
      </c>
      <c r="J2705" s="95" t="s">
        <v>150</v>
      </c>
      <c r="K2705" s="95" t="s">
        <v>123</v>
      </c>
      <c r="L2705" s="58" t="s">
        <v>123</v>
      </c>
      <c r="M2705" s="103"/>
      <c r="N2705" s="59" t="s">
        <v>123</v>
      </c>
    </row>
    <row r="2706" spans="1:14" s="75" customFormat="1" ht="12.6" x14ac:dyDescent="0.2">
      <c r="A2706" s="51" t="s">
        <v>1171</v>
      </c>
      <c r="B2706" s="51" t="s">
        <v>6800</v>
      </c>
      <c r="C2706" s="51" t="s">
        <v>6902</v>
      </c>
      <c r="D2706" s="51" t="s">
        <v>1618</v>
      </c>
      <c r="E2706" s="44" t="s">
        <v>6904</v>
      </c>
      <c r="F2706" s="44" t="s">
        <v>6905</v>
      </c>
      <c r="G2706" s="53">
        <v>149</v>
      </c>
      <c r="H2706" s="45" t="s">
        <v>154</v>
      </c>
      <c r="I2706" s="45" t="s">
        <v>291</v>
      </c>
      <c r="J2706" s="95" t="s">
        <v>156</v>
      </c>
      <c r="K2706" s="95">
        <v>0</v>
      </c>
      <c r="L2706" s="58"/>
      <c r="M2706" s="103"/>
      <c r="N2706" s="59"/>
    </row>
    <row r="2707" spans="1:14" s="75" customFormat="1" ht="12.6" x14ac:dyDescent="0.2">
      <c r="A2707" s="51" t="s">
        <v>123</v>
      </c>
      <c r="B2707" s="51" t="s">
        <v>123</v>
      </c>
      <c r="C2707" s="51" t="s">
        <v>6906</v>
      </c>
      <c r="D2707" s="51" t="s">
        <v>1618</v>
      </c>
      <c r="E2707" s="44"/>
      <c r="F2707" s="44" t="s">
        <v>6907</v>
      </c>
      <c r="G2707" s="53" t="s">
        <v>123</v>
      </c>
      <c r="H2707" s="45" t="s">
        <v>123</v>
      </c>
      <c r="I2707" s="45" t="s">
        <v>149</v>
      </c>
      <c r="J2707" s="95" t="s">
        <v>150</v>
      </c>
      <c r="K2707" s="95" t="s">
        <v>123</v>
      </c>
      <c r="L2707" s="58" t="s">
        <v>123</v>
      </c>
      <c r="M2707" s="103"/>
      <c r="N2707" s="59" t="s">
        <v>123</v>
      </c>
    </row>
    <row r="2708" spans="1:14" s="75" customFormat="1" ht="12.6" x14ac:dyDescent="0.2">
      <c r="A2708" s="51" t="s">
        <v>1171</v>
      </c>
      <c r="B2708" s="51" t="s">
        <v>6800</v>
      </c>
      <c r="C2708" s="51" t="s">
        <v>6906</v>
      </c>
      <c r="D2708" s="51" t="s">
        <v>1618</v>
      </c>
      <c r="E2708" s="44" t="s">
        <v>6908</v>
      </c>
      <c r="F2708" s="44" t="s">
        <v>6909</v>
      </c>
      <c r="G2708" s="53">
        <v>10.9</v>
      </c>
      <c r="H2708" s="45" t="s">
        <v>154</v>
      </c>
      <c r="I2708" s="45" t="s">
        <v>149</v>
      </c>
      <c r="J2708" s="95" t="s">
        <v>1534</v>
      </c>
      <c r="K2708" s="95">
        <v>0</v>
      </c>
      <c r="L2708" s="58"/>
      <c r="M2708" s="103"/>
      <c r="N2708" s="59"/>
    </row>
    <row r="2709" spans="1:14" s="75" customFormat="1" ht="12.6" x14ac:dyDescent="0.2">
      <c r="A2709" s="51" t="s">
        <v>123</v>
      </c>
      <c r="B2709" s="51" t="s">
        <v>123</v>
      </c>
      <c r="C2709" s="51" t="s">
        <v>6910</v>
      </c>
      <c r="D2709" s="51" t="s">
        <v>142</v>
      </c>
      <c r="E2709" s="44"/>
      <c r="F2709" s="44" t="s">
        <v>6911</v>
      </c>
      <c r="G2709" s="53" t="s">
        <v>123</v>
      </c>
      <c r="H2709" s="45" t="s">
        <v>123</v>
      </c>
      <c r="I2709" s="45" t="s">
        <v>149</v>
      </c>
      <c r="J2709" s="95" t="s">
        <v>150</v>
      </c>
      <c r="K2709" s="95" t="s">
        <v>123</v>
      </c>
      <c r="L2709" s="58" t="s">
        <v>123</v>
      </c>
      <c r="M2709" s="103"/>
      <c r="N2709" s="59" t="s">
        <v>123</v>
      </c>
    </row>
    <row r="2710" spans="1:14" s="75" customFormat="1" ht="12.6" x14ac:dyDescent="0.2">
      <c r="A2710" s="51" t="s">
        <v>131</v>
      </c>
      <c r="B2710" s="51" t="s">
        <v>1410</v>
      </c>
      <c r="C2710" s="51" t="s">
        <v>6910</v>
      </c>
      <c r="D2710" s="51" t="s">
        <v>142</v>
      </c>
      <c r="E2710" s="44" t="s">
        <v>6924</v>
      </c>
      <c r="F2710" s="44" t="s">
        <v>6925</v>
      </c>
      <c r="G2710" s="53">
        <v>50</v>
      </c>
      <c r="H2710" s="45" t="s">
        <v>154</v>
      </c>
      <c r="I2710" s="45" t="s">
        <v>204</v>
      </c>
      <c r="J2710" s="95" t="s">
        <v>201</v>
      </c>
      <c r="K2710" s="95">
        <v>0</v>
      </c>
      <c r="L2710" s="58"/>
      <c r="M2710" s="103"/>
      <c r="N2710" s="59"/>
    </row>
    <row r="2711" spans="1:14" s="75" customFormat="1" ht="12.6" x14ac:dyDescent="0.2">
      <c r="A2711" s="51" t="s">
        <v>131</v>
      </c>
      <c r="B2711" s="51" t="s">
        <v>1410</v>
      </c>
      <c r="C2711" s="51" t="s">
        <v>6910</v>
      </c>
      <c r="D2711" s="51" t="s">
        <v>142</v>
      </c>
      <c r="E2711" s="44" t="s">
        <v>6928</v>
      </c>
      <c r="F2711" s="44" t="s">
        <v>6929</v>
      </c>
      <c r="G2711" s="53">
        <v>40</v>
      </c>
      <c r="H2711" s="45" t="s">
        <v>154</v>
      </c>
      <c r="I2711" s="45" t="s">
        <v>149</v>
      </c>
      <c r="J2711" s="95" t="s">
        <v>201</v>
      </c>
      <c r="K2711" s="95">
        <v>0</v>
      </c>
      <c r="L2711" s="58"/>
      <c r="M2711" s="103"/>
      <c r="N2711" s="59"/>
    </row>
    <row r="2712" spans="1:14" s="75" customFormat="1" ht="12.6" x14ac:dyDescent="0.2">
      <c r="A2712" s="51" t="s">
        <v>131</v>
      </c>
      <c r="B2712" s="51" t="s">
        <v>1410</v>
      </c>
      <c r="C2712" s="51" t="s">
        <v>6910</v>
      </c>
      <c r="D2712" s="51" t="s">
        <v>142</v>
      </c>
      <c r="E2712" s="44" t="s">
        <v>6916</v>
      </c>
      <c r="F2712" s="44" t="s">
        <v>6917</v>
      </c>
      <c r="G2712" s="53">
        <v>35</v>
      </c>
      <c r="H2712" s="45" t="s">
        <v>154</v>
      </c>
      <c r="I2712" s="45" t="s">
        <v>204</v>
      </c>
      <c r="J2712" s="95" t="s">
        <v>201</v>
      </c>
      <c r="K2712" s="95">
        <v>0</v>
      </c>
      <c r="L2712" s="58"/>
      <c r="M2712" s="103"/>
      <c r="N2712" s="59"/>
    </row>
    <row r="2713" spans="1:14" s="75" customFormat="1" ht="12.6" x14ac:dyDescent="0.2">
      <c r="A2713" s="51" t="s">
        <v>131</v>
      </c>
      <c r="B2713" s="51" t="s">
        <v>1410</v>
      </c>
      <c r="C2713" s="51" t="s">
        <v>6910</v>
      </c>
      <c r="D2713" s="51" t="s">
        <v>142</v>
      </c>
      <c r="E2713" s="44" t="s">
        <v>6922</v>
      </c>
      <c r="F2713" s="44" t="s">
        <v>6923</v>
      </c>
      <c r="G2713" s="53">
        <v>28</v>
      </c>
      <c r="H2713" s="45" t="s">
        <v>154</v>
      </c>
      <c r="I2713" s="45" t="s">
        <v>204</v>
      </c>
      <c r="J2713" s="95" t="s">
        <v>201</v>
      </c>
      <c r="K2713" s="95">
        <v>0</v>
      </c>
      <c r="L2713" s="58"/>
      <c r="M2713" s="103"/>
      <c r="N2713" s="59"/>
    </row>
    <row r="2714" spans="1:14" s="75" customFormat="1" ht="12.6" x14ac:dyDescent="0.2">
      <c r="A2714" s="51" t="s">
        <v>131</v>
      </c>
      <c r="B2714" s="51" t="s">
        <v>1410</v>
      </c>
      <c r="C2714" s="51" t="s">
        <v>6910</v>
      </c>
      <c r="D2714" s="51" t="s">
        <v>142</v>
      </c>
      <c r="E2714" s="44" t="s">
        <v>6920</v>
      </c>
      <c r="F2714" s="44" t="s">
        <v>6921</v>
      </c>
      <c r="G2714" s="53">
        <v>21</v>
      </c>
      <c r="H2714" s="45" t="s">
        <v>154</v>
      </c>
      <c r="I2714" s="45" t="s">
        <v>204</v>
      </c>
      <c r="J2714" s="95" t="s">
        <v>201</v>
      </c>
      <c r="K2714" s="95">
        <v>0</v>
      </c>
      <c r="L2714" s="58"/>
      <c r="M2714" s="103"/>
      <c r="N2714" s="59"/>
    </row>
    <row r="2715" spans="1:14" s="75" customFormat="1" ht="12.6" x14ac:dyDescent="0.2">
      <c r="A2715" s="51" t="s">
        <v>131</v>
      </c>
      <c r="B2715" s="51" t="s">
        <v>1410</v>
      </c>
      <c r="C2715" s="51" t="s">
        <v>6910</v>
      </c>
      <c r="D2715" s="51" t="s">
        <v>142</v>
      </c>
      <c r="E2715" s="44" t="s">
        <v>6914</v>
      </c>
      <c r="F2715" s="44" t="s">
        <v>6915</v>
      </c>
      <c r="G2715" s="53">
        <v>19</v>
      </c>
      <c r="H2715" s="45" t="s">
        <v>154</v>
      </c>
      <c r="I2715" s="45" t="s">
        <v>204</v>
      </c>
      <c r="J2715" s="95" t="s">
        <v>201</v>
      </c>
      <c r="K2715" s="95">
        <v>0</v>
      </c>
      <c r="L2715" s="58"/>
      <c r="M2715" s="103"/>
      <c r="N2715" s="59"/>
    </row>
    <row r="2716" spans="1:14" s="75" customFormat="1" ht="12.6" x14ac:dyDescent="0.2">
      <c r="A2716" s="51" t="s">
        <v>131</v>
      </c>
      <c r="B2716" s="51" t="s">
        <v>1410</v>
      </c>
      <c r="C2716" s="51" t="s">
        <v>6910</v>
      </c>
      <c r="D2716" s="51" t="s">
        <v>142</v>
      </c>
      <c r="E2716" s="44" t="s">
        <v>6912</v>
      </c>
      <c r="F2716" s="44" t="s">
        <v>6913</v>
      </c>
      <c r="G2716" s="53">
        <v>14</v>
      </c>
      <c r="H2716" s="45" t="s">
        <v>154</v>
      </c>
      <c r="I2716" s="45" t="s">
        <v>204</v>
      </c>
      <c r="J2716" s="95" t="s">
        <v>201</v>
      </c>
      <c r="K2716" s="95">
        <v>0</v>
      </c>
      <c r="L2716" s="58"/>
      <c r="M2716" s="103"/>
      <c r="N2716" s="59"/>
    </row>
    <row r="2717" spans="1:14" s="75" customFormat="1" ht="12.6" x14ac:dyDescent="0.2">
      <c r="A2717" s="51" t="s">
        <v>131</v>
      </c>
      <c r="B2717" s="51" t="s">
        <v>1410</v>
      </c>
      <c r="C2717" s="51" t="s">
        <v>6910</v>
      </c>
      <c r="D2717" s="51" t="s">
        <v>142</v>
      </c>
      <c r="E2717" s="44" t="s">
        <v>6918</v>
      </c>
      <c r="F2717" s="44" t="s">
        <v>6919</v>
      </c>
      <c r="G2717" s="53">
        <v>10</v>
      </c>
      <c r="H2717" s="45" t="s">
        <v>154</v>
      </c>
      <c r="I2717" s="45" t="s">
        <v>204</v>
      </c>
      <c r="J2717" s="95" t="s">
        <v>201</v>
      </c>
      <c r="K2717" s="95">
        <v>0</v>
      </c>
      <c r="L2717" s="58"/>
      <c r="M2717" s="103"/>
      <c r="N2717" s="59"/>
    </row>
    <row r="2718" spans="1:14" s="75" customFormat="1" ht="12.6" x14ac:dyDescent="0.2">
      <c r="A2718" s="51" t="s">
        <v>131</v>
      </c>
      <c r="B2718" s="51" t="s">
        <v>1410</v>
      </c>
      <c r="C2718" s="51" t="s">
        <v>6910</v>
      </c>
      <c r="D2718" s="51" t="s">
        <v>142</v>
      </c>
      <c r="E2718" s="44" t="s">
        <v>6926</v>
      </c>
      <c r="F2718" s="44" t="s">
        <v>6927</v>
      </c>
      <c r="G2718" s="53">
        <v>10</v>
      </c>
      <c r="H2718" s="45" t="s">
        <v>154</v>
      </c>
      <c r="I2718" s="45" t="s">
        <v>204</v>
      </c>
      <c r="J2718" s="95" t="s">
        <v>201</v>
      </c>
      <c r="K2718" s="95">
        <v>0</v>
      </c>
      <c r="L2718" s="58"/>
      <c r="M2718" s="103"/>
      <c r="N2718" s="59"/>
    </row>
    <row r="2719" spans="1:14" s="75" customFormat="1" ht="12.6" x14ac:dyDescent="0.2">
      <c r="A2719" s="51" t="s">
        <v>123</v>
      </c>
      <c r="B2719" s="51" t="s">
        <v>123</v>
      </c>
      <c r="C2719" s="51" t="s">
        <v>6910</v>
      </c>
      <c r="D2719" s="51" t="s">
        <v>284</v>
      </c>
      <c r="E2719" s="44"/>
      <c r="F2719" s="44" t="s">
        <v>6930</v>
      </c>
      <c r="G2719" s="53" t="s">
        <v>123</v>
      </c>
      <c r="H2719" s="45" t="s">
        <v>123</v>
      </c>
      <c r="I2719" s="45" t="s">
        <v>149</v>
      </c>
      <c r="J2719" s="95" t="s">
        <v>150</v>
      </c>
      <c r="K2719" s="95" t="s">
        <v>123</v>
      </c>
      <c r="L2719" s="58" t="s">
        <v>123</v>
      </c>
      <c r="M2719" s="103"/>
      <c r="N2719" s="59" t="s">
        <v>123</v>
      </c>
    </row>
    <row r="2720" spans="1:14" s="75" customFormat="1" ht="12.6" x14ac:dyDescent="0.2">
      <c r="A2720" s="51" t="s">
        <v>131</v>
      </c>
      <c r="B2720" s="51" t="s">
        <v>1410</v>
      </c>
      <c r="C2720" s="51" t="s">
        <v>6910</v>
      </c>
      <c r="D2720" s="51" t="s">
        <v>284</v>
      </c>
      <c r="E2720" s="44" t="s">
        <v>6933</v>
      </c>
      <c r="F2720" s="44" t="s">
        <v>6934</v>
      </c>
      <c r="G2720" s="53">
        <v>31.1</v>
      </c>
      <c r="H2720" s="45" t="s">
        <v>154</v>
      </c>
      <c r="I2720" s="45" t="s">
        <v>291</v>
      </c>
      <c r="J2720" s="95" t="s">
        <v>201</v>
      </c>
      <c r="K2720" s="95">
        <v>0</v>
      </c>
      <c r="L2720" s="58"/>
      <c r="M2720" s="103"/>
      <c r="N2720" s="59"/>
    </row>
    <row r="2721" spans="1:14" s="75" customFormat="1" ht="12.6" x14ac:dyDescent="0.2">
      <c r="A2721" s="51" t="s">
        <v>131</v>
      </c>
      <c r="B2721" s="51" t="s">
        <v>1410</v>
      </c>
      <c r="C2721" s="51" t="s">
        <v>6910</v>
      </c>
      <c r="D2721" s="51" t="s">
        <v>284</v>
      </c>
      <c r="E2721" s="44" t="s">
        <v>6931</v>
      </c>
      <c r="F2721" s="44" t="s">
        <v>6932</v>
      </c>
      <c r="G2721" s="53">
        <v>22</v>
      </c>
      <c r="H2721" s="45" t="s">
        <v>154</v>
      </c>
      <c r="I2721" s="45" t="s">
        <v>291</v>
      </c>
      <c r="J2721" s="95" t="s">
        <v>201</v>
      </c>
      <c r="K2721" s="95">
        <v>0</v>
      </c>
      <c r="L2721" s="58"/>
      <c r="M2721" s="103"/>
      <c r="N2721" s="59"/>
    </row>
    <row r="2722" spans="1:14" s="75" customFormat="1" ht="12.6" x14ac:dyDescent="0.2">
      <c r="A2722" s="51" t="s">
        <v>123</v>
      </c>
      <c r="B2722" s="51" t="s">
        <v>123</v>
      </c>
      <c r="C2722" s="51" t="s">
        <v>6910</v>
      </c>
      <c r="D2722" s="51" t="s">
        <v>241</v>
      </c>
      <c r="E2722" s="44"/>
      <c r="F2722" s="44" t="s">
        <v>6935</v>
      </c>
      <c r="G2722" s="53" t="s">
        <v>123</v>
      </c>
      <c r="H2722" s="45" t="s">
        <v>123</v>
      </c>
      <c r="I2722" s="45" t="s">
        <v>149</v>
      </c>
      <c r="J2722" s="95" t="s">
        <v>150</v>
      </c>
      <c r="K2722" s="95" t="s">
        <v>123</v>
      </c>
      <c r="L2722" s="58" t="s">
        <v>123</v>
      </c>
      <c r="M2722" s="103"/>
      <c r="N2722" s="59" t="s">
        <v>123</v>
      </c>
    </row>
    <row r="2723" spans="1:14" s="75" customFormat="1" ht="12.6" x14ac:dyDescent="0.2">
      <c r="A2723" s="51" t="s">
        <v>131</v>
      </c>
      <c r="B2723" s="51" t="s">
        <v>1410</v>
      </c>
      <c r="C2723" s="51" t="s">
        <v>6910</v>
      </c>
      <c r="D2723" s="51" t="s">
        <v>241</v>
      </c>
      <c r="E2723" s="44" t="s">
        <v>6948</v>
      </c>
      <c r="F2723" s="44" t="s">
        <v>6949</v>
      </c>
      <c r="G2723" s="53">
        <v>82.5</v>
      </c>
      <c r="H2723" s="45" t="s">
        <v>154</v>
      </c>
      <c r="I2723" s="45" t="s">
        <v>149</v>
      </c>
      <c r="J2723" s="95" t="s">
        <v>288</v>
      </c>
      <c r="K2723" s="95">
        <v>0</v>
      </c>
      <c r="L2723" s="58"/>
      <c r="M2723" s="103"/>
      <c r="N2723" s="59"/>
    </row>
    <row r="2724" spans="1:14" s="75" customFormat="1" ht="12.6" x14ac:dyDescent="0.2">
      <c r="A2724" s="51" t="s">
        <v>131</v>
      </c>
      <c r="B2724" s="51" t="s">
        <v>1410</v>
      </c>
      <c r="C2724" s="51" t="s">
        <v>6910</v>
      </c>
      <c r="D2724" s="51" t="s">
        <v>241</v>
      </c>
      <c r="E2724" s="44" t="s">
        <v>6946</v>
      </c>
      <c r="F2724" s="44" t="s">
        <v>6947</v>
      </c>
      <c r="G2724" s="53">
        <v>46.5</v>
      </c>
      <c r="H2724" s="45" t="s">
        <v>154</v>
      </c>
      <c r="I2724" s="45" t="s">
        <v>291</v>
      </c>
      <c r="J2724" s="95" t="s">
        <v>288</v>
      </c>
      <c r="K2724" s="95">
        <v>0</v>
      </c>
      <c r="L2724" s="58"/>
      <c r="M2724" s="103"/>
      <c r="N2724" s="59"/>
    </row>
    <row r="2725" spans="1:14" s="75" customFormat="1" ht="12.6" x14ac:dyDescent="0.2">
      <c r="A2725" s="51" t="s">
        <v>131</v>
      </c>
      <c r="B2725" s="51" t="s">
        <v>1410</v>
      </c>
      <c r="C2725" s="51" t="s">
        <v>6910</v>
      </c>
      <c r="D2725" s="51" t="s">
        <v>241</v>
      </c>
      <c r="E2725" s="44" t="s">
        <v>6942</v>
      </c>
      <c r="F2725" s="44" t="s">
        <v>6943</v>
      </c>
      <c r="G2725" s="53">
        <v>42</v>
      </c>
      <c r="H2725" s="45" t="s">
        <v>154</v>
      </c>
      <c r="I2725" s="45" t="s">
        <v>155</v>
      </c>
      <c r="J2725" s="95" t="s">
        <v>288</v>
      </c>
      <c r="K2725" s="95">
        <v>0</v>
      </c>
      <c r="L2725" s="58"/>
      <c r="M2725" s="103"/>
      <c r="N2725" s="59"/>
    </row>
    <row r="2726" spans="1:14" s="75" customFormat="1" ht="12.6" x14ac:dyDescent="0.2">
      <c r="A2726" s="51" t="s">
        <v>131</v>
      </c>
      <c r="B2726" s="51" t="s">
        <v>1410</v>
      </c>
      <c r="C2726" s="51" t="s">
        <v>6910</v>
      </c>
      <c r="D2726" s="51" t="s">
        <v>241</v>
      </c>
      <c r="E2726" s="44" t="s">
        <v>6940</v>
      </c>
      <c r="F2726" s="44" t="s">
        <v>6941</v>
      </c>
      <c r="G2726" s="53">
        <v>20</v>
      </c>
      <c r="H2726" s="45" t="s">
        <v>154</v>
      </c>
      <c r="I2726" s="45" t="s">
        <v>149</v>
      </c>
      <c r="J2726" s="95" t="s">
        <v>288</v>
      </c>
      <c r="K2726" s="95">
        <v>0</v>
      </c>
      <c r="L2726" s="58"/>
      <c r="M2726" s="103"/>
      <c r="N2726" s="59"/>
    </row>
    <row r="2727" spans="1:14" s="75" customFormat="1" ht="12.6" x14ac:dyDescent="0.2">
      <c r="A2727" s="51" t="s">
        <v>131</v>
      </c>
      <c r="B2727" s="51" t="s">
        <v>1410</v>
      </c>
      <c r="C2727" s="51" t="s">
        <v>6910</v>
      </c>
      <c r="D2727" s="51" t="s">
        <v>241</v>
      </c>
      <c r="E2727" s="44" t="s">
        <v>6938</v>
      </c>
      <c r="F2727" s="44" t="s">
        <v>6939</v>
      </c>
      <c r="G2727" s="53">
        <v>12.5</v>
      </c>
      <c r="H2727" s="45" t="s">
        <v>154</v>
      </c>
      <c r="I2727" s="45" t="s">
        <v>149</v>
      </c>
      <c r="J2727" s="95" t="s">
        <v>288</v>
      </c>
      <c r="K2727" s="95">
        <v>0</v>
      </c>
      <c r="L2727" s="58"/>
      <c r="M2727" s="103"/>
      <c r="N2727" s="59"/>
    </row>
    <row r="2728" spans="1:14" s="75" customFormat="1" ht="12.6" x14ac:dyDescent="0.2">
      <c r="A2728" s="51" t="s">
        <v>131</v>
      </c>
      <c r="B2728" s="51" t="s">
        <v>1410</v>
      </c>
      <c r="C2728" s="51" t="s">
        <v>6910</v>
      </c>
      <c r="D2728" s="51" t="s">
        <v>241</v>
      </c>
      <c r="E2728" s="44" t="s">
        <v>6944</v>
      </c>
      <c r="F2728" s="44" t="s">
        <v>6945</v>
      </c>
      <c r="G2728" s="53">
        <v>12.5</v>
      </c>
      <c r="H2728" s="45" t="s">
        <v>154</v>
      </c>
      <c r="I2728" s="45" t="s">
        <v>149</v>
      </c>
      <c r="J2728" s="95" t="s">
        <v>288</v>
      </c>
      <c r="K2728" s="95">
        <v>0</v>
      </c>
      <c r="L2728" s="58"/>
      <c r="M2728" s="103"/>
      <c r="N2728" s="59"/>
    </row>
    <row r="2729" spans="1:14" s="75" customFormat="1" ht="12.6" x14ac:dyDescent="0.2">
      <c r="A2729" s="51" t="s">
        <v>131</v>
      </c>
      <c r="B2729" s="51" t="s">
        <v>1410</v>
      </c>
      <c r="C2729" s="51" t="s">
        <v>6910</v>
      </c>
      <c r="D2729" s="51" t="s">
        <v>241</v>
      </c>
      <c r="E2729" s="44" t="s">
        <v>6936</v>
      </c>
      <c r="F2729" s="44" t="s">
        <v>6937</v>
      </c>
      <c r="G2729" s="53">
        <v>9.5</v>
      </c>
      <c r="H2729" s="45" t="s">
        <v>154</v>
      </c>
      <c r="I2729" s="45" t="s">
        <v>149</v>
      </c>
      <c r="J2729" s="95" t="s">
        <v>288</v>
      </c>
      <c r="K2729" s="95">
        <v>0</v>
      </c>
      <c r="L2729" s="58"/>
      <c r="M2729" s="103"/>
      <c r="N2729" s="59"/>
    </row>
    <row r="2730" spans="1:14" s="75" customFormat="1" ht="12.6" x14ac:dyDescent="0.2">
      <c r="A2730" s="51" t="s">
        <v>123</v>
      </c>
      <c r="B2730" s="51" t="s">
        <v>123</v>
      </c>
      <c r="C2730" s="51" t="s">
        <v>6910</v>
      </c>
      <c r="D2730" s="51" t="s">
        <v>135</v>
      </c>
      <c r="E2730" s="44"/>
      <c r="F2730" s="44" t="s">
        <v>6950</v>
      </c>
      <c r="G2730" s="53" t="s">
        <v>123</v>
      </c>
      <c r="H2730" s="45" t="s">
        <v>123</v>
      </c>
      <c r="I2730" s="45" t="s">
        <v>149</v>
      </c>
      <c r="J2730" s="95" t="s">
        <v>150</v>
      </c>
      <c r="K2730" s="95" t="s">
        <v>123</v>
      </c>
      <c r="L2730" s="58" t="s">
        <v>123</v>
      </c>
      <c r="M2730" s="103"/>
      <c r="N2730" s="59" t="s">
        <v>123</v>
      </c>
    </row>
    <row r="2731" spans="1:14" s="75" customFormat="1" ht="12.6" x14ac:dyDescent="0.2">
      <c r="A2731" s="51" t="s">
        <v>131</v>
      </c>
      <c r="B2731" s="51" t="s">
        <v>1410</v>
      </c>
      <c r="C2731" s="51" t="s">
        <v>6910</v>
      </c>
      <c r="D2731" s="51" t="s">
        <v>135</v>
      </c>
      <c r="E2731" s="44" t="s">
        <v>6961</v>
      </c>
      <c r="F2731" s="44" t="s">
        <v>6962</v>
      </c>
      <c r="G2731" s="53">
        <v>71</v>
      </c>
      <c r="H2731" s="45" t="s">
        <v>154</v>
      </c>
      <c r="I2731" s="45" t="s">
        <v>149</v>
      </c>
      <c r="J2731" s="95" t="s">
        <v>201</v>
      </c>
      <c r="K2731" s="95">
        <v>0</v>
      </c>
      <c r="L2731" s="58" t="s">
        <v>3890</v>
      </c>
      <c r="M2731" s="103" t="s">
        <v>160</v>
      </c>
      <c r="N2731" s="59"/>
    </row>
    <row r="2732" spans="1:14" s="75" customFormat="1" ht="12.6" x14ac:dyDescent="0.2">
      <c r="A2732" s="51" t="s">
        <v>131</v>
      </c>
      <c r="B2732" s="51" t="s">
        <v>1410</v>
      </c>
      <c r="C2732" s="51" t="s">
        <v>6910</v>
      </c>
      <c r="D2732" s="51" t="s">
        <v>135</v>
      </c>
      <c r="E2732" s="44" t="s">
        <v>6965</v>
      </c>
      <c r="F2732" s="44" t="s">
        <v>6966</v>
      </c>
      <c r="G2732" s="53">
        <v>51</v>
      </c>
      <c r="H2732" s="45" t="s">
        <v>154</v>
      </c>
      <c r="I2732" s="45" t="s">
        <v>149</v>
      </c>
      <c r="J2732" s="95" t="s">
        <v>201</v>
      </c>
      <c r="K2732" s="95">
        <v>0</v>
      </c>
      <c r="L2732" s="58"/>
      <c r="M2732" s="103"/>
      <c r="N2732" s="59"/>
    </row>
    <row r="2733" spans="1:14" s="75" customFormat="1" ht="12.6" x14ac:dyDescent="0.2">
      <c r="A2733" s="51" t="s">
        <v>131</v>
      </c>
      <c r="B2733" s="51" t="s">
        <v>1410</v>
      </c>
      <c r="C2733" s="51" t="s">
        <v>6910</v>
      </c>
      <c r="D2733" s="51" t="s">
        <v>135</v>
      </c>
      <c r="E2733" s="44" t="s">
        <v>6967</v>
      </c>
      <c r="F2733" s="44" t="s">
        <v>6968</v>
      </c>
      <c r="G2733" s="53">
        <v>31</v>
      </c>
      <c r="H2733" s="45" t="s">
        <v>154</v>
      </c>
      <c r="I2733" s="45" t="s">
        <v>149</v>
      </c>
      <c r="J2733" s="95" t="s">
        <v>201</v>
      </c>
      <c r="K2733" s="95">
        <v>0</v>
      </c>
      <c r="L2733" s="58"/>
      <c r="M2733" s="103"/>
      <c r="N2733" s="59"/>
    </row>
    <row r="2734" spans="1:14" s="75" customFormat="1" ht="12.6" x14ac:dyDescent="0.2">
      <c r="A2734" s="51" t="s">
        <v>131</v>
      </c>
      <c r="B2734" s="51" t="s">
        <v>1410</v>
      </c>
      <c r="C2734" s="51" t="s">
        <v>6910</v>
      </c>
      <c r="D2734" s="51" t="s">
        <v>135</v>
      </c>
      <c r="E2734" s="44" t="s">
        <v>6959</v>
      </c>
      <c r="F2734" s="44" t="s">
        <v>6960</v>
      </c>
      <c r="G2734" s="53">
        <v>27</v>
      </c>
      <c r="H2734" s="45" t="s">
        <v>154</v>
      </c>
      <c r="I2734" s="45" t="s">
        <v>149</v>
      </c>
      <c r="J2734" s="95" t="s">
        <v>201</v>
      </c>
      <c r="K2734" s="95">
        <v>0</v>
      </c>
      <c r="L2734" s="58" t="s">
        <v>159</v>
      </c>
      <c r="M2734" s="103" t="s">
        <v>160</v>
      </c>
      <c r="N2734" s="59"/>
    </row>
    <row r="2735" spans="1:14" s="75" customFormat="1" ht="12.6" x14ac:dyDescent="0.2">
      <c r="A2735" s="51" t="s">
        <v>131</v>
      </c>
      <c r="B2735" s="51" t="s">
        <v>1410</v>
      </c>
      <c r="C2735" s="51" t="s">
        <v>6910</v>
      </c>
      <c r="D2735" s="51" t="s">
        <v>135</v>
      </c>
      <c r="E2735" s="44" t="s">
        <v>6957</v>
      </c>
      <c r="F2735" s="44" t="s">
        <v>6958</v>
      </c>
      <c r="G2735" s="53">
        <v>24</v>
      </c>
      <c r="H2735" s="45" t="s">
        <v>154</v>
      </c>
      <c r="I2735" s="45" t="s">
        <v>149</v>
      </c>
      <c r="J2735" s="95" t="s">
        <v>201</v>
      </c>
      <c r="K2735" s="95">
        <v>0</v>
      </c>
      <c r="L2735" s="58" t="s">
        <v>159</v>
      </c>
      <c r="M2735" s="103" t="s">
        <v>160</v>
      </c>
      <c r="N2735" s="59"/>
    </row>
    <row r="2736" spans="1:14" s="75" customFormat="1" ht="12.6" x14ac:dyDescent="0.2">
      <c r="A2736" s="51" t="s">
        <v>131</v>
      </c>
      <c r="B2736" s="51" t="s">
        <v>1410</v>
      </c>
      <c r="C2736" s="51" t="s">
        <v>6910</v>
      </c>
      <c r="D2736" s="51" t="s">
        <v>135</v>
      </c>
      <c r="E2736" s="44" t="s">
        <v>6955</v>
      </c>
      <c r="F2736" s="44" t="s">
        <v>6956</v>
      </c>
      <c r="G2736" s="53">
        <v>18</v>
      </c>
      <c r="H2736" s="45" t="s">
        <v>154</v>
      </c>
      <c r="I2736" s="45" t="s">
        <v>149</v>
      </c>
      <c r="J2736" s="95" t="s">
        <v>201</v>
      </c>
      <c r="K2736" s="95">
        <v>0</v>
      </c>
      <c r="L2736" s="58"/>
      <c r="M2736" s="103"/>
      <c r="N2736" s="59"/>
    </row>
    <row r="2737" spans="1:14" s="75" customFormat="1" ht="12.6" x14ac:dyDescent="0.2">
      <c r="A2737" s="51" t="s">
        <v>131</v>
      </c>
      <c r="B2737" s="51" t="s">
        <v>1410</v>
      </c>
      <c r="C2737" s="51" t="s">
        <v>6910</v>
      </c>
      <c r="D2737" s="51" t="s">
        <v>135</v>
      </c>
      <c r="E2737" s="44" t="s">
        <v>6969</v>
      </c>
      <c r="F2737" s="44" t="s">
        <v>6970</v>
      </c>
      <c r="G2737" s="53">
        <v>17</v>
      </c>
      <c r="H2737" s="45" t="s">
        <v>154</v>
      </c>
      <c r="I2737" s="45" t="s">
        <v>155</v>
      </c>
      <c r="J2737" s="95" t="s">
        <v>201</v>
      </c>
      <c r="K2737" s="95">
        <v>0</v>
      </c>
      <c r="L2737" s="58"/>
      <c r="M2737" s="103"/>
      <c r="N2737" s="59"/>
    </row>
    <row r="2738" spans="1:14" s="75" customFormat="1" ht="12.6" x14ac:dyDescent="0.2">
      <c r="A2738" s="51" t="s">
        <v>131</v>
      </c>
      <c r="B2738" s="51" t="s">
        <v>1410</v>
      </c>
      <c r="C2738" s="51" t="s">
        <v>6910</v>
      </c>
      <c r="D2738" s="51" t="s">
        <v>135</v>
      </c>
      <c r="E2738" s="44" t="s">
        <v>6971</v>
      </c>
      <c r="F2738" s="44" t="s">
        <v>6972</v>
      </c>
      <c r="G2738" s="53">
        <v>17</v>
      </c>
      <c r="H2738" s="45" t="s">
        <v>154</v>
      </c>
      <c r="I2738" s="45" t="s">
        <v>149</v>
      </c>
      <c r="J2738" s="95" t="s">
        <v>201</v>
      </c>
      <c r="K2738" s="95">
        <v>0</v>
      </c>
      <c r="L2738" s="58"/>
      <c r="M2738" s="103"/>
      <c r="N2738" s="59"/>
    </row>
    <row r="2739" spans="1:14" s="75" customFormat="1" ht="12.6" x14ac:dyDescent="0.2">
      <c r="A2739" s="51" t="s">
        <v>131</v>
      </c>
      <c r="B2739" s="51" t="s">
        <v>1410</v>
      </c>
      <c r="C2739" s="51" t="s">
        <v>6910</v>
      </c>
      <c r="D2739" s="51" t="s">
        <v>135</v>
      </c>
      <c r="E2739" s="44" t="s">
        <v>6953</v>
      </c>
      <c r="F2739" s="44" t="s">
        <v>6954</v>
      </c>
      <c r="G2739" s="53">
        <v>15</v>
      </c>
      <c r="H2739" s="45" t="s">
        <v>154</v>
      </c>
      <c r="I2739" s="45" t="s">
        <v>204</v>
      </c>
      <c r="J2739" s="95" t="s">
        <v>201</v>
      </c>
      <c r="K2739" s="95">
        <v>0</v>
      </c>
      <c r="L2739" s="58"/>
      <c r="M2739" s="103"/>
      <c r="N2739" s="59" t="s">
        <v>1430</v>
      </c>
    </row>
    <row r="2740" spans="1:14" s="75" customFormat="1" ht="12.6" x14ac:dyDescent="0.2">
      <c r="A2740" s="51" t="s">
        <v>131</v>
      </c>
      <c r="B2740" s="51" t="s">
        <v>1410</v>
      </c>
      <c r="C2740" s="51" t="s">
        <v>6910</v>
      </c>
      <c r="D2740" s="51" t="s">
        <v>135</v>
      </c>
      <c r="E2740" s="44" t="s">
        <v>6963</v>
      </c>
      <c r="F2740" s="44" t="s">
        <v>6964</v>
      </c>
      <c r="G2740" s="53">
        <v>15</v>
      </c>
      <c r="H2740" s="45" t="s">
        <v>154</v>
      </c>
      <c r="I2740" s="45" t="s">
        <v>155</v>
      </c>
      <c r="J2740" s="95" t="s">
        <v>201</v>
      </c>
      <c r="K2740" s="95">
        <v>0</v>
      </c>
      <c r="L2740" s="58"/>
      <c r="M2740" s="103"/>
      <c r="N2740" s="59"/>
    </row>
    <row r="2741" spans="1:14" s="75" customFormat="1" ht="12.6" x14ac:dyDescent="0.2">
      <c r="A2741" s="51" t="s">
        <v>131</v>
      </c>
      <c r="B2741" s="51" t="s">
        <v>1410</v>
      </c>
      <c r="C2741" s="51" t="s">
        <v>6910</v>
      </c>
      <c r="D2741" s="51" t="s">
        <v>135</v>
      </c>
      <c r="E2741" s="44" t="s">
        <v>6951</v>
      </c>
      <c r="F2741" s="44" t="s">
        <v>6952</v>
      </c>
      <c r="G2741" s="53">
        <v>14</v>
      </c>
      <c r="H2741" s="45" t="s">
        <v>154</v>
      </c>
      <c r="I2741" s="45" t="s">
        <v>149</v>
      </c>
      <c r="J2741" s="95" t="s">
        <v>201</v>
      </c>
      <c r="K2741" s="95">
        <v>0</v>
      </c>
      <c r="L2741" s="58"/>
      <c r="M2741" s="103"/>
      <c r="N2741" s="59"/>
    </row>
    <row r="2742" spans="1:14" s="75" customFormat="1" ht="12.6" x14ac:dyDescent="0.2">
      <c r="A2742" s="51" t="s">
        <v>123</v>
      </c>
      <c r="B2742" s="51" t="s">
        <v>123</v>
      </c>
      <c r="C2742" s="51" t="s">
        <v>6910</v>
      </c>
      <c r="D2742" s="51" t="s">
        <v>147</v>
      </c>
      <c r="E2742" s="44"/>
      <c r="F2742" s="44" t="s">
        <v>6973</v>
      </c>
      <c r="G2742" s="53" t="s">
        <v>123</v>
      </c>
      <c r="H2742" s="45" t="s">
        <v>123</v>
      </c>
      <c r="I2742" s="45" t="s">
        <v>149</v>
      </c>
      <c r="J2742" s="95" t="s">
        <v>150</v>
      </c>
      <c r="K2742" s="95" t="s">
        <v>123</v>
      </c>
      <c r="L2742" s="58" t="s">
        <v>123</v>
      </c>
      <c r="M2742" s="103"/>
      <c r="N2742" s="59" t="s">
        <v>123</v>
      </c>
    </row>
    <row r="2743" spans="1:14" s="75" customFormat="1" ht="12.6" x14ac:dyDescent="0.2">
      <c r="A2743" s="51" t="s">
        <v>131</v>
      </c>
      <c r="B2743" s="51" t="s">
        <v>1410</v>
      </c>
      <c r="C2743" s="51" t="s">
        <v>6910</v>
      </c>
      <c r="D2743" s="51" t="s">
        <v>147</v>
      </c>
      <c r="E2743" s="44" t="s">
        <v>6976</v>
      </c>
      <c r="F2743" s="44" t="s">
        <v>6977</v>
      </c>
      <c r="G2743" s="53">
        <v>33.5</v>
      </c>
      <c r="H2743" s="45" t="s">
        <v>154</v>
      </c>
      <c r="I2743" s="45" t="s">
        <v>149</v>
      </c>
      <c r="J2743" s="95" t="s">
        <v>201</v>
      </c>
      <c r="K2743" s="95">
        <v>0</v>
      </c>
      <c r="L2743" s="58"/>
      <c r="M2743" s="103"/>
      <c r="N2743" s="59"/>
    </row>
    <row r="2744" spans="1:14" s="75" customFormat="1" ht="12.6" x14ac:dyDescent="0.2">
      <c r="A2744" s="51" t="s">
        <v>131</v>
      </c>
      <c r="B2744" s="51" t="s">
        <v>1410</v>
      </c>
      <c r="C2744" s="51" t="s">
        <v>6910</v>
      </c>
      <c r="D2744" s="51" t="s">
        <v>147</v>
      </c>
      <c r="E2744" s="44" t="s">
        <v>6974</v>
      </c>
      <c r="F2744" s="44" t="s">
        <v>6975</v>
      </c>
      <c r="G2744" s="53">
        <v>10.5</v>
      </c>
      <c r="H2744" s="45" t="s">
        <v>154</v>
      </c>
      <c r="I2744" s="45" t="s">
        <v>149</v>
      </c>
      <c r="J2744" s="95" t="s">
        <v>201</v>
      </c>
      <c r="K2744" s="95">
        <v>0</v>
      </c>
      <c r="L2744" s="58"/>
      <c r="M2744" s="103"/>
      <c r="N2744" s="59"/>
    </row>
    <row r="2745" spans="1:14" s="75" customFormat="1" ht="12.6" x14ac:dyDescent="0.2">
      <c r="A2745" s="51" t="s">
        <v>123</v>
      </c>
      <c r="B2745" s="51" t="s">
        <v>123</v>
      </c>
      <c r="C2745" s="51" t="s">
        <v>6910</v>
      </c>
      <c r="D2745" s="51" t="s">
        <v>1618</v>
      </c>
      <c r="E2745" s="44"/>
      <c r="F2745" s="44" t="s">
        <v>6978</v>
      </c>
      <c r="G2745" s="53" t="s">
        <v>123</v>
      </c>
      <c r="H2745" s="45" t="s">
        <v>123</v>
      </c>
      <c r="I2745" s="45" t="s">
        <v>149</v>
      </c>
      <c r="J2745" s="95" t="s">
        <v>150</v>
      </c>
      <c r="K2745" s="95" t="s">
        <v>123</v>
      </c>
      <c r="L2745" s="58" t="s">
        <v>123</v>
      </c>
      <c r="M2745" s="103"/>
      <c r="N2745" s="59" t="s">
        <v>123</v>
      </c>
    </row>
    <row r="2746" spans="1:14" s="75" customFormat="1" ht="12.6" x14ac:dyDescent="0.2">
      <c r="A2746" s="51" t="s">
        <v>131</v>
      </c>
      <c r="B2746" s="51" t="s">
        <v>1410</v>
      </c>
      <c r="C2746" s="51" t="s">
        <v>6910</v>
      </c>
      <c r="D2746" s="51" t="s">
        <v>1618</v>
      </c>
      <c r="E2746" s="44" t="s">
        <v>6993</v>
      </c>
      <c r="F2746" s="44" t="s">
        <v>6994</v>
      </c>
      <c r="G2746" s="53">
        <v>37.9</v>
      </c>
      <c r="H2746" s="45" t="s">
        <v>154</v>
      </c>
      <c r="I2746" s="45" t="s">
        <v>149</v>
      </c>
      <c r="J2746" s="95" t="s">
        <v>1534</v>
      </c>
      <c r="K2746" s="95">
        <v>0</v>
      </c>
      <c r="L2746" s="58"/>
      <c r="M2746" s="103"/>
      <c r="N2746" s="59"/>
    </row>
    <row r="2747" spans="1:14" s="75" customFormat="1" ht="12.6" x14ac:dyDescent="0.2">
      <c r="A2747" s="51" t="s">
        <v>131</v>
      </c>
      <c r="B2747" s="51" t="s">
        <v>1410</v>
      </c>
      <c r="C2747" s="51" t="s">
        <v>6910</v>
      </c>
      <c r="D2747" s="51" t="s">
        <v>1618</v>
      </c>
      <c r="E2747" s="44" t="s">
        <v>6983</v>
      </c>
      <c r="F2747" s="44" t="s">
        <v>6984</v>
      </c>
      <c r="G2747" s="53">
        <v>30</v>
      </c>
      <c r="H2747" s="45" t="s">
        <v>154</v>
      </c>
      <c r="I2747" s="45" t="s">
        <v>291</v>
      </c>
      <c r="J2747" s="95" t="s">
        <v>1534</v>
      </c>
      <c r="K2747" s="95">
        <v>0</v>
      </c>
      <c r="L2747" s="58"/>
      <c r="M2747" s="103"/>
      <c r="N2747" s="59"/>
    </row>
    <row r="2748" spans="1:14" s="75" customFormat="1" ht="12.6" x14ac:dyDescent="0.2">
      <c r="A2748" s="51" t="s">
        <v>131</v>
      </c>
      <c r="B2748" s="51" t="s">
        <v>1410</v>
      </c>
      <c r="C2748" s="51" t="s">
        <v>6910</v>
      </c>
      <c r="D2748" s="51" t="s">
        <v>1618</v>
      </c>
      <c r="E2748" s="44" t="s">
        <v>6987</v>
      </c>
      <c r="F2748" s="44" t="s">
        <v>6988</v>
      </c>
      <c r="G2748" s="53">
        <v>27.9</v>
      </c>
      <c r="H2748" s="45" t="s">
        <v>154</v>
      </c>
      <c r="I2748" s="45" t="s">
        <v>291</v>
      </c>
      <c r="J2748" s="95" t="s">
        <v>201</v>
      </c>
      <c r="K2748" s="95">
        <v>0</v>
      </c>
      <c r="L2748" s="58"/>
      <c r="M2748" s="103"/>
      <c r="N2748" s="59"/>
    </row>
    <row r="2749" spans="1:14" s="75" customFormat="1" ht="12.6" x14ac:dyDescent="0.2">
      <c r="A2749" s="51" t="s">
        <v>131</v>
      </c>
      <c r="B2749" s="51" t="s">
        <v>1410</v>
      </c>
      <c r="C2749" s="51" t="s">
        <v>6910</v>
      </c>
      <c r="D2749" s="51" t="s">
        <v>1618</v>
      </c>
      <c r="E2749" s="44" t="s">
        <v>6981</v>
      </c>
      <c r="F2749" s="44" t="s">
        <v>6982</v>
      </c>
      <c r="G2749" s="53">
        <v>27.8</v>
      </c>
      <c r="H2749" s="45" t="s">
        <v>154</v>
      </c>
      <c r="I2749" s="45" t="s">
        <v>291</v>
      </c>
      <c r="J2749" s="95" t="s">
        <v>1534</v>
      </c>
      <c r="K2749" s="95">
        <v>0</v>
      </c>
      <c r="L2749" s="58"/>
      <c r="M2749" s="103"/>
      <c r="N2749" s="59"/>
    </row>
    <row r="2750" spans="1:14" s="75" customFormat="1" ht="12.6" x14ac:dyDescent="0.2">
      <c r="A2750" s="51" t="s">
        <v>131</v>
      </c>
      <c r="B2750" s="51" t="s">
        <v>1410</v>
      </c>
      <c r="C2750" s="51" t="s">
        <v>6910</v>
      </c>
      <c r="D2750" s="51" t="s">
        <v>1618</v>
      </c>
      <c r="E2750" s="44" t="s">
        <v>6997</v>
      </c>
      <c r="F2750" s="44" t="s">
        <v>6998</v>
      </c>
      <c r="G2750" s="53">
        <v>23.9</v>
      </c>
      <c r="H2750" s="45" t="s">
        <v>154</v>
      </c>
      <c r="I2750" s="45" t="s">
        <v>291</v>
      </c>
      <c r="J2750" s="95" t="s">
        <v>1534</v>
      </c>
      <c r="K2750" s="95">
        <v>0</v>
      </c>
      <c r="L2750" s="58"/>
      <c r="M2750" s="103"/>
      <c r="N2750" s="59"/>
    </row>
    <row r="2751" spans="1:14" s="75" customFormat="1" ht="12.6" x14ac:dyDescent="0.2">
      <c r="A2751" s="51" t="s">
        <v>131</v>
      </c>
      <c r="B2751" s="51" t="s">
        <v>1410</v>
      </c>
      <c r="C2751" s="51" t="s">
        <v>6910</v>
      </c>
      <c r="D2751" s="51" t="s">
        <v>1618</v>
      </c>
      <c r="E2751" s="44" t="s">
        <v>6989</v>
      </c>
      <c r="F2751" s="44" t="s">
        <v>6990</v>
      </c>
      <c r="G2751" s="53">
        <v>18.899999999999999</v>
      </c>
      <c r="H2751" s="45" t="s">
        <v>154</v>
      </c>
      <c r="I2751" s="45" t="s">
        <v>149</v>
      </c>
      <c r="J2751" s="95" t="s">
        <v>156</v>
      </c>
      <c r="K2751" s="95">
        <v>0</v>
      </c>
      <c r="L2751" s="58"/>
      <c r="M2751" s="103"/>
      <c r="N2751" s="59"/>
    </row>
    <row r="2752" spans="1:14" s="75" customFormat="1" ht="12.6" x14ac:dyDescent="0.2">
      <c r="A2752" s="51" t="s">
        <v>131</v>
      </c>
      <c r="B2752" s="51" t="s">
        <v>1410</v>
      </c>
      <c r="C2752" s="51" t="s">
        <v>6910</v>
      </c>
      <c r="D2752" s="51" t="s">
        <v>1618</v>
      </c>
      <c r="E2752" s="44" t="s">
        <v>6979</v>
      </c>
      <c r="F2752" s="44" t="s">
        <v>6980</v>
      </c>
      <c r="G2752" s="53">
        <v>16.899999999999999</v>
      </c>
      <c r="H2752" s="45" t="s">
        <v>154</v>
      </c>
      <c r="I2752" s="45" t="s">
        <v>291</v>
      </c>
      <c r="J2752" s="95" t="s">
        <v>1534</v>
      </c>
      <c r="K2752" s="95">
        <v>0</v>
      </c>
      <c r="L2752" s="58"/>
      <c r="M2752" s="103"/>
      <c r="N2752" s="59"/>
    </row>
    <row r="2753" spans="1:14" s="75" customFormat="1" ht="12.6" x14ac:dyDescent="0.2">
      <c r="A2753" s="51" t="s">
        <v>131</v>
      </c>
      <c r="B2753" s="51" t="s">
        <v>1410</v>
      </c>
      <c r="C2753" s="51" t="s">
        <v>6910</v>
      </c>
      <c r="D2753" s="51" t="s">
        <v>1618</v>
      </c>
      <c r="E2753" s="44" t="s">
        <v>6991</v>
      </c>
      <c r="F2753" s="44" t="s">
        <v>6992</v>
      </c>
      <c r="G2753" s="53">
        <v>15.9</v>
      </c>
      <c r="H2753" s="45" t="s">
        <v>154</v>
      </c>
      <c r="I2753" s="45" t="s">
        <v>155</v>
      </c>
      <c r="J2753" s="95" t="s">
        <v>201</v>
      </c>
      <c r="K2753" s="95">
        <v>0</v>
      </c>
      <c r="L2753" s="58"/>
      <c r="M2753" s="103"/>
      <c r="N2753" s="59"/>
    </row>
    <row r="2754" spans="1:14" s="75" customFormat="1" ht="12.6" x14ac:dyDescent="0.2">
      <c r="A2754" s="51" t="s">
        <v>131</v>
      </c>
      <c r="B2754" s="51" t="s">
        <v>1410</v>
      </c>
      <c r="C2754" s="51" t="s">
        <v>6910</v>
      </c>
      <c r="D2754" s="51" t="s">
        <v>1618</v>
      </c>
      <c r="E2754" s="44" t="s">
        <v>6985</v>
      </c>
      <c r="F2754" s="44" t="s">
        <v>6986</v>
      </c>
      <c r="G2754" s="53">
        <v>14.1</v>
      </c>
      <c r="H2754" s="45" t="s">
        <v>154</v>
      </c>
      <c r="I2754" s="45" t="s">
        <v>155</v>
      </c>
      <c r="J2754" s="95" t="s">
        <v>1534</v>
      </c>
      <c r="K2754" s="95">
        <v>0</v>
      </c>
      <c r="L2754" s="58"/>
      <c r="M2754" s="103"/>
      <c r="N2754" s="59"/>
    </row>
    <row r="2755" spans="1:14" s="75" customFormat="1" ht="12.6" x14ac:dyDescent="0.2">
      <c r="A2755" s="51" t="s">
        <v>131</v>
      </c>
      <c r="B2755" s="51" t="s">
        <v>1410</v>
      </c>
      <c r="C2755" s="51" t="s">
        <v>6910</v>
      </c>
      <c r="D2755" s="51" t="s">
        <v>1618</v>
      </c>
      <c r="E2755" s="44" t="s">
        <v>6995</v>
      </c>
      <c r="F2755" s="44" t="s">
        <v>6996</v>
      </c>
      <c r="G2755" s="53">
        <v>10.9</v>
      </c>
      <c r="H2755" s="45" t="s">
        <v>154</v>
      </c>
      <c r="I2755" s="45" t="s">
        <v>155</v>
      </c>
      <c r="J2755" s="95" t="s">
        <v>1534</v>
      </c>
      <c r="K2755" s="95">
        <v>0</v>
      </c>
      <c r="L2755" s="58"/>
      <c r="M2755" s="103"/>
      <c r="N2755" s="59"/>
    </row>
    <row r="2756" spans="1:14" s="75" customFormat="1" ht="12.6" x14ac:dyDescent="0.2">
      <c r="A2756" s="51" t="s">
        <v>123</v>
      </c>
      <c r="B2756" s="51" t="s">
        <v>123</v>
      </c>
      <c r="C2756" s="51" t="s">
        <v>6910</v>
      </c>
      <c r="D2756" s="51" t="s">
        <v>926</v>
      </c>
      <c r="E2756" s="44"/>
      <c r="F2756" s="44" t="s">
        <v>6999</v>
      </c>
      <c r="G2756" s="53" t="s">
        <v>123</v>
      </c>
      <c r="H2756" s="45" t="s">
        <v>123</v>
      </c>
      <c r="I2756" s="45" t="s">
        <v>149</v>
      </c>
      <c r="J2756" s="95" t="s">
        <v>150</v>
      </c>
      <c r="K2756" s="95" t="s">
        <v>123</v>
      </c>
      <c r="L2756" s="58" t="s">
        <v>123</v>
      </c>
      <c r="M2756" s="103"/>
      <c r="N2756" s="59" t="s">
        <v>123</v>
      </c>
    </row>
    <row r="2757" spans="1:14" s="75" customFormat="1" ht="12.6" x14ac:dyDescent="0.2">
      <c r="A2757" s="51" t="s">
        <v>131</v>
      </c>
      <c r="B2757" s="51" t="s">
        <v>1410</v>
      </c>
      <c r="C2757" s="51" t="s">
        <v>6910</v>
      </c>
      <c r="D2757" s="51" t="s">
        <v>926</v>
      </c>
      <c r="E2757" s="44" t="s">
        <v>7000</v>
      </c>
      <c r="F2757" s="44" t="s">
        <v>7001</v>
      </c>
      <c r="G2757" s="53">
        <v>9.9</v>
      </c>
      <c r="H2757" s="45" t="s">
        <v>816</v>
      </c>
      <c r="I2757" s="45" t="s">
        <v>149</v>
      </c>
      <c r="J2757" s="95" t="s">
        <v>1534</v>
      </c>
      <c r="K2757" s="95">
        <v>0</v>
      </c>
      <c r="L2757" s="58" t="s">
        <v>159</v>
      </c>
      <c r="M2757" s="103" t="s">
        <v>160</v>
      </c>
      <c r="N2757" s="59"/>
    </row>
    <row r="2758" spans="1:14" s="75" customFormat="1" ht="12.6" x14ac:dyDescent="0.2">
      <c r="A2758" s="51" t="s">
        <v>131</v>
      </c>
      <c r="B2758" s="51" t="s">
        <v>1410</v>
      </c>
      <c r="C2758" s="51" t="s">
        <v>6910</v>
      </c>
      <c r="D2758" s="51" t="s">
        <v>926</v>
      </c>
      <c r="E2758" s="44" t="s">
        <v>7002</v>
      </c>
      <c r="F2758" s="44" t="s">
        <v>7003</v>
      </c>
      <c r="G2758" s="53">
        <v>8.9</v>
      </c>
      <c r="H2758" s="45" t="s">
        <v>816</v>
      </c>
      <c r="I2758" s="45" t="s">
        <v>149</v>
      </c>
      <c r="J2758" s="95" t="s">
        <v>1534</v>
      </c>
      <c r="K2758" s="95">
        <v>0</v>
      </c>
      <c r="L2758" s="58"/>
      <c r="M2758" s="103"/>
      <c r="N2758" s="59"/>
    </row>
    <row r="2759" spans="1:14" s="75" customFormat="1" ht="12.6" x14ac:dyDescent="0.2">
      <c r="A2759" s="51" t="s">
        <v>131</v>
      </c>
      <c r="B2759" s="51" t="s">
        <v>1410</v>
      </c>
      <c r="C2759" s="51" t="s">
        <v>6910</v>
      </c>
      <c r="D2759" s="51" t="s">
        <v>926</v>
      </c>
      <c r="E2759" s="44" t="s">
        <v>7004</v>
      </c>
      <c r="F2759" s="44" t="s">
        <v>7005</v>
      </c>
      <c r="G2759" s="53">
        <v>6.9</v>
      </c>
      <c r="H2759" s="45" t="s">
        <v>816</v>
      </c>
      <c r="I2759" s="45" t="s">
        <v>149</v>
      </c>
      <c r="J2759" s="95" t="s">
        <v>1534</v>
      </c>
      <c r="K2759" s="95">
        <v>0</v>
      </c>
      <c r="L2759" s="58"/>
      <c r="M2759" s="103"/>
      <c r="N2759" s="59"/>
    </row>
    <row r="2760" spans="1:14" s="75" customFormat="1" ht="12.6" x14ac:dyDescent="0.2">
      <c r="A2760" s="51" t="s">
        <v>123</v>
      </c>
      <c r="B2760" s="51" t="s">
        <v>123</v>
      </c>
      <c r="C2760" s="51" t="s">
        <v>6910</v>
      </c>
      <c r="D2760" s="51" t="s">
        <v>6798</v>
      </c>
      <c r="E2760" s="44"/>
      <c r="F2760" s="44" t="s">
        <v>7006</v>
      </c>
      <c r="G2760" s="53" t="s">
        <v>123</v>
      </c>
      <c r="H2760" s="45" t="s">
        <v>123</v>
      </c>
      <c r="I2760" s="45" t="s">
        <v>149</v>
      </c>
      <c r="J2760" s="95" t="s">
        <v>150</v>
      </c>
      <c r="K2760" s="95" t="s">
        <v>123</v>
      </c>
      <c r="L2760" s="58" t="s">
        <v>123</v>
      </c>
      <c r="M2760" s="103"/>
      <c r="N2760" s="59" t="s">
        <v>123</v>
      </c>
    </row>
    <row r="2761" spans="1:14" s="75" customFormat="1" ht="12.6" x14ac:dyDescent="0.2">
      <c r="A2761" s="51" t="s">
        <v>131</v>
      </c>
      <c r="B2761" s="51" t="s">
        <v>1410</v>
      </c>
      <c r="C2761" s="51" t="s">
        <v>6910</v>
      </c>
      <c r="D2761" s="51" t="s">
        <v>6798</v>
      </c>
      <c r="E2761" s="44" t="s">
        <v>7027</v>
      </c>
      <c r="F2761" s="44" t="s">
        <v>7028</v>
      </c>
      <c r="G2761" s="53">
        <v>45</v>
      </c>
      <c r="H2761" s="45" t="s">
        <v>154</v>
      </c>
      <c r="I2761" s="45" t="s">
        <v>291</v>
      </c>
      <c r="J2761" s="95" t="s">
        <v>201</v>
      </c>
      <c r="K2761" s="95">
        <v>0</v>
      </c>
      <c r="L2761" s="58"/>
      <c r="M2761" s="103"/>
      <c r="N2761" s="59"/>
    </row>
    <row r="2762" spans="1:14" s="75" customFormat="1" ht="12.6" x14ac:dyDescent="0.2">
      <c r="A2762" s="51" t="s">
        <v>131</v>
      </c>
      <c r="B2762" s="51" t="s">
        <v>1410</v>
      </c>
      <c r="C2762" s="51" t="s">
        <v>6910</v>
      </c>
      <c r="D2762" s="51" t="s">
        <v>6798</v>
      </c>
      <c r="E2762" s="44" t="s">
        <v>7015</v>
      </c>
      <c r="F2762" s="44" t="s">
        <v>7016</v>
      </c>
      <c r="G2762" s="53">
        <v>39</v>
      </c>
      <c r="H2762" s="45" t="s">
        <v>154</v>
      </c>
      <c r="I2762" s="45" t="s">
        <v>149</v>
      </c>
      <c r="J2762" s="95" t="s">
        <v>156</v>
      </c>
      <c r="K2762" s="95">
        <v>0</v>
      </c>
      <c r="L2762" s="58"/>
      <c r="M2762" s="103"/>
      <c r="N2762" s="59"/>
    </row>
    <row r="2763" spans="1:14" s="75" customFormat="1" ht="12.6" x14ac:dyDescent="0.2">
      <c r="A2763" s="51" t="s">
        <v>131</v>
      </c>
      <c r="B2763" s="51" t="s">
        <v>1410</v>
      </c>
      <c r="C2763" s="51" t="s">
        <v>6910</v>
      </c>
      <c r="D2763" s="51" t="s">
        <v>6798</v>
      </c>
      <c r="E2763" s="44" t="s">
        <v>7039</v>
      </c>
      <c r="F2763" s="44" t="s">
        <v>7040</v>
      </c>
      <c r="G2763" s="53">
        <v>37.300000000000011</v>
      </c>
      <c r="H2763" s="45" t="s">
        <v>154</v>
      </c>
      <c r="I2763" s="45" t="s">
        <v>291</v>
      </c>
      <c r="J2763" s="95" t="s">
        <v>156</v>
      </c>
      <c r="K2763" s="95">
        <v>0</v>
      </c>
      <c r="L2763" s="58"/>
      <c r="M2763" s="103"/>
      <c r="N2763" s="59"/>
    </row>
    <row r="2764" spans="1:14" s="75" customFormat="1" ht="12.6" x14ac:dyDescent="0.2">
      <c r="A2764" s="51" t="s">
        <v>131</v>
      </c>
      <c r="B2764" s="51" t="s">
        <v>1410</v>
      </c>
      <c r="C2764" s="51" t="s">
        <v>6910</v>
      </c>
      <c r="D2764" s="51" t="s">
        <v>6798</v>
      </c>
      <c r="E2764" s="44" t="s">
        <v>7013</v>
      </c>
      <c r="F2764" s="44" t="s">
        <v>7014</v>
      </c>
      <c r="G2764" s="53">
        <v>35</v>
      </c>
      <c r="H2764" s="45" t="s">
        <v>154</v>
      </c>
      <c r="I2764" s="45" t="s">
        <v>149</v>
      </c>
      <c r="J2764" s="95" t="s">
        <v>156</v>
      </c>
      <c r="K2764" s="95">
        <v>0</v>
      </c>
      <c r="L2764" s="58"/>
      <c r="M2764" s="103"/>
      <c r="N2764" s="59"/>
    </row>
    <row r="2765" spans="1:14" s="75" customFormat="1" ht="12.6" x14ac:dyDescent="0.2">
      <c r="A2765" s="51" t="s">
        <v>131</v>
      </c>
      <c r="B2765" s="51" t="s">
        <v>1410</v>
      </c>
      <c r="C2765" s="51" t="s">
        <v>6910</v>
      </c>
      <c r="D2765" s="51" t="s">
        <v>6798</v>
      </c>
      <c r="E2765" s="44" t="s">
        <v>7021</v>
      </c>
      <c r="F2765" s="44" t="s">
        <v>7022</v>
      </c>
      <c r="G2765" s="53">
        <v>29</v>
      </c>
      <c r="H2765" s="45" t="s">
        <v>154</v>
      </c>
      <c r="I2765" s="45" t="s">
        <v>149</v>
      </c>
      <c r="J2765" s="95" t="s">
        <v>156</v>
      </c>
      <c r="K2765" s="95">
        <v>0</v>
      </c>
      <c r="L2765" s="58"/>
      <c r="M2765" s="103"/>
      <c r="N2765" s="59"/>
    </row>
    <row r="2766" spans="1:14" s="75" customFormat="1" ht="12.6" x14ac:dyDescent="0.2">
      <c r="A2766" s="51" t="s">
        <v>131</v>
      </c>
      <c r="B2766" s="51" t="s">
        <v>1410</v>
      </c>
      <c r="C2766" s="51" t="s">
        <v>6910</v>
      </c>
      <c r="D2766" s="51" t="s">
        <v>6798</v>
      </c>
      <c r="E2766" s="44" t="s">
        <v>7017</v>
      </c>
      <c r="F2766" s="44" t="s">
        <v>7018</v>
      </c>
      <c r="G2766" s="53">
        <v>28.9</v>
      </c>
      <c r="H2766" s="45" t="s">
        <v>154</v>
      </c>
      <c r="I2766" s="45" t="s">
        <v>155</v>
      </c>
      <c r="J2766" s="95" t="s">
        <v>201</v>
      </c>
      <c r="K2766" s="95">
        <v>0</v>
      </c>
      <c r="L2766" s="58"/>
      <c r="M2766" s="103"/>
      <c r="N2766" s="59"/>
    </row>
    <row r="2767" spans="1:14" s="75" customFormat="1" ht="12.6" x14ac:dyDescent="0.2">
      <c r="A2767" s="51" t="s">
        <v>131</v>
      </c>
      <c r="B2767" s="51" t="s">
        <v>1410</v>
      </c>
      <c r="C2767" s="51" t="s">
        <v>6910</v>
      </c>
      <c r="D2767" s="51" t="s">
        <v>6798</v>
      </c>
      <c r="E2767" s="44" t="s">
        <v>7019</v>
      </c>
      <c r="F2767" s="44" t="s">
        <v>7020</v>
      </c>
      <c r="G2767" s="53">
        <v>26</v>
      </c>
      <c r="H2767" s="45" t="s">
        <v>154</v>
      </c>
      <c r="I2767" s="45" t="s">
        <v>149</v>
      </c>
      <c r="J2767" s="95" t="s">
        <v>156</v>
      </c>
      <c r="K2767" s="95">
        <v>0</v>
      </c>
      <c r="L2767" s="58"/>
      <c r="M2767" s="103"/>
      <c r="N2767" s="59"/>
    </row>
    <row r="2768" spans="1:14" s="75" customFormat="1" ht="12.6" x14ac:dyDescent="0.2">
      <c r="A2768" s="51" t="s">
        <v>131</v>
      </c>
      <c r="B2768" s="51" t="s">
        <v>1410</v>
      </c>
      <c r="C2768" s="51" t="s">
        <v>6910</v>
      </c>
      <c r="D2768" s="51" t="s">
        <v>6798</v>
      </c>
      <c r="E2768" s="44" t="s">
        <v>7011</v>
      </c>
      <c r="F2768" s="44" t="s">
        <v>7012</v>
      </c>
      <c r="G2768" s="53">
        <v>24.9</v>
      </c>
      <c r="H2768" s="45" t="s">
        <v>154</v>
      </c>
      <c r="I2768" s="45" t="s">
        <v>149</v>
      </c>
      <c r="J2768" s="95" t="s">
        <v>156</v>
      </c>
      <c r="K2768" s="95">
        <v>0</v>
      </c>
      <c r="L2768" s="58"/>
      <c r="M2768" s="103"/>
      <c r="N2768" s="59"/>
    </row>
    <row r="2769" spans="1:14" s="75" customFormat="1" ht="12.6" x14ac:dyDescent="0.2">
      <c r="A2769" s="51" t="s">
        <v>131</v>
      </c>
      <c r="B2769" s="51" t="s">
        <v>1410</v>
      </c>
      <c r="C2769" s="51" t="s">
        <v>6910</v>
      </c>
      <c r="D2769" s="51" t="s">
        <v>6798</v>
      </c>
      <c r="E2769" s="44" t="s">
        <v>7009</v>
      </c>
      <c r="F2769" s="44" t="s">
        <v>7010</v>
      </c>
      <c r="G2769" s="53">
        <v>22.5</v>
      </c>
      <c r="H2769" s="45" t="s">
        <v>154</v>
      </c>
      <c r="I2769" s="45" t="s">
        <v>291</v>
      </c>
      <c r="J2769" s="95" t="s">
        <v>156</v>
      </c>
      <c r="K2769" s="95">
        <v>0</v>
      </c>
      <c r="L2769" s="58"/>
      <c r="M2769" s="103"/>
      <c r="N2769" s="59"/>
    </row>
    <row r="2770" spans="1:14" s="75" customFormat="1" ht="12.6" x14ac:dyDescent="0.2">
      <c r="A2770" s="51" t="s">
        <v>131</v>
      </c>
      <c r="B2770" s="51" t="s">
        <v>1410</v>
      </c>
      <c r="C2770" s="51" t="s">
        <v>6910</v>
      </c>
      <c r="D2770" s="51" t="s">
        <v>6798</v>
      </c>
      <c r="E2770" s="44" t="s">
        <v>7007</v>
      </c>
      <c r="F2770" s="44" t="s">
        <v>7008</v>
      </c>
      <c r="G2770" s="53">
        <v>21.9</v>
      </c>
      <c r="H2770" s="45" t="s">
        <v>154</v>
      </c>
      <c r="I2770" s="45" t="s">
        <v>149</v>
      </c>
      <c r="J2770" s="95" t="s">
        <v>1534</v>
      </c>
      <c r="K2770" s="95">
        <v>0</v>
      </c>
      <c r="L2770" s="58"/>
      <c r="M2770" s="103"/>
      <c r="N2770" s="59"/>
    </row>
    <row r="2771" spans="1:14" s="75" customFormat="1" ht="12.6" x14ac:dyDescent="0.2">
      <c r="A2771" s="51" t="s">
        <v>131</v>
      </c>
      <c r="B2771" s="51" t="s">
        <v>1410</v>
      </c>
      <c r="C2771" s="51" t="s">
        <v>6910</v>
      </c>
      <c r="D2771" s="51" t="s">
        <v>6798</v>
      </c>
      <c r="E2771" s="44" t="s">
        <v>7041</v>
      </c>
      <c r="F2771" s="44" t="s">
        <v>7042</v>
      </c>
      <c r="G2771" s="53">
        <v>21.9</v>
      </c>
      <c r="H2771" s="45" t="s">
        <v>154</v>
      </c>
      <c r="I2771" s="45" t="s">
        <v>291</v>
      </c>
      <c r="J2771" s="95" t="s">
        <v>156</v>
      </c>
      <c r="K2771" s="95">
        <v>0</v>
      </c>
      <c r="L2771" s="58"/>
      <c r="M2771" s="103"/>
      <c r="N2771" s="59"/>
    </row>
    <row r="2772" spans="1:14" s="75" customFormat="1" ht="12.6" x14ac:dyDescent="0.2">
      <c r="A2772" s="51" t="s">
        <v>131</v>
      </c>
      <c r="B2772" s="51" t="s">
        <v>1410</v>
      </c>
      <c r="C2772" s="51" t="s">
        <v>6910</v>
      </c>
      <c r="D2772" s="51" t="s">
        <v>6798</v>
      </c>
      <c r="E2772" s="44" t="s">
        <v>7033</v>
      </c>
      <c r="F2772" s="44" t="s">
        <v>7034</v>
      </c>
      <c r="G2772" s="53">
        <v>15.9</v>
      </c>
      <c r="H2772" s="45" t="s">
        <v>154</v>
      </c>
      <c r="I2772" s="45" t="s">
        <v>149</v>
      </c>
      <c r="J2772" s="95" t="s">
        <v>156</v>
      </c>
      <c r="K2772" s="95">
        <v>0</v>
      </c>
      <c r="L2772" s="58"/>
      <c r="M2772" s="103"/>
      <c r="N2772" s="59"/>
    </row>
    <row r="2773" spans="1:14" s="75" customFormat="1" ht="12.6" x14ac:dyDescent="0.2">
      <c r="A2773" s="51" t="s">
        <v>131</v>
      </c>
      <c r="B2773" s="51" t="s">
        <v>1410</v>
      </c>
      <c r="C2773" s="51" t="s">
        <v>6910</v>
      </c>
      <c r="D2773" s="51" t="s">
        <v>6798</v>
      </c>
      <c r="E2773" s="44" t="s">
        <v>7037</v>
      </c>
      <c r="F2773" s="44" t="s">
        <v>7038</v>
      </c>
      <c r="G2773" s="53">
        <v>15.9</v>
      </c>
      <c r="H2773" s="45" t="s">
        <v>154</v>
      </c>
      <c r="I2773" s="45" t="s">
        <v>149</v>
      </c>
      <c r="J2773" s="95" t="s">
        <v>156</v>
      </c>
      <c r="K2773" s="95">
        <v>0</v>
      </c>
      <c r="L2773" s="58"/>
      <c r="M2773" s="103"/>
      <c r="N2773" s="59"/>
    </row>
    <row r="2774" spans="1:14" s="75" customFormat="1" ht="12.6" x14ac:dyDescent="0.2">
      <c r="A2774" s="51" t="s">
        <v>131</v>
      </c>
      <c r="B2774" s="51" t="s">
        <v>1410</v>
      </c>
      <c r="C2774" s="51" t="s">
        <v>6910</v>
      </c>
      <c r="D2774" s="51" t="s">
        <v>6798</v>
      </c>
      <c r="E2774" s="44" t="s">
        <v>7023</v>
      </c>
      <c r="F2774" s="44" t="s">
        <v>7024</v>
      </c>
      <c r="G2774" s="53">
        <v>15</v>
      </c>
      <c r="H2774" s="45" t="s">
        <v>154</v>
      </c>
      <c r="I2774" s="45" t="s">
        <v>149</v>
      </c>
      <c r="J2774" s="95" t="s">
        <v>156</v>
      </c>
      <c r="K2774" s="95">
        <v>0</v>
      </c>
      <c r="L2774" s="58"/>
      <c r="M2774" s="103"/>
      <c r="N2774" s="59"/>
    </row>
    <row r="2775" spans="1:14" s="75" customFormat="1" ht="12.6" x14ac:dyDescent="0.2">
      <c r="A2775" s="51" t="s">
        <v>131</v>
      </c>
      <c r="B2775" s="51" t="s">
        <v>1410</v>
      </c>
      <c r="C2775" s="51" t="s">
        <v>6910</v>
      </c>
      <c r="D2775" s="51" t="s">
        <v>6798</v>
      </c>
      <c r="E2775" s="44" t="s">
        <v>7029</v>
      </c>
      <c r="F2775" s="44" t="s">
        <v>7030</v>
      </c>
      <c r="G2775" s="53">
        <v>13.9</v>
      </c>
      <c r="H2775" s="45" t="s">
        <v>154</v>
      </c>
      <c r="I2775" s="45" t="s">
        <v>149</v>
      </c>
      <c r="J2775" s="95" t="s">
        <v>156</v>
      </c>
      <c r="K2775" s="95">
        <v>0</v>
      </c>
      <c r="L2775" s="58"/>
      <c r="M2775" s="103"/>
      <c r="N2775" s="59"/>
    </row>
    <row r="2776" spans="1:14" s="75" customFormat="1" ht="12.6" x14ac:dyDescent="0.2">
      <c r="A2776" s="51" t="s">
        <v>131</v>
      </c>
      <c r="B2776" s="51" t="s">
        <v>1410</v>
      </c>
      <c r="C2776" s="51" t="s">
        <v>6910</v>
      </c>
      <c r="D2776" s="51" t="s">
        <v>6798</v>
      </c>
      <c r="E2776" s="44" t="s">
        <v>7031</v>
      </c>
      <c r="F2776" s="44" t="s">
        <v>7032</v>
      </c>
      <c r="G2776" s="53">
        <v>11.9</v>
      </c>
      <c r="H2776" s="45" t="s">
        <v>154</v>
      </c>
      <c r="I2776" s="45" t="s">
        <v>149</v>
      </c>
      <c r="J2776" s="95" t="s">
        <v>156</v>
      </c>
      <c r="K2776" s="95">
        <v>0</v>
      </c>
      <c r="L2776" s="58"/>
      <c r="M2776" s="103"/>
      <c r="N2776" s="59"/>
    </row>
    <row r="2777" spans="1:14" s="75" customFormat="1" ht="12.6" x14ac:dyDescent="0.2">
      <c r="A2777" s="51" t="s">
        <v>131</v>
      </c>
      <c r="B2777" s="51" t="s">
        <v>1410</v>
      </c>
      <c r="C2777" s="51" t="s">
        <v>6910</v>
      </c>
      <c r="D2777" s="51" t="s">
        <v>6798</v>
      </c>
      <c r="E2777" s="44" t="s">
        <v>7035</v>
      </c>
      <c r="F2777" s="44" t="s">
        <v>7036</v>
      </c>
      <c r="G2777" s="53">
        <v>11.3</v>
      </c>
      <c r="H2777" s="45" t="s">
        <v>154</v>
      </c>
      <c r="I2777" s="45" t="s">
        <v>149</v>
      </c>
      <c r="J2777" s="95" t="s">
        <v>156</v>
      </c>
      <c r="K2777" s="95">
        <v>0</v>
      </c>
      <c r="L2777" s="58"/>
      <c r="M2777" s="103"/>
      <c r="N2777" s="59"/>
    </row>
    <row r="2778" spans="1:14" s="75" customFormat="1" ht="12.6" x14ac:dyDescent="0.2">
      <c r="A2778" s="51" t="s">
        <v>131</v>
      </c>
      <c r="B2778" s="51" t="s">
        <v>1410</v>
      </c>
      <c r="C2778" s="51" t="s">
        <v>6910</v>
      </c>
      <c r="D2778" s="51" t="s">
        <v>6798</v>
      </c>
      <c r="E2778" s="44" t="s">
        <v>7025</v>
      </c>
      <c r="F2778" s="44" t="s">
        <v>7026</v>
      </c>
      <c r="G2778" s="53">
        <v>9.9</v>
      </c>
      <c r="H2778" s="45" t="s">
        <v>154</v>
      </c>
      <c r="I2778" s="45" t="s">
        <v>291</v>
      </c>
      <c r="J2778" s="95" t="s">
        <v>156</v>
      </c>
      <c r="K2778" s="95">
        <v>0</v>
      </c>
      <c r="L2778" s="58"/>
      <c r="M2778" s="103"/>
      <c r="N2778" s="59"/>
    </row>
    <row r="2779" spans="1:14" s="75" customFormat="1" ht="12.6" x14ac:dyDescent="0.2">
      <c r="A2779" s="51" t="s">
        <v>123</v>
      </c>
      <c r="B2779" s="51" t="s">
        <v>123</v>
      </c>
      <c r="C2779" s="51" t="s">
        <v>7043</v>
      </c>
      <c r="D2779" s="51" t="s">
        <v>926</v>
      </c>
      <c r="E2779" s="44"/>
      <c r="F2779" s="44" t="s">
        <v>7044</v>
      </c>
      <c r="G2779" s="53" t="s">
        <v>123</v>
      </c>
      <c r="H2779" s="45" t="s">
        <v>123</v>
      </c>
      <c r="I2779" s="45" t="s">
        <v>149</v>
      </c>
      <c r="J2779" s="95" t="s">
        <v>150</v>
      </c>
      <c r="K2779" s="95" t="s">
        <v>123</v>
      </c>
      <c r="L2779" s="58" t="s">
        <v>123</v>
      </c>
      <c r="M2779" s="103"/>
      <c r="N2779" s="59" t="s">
        <v>123</v>
      </c>
    </row>
    <row r="2780" spans="1:14" s="75" customFormat="1" ht="12.6" x14ac:dyDescent="0.2">
      <c r="A2780" s="51" t="s">
        <v>131</v>
      </c>
      <c r="B2780" s="51" t="s">
        <v>1410</v>
      </c>
      <c r="C2780" s="51" t="s">
        <v>7043</v>
      </c>
      <c r="D2780" s="51" t="s">
        <v>926</v>
      </c>
      <c r="E2780" s="44" t="s">
        <v>7045</v>
      </c>
      <c r="F2780" s="44" t="s">
        <v>7046</v>
      </c>
      <c r="G2780" s="53">
        <v>8</v>
      </c>
      <c r="H2780" s="45" t="s">
        <v>816</v>
      </c>
      <c r="I2780" s="45" t="s">
        <v>291</v>
      </c>
      <c r="J2780" s="95" t="s">
        <v>288</v>
      </c>
      <c r="K2780" s="95">
        <v>0</v>
      </c>
      <c r="L2780" s="58"/>
      <c r="M2780" s="103"/>
      <c r="N2780" s="59"/>
    </row>
    <row r="2781" spans="1:14" s="75" customFormat="1" ht="12.6" x14ac:dyDescent="0.2">
      <c r="A2781" s="51" t="s">
        <v>131</v>
      </c>
      <c r="B2781" s="51" t="s">
        <v>1410</v>
      </c>
      <c r="C2781" s="51" t="s">
        <v>7043</v>
      </c>
      <c r="D2781" s="51" t="s">
        <v>926</v>
      </c>
      <c r="E2781" s="44" t="s">
        <v>7047</v>
      </c>
      <c r="F2781" s="44" t="s">
        <v>7048</v>
      </c>
      <c r="G2781" s="53">
        <v>6.3</v>
      </c>
      <c r="H2781" s="45" t="s">
        <v>816</v>
      </c>
      <c r="I2781" s="45" t="s">
        <v>291</v>
      </c>
      <c r="J2781" s="95" t="s">
        <v>288</v>
      </c>
      <c r="K2781" s="95">
        <v>0</v>
      </c>
      <c r="L2781" s="58"/>
      <c r="M2781" s="103"/>
      <c r="N2781" s="59"/>
    </row>
    <row r="2782" spans="1:14" s="75" customFormat="1" ht="12.6" x14ac:dyDescent="0.2">
      <c r="A2782" s="51" t="s">
        <v>131</v>
      </c>
      <c r="B2782" s="51" t="s">
        <v>1410</v>
      </c>
      <c r="C2782" s="51" t="s">
        <v>7043</v>
      </c>
      <c r="D2782" s="51" t="s">
        <v>926</v>
      </c>
      <c r="E2782" s="44" t="s">
        <v>7049</v>
      </c>
      <c r="F2782" s="44" t="s">
        <v>7050</v>
      </c>
      <c r="G2782" s="53">
        <v>5.2</v>
      </c>
      <c r="H2782" s="45" t="s">
        <v>816</v>
      </c>
      <c r="I2782" s="45" t="s">
        <v>291</v>
      </c>
      <c r="J2782" s="95" t="s">
        <v>288</v>
      </c>
      <c r="K2782" s="95">
        <v>0</v>
      </c>
      <c r="L2782" s="58"/>
      <c r="M2782" s="103"/>
      <c r="N2782" s="59"/>
    </row>
    <row r="2783" spans="1:14" s="75" customFormat="1" ht="12.6" x14ac:dyDescent="0.2">
      <c r="A2783" s="51" t="s">
        <v>123</v>
      </c>
      <c r="B2783" s="51" t="s">
        <v>123</v>
      </c>
      <c r="C2783" s="51" t="s">
        <v>7043</v>
      </c>
      <c r="D2783" s="51" t="s">
        <v>3679</v>
      </c>
      <c r="E2783" s="44"/>
      <c r="F2783" s="44" t="s">
        <v>7051</v>
      </c>
      <c r="G2783" s="53" t="s">
        <v>123</v>
      </c>
      <c r="H2783" s="45" t="s">
        <v>123</v>
      </c>
      <c r="I2783" s="45" t="s">
        <v>149</v>
      </c>
      <c r="J2783" s="95" t="s">
        <v>150</v>
      </c>
      <c r="K2783" s="95" t="s">
        <v>123</v>
      </c>
      <c r="L2783" s="58" t="s">
        <v>123</v>
      </c>
      <c r="M2783" s="103"/>
      <c r="N2783" s="59" t="s">
        <v>123</v>
      </c>
    </row>
    <row r="2784" spans="1:14" s="75" customFormat="1" ht="12.6" x14ac:dyDescent="0.2">
      <c r="A2784" s="51" t="s">
        <v>131</v>
      </c>
      <c r="B2784" s="51" t="s">
        <v>1410</v>
      </c>
      <c r="C2784" s="51" t="s">
        <v>7043</v>
      </c>
      <c r="D2784" s="51" t="s">
        <v>3679</v>
      </c>
      <c r="E2784" s="44" t="s">
        <v>7052</v>
      </c>
      <c r="F2784" s="44" t="s">
        <v>7053</v>
      </c>
      <c r="G2784" s="53">
        <v>25</v>
      </c>
      <c r="H2784" s="45" t="s">
        <v>816</v>
      </c>
      <c r="I2784" s="45" t="s">
        <v>291</v>
      </c>
      <c r="J2784" s="95" t="s">
        <v>156</v>
      </c>
      <c r="K2784" s="95">
        <v>0</v>
      </c>
      <c r="L2784" s="58"/>
      <c r="M2784" s="103"/>
      <c r="N2784" s="59"/>
    </row>
    <row r="2785" spans="1:14" s="75" customFormat="1" ht="12.6" x14ac:dyDescent="0.2">
      <c r="A2785" s="51" t="s">
        <v>131</v>
      </c>
      <c r="B2785" s="51" t="s">
        <v>1410</v>
      </c>
      <c r="C2785" s="51" t="s">
        <v>7043</v>
      </c>
      <c r="D2785" s="51" t="s">
        <v>3679</v>
      </c>
      <c r="E2785" s="44" t="s">
        <v>7056</v>
      </c>
      <c r="F2785" s="44" t="s">
        <v>7057</v>
      </c>
      <c r="G2785" s="53">
        <v>22.5</v>
      </c>
      <c r="H2785" s="45" t="s">
        <v>816</v>
      </c>
      <c r="I2785" s="45" t="s">
        <v>291</v>
      </c>
      <c r="J2785" s="95" t="s">
        <v>156</v>
      </c>
      <c r="K2785" s="95">
        <v>0</v>
      </c>
      <c r="L2785" s="58"/>
      <c r="M2785" s="103"/>
      <c r="N2785" s="59"/>
    </row>
    <row r="2786" spans="1:14" s="75" customFormat="1" ht="12.6" x14ac:dyDescent="0.2">
      <c r="A2786" s="51" t="s">
        <v>131</v>
      </c>
      <c r="B2786" s="51" t="s">
        <v>1410</v>
      </c>
      <c r="C2786" s="51" t="s">
        <v>7043</v>
      </c>
      <c r="D2786" s="51" t="s">
        <v>3679</v>
      </c>
      <c r="E2786" s="44" t="s">
        <v>7054</v>
      </c>
      <c r="F2786" s="44" t="s">
        <v>7055</v>
      </c>
      <c r="G2786" s="53">
        <v>18.899999999999999</v>
      </c>
      <c r="H2786" s="45" t="s">
        <v>816</v>
      </c>
      <c r="I2786" s="45" t="s">
        <v>291</v>
      </c>
      <c r="J2786" s="95" t="s">
        <v>156</v>
      </c>
      <c r="K2786" s="95">
        <v>0</v>
      </c>
      <c r="L2786" s="58"/>
      <c r="M2786" s="103"/>
      <c r="N2786" s="59"/>
    </row>
    <row r="2787" spans="1:14" s="75" customFormat="1" ht="12.6" x14ac:dyDescent="0.2">
      <c r="A2787" s="51" t="s">
        <v>131</v>
      </c>
      <c r="B2787" s="51" t="s">
        <v>1410</v>
      </c>
      <c r="C2787" s="51" t="s">
        <v>7043</v>
      </c>
      <c r="D2787" s="51" t="s">
        <v>3679</v>
      </c>
      <c r="E2787" s="44" t="s">
        <v>7058</v>
      </c>
      <c r="F2787" s="44" t="s">
        <v>7059</v>
      </c>
      <c r="G2787" s="53">
        <v>14</v>
      </c>
      <c r="H2787" s="45" t="s">
        <v>816</v>
      </c>
      <c r="I2787" s="45" t="s">
        <v>291</v>
      </c>
      <c r="J2787" s="95" t="s">
        <v>156</v>
      </c>
      <c r="K2787" s="95">
        <v>0</v>
      </c>
      <c r="L2787" s="58"/>
      <c r="M2787" s="103"/>
      <c r="N2787" s="59"/>
    </row>
    <row r="2788" spans="1:14" s="75" customFormat="1" ht="12.6" x14ac:dyDescent="0.2">
      <c r="A2788" s="51" t="s">
        <v>123</v>
      </c>
      <c r="B2788" s="51" t="s">
        <v>123</v>
      </c>
      <c r="C2788" s="51" t="s">
        <v>7043</v>
      </c>
      <c r="D2788" s="51" t="s">
        <v>3542</v>
      </c>
      <c r="E2788" s="44"/>
      <c r="F2788" s="44" t="s">
        <v>7060</v>
      </c>
      <c r="G2788" s="53" t="s">
        <v>123</v>
      </c>
      <c r="H2788" s="45" t="s">
        <v>123</v>
      </c>
      <c r="I2788" s="45" t="s">
        <v>149</v>
      </c>
      <c r="J2788" s="95" t="s">
        <v>150</v>
      </c>
      <c r="K2788" s="95" t="s">
        <v>123</v>
      </c>
      <c r="L2788" s="58" t="s">
        <v>123</v>
      </c>
      <c r="M2788" s="103"/>
      <c r="N2788" s="59" t="s">
        <v>123</v>
      </c>
    </row>
    <row r="2789" spans="1:14" s="75" customFormat="1" ht="12.6" x14ac:dyDescent="0.2">
      <c r="A2789" s="51" t="s">
        <v>131</v>
      </c>
      <c r="B2789" s="51" t="s">
        <v>1410</v>
      </c>
      <c r="C2789" s="51" t="s">
        <v>7043</v>
      </c>
      <c r="D2789" s="51" t="s">
        <v>3542</v>
      </c>
      <c r="E2789" s="44" t="s">
        <v>7061</v>
      </c>
      <c r="F2789" s="44" t="s">
        <v>7062</v>
      </c>
      <c r="G2789" s="53">
        <v>10.5</v>
      </c>
      <c r="H2789" s="45" t="s">
        <v>816</v>
      </c>
      <c r="I2789" s="45" t="s">
        <v>291</v>
      </c>
      <c r="J2789" s="95" t="s">
        <v>156</v>
      </c>
      <c r="K2789" s="95">
        <v>0</v>
      </c>
      <c r="L2789" s="58"/>
      <c r="M2789" s="103"/>
      <c r="N2789" s="59"/>
    </row>
    <row r="2790" spans="1:14" s="75" customFormat="1" ht="12.6" x14ac:dyDescent="0.2">
      <c r="A2790" s="51" t="s">
        <v>123</v>
      </c>
      <c r="B2790" s="51" t="s">
        <v>123</v>
      </c>
      <c r="C2790" s="51" t="s">
        <v>7063</v>
      </c>
      <c r="D2790" s="51" t="s">
        <v>1618</v>
      </c>
      <c r="E2790" s="44"/>
      <c r="F2790" s="44" t="s">
        <v>7064</v>
      </c>
      <c r="G2790" s="53" t="s">
        <v>123</v>
      </c>
      <c r="H2790" s="45" t="s">
        <v>123</v>
      </c>
      <c r="I2790" s="45" t="s">
        <v>149</v>
      </c>
      <c r="J2790" s="95" t="s">
        <v>150</v>
      </c>
      <c r="K2790" s="95" t="s">
        <v>123</v>
      </c>
      <c r="L2790" s="58" t="s">
        <v>123</v>
      </c>
      <c r="M2790" s="103"/>
      <c r="N2790" s="59" t="s">
        <v>123</v>
      </c>
    </row>
    <row r="2791" spans="1:14" s="75" customFormat="1" ht="12.6" x14ac:dyDescent="0.2">
      <c r="A2791" s="51" t="s">
        <v>1171</v>
      </c>
      <c r="B2791" s="51" t="s">
        <v>7065</v>
      </c>
      <c r="C2791" s="51" t="s">
        <v>7063</v>
      </c>
      <c r="D2791" s="51" t="s">
        <v>1618</v>
      </c>
      <c r="E2791" s="44" t="s">
        <v>7066</v>
      </c>
      <c r="F2791" s="44" t="s">
        <v>7067</v>
      </c>
      <c r="G2791" s="53">
        <v>26.9</v>
      </c>
      <c r="H2791" s="45" t="s">
        <v>154</v>
      </c>
      <c r="I2791" s="45" t="s">
        <v>291</v>
      </c>
      <c r="J2791" s="95" t="s">
        <v>156</v>
      </c>
      <c r="K2791" s="95">
        <v>0</v>
      </c>
      <c r="L2791" s="58"/>
      <c r="M2791" s="103"/>
      <c r="N2791" s="59"/>
    </row>
    <row r="2792" spans="1:14" s="75" customFormat="1" ht="12.6" x14ac:dyDescent="0.2">
      <c r="A2792" s="51" t="s">
        <v>1171</v>
      </c>
      <c r="B2792" s="51" t="s">
        <v>7065</v>
      </c>
      <c r="C2792" s="51" t="s">
        <v>7063</v>
      </c>
      <c r="D2792" s="51" t="s">
        <v>1618</v>
      </c>
      <c r="E2792" s="44" t="s">
        <v>7068</v>
      </c>
      <c r="F2792" s="44" t="s">
        <v>7069</v>
      </c>
      <c r="G2792" s="53">
        <v>26.9</v>
      </c>
      <c r="H2792" s="45" t="s">
        <v>154</v>
      </c>
      <c r="I2792" s="45" t="s">
        <v>291</v>
      </c>
      <c r="J2792" s="95" t="s">
        <v>156</v>
      </c>
      <c r="K2792" s="95">
        <v>0</v>
      </c>
      <c r="L2792" s="58"/>
      <c r="M2792" s="103"/>
      <c r="N2792" s="59"/>
    </row>
    <row r="2793" spans="1:14" s="75" customFormat="1" ht="12.6" x14ac:dyDescent="0.2">
      <c r="A2793" s="51" t="s">
        <v>1171</v>
      </c>
      <c r="B2793" s="51" t="s">
        <v>7065</v>
      </c>
      <c r="C2793" s="51" t="s">
        <v>7063</v>
      </c>
      <c r="D2793" s="51" t="s">
        <v>1618</v>
      </c>
      <c r="E2793" s="44" t="s">
        <v>7070</v>
      </c>
      <c r="F2793" s="44" t="s">
        <v>7071</v>
      </c>
      <c r="G2793" s="53">
        <v>26.9</v>
      </c>
      <c r="H2793" s="45" t="s">
        <v>154</v>
      </c>
      <c r="I2793" s="45" t="s">
        <v>291</v>
      </c>
      <c r="J2793" s="95" t="s">
        <v>156</v>
      </c>
      <c r="K2793" s="95">
        <v>0</v>
      </c>
      <c r="L2793" s="58"/>
      <c r="M2793" s="103"/>
      <c r="N2793" s="59"/>
    </row>
    <row r="2794" spans="1:14" s="75" customFormat="1" ht="12.6" x14ac:dyDescent="0.2">
      <c r="A2794" s="51" t="s">
        <v>1171</v>
      </c>
      <c r="B2794" s="51" t="s">
        <v>7065</v>
      </c>
      <c r="C2794" s="51" t="s">
        <v>7063</v>
      </c>
      <c r="D2794" s="51" t="s">
        <v>1618</v>
      </c>
      <c r="E2794" s="44" t="s">
        <v>7072</v>
      </c>
      <c r="F2794" s="44" t="s">
        <v>7073</v>
      </c>
      <c r="G2794" s="53">
        <v>26.9</v>
      </c>
      <c r="H2794" s="45" t="s">
        <v>154</v>
      </c>
      <c r="I2794" s="45" t="s">
        <v>291</v>
      </c>
      <c r="J2794" s="95" t="s">
        <v>201</v>
      </c>
      <c r="K2794" s="95">
        <v>0</v>
      </c>
      <c r="L2794" s="58"/>
      <c r="M2794" s="103"/>
      <c r="N2794" s="59"/>
    </row>
    <row r="2795" spans="1:14" s="75" customFormat="1" ht="12.6" x14ac:dyDescent="0.2">
      <c r="A2795" s="51" t="s">
        <v>1171</v>
      </c>
      <c r="B2795" s="51" t="s">
        <v>7065</v>
      </c>
      <c r="C2795" s="51" t="s">
        <v>7063</v>
      </c>
      <c r="D2795" s="51" t="s">
        <v>1618</v>
      </c>
      <c r="E2795" s="44" t="s">
        <v>7080</v>
      </c>
      <c r="F2795" s="44" t="s">
        <v>7081</v>
      </c>
      <c r="G2795" s="53">
        <v>22.5</v>
      </c>
      <c r="H2795" s="45" t="s">
        <v>154</v>
      </c>
      <c r="I2795" s="45" t="s">
        <v>291</v>
      </c>
      <c r="J2795" s="95" t="s">
        <v>201</v>
      </c>
      <c r="K2795" s="95">
        <v>0</v>
      </c>
      <c r="L2795" s="58"/>
      <c r="M2795" s="103"/>
      <c r="N2795" s="59"/>
    </row>
    <row r="2796" spans="1:14" s="75" customFormat="1" ht="12.6" x14ac:dyDescent="0.2">
      <c r="A2796" s="51" t="s">
        <v>1171</v>
      </c>
      <c r="B2796" s="51" t="s">
        <v>7065</v>
      </c>
      <c r="C2796" s="51" t="s">
        <v>7063</v>
      </c>
      <c r="D2796" s="51" t="s">
        <v>1618</v>
      </c>
      <c r="E2796" s="44" t="s">
        <v>7082</v>
      </c>
      <c r="F2796" s="44" t="s">
        <v>7083</v>
      </c>
      <c r="G2796" s="53">
        <v>22.5</v>
      </c>
      <c r="H2796" s="45" t="s">
        <v>154</v>
      </c>
      <c r="I2796" s="45" t="s">
        <v>291</v>
      </c>
      <c r="J2796" s="95" t="s">
        <v>201</v>
      </c>
      <c r="K2796" s="95">
        <v>0</v>
      </c>
      <c r="L2796" s="58"/>
      <c r="M2796" s="103"/>
      <c r="N2796" s="59"/>
    </row>
    <row r="2797" spans="1:14" s="75" customFormat="1" ht="12.6" x14ac:dyDescent="0.2">
      <c r="A2797" s="51" t="s">
        <v>1171</v>
      </c>
      <c r="B2797" s="51" t="s">
        <v>7065</v>
      </c>
      <c r="C2797" s="51" t="s">
        <v>7063</v>
      </c>
      <c r="D2797" s="51" t="s">
        <v>1618</v>
      </c>
      <c r="E2797" s="44" t="s">
        <v>7074</v>
      </c>
      <c r="F2797" s="44" t="s">
        <v>7075</v>
      </c>
      <c r="G2797" s="53">
        <v>17.899999999999999</v>
      </c>
      <c r="H2797" s="45" t="s">
        <v>154</v>
      </c>
      <c r="I2797" s="45" t="s">
        <v>149</v>
      </c>
      <c r="J2797" s="95" t="s">
        <v>201</v>
      </c>
      <c r="K2797" s="95">
        <v>0</v>
      </c>
      <c r="L2797" s="58"/>
      <c r="M2797" s="103"/>
      <c r="N2797" s="59"/>
    </row>
    <row r="2798" spans="1:14" s="75" customFormat="1" ht="12.6" x14ac:dyDescent="0.2">
      <c r="A2798" s="51" t="s">
        <v>1171</v>
      </c>
      <c r="B2798" s="51" t="s">
        <v>7065</v>
      </c>
      <c r="C2798" s="51" t="s">
        <v>7063</v>
      </c>
      <c r="D2798" s="51" t="s">
        <v>1618</v>
      </c>
      <c r="E2798" s="44" t="s">
        <v>7076</v>
      </c>
      <c r="F2798" s="44" t="s">
        <v>7077</v>
      </c>
      <c r="G2798" s="53">
        <v>12.9</v>
      </c>
      <c r="H2798" s="45" t="s">
        <v>154</v>
      </c>
      <c r="I2798" s="45" t="s">
        <v>155</v>
      </c>
      <c r="J2798" s="95" t="s">
        <v>201</v>
      </c>
      <c r="K2798" s="95">
        <v>0</v>
      </c>
      <c r="L2798" s="58"/>
      <c r="M2798" s="103"/>
      <c r="N2798" s="59"/>
    </row>
    <row r="2799" spans="1:14" s="75" customFormat="1" ht="12.6" x14ac:dyDescent="0.2">
      <c r="A2799" s="51" t="s">
        <v>1171</v>
      </c>
      <c r="B2799" s="51" t="s">
        <v>7065</v>
      </c>
      <c r="C2799" s="51" t="s">
        <v>7063</v>
      </c>
      <c r="D2799" s="51" t="s">
        <v>1618</v>
      </c>
      <c r="E2799" s="44" t="s">
        <v>7078</v>
      </c>
      <c r="F2799" s="44" t="s">
        <v>7079</v>
      </c>
      <c r="G2799" s="53">
        <v>12.9</v>
      </c>
      <c r="H2799" s="45" t="s">
        <v>154</v>
      </c>
      <c r="I2799" s="45" t="s">
        <v>291</v>
      </c>
      <c r="J2799" s="95" t="s">
        <v>201</v>
      </c>
      <c r="K2799" s="95">
        <v>0</v>
      </c>
      <c r="L2799" s="58"/>
      <c r="M2799" s="103"/>
      <c r="N2799" s="59"/>
    </row>
    <row r="2800" spans="1:14" s="75" customFormat="1" ht="12.6" x14ac:dyDescent="0.2">
      <c r="A2800" s="51" t="s">
        <v>123</v>
      </c>
      <c r="B2800" s="51" t="s">
        <v>123</v>
      </c>
      <c r="C2800" s="51" t="s">
        <v>7084</v>
      </c>
      <c r="D2800" s="51" t="s">
        <v>926</v>
      </c>
      <c r="E2800" s="44"/>
      <c r="F2800" s="44" t="s">
        <v>7085</v>
      </c>
      <c r="G2800" s="53" t="s">
        <v>123</v>
      </c>
      <c r="H2800" s="45" t="s">
        <v>123</v>
      </c>
      <c r="I2800" s="45" t="s">
        <v>149</v>
      </c>
      <c r="J2800" s="95" t="s">
        <v>150</v>
      </c>
      <c r="K2800" s="95" t="s">
        <v>123</v>
      </c>
      <c r="L2800" s="58" t="s">
        <v>123</v>
      </c>
      <c r="M2800" s="103"/>
      <c r="N2800" s="59" t="s">
        <v>123</v>
      </c>
    </row>
    <row r="2801" spans="1:14" s="75" customFormat="1" ht="12.6" x14ac:dyDescent="0.2">
      <c r="A2801" s="51" t="s">
        <v>1171</v>
      </c>
      <c r="B2801" s="51" t="s">
        <v>7065</v>
      </c>
      <c r="C2801" s="51" t="s">
        <v>7084</v>
      </c>
      <c r="D2801" s="51" t="s">
        <v>926</v>
      </c>
      <c r="E2801" s="44" t="s">
        <v>7086</v>
      </c>
      <c r="F2801" s="44" t="s">
        <v>7087</v>
      </c>
      <c r="G2801" s="53">
        <v>13.9</v>
      </c>
      <c r="H2801" s="45" t="s">
        <v>816</v>
      </c>
      <c r="I2801" s="45" t="s">
        <v>149</v>
      </c>
      <c r="J2801" s="95" t="s">
        <v>288</v>
      </c>
      <c r="K2801" s="95">
        <v>0</v>
      </c>
      <c r="L2801" s="58"/>
      <c r="M2801" s="103"/>
      <c r="N2801" s="59"/>
    </row>
    <row r="2802" spans="1:14" s="75" customFormat="1" ht="12.6" x14ac:dyDescent="0.2">
      <c r="A2802" s="51" t="s">
        <v>1171</v>
      </c>
      <c r="B2802" s="51" t="s">
        <v>7065</v>
      </c>
      <c r="C2802" s="51" t="s">
        <v>7084</v>
      </c>
      <c r="D2802" s="51" t="s">
        <v>926</v>
      </c>
      <c r="E2802" s="44" t="s">
        <v>7088</v>
      </c>
      <c r="F2802" s="44" t="s">
        <v>7089</v>
      </c>
      <c r="G2802" s="53">
        <v>12.9</v>
      </c>
      <c r="H2802" s="45" t="s">
        <v>816</v>
      </c>
      <c r="I2802" s="45" t="s">
        <v>149</v>
      </c>
      <c r="J2802" s="95" t="s">
        <v>288</v>
      </c>
      <c r="K2802" s="95">
        <v>0</v>
      </c>
      <c r="L2802" s="58"/>
      <c r="M2802" s="103"/>
      <c r="N2802" s="59"/>
    </row>
    <row r="2803" spans="1:14" s="75" customFormat="1" ht="12.6" x14ac:dyDescent="0.2">
      <c r="A2803" s="51" t="s">
        <v>1171</v>
      </c>
      <c r="B2803" s="51" t="s">
        <v>7065</v>
      </c>
      <c r="C2803" s="51" t="s">
        <v>7084</v>
      </c>
      <c r="D2803" s="51" t="s">
        <v>926</v>
      </c>
      <c r="E2803" s="44" t="s">
        <v>7092</v>
      </c>
      <c r="F2803" s="44" t="s">
        <v>7093</v>
      </c>
      <c r="G2803" s="53">
        <v>9.9</v>
      </c>
      <c r="H2803" s="45" t="s">
        <v>816</v>
      </c>
      <c r="I2803" s="45" t="s">
        <v>149</v>
      </c>
      <c r="J2803" s="95" t="s">
        <v>288</v>
      </c>
      <c r="K2803" s="95">
        <v>0</v>
      </c>
      <c r="L2803" s="58"/>
      <c r="M2803" s="103"/>
      <c r="N2803" s="59"/>
    </row>
    <row r="2804" spans="1:14" s="75" customFormat="1" ht="12.6" x14ac:dyDescent="0.2">
      <c r="A2804" s="51" t="s">
        <v>1171</v>
      </c>
      <c r="B2804" s="51" t="s">
        <v>7065</v>
      </c>
      <c r="C2804" s="51" t="s">
        <v>7084</v>
      </c>
      <c r="D2804" s="51" t="s">
        <v>926</v>
      </c>
      <c r="E2804" s="44" t="s">
        <v>7090</v>
      </c>
      <c r="F2804" s="44" t="s">
        <v>7091</v>
      </c>
      <c r="G2804" s="53">
        <v>7.9</v>
      </c>
      <c r="H2804" s="45" t="s">
        <v>816</v>
      </c>
      <c r="I2804" s="45" t="s">
        <v>149</v>
      </c>
      <c r="J2804" s="95" t="s">
        <v>288</v>
      </c>
      <c r="K2804" s="95">
        <v>0</v>
      </c>
      <c r="L2804" s="58"/>
      <c r="M2804" s="103"/>
      <c r="N2804" s="59"/>
    </row>
    <row r="2805" spans="1:14" s="75" customFormat="1" ht="12.6" x14ac:dyDescent="0.2">
      <c r="A2805" s="51" t="s">
        <v>1171</v>
      </c>
      <c r="B2805" s="51" t="s">
        <v>7065</v>
      </c>
      <c r="C2805" s="51" t="s">
        <v>7084</v>
      </c>
      <c r="D2805" s="51" t="s">
        <v>926</v>
      </c>
      <c r="E2805" s="44" t="s">
        <v>7094</v>
      </c>
      <c r="F2805" s="44" t="s">
        <v>7095</v>
      </c>
      <c r="G2805" s="53">
        <v>7.5</v>
      </c>
      <c r="H2805" s="45" t="s">
        <v>816</v>
      </c>
      <c r="I2805" s="45" t="s">
        <v>149</v>
      </c>
      <c r="J2805" s="95" t="s">
        <v>288</v>
      </c>
      <c r="K2805" s="95">
        <v>0</v>
      </c>
      <c r="L2805" s="58"/>
      <c r="M2805" s="103"/>
      <c r="N2805" s="59"/>
    </row>
    <row r="2806" spans="1:14" s="75" customFormat="1" ht="12.6" x14ac:dyDescent="0.2">
      <c r="A2806" s="51" t="s">
        <v>1171</v>
      </c>
      <c r="B2806" s="51" t="s">
        <v>7065</v>
      </c>
      <c r="C2806" s="51" t="s">
        <v>7084</v>
      </c>
      <c r="D2806" s="51" t="s">
        <v>926</v>
      </c>
      <c r="E2806" s="44" t="s">
        <v>7096</v>
      </c>
      <c r="F2806" s="44" t="s">
        <v>7097</v>
      </c>
      <c r="G2806" s="53">
        <v>7.5</v>
      </c>
      <c r="H2806" s="45" t="s">
        <v>816</v>
      </c>
      <c r="I2806" s="45" t="s">
        <v>149</v>
      </c>
      <c r="J2806" s="95" t="s">
        <v>288</v>
      </c>
      <c r="K2806" s="95">
        <v>0</v>
      </c>
      <c r="L2806" s="58"/>
      <c r="M2806" s="103"/>
      <c r="N2806" s="59"/>
    </row>
    <row r="2807" spans="1:14" s="75" customFormat="1" ht="12.6" x14ac:dyDescent="0.2">
      <c r="A2807" s="51" t="s">
        <v>123</v>
      </c>
      <c r="B2807" s="51" t="s">
        <v>123</v>
      </c>
      <c r="C2807" s="51" t="s">
        <v>7084</v>
      </c>
      <c r="D2807" s="51" t="s">
        <v>1618</v>
      </c>
      <c r="E2807" s="44"/>
      <c r="F2807" s="44" t="s">
        <v>7098</v>
      </c>
      <c r="G2807" s="53" t="s">
        <v>123</v>
      </c>
      <c r="H2807" s="45" t="s">
        <v>123</v>
      </c>
      <c r="I2807" s="45" t="s">
        <v>149</v>
      </c>
      <c r="J2807" s="95" t="s">
        <v>150</v>
      </c>
      <c r="K2807" s="95" t="s">
        <v>123</v>
      </c>
      <c r="L2807" s="58" t="s">
        <v>123</v>
      </c>
      <c r="M2807" s="103"/>
      <c r="N2807" s="59" t="s">
        <v>123</v>
      </c>
    </row>
    <row r="2808" spans="1:14" s="75" customFormat="1" ht="12.6" x14ac:dyDescent="0.2">
      <c r="A2808" s="51" t="s">
        <v>1171</v>
      </c>
      <c r="B2808" s="51" t="s">
        <v>7065</v>
      </c>
      <c r="C2808" s="51" t="s">
        <v>7084</v>
      </c>
      <c r="D2808" s="51" t="s">
        <v>1618</v>
      </c>
      <c r="E2808" s="44" t="s">
        <v>7099</v>
      </c>
      <c r="F2808" s="44" t="s">
        <v>7100</v>
      </c>
      <c r="G2808" s="53">
        <v>31.5</v>
      </c>
      <c r="H2808" s="45" t="s">
        <v>154</v>
      </c>
      <c r="I2808" s="45" t="s">
        <v>291</v>
      </c>
      <c r="J2808" s="95" t="s">
        <v>201</v>
      </c>
      <c r="K2808" s="95">
        <v>0</v>
      </c>
      <c r="L2808" s="58"/>
      <c r="M2808" s="103"/>
      <c r="N2808" s="59"/>
    </row>
    <row r="2809" spans="1:14" s="75" customFormat="1" ht="12.6" x14ac:dyDescent="0.2">
      <c r="A2809" s="51" t="s">
        <v>1171</v>
      </c>
      <c r="B2809" s="51" t="s">
        <v>7065</v>
      </c>
      <c r="C2809" s="51" t="s">
        <v>7084</v>
      </c>
      <c r="D2809" s="51" t="s">
        <v>1618</v>
      </c>
      <c r="E2809" s="44" t="s">
        <v>7101</v>
      </c>
      <c r="F2809" s="44" t="s">
        <v>7102</v>
      </c>
      <c r="G2809" s="53">
        <v>31.5</v>
      </c>
      <c r="H2809" s="45" t="s">
        <v>154</v>
      </c>
      <c r="I2809" s="45" t="s">
        <v>291</v>
      </c>
      <c r="J2809" s="95" t="s">
        <v>201</v>
      </c>
      <c r="K2809" s="95">
        <v>0</v>
      </c>
      <c r="L2809" s="58"/>
      <c r="M2809" s="103"/>
      <c r="N2809" s="59"/>
    </row>
    <row r="2810" spans="1:14" s="75" customFormat="1" ht="12.6" x14ac:dyDescent="0.2">
      <c r="A2810" s="51" t="s">
        <v>1171</v>
      </c>
      <c r="B2810" s="51" t="s">
        <v>7065</v>
      </c>
      <c r="C2810" s="51" t="s">
        <v>7084</v>
      </c>
      <c r="D2810" s="51" t="s">
        <v>1618</v>
      </c>
      <c r="E2810" s="44" t="s">
        <v>7103</v>
      </c>
      <c r="F2810" s="44" t="s">
        <v>7104</v>
      </c>
      <c r="G2810" s="53">
        <v>29.3</v>
      </c>
      <c r="H2810" s="45" t="s">
        <v>154</v>
      </c>
      <c r="I2810" s="45" t="s">
        <v>149</v>
      </c>
      <c r="J2810" s="95" t="s">
        <v>201</v>
      </c>
      <c r="K2810" s="95">
        <v>0</v>
      </c>
      <c r="L2810" s="58"/>
      <c r="M2810" s="103"/>
      <c r="N2810" s="59"/>
    </row>
    <row r="2811" spans="1:14" s="75" customFormat="1" ht="12.6" x14ac:dyDescent="0.2">
      <c r="A2811" s="51" t="s">
        <v>1171</v>
      </c>
      <c r="B2811" s="51" t="s">
        <v>7065</v>
      </c>
      <c r="C2811" s="51" t="s">
        <v>7084</v>
      </c>
      <c r="D2811" s="51" t="s">
        <v>1618</v>
      </c>
      <c r="E2811" s="44" t="s">
        <v>7109</v>
      </c>
      <c r="F2811" s="44" t="s">
        <v>7110</v>
      </c>
      <c r="G2811" s="53">
        <v>22.5</v>
      </c>
      <c r="H2811" s="45" t="s">
        <v>154</v>
      </c>
      <c r="I2811" s="45" t="s">
        <v>149</v>
      </c>
      <c r="J2811" s="95" t="s">
        <v>201</v>
      </c>
      <c r="K2811" s="95">
        <v>0</v>
      </c>
      <c r="L2811" s="58"/>
      <c r="M2811" s="103"/>
      <c r="N2811" s="59"/>
    </row>
    <row r="2812" spans="1:14" s="75" customFormat="1" ht="12.6" x14ac:dyDescent="0.2">
      <c r="A2812" s="51" t="s">
        <v>1171</v>
      </c>
      <c r="B2812" s="51" t="s">
        <v>7065</v>
      </c>
      <c r="C2812" s="51" t="s">
        <v>7084</v>
      </c>
      <c r="D2812" s="51" t="s">
        <v>1618</v>
      </c>
      <c r="E2812" s="44" t="s">
        <v>7105</v>
      </c>
      <c r="F2812" s="44" t="s">
        <v>7106</v>
      </c>
      <c r="G2812" s="53">
        <v>18.5</v>
      </c>
      <c r="H2812" s="45" t="s">
        <v>154</v>
      </c>
      <c r="I2812" s="45" t="s">
        <v>291</v>
      </c>
      <c r="J2812" s="95" t="s">
        <v>201</v>
      </c>
      <c r="K2812" s="95">
        <v>0</v>
      </c>
      <c r="L2812" s="58"/>
      <c r="M2812" s="103"/>
      <c r="N2812" s="59"/>
    </row>
    <row r="2813" spans="1:14" s="75" customFormat="1" ht="12.6" x14ac:dyDescent="0.2">
      <c r="A2813" s="51" t="s">
        <v>1171</v>
      </c>
      <c r="B2813" s="51" t="s">
        <v>7065</v>
      </c>
      <c r="C2813" s="51" t="s">
        <v>7084</v>
      </c>
      <c r="D2813" s="51" t="s">
        <v>1618</v>
      </c>
      <c r="E2813" s="44" t="s">
        <v>7107</v>
      </c>
      <c r="F2813" s="44" t="s">
        <v>7108</v>
      </c>
      <c r="G2813" s="53">
        <v>17.899999999999999</v>
      </c>
      <c r="H2813" s="45" t="s">
        <v>154</v>
      </c>
      <c r="I2813" s="45" t="s">
        <v>291</v>
      </c>
      <c r="J2813" s="95" t="s">
        <v>201</v>
      </c>
      <c r="K2813" s="95">
        <v>0</v>
      </c>
      <c r="L2813" s="58"/>
      <c r="M2813" s="103"/>
      <c r="N2813" s="59"/>
    </row>
    <row r="2814" spans="1:14" s="75" customFormat="1" ht="12.6" x14ac:dyDescent="0.2">
      <c r="A2814" s="51" t="s">
        <v>1171</v>
      </c>
      <c r="B2814" s="51" t="s">
        <v>7065</v>
      </c>
      <c r="C2814" s="51" t="s">
        <v>7084</v>
      </c>
      <c r="D2814" s="51" t="s">
        <v>1618</v>
      </c>
      <c r="E2814" s="44" t="s">
        <v>7115</v>
      </c>
      <c r="F2814" s="44" t="s">
        <v>7116</v>
      </c>
      <c r="G2814" s="53">
        <v>16.899999999999999</v>
      </c>
      <c r="H2814" s="45" t="s">
        <v>154</v>
      </c>
      <c r="I2814" s="45" t="s">
        <v>291</v>
      </c>
      <c r="J2814" s="95" t="s">
        <v>201</v>
      </c>
      <c r="K2814" s="95">
        <v>0</v>
      </c>
      <c r="L2814" s="58"/>
      <c r="M2814" s="103"/>
      <c r="N2814" s="59"/>
    </row>
    <row r="2815" spans="1:14" s="75" customFormat="1" ht="12.6" x14ac:dyDescent="0.2">
      <c r="A2815" s="51" t="s">
        <v>1171</v>
      </c>
      <c r="B2815" s="51" t="s">
        <v>7065</v>
      </c>
      <c r="C2815" s="51" t="s">
        <v>7084</v>
      </c>
      <c r="D2815" s="51" t="s">
        <v>1618</v>
      </c>
      <c r="E2815" s="44" t="s">
        <v>7111</v>
      </c>
      <c r="F2815" s="44" t="s">
        <v>7112</v>
      </c>
      <c r="G2815" s="53">
        <v>14.9</v>
      </c>
      <c r="H2815" s="45" t="s">
        <v>154</v>
      </c>
      <c r="I2815" s="45" t="s">
        <v>149</v>
      </c>
      <c r="J2815" s="95" t="s">
        <v>201</v>
      </c>
      <c r="K2815" s="95">
        <v>0</v>
      </c>
      <c r="L2815" s="58"/>
      <c r="M2815" s="103"/>
      <c r="N2815" s="59"/>
    </row>
    <row r="2816" spans="1:14" s="75" customFormat="1" ht="12.6" x14ac:dyDescent="0.2">
      <c r="A2816" s="51" t="s">
        <v>1171</v>
      </c>
      <c r="B2816" s="51" t="s">
        <v>7065</v>
      </c>
      <c r="C2816" s="51" t="s">
        <v>7084</v>
      </c>
      <c r="D2816" s="51" t="s">
        <v>1618</v>
      </c>
      <c r="E2816" s="44" t="s">
        <v>7113</v>
      </c>
      <c r="F2816" s="44" t="s">
        <v>7114</v>
      </c>
      <c r="G2816" s="53">
        <v>11.9</v>
      </c>
      <c r="H2816" s="45" t="s">
        <v>154</v>
      </c>
      <c r="I2816" s="45" t="s">
        <v>149</v>
      </c>
      <c r="J2816" s="95" t="s">
        <v>201</v>
      </c>
      <c r="K2816" s="95">
        <v>0</v>
      </c>
      <c r="L2816" s="58"/>
      <c r="M2816" s="103"/>
      <c r="N2816" s="59"/>
    </row>
    <row r="2817" spans="1:14" s="75" customFormat="1" ht="12.6" x14ac:dyDescent="0.2">
      <c r="A2817" s="51" t="s">
        <v>123</v>
      </c>
      <c r="B2817" s="51" t="s">
        <v>123</v>
      </c>
      <c r="C2817" s="51" t="s">
        <v>7117</v>
      </c>
      <c r="D2817" s="51" t="s">
        <v>926</v>
      </c>
      <c r="E2817" s="44"/>
      <c r="F2817" s="44" t="s">
        <v>7118</v>
      </c>
      <c r="G2817" s="53" t="s">
        <v>123</v>
      </c>
      <c r="H2817" s="45" t="s">
        <v>123</v>
      </c>
      <c r="I2817" s="45" t="s">
        <v>149</v>
      </c>
      <c r="J2817" s="95" t="s">
        <v>150</v>
      </c>
      <c r="K2817" s="95" t="s">
        <v>123</v>
      </c>
      <c r="L2817" s="58" t="s">
        <v>123</v>
      </c>
      <c r="M2817" s="103"/>
      <c r="N2817" s="59" t="s">
        <v>123</v>
      </c>
    </row>
    <row r="2818" spans="1:14" s="75" customFormat="1" ht="12.6" x14ac:dyDescent="0.2">
      <c r="A2818" s="51" t="s">
        <v>1171</v>
      </c>
      <c r="B2818" s="51" t="s">
        <v>7065</v>
      </c>
      <c r="C2818" s="51" t="s">
        <v>7117</v>
      </c>
      <c r="D2818" s="51" t="s">
        <v>926</v>
      </c>
      <c r="E2818" s="44" t="s">
        <v>7119</v>
      </c>
      <c r="F2818" s="44" t="s">
        <v>7120</v>
      </c>
      <c r="G2818" s="53">
        <v>12</v>
      </c>
      <c r="H2818" s="45" t="s">
        <v>816</v>
      </c>
      <c r="I2818" s="45" t="s">
        <v>149</v>
      </c>
      <c r="J2818" s="95" t="s">
        <v>288</v>
      </c>
      <c r="K2818" s="95">
        <v>0</v>
      </c>
      <c r="L2818" s="58"/>
      <c r="M2818" s="103"/>
      <c r="N2818" s="59"/>
    </row>
    <row r="2819" spans="1:14" s="75" customFormat="1" ht="12.6" x14ac:dyDescent="0.2">
      <c r="A2819" s="51" t="s">
        <v>1171</v>
      </c>
      <c r="B2819" s="51" t="s">
        <v>7065</v>
      </c>
      <c r="C2819" s="51" t="s">
        <v>7117</v>
      </c>
      <c r="D2819" s="51" t="s">
        <v>926</v>
      </c>
      <c r="E2819" s="44" t="s">
        <v>7121</v>
      </c>
      <c r="F2819" s="44" t="s">
        <v>7122</v>
      </c>
      <c r="G2819" s="53">
        <v>8</v>
      </c>
      <c r="H2819" s="45" t="s">
        <v>816</v>
      </c>
      <c r="I2819" s="45" t="s">
        <v>155</v>
      </c>
      <c r="J2819" s="95" t="s">
        <v>288</v>
      </c>
      <c r="K2819" s="95">
        <v>0</v>
      </c>
      <c r="L2819" s="58"/>
      <c r="M2819" s="103"/>
      <c r="N2819" s="59"/>
    </row>
    <row r="2820" spans="1:14" s="75" customFormat="1" ht="12.6" x14ac:dyDescent="0.2">
      <c r="A2820" s="51" t="s">
        <v>1171</v>
      </c>
      <c r="B2820" s="51" t="s">
        <v>7065</v>
      </c>
      <c r="C2820" s="51" t="s">
        <v>7117</v>
      </c>
      <c r="D2820" s="51" t="s">
        <v>926</v>
      </c>
      <c r="E2820" s="44" t="s">
        <v>7123</v>
      </c>
      <c r="F2820" s="44" t="s">
        <v>7124</v>
      </c>
      <c r="G2820" s="53">
        <v>7.9</v>
      </c>
      <c r="H2820" s="45" t="s">
        <v>816</v>
      </c>
      <c r="I2820" s="45" t="s">
        <v>149</v>
      </c>
      <c r="J2820" s="95" t="s">
        <v>1534</v>
      </c>
      <c r="K2820" s="95">
        <v>0</v>
      </c>
      <c r="L2820" s="58"/>
      <c r="M2820" s="103"/>
      <c r="N2820" s="59"/>
    </row>
    <row r="2821" spans="1:14" s="75" customFormat="1" ht="12.6" x14ac:dyDescent="0.2">
      <c r="A2821" s="51" t="s">
        <v>1171</v>
      </c>
      <c r="B2821" s="51" t="s">
        <v>7065</v>
      </c>
      <c r="C2821" s="51" t="s">
        <v>7117</v>
      </c>
      <c r="D2821" s="51" t="s">
        <v>926</v>
      </c>
      <c r="E2821" s="44" t="s">
        <v>7125</v>
      </c>
      <c r="F2821" s="44" t="s">
        <v>7126</v>
      </c>
      <c r="G2821" s="53">
        <v>7.9</v>
      </c>
      <c r="H2821" s="45" t="s">
        <v>816</v>
      </c>
      <c r="I2821" s="45" t="s">
        <v>149</v>
      </c>
      <c r="J2821" s="95" t="s">
        <v>1534</v>
      </c>
      <c r="K2821" s="95">
        <v>0</v>
      </c>
      <c r="L2821" s="58"/>
      <c r="M2821" s="103"/>
      <c r="N2821" s="59"/>
    </row>
    <row r="2822" spans="1:14" s="75" customFormat="1" ht="12.6" x14ac:dyDescent="0.2">
      <c r="A2822" s="51" t="s">
        <v>1171</v>
      </c>
      <c r="B2822" s="51" t="s">
        <v>7065</v>
      </c>
      <c r="C2822" s="51" t="s">
        <v>7117</v>
      </c>
      <c r="D2822" s="51" t="s">
        <v>926</v>
      </c>
      <c r="E2822" s="44" t="s">
        <v>7127</v>
      </c>
      <c r="F2822" s="44" t="s">
        <v>7128</v>
      </c>
      <c r="G2822" s="53">
        <v>7.9</v>
      </c>
      <c r="H2822" s="45" t="s">
        <v>816</v>
      </c>
      <c r="I2822" s="45" t="s">
        <v>149</v>
      </c>
      <c r="J2822" s="95" t="s">
        <v>1534</v>
      </c>
      <c r="K2822" s="95">
        <v>0</v>
      </c>
      <c r="L2822" s="58"/>
      <c r="M2822" s="103"/>
      <c r="N2822" s="59"/>
    </row>
    <row r="2823" spans="1:14" s="75" customFormat="1" ht="12.6" x14ac:dyDescent="0.2">
      <c r="A2823" s="51" t="s">
        <v>123</v>
      </c>
      <c r="B2823" s="51" t="s">
        <v>123</v>
      </c>
      <c r="C2823" s="51" t="s">
        <v>7117</v>
      </c>
      <c r="D2823" s="51" t="s">
        <v>196</v>
      </c>
      <c r="E2823" s="44"/>
      <c r="F2823" s="44" t="s">
        <v>7129</v>
      </c>
      <c r="G2823" s="53" t="s">
        <v>123</v>
      </c>
      <c r="H2823" s="45" t="s">
        <v>123</v>
      </c>
      <c r="I2823" s="45" t="s">
        <v>149</v>
      </c>
      <c r="J2823" s="95" t="s">
        <v>150</v>
      </c>
      <c r="K2823" s="95" t="s">
        <v>123</v>
      </c>
      <c r="L2823" s="58" t="s">
        <v>123</v>
      </c>
      <c r="M2823" s="103"/>
      <c r="N2823" s="59" t="s">
        <v>123</v>
      </c>
    </row>
    <row r="2824" spans="1:14" s="75" customFormat="1" ht="12.6" x14ac:dyDescent="0.2">
      <c r="A2824" s="51" t="s">
        <v>1171</v>
      </c>
      <c r="B2824" s="51" t="s">
        <v>7065</v>
      </c>
      <c r="C2824" s="51" t="s">
        <v>7117</v>
      </c>
      <c r="D2824" s="51" t="s">
        <v>196</v>
      </c>
      <c r="E2824" s="44" t="s">
        <v>7130</v>
      </c>
      <c r="F2824" s="44" t="s">
        <v>7131</v>
      </c>
      <c r="G2824" s="53">
        <v>335</v>
      </c>
      <c r="H2824" s="45" t="s">
        <v>200</v>
      </c>
      <c r="I2824" s="45" t="s">
        <v>149</v>
      </c>
      <c r="J2824" s="95" t="s">
        <v>201</v>
      </c>
      <c r="K2824" s="95">
        <v>0</v>
      </c>
      <c r="L2824" s="58" t="s">
        <v>427</v>
      </c>
      <c r="M2824" s="103" t="s">
        <v>160</v>
      </c>
      <c r="N2824" s="59" t="s">
        <v>1272</v>
      </c>
    </row>
    <row r="2825" spans="1:14" s="75" customFormat="1" ht="12.6" x14ac:dyDescent="0.2">
      <c r="A2825" s="51" t="s">
        <v>123</v>
      </c>
      <c r="B2825" s="51" t="s">
        <v>123</v>
      </c>
      <c r="C2825" s="51" t="s">
        <v>7117</v>
      </c>
      <c r="D2825" s="51" t="s">
        <v>117</v>
      </c>
      <c r="E2825" s="44"/>
      <c r="F2825" s="44" t="s">
        <v>7132</v>
      </c>
      <c r="G2825" s="53" t="s">
        <v>123</v>
      </c>
      <c r="H2825" s="45" t="s">
        <v>123</v>
      </c>
      <c r="I2825" s="45" t="s">
        <v>149</v>
      </c>
      <c r="J2825" s="95" t="s">
        <v>150</v>
      </c>
      <c r="K2825" s="95" t="s">
        <v>123</v>
      </c>
      <c r="L2825" s="58" t="s">
        <v>123</v>
      </c>
      <c r="M2825" s="103"/>
      <c r="N2825" s="59" t="s">
        <v>123</v>
      </c>
    </row>
    <row r="2826" spans="1:14" s="75" customFormat="1" ht="12.6" x14ac:dyDescent="0.2">
      <c r="A2826" s="51" t="s">
        <v>1171</v>
      </c>
      <c r="B2826" s="51" t="s">
        <v>7065</v>
      </c>
      <c r="C2826" s="51" t="s">
        <v>7117</v>
      </c>
      <c r="D2826" s="51" t="s">
        <v>117</v>
      </c>
      <c r="E2826" s="44" t="s">
        <v>7133</v>
      </c>
      <c r="F2826" s="44" t="s">
        <v>7134</v>
      </c>
      <c r="G2826" s="53">
        <v>40</v>
      </c>
      <c r="H2826" s="45" t="s">
        <v>154</v>
      </c>
      <c r="I2826" s="45" t="s">
        <v>291</v>
      </c>
      <c r="J2826" s="95" t="s">
        <v>156</v>
      </c>
      <c r="K2826" s="95">
        <v>0</v>
      </c>
      <c r="L2826" s="58"/>
      <c r="M2826" s="103"/>
      <c r="N2826" s="59"/>
    </row>
    <row r="2827" spans="1:14" s="75" customFormat="1" ht="12.6" x14ac:dyDescent="0.2">
      <c r="A2827" s="51" t="s">
        <v>123</v>
      </c>
      <c r="B2827" s="51" t="s">
        <v>123</v>
      </c>
      <c r="C2827" s="51" t="s">
        <v>7117</v>
      </c>
      <c r="D2827" s="51" t="s">
        <v>6841</v>
      </c>
      <c r="E2827" s="44"/>
      <c r="F2827" s="44" t="s">
        <v>7135</v>
      </c>
      <c r="G2827" s="53" t="s">
        <v>123</v>
      </c>
      <c r="H2827" s="45" t="s">
        <v>123</v>
      </c>
      <c r="I2827" s="45" t="s">
        <v>149</v>
      </c>
      <c r="J2827" s="95" t="s">
        <v>150</v>
      </c>
      <c r="K2827" s="95" t="s">
        <v>123</v>
      </c>
      <c r="L2827" s="58" t="s">
        <v>123</v>
      </c>
      <c r="M2827" s="103"/>
      <c r="N2827" s="59" t="s">
        <v>123</v>
      </c>
    </row>
    <row r="2828" spans="1:14" s="75" customFormat="1" ht="12.6" x14ac:dyDescent="0.2">
      <c r="A2828" s="51" t="s">
        <v>1171</v>
      </c>
      <c r="B2828" s="51" t="s">
        <v>7065</v>
      </c>
      <c r="C2828" s="51" t="s">
        <v>7117</v>
      </c>
      <c r="D2828" s="51" t="s">
        <v>6841</v>
      </c>
      <c r="E2828" s="44" t="s">
        <v>7136</v>
      </c>
      <c r="F2828" s="44" t="s">
        <v>7137</v>
      </c>
      <c r="G2828" s="53">
        <v>6</v>
      </c>
      <c r="H2828" s="45" t="s">
        <v>154</v>
      </c>
      <c r="I2828" s="45" t="s">
        <v>149</v>
      </c>
      <c r="J2828" s="95" t="s">
        <v>201</v>
      </c>
      <c r="K2828" s="95">
        <v>0</v>
      </c>
      <c r="L2828" s="58"/>
      <c r="M2828" s="103"/>
      <c r="N2828" s="59" t="s">
        <v>5662</v>
      </c>
    </row>
    <row r="2829" spans="1:14" s="75" customFormat="1" ht="12.6" x14ac:dyDescent="0.2">
      <c r="A2829" s="51" t="s">
        <v>123</v>
      </c>
      <c r="B2829" s="51" t="s">
        <v>123</v>
      </c>
      <c r="C2829" s="51" t="s">
        <v>7138</v>
      </c>
      <c r="D2829" s="51" t="s">
        <v>140</v>
      </c>
      <c r="E2829" s="44"/>
      <c r="F2829" s="44" t="s">
        <v>7139</v>
      </c>
      <c r="G2829" s="53" t="s">
        <v>123</v>
      </c>
      <c r="H2829" s="45" t="s">
        <v>123</v>
      </c>
      <c r="I2829" s="45" t="s">
        <v>149</v>
      </c>
      <c r="J2829" s="95" t="s">
        <v>150</v>
      </c>
      <c r="K2829" s="95" t="s">
        <v>123</v>
      </c>
      <c r="L2829" s="58" t="s">
        <v>123</v>
      </c>
      <c r="M2829" s="103"/>
      <c r="N2829" s="59" t="s">
        <v>123</v>
      </c>
    </row>
    <row r="2830" spans="1:14" s="75" customFormat="1" ht="12.6" x14ac:dyDescent="0.2">
      <c r="A2830" s="51" t="s">
        <v>7140</v>
      </c>
      <c r="B2830" s="51" t="s">
        <v>7141</v>
      </c>
      <c r="C2830" s="51" t="s">
        <v>7138</v>
      </c>
      <c r="D2830" s="51" t="s">
        <v>140</v>
      </c>
      <c r="E2830" s="44" t="s">
        <v>7142</v>
      </c>
      <c r="F2830" s="44" t="s">
        <v>7143</v>
      </c>
      <c r="G2830" s="53">
        <v>18</v>
      </c>
      <c r="H2830" s="45" t="s">
        <v>154</v>
      </c>
      <c r="I2830" s="45" t="s">
        <v>149</v>
      </c>
      <c r="J2830" s="95" t="s">
        <v>201</v>
      </c>
      <c r="K2830" s="95">
        <v>0</v>
      </c>
      <c r="L2830" s="58"/>
      <c r="M2830" s="103"/>
      <c r="N2830" s="59"/>
    </row>
    <row r="2831" spans="1:14" s="75" customFormat="1" ht="12.6" x14ac:dyDescent="0.2">
      <c r="A2831" s="51" t="s">
        <v>123</v>
      </c>
      <c r="B2831" s="51" t="s">
        <v>123</v>
      </c>
      <c r="C2831" s="51" t="s">
        <v>7138</v>
      </c>
      <c r="D2831" s="51" t="s">
        <v>7144</v>
      </c>
      <c r="E2831" s="44"/>
      <c r="F2831" s="44" t="s">
        <v>7145</v>
      </c>
      <c r="G2831" s="53" t="s">
        <v>123</v>
      </c>
      <c r="H2831" s="45" t="s">
        <v>123</v>
      </c>
      <c r="I2831" s="45" t="s">
        <v>149</v>
      </c>
      <c r="J2831" s="95" t="s">
        <v>150</v>
      </c>
      <c r="K2831" s="95" t="s">
        <v>123</v>
      </c>
      <c r="L2831" s="58" t="s">
        <v>123</v>
      </c>
      <c r="M2831" s="103"/>
      <c r="N2831" s="59" t="s">
        <v>123</v>
      </c>
    </row>
    <row r="2832" spans="1:14" s="75" customFormat="1" ht="12.6" x14ac:dyDescent="0.2">
      <c r="A2832" s="51" t="s">
        <v>7140</v>
      </c>
      <c r="B2832" s="51" t="s">
        <v>7141</v>
      </c>
      <c r="C2832" s="51" t="s">
        <v>7138</v>
      </c>
      <c r="D2832" s="51" t="s">
        <v>7144</v>
      </c>
      <c r="E2832" s="44" t="s">
        <v>7172</v>
      </c>
      <c r="F2832" s="44" t="s">
        <v>7173</v>
      </c>
      <c r="G2832" s="53">
        <v>199</v>
      </c>
      <c r="H2832" s="45" t="s">
        <v>816</v>
      </c>
      <c r="I2832" s="45" t="s">
        <v>149</v>
      </c>
      <c r="J2832" s="95" t="s">
        <v>156</v>
      </c>
      <c r="K2832" s="95">
        <v>0</v>
      </c>
      <c r="L2832" s="58"/>
      <c r="M2832" s="103"/>
      <c r="N2832" s="59"/>
    </row>
    <row r="2833" spans="1:14" s="75" customFormat="1" ht="12.6" x14ac:dyDescent="0.2">
      <c r="A2833" s="51" t="s">
        <v>7140</v>
      </c>
      <c r="B2833" s="51" t="s">
        <v>7141</v>
      </c>
      <c r="C2833" s="51" t="s">
        <v>7138</v>
      </c>
      <c r="D2833" s="51" t="s">
        <v>7144</v>
      </c>
      <c r="E2833" s="44" t="s">
        <v>7170</v>
      </c>
      <c r="F2833" s="44" t="s">
        <v>7171</v>
      </c>
      <c r="G2833" s="53">
        <v>176</v>
      </c>
      <c r="H2833" s="45" t="s">
        <v>816</v>
      </c>
      <c r="I2833" s="45" t="s">
        <v>149</v>
      </c>
      <c r="J2833" s="95" t="s">
        <v>156</v>
      </c>
      <c r="K2833" s="95">
        <v>0</v>
      </c>
      <c r="L2833" s="58"/>
      <c r="M2833" s="103"/>
      <c r="N2833" s="59"/>
    </row>
    <row r="2834" spans="1:14" s="75" customFormat="1" ht="12.6" x14ac:dyDescent="0.2">
      <c r="A2834" s="51" t="s">
        <v>7140</v>
      </c>
      <c r="B2834" s="51" t="s">
        <v>7141</v>
      </c>
      <c r="C2834" s="51" t="s">
        <v>7138</v>
      </c>
      <c r="D2834" s="51" t="s">
        <v>7144</v>
      </c>
      <c r="E2834" s="44" t="s">
        <v>7168</v>
      </c>
      <c r="F2834" s="44" t="s">
        <v>7169</v>
      </c>
      <c r="G2834" s="53">
        <v>145</v>
      </c>
      <c r="H2834" s="45" t="s">
        <v>816</v>
      </c>
      <c r="I2834" s="45" t="s">
        <v>149</v>
      </c>
      <c r="J2834" s="95" t="s">
        <v>156</v>
      </c>
      <c r="K2834" s="95">
        <v>0</v>
      </c>
      <c r="L2834" s="58"/>
      <c r="M2834" s="103"/>
      <c r="N2834" s="59"/>
    </row>
    <row r="2835" spans="1:14" s="75" customFormat="1" ht="12.6" x14ac:dyDescent="0.2">
      <c r="A2835" s="51" t="s">
        <v>7140</v>
      </c>
      <c r="B2835" s="51" t="s">
        <v>7141</v>
      </c>
      <c r="C2835" s="51" t="s">
        <v>7138</v>
      </c>
      <c r="D2835" s="51" t="s">
        <v>7144</v>
      </c>
      <c r="E2835" s="44" t="s">
        <v>7192</v>
      </c>
      <c r="F2835" s="44" t="s">
        <v>7193</v>
      </c>
      <c r="G2835" s="53">
        <v>135</v>
      </c>
      <c r="H2835" s="45" t="s">
        <v>816</v>
      </c>
      <c r="I2835" s="45" t="s">
        <v>149</v>
      </c>
      <c r="J2835" s="95" t="s">
        <v>156</v>
      </c>
      <c r="K2835" s="95">
        <v>0</v>
      </c>
      <c r="L2835" s="58"/>
      <c r="M2835" s="103"/>
      <c r="N2835" s="59"/>
    </row>
    <row r="2836" spans="1:14" s="75" customFormat="1" ht="12.6" x14ac:dyDescent="0.2">
      <c r="A2836" s="51" t="s">
        <v>7140</v>
      </c>
      <c r="B2836" s="51" t="s">
        <v>7141</v>
      </c>
      <c r="C2836" s="51" t="s">
        <v>7138</v>
      </c>
      <c r="D2836" s="51" t="s">
        <v>7144</v>
      </c>
      <c r="E2836" s="44" t="s">
        <v>7188</v>
      </c>
      <c r="F2836" s="44" t="s">
        <v>7189</v>
      </c>
      <c r="G2836" s="53">
        <v>105</v>
      </c>
      <c r="H2836" s="45" t="s">
        <v>816</v>
      </c>
      <c r="I2836" s="45" t="s">
        <v>149</v>
      </c>
      <c r="J2836" s="95" t="s">
        <v>156</v>
      </c>
      <c r="K2836" s="95">
        <v>0</v>
      </c>
      <c r="L2836" s="58"/>
      <c r="M2836" s="103"/>
      <c r="N2836" s="59"/>
    </row>
    <row r="2837" spans="1:14" s="75" customFormat="1" ht="12.6" x14ac:dyDescent="0.2">
      <c r="A2837" s="51" t="s">
        <v>7140</v>
      </c>
      <c r="B2837" s="51" t="s">
        <v>7141</v>
      </c>
      <c r="C2837" s="51" t="s">
        <v>7138</v>
      </c>
      <c r="D2837" s="51" t="s">
        <v>7144</v>
      </c>
      <c r="E2837" s="44" t="s">
        <v>7190</v>
      </c>
      <c r="F2837" s="44" t="s">
        <v>7191</v>
      </c>
      <c r="G2837" s="53">
        <v>100</v>
      </c>
      <c r="H2837" s="45" t="s">
        <v>816</v>
      </c>
      <c r="I2837" s="45" t="s">
        <v>149</v>
      </c>
      <c r="J2837" s="95" t="s">
        <v>156</v>
      </c>
      <c r="K2837" s="95">
        <v>0</v>
      </c>
      <c r="L2837" s="58"/>
      <c r="M2837" s="103"/>
      <c r="N2837" s="59"/>
    </row>
    <row r="2838" spans="1:14" s="75" customFormat="1" ht="12.6" x14ac:dyDescent="0.2">
      <c r="A2838" s="51" t="s">
        <v>7140</v>
      </c>
      <c r="B2838" s="51" t="s">
        <v>7141</v>
      </c>
      <c r="C2838" s="51" t="s">
        <v>7138</v>
      </c>
      <c r="D2838" s="51" t="s">
        <v>7144</v>
      </c>
      <c r="E2838" s="44" t="s">
        <v>7150</v>
      </c>
      <c r="F2838" s="44" t="s">
        <v>7151</v>
      </c>
      <c r="G2838" s="53">
        <v>84</v>
      </c>
      <c r="H2838" s="45" t="s">
        <v>816</v>
      </c>
      <c r="I2838" s="45" t="s">
        <v>149</v>
      </c>
      <c r="J2838" s="95" t="s">
        <v>156</v>
      </c>
      <c r="K2838" s="95">
        <v>0</v>
      </c>
      <c r="L2838" s="58"/>
      <c r="M2838" s="103"/>
      <c r="N2838" s="59"/>
    </row>
    <row r="2839" spans="1:14" s="75" customFormat="1" ht="12.6" x14ac:dyDescent="0.2">
      <c r="A2839" s="51" t="s">
        <v>7140</v>
      </c>
      <c r="B2839" s="51" t="s">
        <v>7141</v>
      </c>
      <c r="C2839" s="51" t="s">
        <v>7138</v>
      </c>
      <c r="D2839" s="51" t="s">
        <v>7144</v>
      </c>
      <c r="E2839" s="44" t="s">
        <v>7148</v>
      </c>
      <c r="F2839" s="44" t="s">
        <v>7149</v>
      </c>
      <c r="G2839" s="53">
        <v>62</v>
      </c>
      <c r="H2839" s="45" t="s">
        <v>816</v>
      </c>
      <c r="I2839" s="45" t="s">
        <v>149</v>
      </c>
      <c r="J2839" s="95" t="s">
        <v>156</v>
      </c>
      <c r="K2839" s="95">
        <v>0</v>
      </c>
      <c r="L2839" s="58"/>
      <c r="M2839" s="103"/>
      <c r="N2839" s="59"/>
    </row>
    <row r="2840" spans="1:14" s="75" customFormat="1" ht="12.6" x14ac:dyDescent="0.2">
      <c r="A2840" s="51" t="s">
        <v>7140</v>
      </c>
      <c r="B2840" s="51" t="s">
        <v>7141</v>
      </c>
      <c r="C2840" s="51" t="s">
        <v>7138</v>
      </c>
      <c r="D2840" s="51" t="s">
        <v>7144</v>
      </c>
      <c r="E2840" s="44" t="s">
        <v>7184</v>
      </c>
      <c r="F2840" s="44" t="s">
        <v>7185</v>
      </c>
      <c r="G2840" s="53">
        <v>55</v>
      </c>
      <c r="H2840" s="45" t="s">
        <v>816</v>
      </c>
      <c r="I2840" s="45" t="s">
        <v>149</v>
      </c>
      <c r="J2840" s="95" t="s">
        <v>156</v>
      </c>
      <c r="K2840" s="95">
        <v>0</v>
      </c>
      <c r="L2840" s="58"/>
      <c r="M2840" s="103"/>
      <c r="N2840" s="59"/>
    </row>
    <row r="2841" spans="1:14" s="75" customFormat="1" ht="12.6" x14ac:dyDescent="0.2">
      <c r="A2841" s="51" t="s">
        <v>7140</v>
      </c>
      <c r="B2841" s="51" t="s">
        <v>7141</v>
      </c>
      <c r="C2841" s="51" t="s">
        <v>7138</v>
      </c>
      <c r="D2841" s="51" t="s">
        <v>7144</v>
      </c>
      <c r="E2841" s="44" t="s">
        <v>7178</v>
      </c>
      <c r="F2841" s="44" t="s">
        <v>7179</v>
      </c>
      <c r="G2841" s="53">
        <v>49</v>
      </c>
      <c r="H2841" s="45" t="s">
        <v>816</v>
      </c>
      <c r="I2841" s="45" t="s">
        <v>149</v>
      </c>
      <c r="J2841" s="95" t="s">
        <v>156</v>
      </c>
      <c r="K2841" s="95">
        <v>0</v>
      </c>
      <c r="L2841" s="58"/>
      <c r="M2841" s="103"/>
      <c r="N2841" s="59"/>
    </row>
    <row r="2842" spans="1:14" s="75" customFormat="1" ht="12.6" x14ac:dyDescent="0.2">
      <c r="A2842" s="51" t="s">
        <v>7140</v>
      </c>
      <c r="B2842" s="51" t="s">
        <v>7141</v>
      </c>
      <c r="C2842" s="51" t="s">
        <v>7138</v>
      </c>
      <c r="D2842" s="51" t="s">
        <v>7144</v>
      </c>
      <c r="E2842" s="44" t="s">
        <v>7158</v>
      </c>
      <c r="F2842" s="44" t="s">
        <v>7159</v>
      </c>
      <c r="G2842" s="53">
        <v>48</v>
      </c>
      <c r="H2842" s="45" t="s">
        <v>816</v>
      </c>
      <c r="I2842" s="45" t="s">
        <v>149</v>
      </c>
      <c r="J2842" s="95" t="s">
        <v>156</v>
      </c>
      <c r="K2842" s="95">
        <v>0</v>
      </c>
      <c r="L2842" s="58"/>
      <c r="M2842" s="103"/>
      <c r="N2842" s="59"/>
    </row>
    <row r="2843" spans="1:14" s="75" customFormat="1" ht="12.6" x14ac:dyDescent="0.2">
      <c r="A2843" s="51" t="s">
        <v>7140</v>
      </c>
      <c r="B2843" s="51" t="s">
        <v>7141</v>
      </c>
      <c r="C2843" s="51" t="s">
        <v>7138</v>
      </c>
      <c r="D2843" s="51" t="s">
        <v>7144</v>
      </c>
      <c r="E2843" s="44" t="s">
        <v>7160</v>
      </c>
      <c r="F2843" s="44" t="s">
        <v>7161</v>
      </c>
      <c r="G2843" s="53">
        <v>43</v>
      </c>
      <c r="H2843" s="45" t="s">
        <v>816</v>
      </c>
      <c r="I2843" s="45" t="s">
        <v>149</v>
      </c>
      <c r="J2843" s="95" t="s">
        <v>156</v>
      </c>
      <c r="K2843" s="95">
        <v>0</v>
      </c>
      <c r="L2843" s="58"/>
      <c r="M2843" s="103"/>
      <c r="N2843" s="59"/>
    </row>
    <row r="2844" spans="1:14" s="75" customFormat="1" ht="12.6" x14ac:dyDescent="0.2">
      <c r="A2844" s="51" t="s">
        <v>7140</v>
      </c>
      <c r="B2844" s="51" t="s">
        <v>7141</v>
      </c>
      <c r="C2844" s="51" t="s">
        <v>7138</v>
      </c>
      <c r="D2844" s="51" t="s">
        <v>7144</v>
      </c>
      <c r="E2844" s="44" t="s">
        <v>7162</v>
      </c>
      <c r="F2844" s="44" t="s">
        <v>7163</v>
      </c>
      <c r="G2844" s="53">
        <v>43</v>
      </c>
      <c r="H2844" s="45" t="s">
        <v>816</v>
      </c>
      <c r="I2844" s="45" t="s">
        <v>149</v>
      </c>
      <c r="J2844" s="95" t="s">
        <v>156</v>
      </c>
      <c r="K2844" s="95">
        <v>0</v>
      </c>
      <c r="L2844" s="58"/>
      <c r="M2844" s="103"/>
      <c r="N2844" s="59"/>
    </row>
    <row r="2845" spans="1:14" s="75" customFormat="1" ht="12.6" x14ac:dyDescent="0.2">
      <c r="A2845" s="51" t="s">
        <v>7140</v>
      </c>
      <c r="B2845" s="51" t="s">
        <v>7141</v>
      </c>
      <c r="C2845" s="51" t="s">
        <v>7138</v>
      </c>
      <c r="D2845" s="51" t="s">
        <v>7144</v>
      </c>
      <c r="E2845" s="44" t="s">
        <v>7176</v>
      </c>
      <c r="F2845" s="44" t="s">
        <v>7177</v>
      </c>
      <c r="G2845" s="53">
        <v>39</v>
      </c>
      <c r="H2845" s="45" t="s">
        <v>816</v>
      </c>
      <c r="I2845" s="45" t="s">
        <v>149</v>
      </c>
      <c r="J2845" s="95" t="s">
        <v>156</v>
      </c>
      <c r="K2845" s="95">
        <v>0</v>
      </c>
      <c r="L2845" s="58"/>
      <c r="M2845" s="103"/>
      <c r="N2845" s="59"/>
    </row>
    <row r="2846" spans="1:14" s="75" customFormat="1" ht="12.6" x14ac:dyDescent="0.2">
      <c r="A2846" s="51" t="s">
        <v>7140</v>
      </c>
      <c r="B2846" s="51" t="s">
        <v>7141</v>
      </c>
      <c r="C2846" s="51" t="s">
        <v>7138</v>
      </c>
      <c r="D2846" s="51" t="s">
        <v>7144</v>
      </c>
      <c r="E2846" s="44" t="s">
        <v>7174</v>
      </c>
      <c r="F2846" s="44" t="s">
        <v>7175</v>
      </c>
      <c r="G2846" s="53">
        <v>38</v>
      </c>
      <c r="H2846" s="45" t="s">
        <v>816</v>
      </c>
      <c r="I2846" s="45" t="s">
        <v>149</v>
      </c>
      <c r="J2846" s="95" t="s">
        <v>156</v>
      </c>
      <c r="K2846" s="95">
        <v>0</v>
      </c>
      <c r="L2846" s="58"/>
      <c r="M2846" s="103"/>
      <c r="N2846" s="59"/>
    </row>
    <row r="2847" spans="1:14" s="75" customFormat="1" ht="12.6" x14ac:dyDescent="0.2">
      <c r="A2847" s="51" t="s">
        <v>7140</v>
      </c>
      <c r="B2847" s="51" t="s">
        <v>7141</v>
      </c>
      <c r="C2847" s="51" t="s">
        <v>7138</v>
      </c>
      <c r="D2847" s="51" t="s">
        <v>7144</v>
      </c>
      <c r="E2847" s="44" t="s">
        <v>7156</v>
      </c>
      <c r="F2847" s="44" t="s">
        <v>7157</v>
      </c>
      <c r="G2847" s="53">
        <v>32</v>
      </c>
      <c r="H2847" s="45" t="s">
        <v>816</v>
      </c>
      <c r="I2847" s="45" t="s">
        <v>149</v>
      </c>
      <c r="J2847" s="95" t="s">
        <v>156</v>
      </c>
      <c r="K2847" s="95">
        <v>0</v>
      </c>
      <c r="L2847" s="58"/>
      <c r="M2847" s="103"/>
      <c r="N2847" s="59"/>
    </row>
    <row r="2848" spans="1:14" s="75" customFormat="1" ht="12.6" x14ac:dyDescent="0.2">
      <c r="A2848" s="51" t="s">
        <v>7140</v>
      </c>
      <c r="B2848" s="51" t="s">
        <v>7141</v>
      </c>
      <c r="C2848" s="51" t="s">
        <v>7138</v>
      </c>
      <c r="D2848" s="51" t="s">
        <v>7144</v>
      </c>
      <c r="E2848" s="44" t="s">
        <v>7180</v>
      </c>
      <c r="F2848" s="44" t="s">
        <v>7181</v>
      </c>
      <c r="G2848" s="53">
        <v>32</v>
      </c>
      <c r="H2848" s="45" t="s">
        <v>816</v>
      </c>
      <c r="I2848" s="45" t="s">
        <v>149</v>
      </c>
      <c r="J2848" s="95" t="s">
        <v>156</v>
      </c>
      <c r="K2848" s="95">
        <v>0</v>
      </c>
      <c r="L2848" s="58"/>
      <c r="M2848" s="103"/>
      <c r="N2848" s="59"/>
    </row>
    <row r="2849" spans="1:14" s="75" customFormat="1" ht="12.6" x14ac:dyDescent="0.2">
      <c r="A2849" s="51" t="s">
        <v>7140</v>
      </c>
      <c r="B2849" s="51" t="s">
        <v>7141</v>
      </c>
      <c r="C2849" s="51" t="s">
        <v>7138</v>
      </c>
      <c r="D2849" s="51" t="s">
        <v>7144</v>
      </c>
      <c r="E2849" s="44" t="s">
        <v>7182</v>
      </c>
      <c r="F2849" s="44" t="s">
        <v>7183</v>
      </c>
      <c r="G2849" s="53">
        <v>30</v>
      </c>
      <c r="H2849" s="45" t="s">
        <v>816</v>
      </c>
      <c r="I2849" s="45" t="s">
        <v>149</v>
      </c>
      <c r="J2849" s="95" t="s">
        <v>156</v>
      </c>
      <c r="K2849" s="95">
        <v>0</v>
      </c>
      <c r="L2849" s="58"/>
      <c r="M2849" s="103"/>
      <c r="N2849" s="59"/>
    </row>
    <row r="2850" spans="1:14" s="75" customFormat="1" ht="12.6" x14ac:dyDescent="0.2">
      <c r="A2850" s="51" t="s">
        <v>7140</v>
      </c>
      <c r="B2850" s="51" t="s">
        <v>7141</v>
      </c>
      <c r="C2850" s="51" t="s">
        <v>7138</v>
      </c>
      <c r="D2850" s="51" t="s">
        <v>7144</v>
      </c>
      <c r="E2850" s="44" t="s">
        <v>7198</v>
      </c>
      <c r="F2850" s="44" t="s">
        <v>7199</v>
      </c>
      <c r="G2850" s="53">
        <v>30</v>
      </c>
      <c r="H2850" s="45" t="s">
        <v>816</v>
      </c>
      <c r="I2850" s="45" t="s">
        <v>149</v>
      </c>
      <c r="J2850" s="95" t="s">
        <v>156</v>
      </c>
      <c r="K2850" s="95">
        <v>0</v>
      </c>
      <c r="L2850" s="58"/>
      <c r="M2850" s="103"/>
      <c r="N2850" s="59"/>
    </row>
    <row r="2851" spans="1:14" s="75" customFormat="1" ht="12.6" x14ac:dyDescent="0.2">
      <c r="A2851" s="51" t="s">
        <v>7140</v>
      </c>
      <c r="B2851" s="51" t="s">
        <v>7141</v>
      </c>
      <c r="C2851" s="51" t="s">
        <v>7138</v>
      </c>
      <c r="D2851" s="51" t="s">
        <v>7144</v>
      </c>
      <c r="E2851" s="44" t="s">
        <v>7200</v>
      </c>
      <c r="F2851" s="44" t="s">
        <v>7201</v>
      </c>
      <c r="G2851" s="53">
        <v>30</v>
      </c>
      <c r="H2851" s="45" t="s">
        <v>816</v>
      </c>
      <c r="I2851" s="45" t="s">
        <v>149</v>
      </c>
      <c r="J2851" s="95" t="s">
        <v>156</v>
      </c>
      <c r="K2851" s="95">
        <v>0</v>
      </c>
      <c r="L2851" s="58"/>
      <c r="M2851" s="103"/>
      <c r="N2851" s="59"/>
    </row>
    <row r="2852" spans="1:14" s="75" customFormat="1" ht="12.6" x14ac:dyDescent="0.2">
      <c r="A2852" s="51" t="s">
        <v>7140</v>
      </c>
      <c r="B2852" s="51" t="s">
        <v>7141</v>
      </c>
      <c r="C2852" s="51" t="s">
        <v>7138</v>
      </c>
      <c r="D2852" s="51" t="s">
        <v>7144</v>
      </c>
      <c r="E2852" s="44" t="s">
        <v>7146</v>
      </c>
      <c r="F2852" s="44" t="s">
        <v>7147</v>
      </c>
      <c r="G2852" s="53">
        <v>21</v>
      </c>
      <c r="H2852" s="45" t="s">
        <v>816</v>
      </c>
      <c r="I2852" s="45" t="s">
        <v>149</v>
      </c>
      <c r="J2852" s="95" t="s">
        <v>156</v>
      </c>
      <c r="K2852" s="95">
        <v>0</v>
      </c>
      <c r="L2852" s="58"/>
      <c r="M2852" s="103"/>
      <c r="N2852" s="59"/>
    </row>
    <row r="2853" spans="1:14" s="75" customFormat="1" ht="12.6" x14ac:dyDescent="0.2">
      <c r="A2853" s="51" t="s">
        <v>7140</v>
      </c>
      <c r="B2853" s="51" t="s">
        <v>7141</v>
      </c>
      <c r="C2853" s="51" t="s">
        <v>7138</v>
      </c>
      <c r="D2853" s="51" t="s">
        <v>7144</v>
      </c>
      <c r="E2853" s="44" t="s">
        <v>7166</v>
      </c>
      <c r="F2853" s="44" t="s">
        <v>7167</v>
      </c>
      <c r="G2853" s="53">
        <v>19</v>
      </c>
      <c r="H2853" s="45" t="s">
        <v>816</v>
      </c>
      <c r="I2853" s="45" t="s">
        <v>149</v>
      </c>
      <c r="J2853" s="95" t="s">
        <v>156</v>
      </c>
      <c r="K2853" s="95">
        <v>0</v>
      </c>
      <c r="L2853" s="58"/>
      <c r="M2853" s="103"/>
      <c r="N2853" s="59"/>
    </row>
    <row r="2854" spans="1:14" s="75" customFormat="1" ht="12.6" x14ac:dyDescent="0.2">
      <c r="A2854" s="51" t="s">
        <v>7140</v>
      </c>
      <c r="B2854" s="51" t="s">
        <v>7141</v>
      </c>
      <c r="C2854" s="51" t="s">
        <v>7138</v>
      </c>
      <c r="D2854" s="51" t="s">
        <v>7144</v>
      </c>
      <c r="E2854" s="44" t="s">
        <v>7154</v>
      </c>
      <c r="F2854" s="44" t="s">
        <v>7155</v>
      </c>
      <c r="G2854" s="53">
        <v>17</v>
      </c>
      <c r="H2854" s="45" t="s">
        <v>816</v>
      </c>
      <c r="I2854" s="45" t="s">
        <v>149</v>
      </c>
      <c r="J2854" s="95" t="s">
        <v>156</v>
      </c>
      <c r="K2854" s="95">
        <v>0</v>
      </c>
      <c r="L2854" s="58"/>
      <c r="M2854" s="103"/>
      <c r="N2854" s="59"/>
    </row>
    <row r="2855" spans="1:14" s="75" customFormat="1" ht="12.6" x14ac:dyDescent="0.2">
      <c r="A2855" s="51" t="s">
        <v>7140</v>
      </c>
      <c r="B2855" s="51" t="s">
        <v>7141</v>
      </c>
      <c r="C2855" s="51" t="s">
        <v>7138</v>
      </c>
      <c r="D2855" s="51" t="s">
        <v>7144</v>
      </c>
      <c r="E2855" s="44" t="s">
        <v>7152</v>
      </c>
      <c r="F2855" s="44" t="s">
        <v>7153</v>
      </c>
      <c r="G2855" s="53">
        <v>16</v>
      </c>
      <c r="H2855" s="45" t="s">
        <v>816</v>
      </c>
      <c r="I2855" s="45" t="s">
        <v>149</v>
      </c>
      <c r="J2855" s="95" t="s">
        <v>156</v>
      </c>
      <c r="K2855" s="95">
        <v>0</v>
      </c>
      <c r="L2855" s="58"/>
      <c r="M2855" s="103"/>
      <c r="N2855" s="59"/>
    </row>
    <row r="2856" spans="1:14" s="75" customFormat="1" ht="12.6" x14ac:dyDescent="0.2">
      <c r="A2856" s="51" t="s">
        <v>7140</v>
      </c>
      <c r="B2856" s="51" t="s">
        <v>7141</v>
      </c>
      <c r="C2856" s="51" t="s">
        <v>7138</v>
      </c>
      <c r="D2856" s="51" t="s">
        <v>7144</v>
      </c>
      <c r="E2856" s="44" t="s">
        <v>7164</v>
      </c>
      <c r="F2856" s="44" t="s">
        <v>7165</v>
      </c>
      <c r="G2856" s="53">
        <v>15</v>
      </c>
      <c r="H2856" s="45" t="s">
        <v>816</v>
      </c>
      <c r="I2856" s="45" t="s">
        <v>149</v>
      </c>
      <c r="J2856" s="95" t="s">
        <v>156</v>
      </c>
      <c r="K2856" s="95">
        <v>0</v>
      </c>
      <c r="L2856" s="58"/>
      <c r="M2856" s="103"/>
      <c r="N2856" s="59"/>
    </row>
    <row r="2857" spans="1:14" s="75" customFormat="1" ht="12.6" x14ac:dyDescent="0.2">
      <c r="A2857" s="51" t="s">
        <v>7140</v>
      </c>
      <c r="B2857" s="51" t="s">
        <v>7141</v>
      </c>
      <c r="C2857" s="51" t="s">
        <v>7138</v>
      </c>
      <c r="D2857" s="51" t="s">
        <v>7144</v>
      </c>
      <c r="E2857" s="44" t="s">
        <v>7186</v>
      </c>
      <c r="F2857" s="44" t="s">
        <v>7187</v>
      </c>
      <c r="G2857" s="53">
        <v>12</v>
      </c>
      <c r="H2857" s="45" t="s">
        <v>816</v>
      </c>
      <c r="I2857" s="45" t="s">
        <v>149</v>
      </c>
      <c r="J2857" s="95" t="s">
        <v>156</v>
      </c>
      <c r="K2857" s="95">
        <v>0</v>
      </c>
      <c r="L2857" s="58"/>
      <c r="M2857" s="103"/>
      <c r="N2857" s="59"/>
    </row>
    <row r="2858" spans="1:14" s="75" customFormat="1" ht="12.6" x14ac:dyDescent="0.2">
      <c r="A2858" s="51" t="s">
        <v>7140</v>
      </c>
      <c r="B2858" s="51" t="s">
        <v>7141</v>
      </c>
      <c r="C2858" s="51" t="s">
        <v>7138</v>
      </c>
      <c r="D2858" s="51" t="s">
        <v>7144</v>
      </c>
      <c r="E2858" s="44" t="s">
        <v>7196</v>
      </c>
      <c r="F2858" s="44" t="s">
        <v>7197</v>
      </c>
      <c r="G2858" s="53">
        <v>11</v>
      </c>
      <c r="H2858" s="45" t="s">
        <v>816</v>
      </c>
      <c r="I2858" s="45" t="s">
        <v>149</v>
      </c>
      <c r="J2858" s="95" t="s">
        <v>156</v>
      </c>
      <c r="K2858" s="95">
        <v>0</v>
      </c>
      <c r="L2858" s="58"/>
      <c r="M2858" s="103"/>
      <c r="N2858" s="59"/>
    </row>
    <row r="2859" spans="1:14" s="75" customFormat="1" ht="12.6" x14ac:dyDescent="0.2">
      <c r="A2859" s="51" t="s">
        <v>7140</v>
      </c>
      <c r="B2859" s="51" t="s">
        <v>7141</v>
      </c>
      <c r="C2859" s="51" t="s">
        <v>7138</v>
      </c>
      <c r="D2859" s="51" t="s">
        <v>7144</v>
      </c>
      <c r="E2859" s="44" t="s">
        <v>7194</v>
      </c>
      <c r="F2859" s="44" t="s">
        <v>7195</v>
      </c>
      <c r="G2859" s="53">
        <v>8</v>
      </c>
      <c r="H2859" s="45" t="s">
        <v>816</v>
      </c>
      <c r="I2859" s="45" t="s">
        <v>149</v>
      </c>
      <c r="J2859" s="95" t="s">
        <v>156</v>
      </c>
      <c r="K2859" s="95">
        <v>0</v>
      </c>
      <c r="L2859" s="58"/>
      <c r="M2859" s="103"/>
      <c r="N2859" s="59"/>
    </row>
    <row r="2860" spans="1:14" s="75" customFormat="1" ht="12.6" x14ac:dyDescent="0.2">
      <c r="A2860" s="51" t="s">
        <v>123</v>
      </c>
      <c r="B2860" s="51" t="s">
        <v>123</v>
      </c>
      <c r="C2860" s="51" t="s">
        <v>7138</v>
      </c>
      <c r="D2860" s="51" t="s">
        <v>140</v>
      </c>
      <c r="E2860" s="44"/>
      <c r="F2860" s="44" t="s">
        <v>7139</v>
      </c>
      <c r="G2860" s="53" t="s">
        <v>123</v>
      </c>
      <c r="H2860" s="45" t="s">
        <v>123</v>
      </c>
      <c r="I2860" s="45" t="s">
        <v>149</v>
      </c>
      <c r="J2860" s="95" t="s">
        <v>150</v>
      </c>
      <c r="K2860" s="95" t="s">
        <v>123</v>
      </c>
      <c r="L2860" s="58" t="s">
        <v>123</v>
      </c>
      <c r="M2860" s="103"/>
      <c r="N2860" s="59" t="s">
        <v>123</v>
      </c>
    </row>
    <row r="2861" spans="1:14" s="75" customFormat="1" ht="12.6" x14ac:dyDescent="0.2">
      <c r="A2861" s="51" t="s">
        <v>7140</v>
      </c>
      <c r="B2861" s="51" t="s">
        <v>7141</v>
      </c>
      <c r="C2861" s="51" t="s">
        <v>7138</v>
      </c>
      <c r="D2861" s="51" t="s">
        <v>140</v>
      </c>
      <c r="E2861" s="44" t="s">
        <v>7142</v>
      </c>
      <c r="F2861" s="44" t="s">
        <v>7143</v>
      </c>
      <c r="G2861" s="53">
        <v>18</v>
      </c>
      <c r="H2861" s="45" t="s">
        <v>154</v>
      </c>
      <c r="I2861" s="45" t="s">
        <v>149</v>
      </c>
      <c r="J2861" s="95" t="s">
        <v>201</v>
      </c>
      <c r="K2861" s="95">
        <v>0</v>
      </c>
      <c r="L2861" s="58"/>
      <c r="M2861" s="103"/>
      <c r="N2861" s="59"/>
    </row>
    <row r="2862" spans="1:14" s="75" customFormat="1" ht="12.6" x14ac:dyDescent="0.2">
      <c r="A2862" s="51" t="s">
        <v>123</v>
      </c>
      <c r="B2862" s="51" t="s">
        <v>123</v>
      </c>
      <c r="C2862" s="51" t="s">
        <v>7202</v>
      </c>
      <c r="D2862" s="51" t="s">
        <v>7144</v>
      </c>
      <c r="E2862" s="44"/>
      <c r="F2862" s="44" t="s">
        <v>7203</v>
      </c>
      <c r="G2862" s="53" t="s">
        <v>123</v>
      </c>
      <c r="H2862" s="45" t="s">
        <v>123</v>
      </c>
      <c r="I2862" s="45" t="s">
        <v>149</v>
      </c>
      <c r="J2862" s="95" t="s">
        <v>150</v>
      </c>
      <c r="K2862" s="95" t="s">
        <v>123</v>
      </c>
      <c r="L2862" s="58" t="s">
        <v>123</v>
      </c>
      <c r="M2862" s="103"/>
      <c r="N2862" s="59" t="s">
        <v>123</v>
      </c>
    </row>
    <row r="2863" spans="1:14" s="75" customFormat="1" ht="12.6" x14ac:dyDescent="0.2">
      <c r="A2863" s="51" t="s">
        <v>7140</v>
      </c>
      <c r="B2863" s="51" t="s">
        <v>7141</v>
      </c>
      <c r="C2863" s="51" t="s">
        <v>7202</v>
      </c>
      <c r="D2863" s="51" t="s">
        <v>7144</v>
      </c>
      <c r="E2863" s="44" t="s">
        <v>7220</v>
      </c>
      <c r="F2863" s="44" t="s">
        <v>7221</v>
      </c>
      <c r="G2863" s="53">
        <v>500</v>
      </c>
      <c r="H2863" s="45" t="s">
        <v>816</v>
      </c>
      <c r="I2863" s="45" t="s">
        <v>149</v>
      </c>
      <c r="J2863" s="95" t="s">
        <v>156</v>
      </c>
      <c r="K2863" s="95">
        <v>0</v>
      </c>
      <c r="L2863" s="58"/>
      <c r="M2863" s="103"/>
      <c r="N2863" s="59"/>
    </row>
    <row r="2864" spans="1:14" s="75" customFormat="1" ht="12.6" x14ac:dyDescent="0.2">
      <c r="A2864" s="51" t="s">
        <v>7140</v>
      </c>
      <c r="B2864" s="51" t="s">
        <v>7141</v>
      </c>
      <c r="C2864" s="51" t="s">
        <v>7202</v>
      </c>
      <c r="D2864" s="51" t="s">
        <v>7144</v>
      </c>
      <c r="E2864" s="44" t="s">
        <v>7214</v>
      </c>
      <c r="F2864" s="44" t="s">
        <v>7215</v>
      </c>
      <c r="G2864" s="53">
        <v>265</v>
      </c>
      <c r="H2864" s="45" t="s">
        <v>816</v>
      </c>
      <c r="I2864" s="45" t="s">
        <v>149</v>
      </c>
      <c r="J2864" s="95" t="s">
        <v>156</v>
      </c>
      <c r="K2864" s="95">
        <v>0</v>
      </c>
      <c r="L2864" s="58"/>
      <c r="M2864" s="103"/>
      <c r="N2864" s="59"/>
    </row>
    <row r="2865" spans="1:14" s="75" customFormat="1" ht="12.6" x14ac:dyDescent="0.2">
      <c r="A2865" s="51" t="s">
        <v>7140</v>
      </c>
      <c r="B2865" s="51" t="s">
        <v>7141</v>
      </c>
      <c r="C2865" s="51" t="s">
        <v>7202</v>
      </c>
      <c r="D2865" s="51" t="s">
        <v>7144</v>
      </c>
      <c r="E2865" s="44" t="s">
        <v>7216</v>
      </c>
      <c r="F2865" s="44" t="s">
        <v>7217</v>
      </c>
      <c r="G2865" s="53">
        <v>240</v>
      </c>
      <c r="H2865" s="45" t="s">
        <v>816</v>
      </c>
      <c r="I2865" s="45" t="s">
        <v>149</v>
      </c>
      <c r="J2865" s="95" t="s">
        <v>156</v>
      </c>
      <c r="K2865" s="95">
        <v>0</v>
      </c>
      <c r="L2865" s="58"/>
      <c r="M2865" s="103"/>
      <c r="N2865" s="59"/>
    </row>
    <row r="2866" spans="1:14" s="75" customFormat="1" ht="12.6" x14ac:dyDescent="0.2">
      <c r="A2866" s="51" t="s">
        <v>7140</v>
      </c>
      <c r="B2866" s="51" t="s">
        <v>7141</v>
      </c>
      <c r="C2866" s="51" t="s">
        <v>7202</v>
      </c>
      <c r="D2866" s="51" t="s">
        <v>7144</v>
      </c>
      <c r="E2866" s="44" t="s">
        <v>7228</v>
      </c>
      <c r="F2866" s="44" t="s">
        <v>7229</v>
      </c>
      <c r="G2866" s="53">
        <v>195</v>
      </c>
      <c r="H2866" s="45" t="s">
        <v>816</v>
      </c>
      <c r="I2866" s="45" t="s">
        <v>149</v>
      </c>
      <c r="J2866" s="95" t="s">
        <v>156</v>
      </c>
      <c r="K2866" s="95">
        <v>0</v>
      </c>
      <c r="L2866" s="58"/>
      <c r="M2866" s="103"/>
      <c r="N2866" s="59"/>
    </row>
    <row r="2867" spans="1:14" s="75" customFormat="1" ht="12.6" x14ac:dyDescent="0.2">
      <c r="A2867" s="51" t="s">
        <v>7140</v>
      </c>
      <c r="B2867" s="51" t="s">
        <v>7141</v>
      </c>
      <c r="C2867" s="51" t="s">
        <v>7202</v>
      </c>
      <c r="D2867" s="51" t="s">
        <v>7144</v>
      </c>
      <c r="E2867" s="44" t="s">
        <v>7226</v>
      </c>
      <c r="F2867" s="44" t="s">
        <v>7227</v>
      </c>
      <c r="G2867" s="53">
        <v>193</v>
      </c>
      <c r="H2867" s="45" t="s">
        <v>816</v>
      </c>
      <c r="I2867" s="45" t="s">
        <v>149</v>
      </c>
      <c r="J2867" s="95" t="s">
        <v>156</v>
      </c>
      <c r="K2867" s="95">
        <v>0</v>
      </c>
      <c r="L2867" s="58"/>
      <c r="M2867" s="103"/>
      <c r="N2867" s="59"/>
    </row>
    <row r="2868" spans="1:14" s="75" customFormat="1" ht="12.6" x14ac:dyDescent="0.2">
      <c r="A2868" s="51" t="s">
        <v>7140</v>
      </c>
      <c r="B2868" s="51" t="s">
        <v>7141</v>
      </c>
      <c r="C2868" s="51" t="s">
        <v>7202</v>
      </c>
      <c r="D2868" s="51" t="s">
        <v>7144</v>
      </c>
      <c r="E2868" s="44" t="s">
        <v>7224</v>
      </c>
      <c r="F2868" s="44" t="s">
        <v>7225</v>
      </c>
      <c r="G2868" s="53">
        <v>189</v>
      </c>
      <c r="H2868" s="45" t="s">
        <v>816</v>
      </c>
      <c r="I2868" s="45" t="s">
        <v>149</v>
      </c>
      <c r="J2868" s="95" t="s">
        <v>156</v>
      </c>
      <c r="K2868" s="95">
        <v>0</v>
      </c>
      <c r="L2868" s="58"/>
      <c r="M2868" s="103"/>
      <c r="N2868" s="59"/>
    </row>
    <row r="2869" spans="1:14" s="75" customFormat="1" ht="12.6" x14ac:dyDescent="0.2">
      <c r="A2869" s="51" t="s">
        <v>7140</v>
      </c>
      <c r="B2869" s="51" t="s">
        <v>7141</v>
      </c>
      <c r="C2869" s="51" t="s">
        <v>7202</v>
      </c>
      <c r="D2869" s="51" t="s">
        <v>7144</v>
      </c>
      <c r="E2869" s="44" t="s">
        <v>7218</v>
      </c>
      <c r="F2869" s="44" t="s">
        <v>7219</v>
      </c>
      <c r="G2869" s="53">
        <v>166</v>
      </c>
      <c r="H2869" s="45" t="s">
        <v>816</v>
      </c>
      <c r="I2869" s="45" t="s">
        <v>149</v>
      </c>
      <c r="J2869" s="95" t="s">
        <v>156</v>
      </c>
      <c r="K2869" s="95">
        <v>0</v>
      </c>
      <c r="L2869" s="58"/>
      <c r="M2869" s="103"/>
      <c r="N2869" s="59"/>
    </row>
    <row r="2870" spans="1:14" s="75" customFormat="1" ht="12.6" x14ac:dyDescent="0.2">
      <c r="A2870" s="51" t="s">
        <v>7140</v>
      </c>
      <c r="B2870" s="51" t="s">
        <v>7141</v>
      </c>
      <c r="C2870" s="51" t="s">
        <v>7202</v>
      </c>
      <c r="D2870" s="51" t="s">
        <v>7144</v>
      </c>
      <c r="E2870" s="44" t="s">
        <v>7230</v>
      </c>
      <c r="F2870" s="44" t="s">
        <v>7231</v>
      </c>
      <c r="G2870" s="53">
        <v>160</v>
      </c>
      <c r="H2870" s="45" t="s">
        <v>816</v>
      </c>
      <c r="I2870" s="45" t="s">
        <v>155</v>
      </c>
      <c r="J2870" s="95" t="s">
        <v>156</v>
      </c>
      <c r="K2870" s="95">
        <v>0</v>
      </c>
      <c r="L2870" s="58"/>
      <c r="M2870" s="103"/>
      <c r="N2870" s="59"/>
    </row>
    <row r="2871" spans="1:14" s="75" customFormat="1" ht="12.6" x14ac:dyDescent="0.2">
      <c r="A2871" s="51" t="s">
        <v>7140</v>
      </c>
      <c r="B2871" s="51" t="s">
        <v>7141</v>
      </c>
      <c r="C2871" s="51" t="s">
        <v>7202</v>
      </c>
      <c r="D2871" s="51" t="s">
        <v>7144</v>
      </c>
      <c r="E2871" s="44" t="s">
        <v>7204</v>
      </c>
      <c r="F2871" s="44" t="s">
        <v>7205</v>
      </c>
      <c r="G2871" s="53">
        <v>156</v>
      </c>
      <c r="H2871" s="45" t="s">
        <v>816</v>
      </c>
      <c r="I2871" s="45" t="s">
        <v>155</v>
      </c>
      <c r="J2871" s="95" t="s">
        <v>156</v>
      </c>
      <c r="K2871" s="95">
        <v>0</v>
      </c>
      <c r="L2871" s="58"/>
      <c r="M2871" s="103"/>
      <c r="N2871" s="59"/>
    </row>
    <row r="2872" spans="1:14" s="75" customFormat="1" ht="12.6" x14ac:dyDescent="0.2">
      <c r="A2872" s="51" t="s">
        <v>7140</v>
      </c>
      <c r="B2872" s="51" t="s">
        <v>7141</v>
      </c>
      <c r="C2872" s="51" t="s">
        <v>7202</v>
      </c>
      <c r="D2872" s="51" t="s">
        <v>7144</v>
      </c>
      <c r="E2872" s="44" t="s">
        <v>7212</v>
      </c>
      <c r="F2872" s="44" t="s">
        <v>7213</v>
      </c>
      <c r="G2872" s="53">
        <v>135</v>
      </c>
      <c r="H2872" s="45" t="s">
        <v>816</v>
      </c>
      <c r="I2872" s="45" t="s">
        <v>149</v>
      </c>
      <c r="J2872" s="95" t="s">
        <v>156</v>
      </c>
      <c r="K2872" s="95">
        <v>0</v>
      </c>
      <c r="L2872" s="58"/>
      <c r="M2872" s="103"/>
      <c r="N2872" s="59"/>
    </row>
    <row r="2873" spans="1:14" s="75" customFormat="1" ht="12.6" x14ac:dyDescent="0.2">
      <c r="A2873" s="51" t="s">
        <v>7140</v>
      </c>
      <c r="B2873" s="51" t="s">
        <v>7141</v>
      </c>
      <c r="C2873" s="51" t="s">
        <v>7202</v>
      </c>
      <c r="D2873" s="51" t="s">
        <v>7144</v>
      </c>
      <c r="E2873" s="44" t="s">
        <v>7222</v>
      </c>
      <c r="F2873" s="44" t="s">
        <v>7223</v>
      </c>
      <c r="G2873" s="53">
        <v>104</v>
      </c>
      <c r="H2873" s="45" t="s">
        <v>816</v>
      </c>
      <c r="I2873" s="45" t="s">
        <v>149</v>
      </c>
      <c r="J2873" s="95" t="s">
        <v>156</v>
      </c>
      <c r="K2873" s="95">
        <v>0</v>
      </c>
      <c r="L2873" s="58"/>
      <c r="M2873" s="103"/>
      <c r="N2873" s="59"/>
    </row>
    <row r="2874" spans="1:14" s="75" customFormat="1" ht="12.6" x14ac:dyDescent="0.2">
      <c r="A2874" s="51" t="s">
        <v>7140</v>
      </c>
      <c r="B2874" s="51" t="s">
        <v>7141</v>
      </c>
      <c r="C2874" s="51" t="s">
        <v>7202</v>
      </c>
      <c r="D2874" s="51" t="s">
        <v>7144</v>
      </c>
      <c r="E2874" s="44" t="s">
        <v>7234</v>
      </c>
      <c r="F2874" s="44" t="s">
        <v>7235</v>
      </c>
      <c r="G2874" s="53">
        <v>82</v>
      </c>
      <c r="H2874" s="45" t="s">
        <v>816</v>
      </c>
      <c r="I2874" s="45" t="s">
        <v>149</v>
      </c>
      <c r="J2874" s="95" t="s">
        <v>156</v>
      </c>
      <c r="K2874" s="95">
        <v>0</v>
      </c>
      <c r="L2874" s="58"/>
      <c r="M2874" s="103"/>
      <c r="N2874" s="59"/>
    </row>
    <row r="2875" spans="1:14" s="75" customFormat="1" ht="12.6" x14ac:dyDescent="0.2">
      <c r="A2875" s="51" t="s">
        <v>7140</v>
      </c>
      <c r="B2875" s="51" t="s">
        <v>7141</v>
      </c>
      <c r="C2875" s="51" t="s">
        <v>7202</v>
      </c>
      <c r="D2875" s="51" t="s">
        <v>7144</v>
      </c>
      <c r="E2875" s="44" t="s">
        <v>7210</v>
      </c>
      <c r="F2875" s="44" t="s">
        <v>7211</v>
      </c>
      <c r="G2875" s="53">
        <v>78</v>
      </c>
      <c r="H2875" s="45" t="s">
        <v>816</v>
      </c>
      <c r="I2875" s="45" t="s">
        <v>149</v>
      </c>
      <c r="J2875" s="95" t="s">
        <v>156</v>
      </c>
      <c r="K2875" s="95">
        <v>0</v>
      </c>
      <c r="L2875" s="58"/>
      <c r="M2875" s="103"/>
      <c r="N2875" s="59"/>
    </row>
    <row r="2876" spans="1:14" s="75" customFormat="1" ht="12.6" x14ac:dyDescent="0.2">
      <c r="A2876" s="51" t="s">
        <v>7140</v>
      </c>
      <c r="B2876" s="51" t="s">
        <v>7141</v>
      </c>
      <c r="C2876" s="51" t="s">
        <v>7202</v>
      </c>
      <c r="D2876" s="51" t="s">
        <v>7144</v>
      </c>
      <c r="E2876" s="44" t="s">
        <v>7206</v>
      </c>
      <c r="F2876" s="44" t="s">
        <v>7207</v>
      </c>
      <c r="G2876" s="53">
        <v>62</v>
      </c>
      <c r="H2876" s="45" t="s">
        <v>816</v>
      </c>
      <c r="I2876" s="45" t="s">
        <v>149</v>
      </c>
      <c r="J2876" s="95" t="s">
        <v>156</v>
      </c>
      <c r="K2876" s="95">
        <v>0</v>
      </c>
      <c r="L2876" s="58"/>
      <c r="M2876" s="103"/>
      <c r="N2876" s="59"/>
    </row>
    <row r="2877" spans="1:14" s="75" customFormat="1" ht="12.6" x14ac:dyDescent="0.2">
      <c r="A2877" s="51" t="s">
        <v>7140</v>
      </c>
      <c r="B2877" s="51" t="s">
        <v>7141</v>
      </c>
      <c r="C2877" s="51" t="s">
        <v>7202</v>
      </c>
      <c r="D2877" s="51" t="s">
        <v>7144</v>
      </c>
      <c r="E2877" s="44" t="s">
        <v>7208</v>
      </c>
      <c r="F2877" s="44" t="s">
        <v>7209</v>
      </c>
      <c r="G2877" s="53">
        <v>60</v>
      </c>
      <c r="H2877" s="45" t="s">
        <v>816</v>
      </c>
      <c r="I2877" s="45" t="s">
        <v>149</v>
      </c>
      <c r="J2877" s="95" t="s">
        <v>156</v>
      </c>
      <c r="K2877" s="95">
        <v>0</v>
      </c>
      <c r="L2877" s="58"/>
      <c r="M2877" s="103"/>
      <c r="N2877" s="59"/>
    </row>
    <row r="2878" spans="1:14" s="75" customFormat="1" ht="12.6" x14ac:dyDescent="0.2">
      <c r="A2878" s="51" t="s">
        <v>7140</v>
      </c>
      <c r="B2878" s="51" t="s">
        <v>7141</v>
      </c>
      <c r="C2878" s="51" t="s">
        <v>7202</v>
      </c>
      <c r="D2878" s="51" t="s">
        <v>7144</v>
      </c>
      <c r="E2878" s="44" t="s">
        <v>7232</v>
      </c>
      <c r="F2878" s="44" t="s">
        <v>7233</v>
      </c>
      <c r="G2878" s="53">
        <v>50</v>
      </c>
      <c r="H2878" s="45" t="s">
        <v>816</v>
      </c>
      <c r="I2878" s="45" t="s">
        <v>149</v>
      </c>
      <c r="J2878" s="95" t="s">
        <v>156</v>
      </c>
      <c r="K2878" s="95">
        <v>0</v>
      </c>
      <c r="L2878" s="58"/>
      <c r="M2878" s="103"/>
      <c r="N2878" s="59"/>
    </row>
    <row r="2879" spans="1:14" s="75" customFormat="1" ht="12.6" x14ac:dyDescent="0.2">
      <c r="A2879" s="51" t="s">
        <v>123</v>
      </c>
      <c r="B2879" s="51" t="s">
        <v>123</v>
      </c>
      <c r="C2879" s="51" t="s">
        <v>7236</v>
      </c>
      <c r="D2879" s="51" t="s">
        <v>6841</v>
      </c>
      <c r="E2879" s="44"/>
      <c r="F2879" s="44" t="s">
        <v>7237</v>
      </c>
      <c r="G2879" s="53" t="s">
        <v>123</v>
      </c>
      <c r="H2879" s="45" t="s">
        <v>123</v>
      </c>
      <c r="I2879" s="45" t="s">
        <v>149</v>
      </c>
      <c r="J2879" s="95" t="s">
        <v>150</v>
      </c>
      <c r="K2879" s="95" t="s">
        <v>123</v>
      </c>
      <c r="L2879" s="58" t="s">
        <v>123</v>
      </c>
      <c r="M2879" s="103"/>
      <c r="N2879" s="59" t="s">
        <v>123</v>
      </c>
    </row>
    <row r="2880" spans="1:14" s="75" customFormat="1" ht="12.6" x14ac:dyDescent="0.2">
      <c r="A2880" s="51" t="s">
        <v>138</v>
      </c>
      <c r="B2880" s="51" t="s">
        <v>7238</v>
      </c>
      <c r="C2880" s="51" t="s">
        <v>7236</v>
      </c>
      <c r="D2880" s="51" t="s">
        <v>6841</v>
      </c>
      <c r="E2880" s="44" t="s">
        <v>7267</v>
      </c>
      <c r="F2880" s="44" t="s">
        <v>7268</v>
      </c>
      <c r="G2880" s="53">
        <v>47.9</v>
      </c>
      <c r="H2880" s="45" t="s">
        <v>154</v>
      </c>
      <c r="I2880" s="45" t="s">
        <v>291</v>
      </c>
      <c r="J2880" s="95" t="s">
        <v>156</v>
      </c>
      <c r="K2880" s="95">
        <v>0</v>
      </c>
      <c r="L2880" s="58"/>
      <c r="M2880" s="103"/>
      <c r="N2880" s="59"/>
    </row>
    <row r="2881" spans="1:14" s="75" customFormat="1" ht="12.6" x14ac:dyDescent="0.2">
      <c r="A2881" s="51" t="s">
        <v>138</v>
      </c>
      <c r="B2881" s="51" t="s">
        <v>7238</v>
      </c>
      <c r="C2881" s="51" t="s">
        <v>7236</v>
      </c>
      <c r="D2881" s="51" t="s">
        <v>6841</v>
      </c>
      <c r="E2881" s="44" t="s">
        <v>7265</v>
      </c>
      <c r="F2881" s="44" t="s">
        <v>7266</v>
      </c>
      <c r="G2881" s="53">
        <v>42.9</v>
      </c>
      <c r="H2881" s="45" t="s">
        <v>154</v>
      </c>
      <c r="I2881" s="45" t="s">
        <v>155</v>
      </c>
      <c r="J2881" s="95" t="s">
        <v>156</v>
      </c>
      <c r="K2881" s="95">
        <v>0</v>
      </c>
      <c r="L2881" s="58"/>
      <c r="M2881" s="103"/>
      <c r="N2881" s="59"/>
    </row>
    <row r="2882" spans="1:14" s="75" customFormat="1" ht="12.6" x14ac:dyDescent="0.2">
      <c r="A2882" s="51" t="s">
        <v>138</v>
      </c>
      <c r="B2882" s="51" t="s">
        <v>7238</v>
      </c>
      <c r="C2882" s="51" t="s">
        <v>7236</v>
      </c>
      <c r="D2882" s="51" t="s">
        <v>6841</v>
      </c>
      <c r="E2882" s="44" t="s">
        <v>7263</v>
      </c>
      <c r="F2882" s="44" t="s">
        <v>7264</v>
      </c>
      <c r="G2882" s="53">
        <v>33.9</v>
      </c>
      <c r="H2882" s="45" t="s">
        <v>154</v>
      </c>
      <c r="I2882" s="45" t="s">
        <v>149</v>
      </c>
      <c r="J2882" s="95" t="s">
        <v>156</v>
      </c>
      <c r="K2882" s="95">
        <v>0</v>
      </c>
      <c r="L2882" s="58"/>
      <c r="M2882" s="103"/>
      <c r="N2882" s="59"/>
    </row>
    <row r="2883" spans="1:14" s="75" customFormat="1" ht="12.6" x14ac:dyDescent="0.2">
      <c r="A2883" s="51" t="s">
        <v>138</v>
      </c>
      <c r="B2883" s="51" t="s">
        <v>7238</v>
      </c>
      <c r="C2883" s="51" t="s">
        <v>7236</v>
      </c>
      <c r="D2883" s="51" t="s">
        <v>6841</v>
      </c>
      <c r="E2883" s="44" t="s">
        <v>7261</v>
      </c>
      <c r="F2883" s="44" t="s">
        <v>7262</v>
      </c>
      <c r="G2883" s="53">
        <v>30.9</v>
      </c>
      <c r="H2883" s="45" t="s">
        <v>154</v>
      </c>
      <c r="I2883" s="45" t="s">
        <v>149</v>
      </c>
      <c r="J2883" s="95" t="s">
        <v>156</v>
      </c>
      <c r="K2883" s="95">
        <v>0</v>
      </c>
      <c r="L2883" s="58"/>
      <c r="M2883" s="103"/>
      <c r="N2883" s="59" t="s">
        <v>5662</v>
      </c>
    </row>
    <row r="2884" spans="1:14" s="75" customFormat="1" ht="12.6" x14ac:dyDescent="0.2">
      <c r="A2884" s="51" t="s">
        <v>138</v>
      </c>
      <c r="B2884" s="51" t="s">
        <v>7238</v>
      </c>
      <c r="C2884" s="51" t="s">
        <v>7236</v>
      </c>
      <c r="D2884" s="51" t="s">
        <v>6841</v>
      </c>
      <c r="E2884" s="44" t="s">
        <v>7257</v>
      </c>
      <c r="F2884" s="44" t="s">
        <v>7258</v>
      </c>
      <c r="G2884" s="53">
        <v>27.9</v>
      </c>
      <c r="H2884" s="45" t="s">
        <v>154</v>
      </c>
      <c r="I2884" s="45" t="s">
        <v>149</v>
      </c>
      <c r="J2884" s="95" t="s">
        <v>156</v>
      </c>
      <c r="K2884" s="95">
        <v>0</v>
      </c>
      <c r="L2884" s="58"/>
      <c r="M2884" s="103"/>
      <c r="N2884" s="59"/>
    </row>
    <row r="2885" spans="1:14" s="75" customFormat="1" ht="12.6" x14ac:dyDescent="0.2">
      <c r="A2885" s="51" t="s">
        <v>138</v>
      </c>
      <c r="B2885" s="51" t="s">
        <v>7238</v>
      </c>
      <c r="C2885" s="51" t="s">
        <v>7236</v>
      </c>
      <c r="D2885" s="51" t="s">
        <v>6841</v>
      </c>
      <c r="E2885" s="44" t="s">
        <v>7259</v>
      </c>
      <c r="F2885" s="44" t="s">
        <v>7260</v>
      </c>
      <c r="G2885" s="53">
        <v>25.2</v>
      </c>
      <c r="H2885" s="45" t="s">
        <v>154</v>
      </c>
      <c r="I2885" s="45" t="s">
        <v>149</v>
      </c>
      <c r="J2885" s="95" t="s">
        <v>156</v>
      </c>
      <c r="K2885" s="95">
        <v>0</v>
      </c>
      <c r="L2885" s="58"/>
      <c r="M2885" s="103"/>
      <c r="N2885" s="59"/>
    </row>
    <row r="2886" spans="1:14" s="75" customFormat="1" ht="12.6" x14ac:dyDescent="0.2">
      <c r="A2886" s="51" t="s">
        <v>138</v>
      </c>
      <c r="B2886" s="51" t="s">
        <v>7238</v>
      </c>
      <c r="C2886" s="51" t="s">
        <v>7236</v>
      </c>
      <c r="D2886" s="51" t="s">
        <v>6841</v>
      </c>
      <c r="E2886" s="44" t="s">
        <v>7269</v>
      </c>
      <c r="F2886" s="44" t="s">
        <v>7270</v>
      </c>
      <c r="G2886" s="53">
        <v>20.9</v>
      </c>
      <c r="H2886" s="45" t="s">
        <v>154</v>
      </c>
      <c r="I2886" s="45" t="s">
        <v>149</v>
      </c>
      <c r="J2886" s="95" t="s">
        <v>156</v>
      </c>
      <c r="K2886" s="95">
        <v>0</v>
      </c>
      <c r="L2886" s="58"/>
      <c r="M2886" s="103"/>
      <c r="N2886" s="59"/>
    </row>
    <row r="2887" spans="1:14" s="75" customFormat="1" ht="12.6" x14ac:dyDescent="0.2">
      <c r="A2887" s="51" t="s">
        <v>138</v>
      </c>
      <c r="B2887" s="51" t="s">
        <v>7238</v>
      </c>
      <c r="C2887" s="51" t="s">
        <v>7236</v>
      </c>
      <c r="D2887" s="51" t="s">
        <v>6841</v>
      </c>
      <c r="E2887" s="44" t="s">
        <v>7245</v>
      </c>
      <c r="F2887" s="44" t="s">
        <v>7246</v>
      </c>
      <c r="G2887" s="53">
        <v>19.899999999999999</v>
      </c>
      <c r="H2887" s="45" t="s">
        <v>154</v>
      </c>
      <c r="I2887" s="45" t="s">
        <v>291</v>
      </c>
      <c r="J2887" s="95" t="s">
        <v>156</v>
      </c>
      <c r="K2887" s="95">
        <v>0</v>
      </c>
      <c r="L2887" s="58"/>
      <c r="M2887" s="103"/>
      <c r="N2887" s="59"/>
    </row>
    <row r="2888" spans="1:14" s="75" customFormat="1" ht="12.6" x14ac:dyDescent="0.2">
      <c r="A2888" s="51" t="s">
        <v>138</v>
      </c>
      <c r="B2888" s="51" t="s">
        <v>7238</v>
      </c>
      <c r="C2888" s="51" t="s">
        <v>7236</v>
      </c>
      <c r="D2888" s="51" t="s">
        <v>6841</v>
      </c>
      <c r="E2888" s="44" t="s">
        <v>7253</v>
      </c>
      <c r="F2888" s="44" t="s">
        <v>7254</v>
      </c>
      <c r="G2888" s="53">
        <v>16.899999999999999</v>
      </c>
      <c r="H2888" s="45" t="s">
        <v>154</v>
      </c>
      <c r="I2888" s="45" t="s">
        <v>149</v>
      </c>
      <c r="J2888" s="95" t="s">
        <v>156</v>
      </c>
      <c r="K2888" s="95">
        <v>0</v>
      </c>
      <c r="L2888" s="58"/>
      <c r="M2888" s="103"/>
      <c r="N2888" s="59"/>
    </row>
    <row r="2889" spans="1:14" s="75" customFormat="1" ht="12.6" x14ac:dyDescent="0.2">
      <c r="A2889" s="51" t="s">
        <v>138</v>
      </c>
      <c r="B2889" s="51" t="s">
        <v>7238</v>
      </c>
      <c r="C2889" s="51" t="s">
        <v>7236</v>
      </c>
      <c r="D2889" s="51" t="s">
        <v>6841</v>
      </c>
      <c r="E2889" s="44" t="s">
        <v>7255</v>
      </c>
      <c r="F2889" s="44" t="s">
        <v>7256</v>
      </c>
      <c r="G2889" s="53">
        <v>16.899999999999999</v>
      </c>
      <c r="H2889" s="45" t="s">
        <v>154</v>
      </c>
      <c r="I2889" s="45" t="s">
        <v>149</v>
      </c>
      <c r="J2889" s="95" t="s">
        <v>156</v>
      </c>
      <c r="K2889" s="95">
        <v>0</v>
      </c>
      <c r="L2889" s="58"/>
      <c r="M2889" s="103"/>
      <c r="N2889" s="59"/>
    </row>
    <row r="2890" spans="1:14" s="75" customFormat="1" ht="12.6" x14ac:dyDescent="0.2">
      <c r="A2890" s="51" t="s">
        <v>138</v>
      </c>
      <c r="B2890" s="51" t="s">
        <v>7238</v>
      </c>
      <c r="C2890" s="51" t="s">
        <v>7236</v>
      </c>
      <c r="D2890" s="51" t="s">
        <v>6841</v>
      </c>
      <c r="E2890" s="44" t="s">
        <v>7241</v>
      </c>
      <c r="F2890" s="44" t="s">
        <v>7242</v>
      </c>
      <c r="G2890" s="53">
        <v>15.9</v>
      </c>
      <c r="H2890" s="45" t="s">
        <v>154</v>
      </c>
      <c r="I2890" s="45" t="s">
        <v>149</v>
      </c>
      <c r="J2890" s="95" t="s">
        <v>156</v>
      </c>
      <c r="K2890" s="95">
        <v>0</v>
      </c>
      <c r="L2890" s="58"/>
      <c r="M2890" s="103"/>
      <c r="N2890" s="59"/>
    </row>
    <row r="2891" spans="1:14" s="75" customFormat="1" ht="12.6" x14ac:dyDescent="0.2">
      <c r="A2891" s="51" t="s">
        <v>138</v>
      </c>
      <c r="B2891" s="51" t="s">
        <v>7238</v>
      </c>
      <c r="C2891" s="51" t="s">
        <v>7236</v>
      </c>
      <c r="D2891" s="51" t="s">
        <v>6841</v>
      </c>
      <c r="E2891" s="44" t="s">
        <v>7243</v>
      </c>
      <c r="F2891" s="44" t="s">
        <v>7244</v>
      </c>
      <c r="G2891" s="53">
        <v>14.9</v>
      </c>
      <c r="H2891" s="45" t="s">
        <v>154</v>
      </c>
      <c r="I2891" s="45" t="s">
        <v>149</v>
      </c>
      <c r="J2891" s="95" t="s">
        <v>156</v>
      </c>
      <c r="K2891" s="95">
        <v>0</v>
      </c>
      <c r="L2891" s="58"/>
      <c r="M2891" s="103"/>
      <c r="N2891" s="59"/>
    </row>
    <row r="2892" spans="1:14" s="75" customFormat="1" ht="12.6" x14ac:dyDescent="0.2">
      <c r="A2892" s="51" t="s">
        <v>138</v>
      </c>
      <c r="B2892" s="51" t="s">
        <v>7238</v>
      </c>
      <c r="C2892" s="51" t="s">
        <v>7236</v>
      </c>
      <c r="D2892" s="51" t="s">
        <v>6841</v>
      </c>
      <c r="E2892" s="44" t="s">
        <v>7271</v>
      </c>
      <c r="F2892" s="44" t="s">
        <v>7272</v>
      </c>
      <c r="G2892" s="53">
        <v>14.9</v>
      </c>
      <c r="H2892" s="45" t="s">
        <v>154</v>
      </c>
      <c r="I2892" s="45" t="s">
        <v>149</v>
      </c>
      <c r="J2892" s="95" t="s">
        <v>156</v>
      </c>
      <c r="K2892" s="95">
        <v>0</v>
      </c>
      <c r="L2892" s="58"/>
      <c r="M2892" s="103"/>
      <c r="N2892" s="59"/>
    </row>
    <row r="2893" spans="1:14" s="75" customFormat="1" ht="12.6" x14ac:dyDescent="0.2">
      <c r="A2893" s="51" t="s">
        <v>138</v>
      </c>
      <c r="B2893" s="51" t="s">
        <v>7238</v>
      </c>
      <c r="C2893" s="51" t="s">
        <v>7236</v>
      </c>
      <c r="D2893" s="51" t="s">
        <v>6841</v>
      </c>
      <c r="E2893" s="44" t="s">
        <v>7247</v>
      </c>
      <c r="F2893" s="44" t="s">
        <v>7248</v>
      </c>
      <c r="G2893" s="53">
        <v>13.99</v>
      </c>
      <c r="H2893" s="45" t="s">
        <v>154</v>
      </c>
      <c r="I2893" s="45" t="s">
        <v>149</v>
      </c>
      <c r="J2893" s="95" t="s">
        <v>156</v>
      </c>
      <c r="K2893" s="95">
        <v>0</v>
      </c>
      <c r="L2893" s="58"/>
      <c r="M2893" s="103"/>
      <c r="N2893" s="59"/>
    </row>
    <row r="2894" spans="1:14" s="75" customFormat="1" ht="12.6" x14ac:dyDescent="0.2">
      <c r="A2894" s="51" t="s">
        <v>138</v>
      </c>
      <c r="B2894" s="51" t="s">
        <v>7238</v>
      </c>
      <c r="C2894" s="51" t="s">
        <v>7236</v>
      </c>
      <c r="D2894" s="51" t="s">
        <v>6841</v>
      </c>
      <c r="E2894" s="44" t="s">
        <v>7249</v>
      </c>
      <c r="F2894" s="44" t="s">
        <v>7250</v>
      </c>
      <c r="G2894" s="53">
        <v>10.9</v>
      </c>
      <c r="H2894" s="45" t="s">
        <v>154</v>
      </c>
      <c r="I2894" s="45" t="s">
        <v>149</v>
      </c>
      <c r="J2894" s="95" t="s">
        <v>156</v>
      </c>
      <c r="K2894" s="95">
        <v>0</v>
      </c>
      <c r="L2894" s="58"/>
      <c r="M2894" s="103"/>
      <c r="N2894" s="59"/>
    </row>
    <row r="2895" spans="1:14" s="75" customFormat="1" ht="12.6" x14ac:dyDescent="0.2">
      <c r="A2895" s="51" t="s">
        <v>138</v>
      </c>
      <c r="B2895" s="51" t="s">
        <v>7238</v>
      </c>
      <c r="C2895" s="51" t="s">
        <v>7236</v>
      </c>
      <c r="D2895" s="51" t="s">
        <v>6841</v>
      </c>
      <c r="E2895" s="44" t="s">
        <v>7251</v>
      </c>
      <c r="F2895" s="44" t="s">
        <v>7252</v>
      </c>
      <c r="G2895" s="53">
        <v>10.9</v>
      </c>
      <c r="H2895" s="45" t="s">
        <v>154</v>
      </c>
      <c r="I2895" s="45" t="s">
        <v>149</v>
      </c>
      <c r="J2895" s="95" t="s">
        <v>156</v>
      </c>
      <c r="K2895" s="95">
        <v>0</v>
      </c>
      <c r="L2895" s="58"/>
      <c r="M2895" s="103"/>
      <c r="N2895" s="59"/>
    </row>
    <row r="2896" spans="1:14" s="75" customFormat="1" ht="12.6" x14ac:dyDescent="0.2">
      <c r="A2896" s="51" t="s">
        <v>138</v>
      </c>
      <c r="B2896" s="51" t="s">
        <v>7238</v>
      </c>
      <c r="C2896" s="51" t="s">
        <v>7236</v>
      </c>
      <c r="D2896" s="51" t="s">
        <v>6841</v>
      </c>
      <c r="E2896" s="44" t="s">
        <v>7239</v>
      </c>
      <c r="F2896" s="44" t="s">
        <v>7240</v>
      </c>
      <c r="G2896" s="53">
        <v>9.1</v>
      </c>
      <c r="H2896" s="45" t="s">
        <v>154</v>
      </c>
      <c r="I2896" s="45" t="s">
        <v>149</v>
      </c>
      <c r="J2896" s="95" t="s">
        <v>156</v>
      </c>
      <c r="K2896" s="95">
        <v>0</v>
      </c>
      <c r="L2896" s="58"/>
      <c r="M2896" s="103"/>
      <c r="N2896" s="59"/>
    </row>
    <row r="2897" spans="1:14" s="75" customFormat="1" ht="12.6" x14ac:dyDescent="0.2">
      <c r="A2897" s="51" t="s">
        <v>123</v>
      </c>
      <c r="B2897" s="51" t="s">
        <v>123</v>
      </c>
      <c r="C2897" s="51" t="s">
        <v>7236</v>
      </c>
      <c r="D2897" s="51" t="s">
        <v>6859</v>
      </c>
      <c r="E2897" s="44"/>
      <c r="F2897" s="44" t="s">
        <v>7273</v>
      </c>
      <c r="G2897" s="53" t="s">
        <v>123</v>
      </c>
      <c r="H2897" s="45" t="s">
        <v>123</v>
      </c>
      <c r="I2897" s="45" t="s">
        <v>149</v>
      </c>
      <c r="J2897" s="95" t="s">
        <v>150</v>
      </c>
      <c r="K2897" s="95" t="s">
        <v>123</v>
      </c>
      <c r="L2897" s="58" t="s">
        <v>123</v>
      </c>
      <c r="M2897" s="103"/>
      <c r="N2897" s="59" t="s">
        <v>123</v>
      </c>
    </row>
    <row r="2898" spans="1:14" s="75" customFormat="1" ht="12.6" x14ac:dyDescent="0.2">
      <c r="A2898" s="51" t="s">
        <v>138</v>
      </c>
      <c r="B2898" s="51" t="s">
        <v>7238</v>
      </c>
      <c r="C2898" s="51" t="s">
        <v>7236</v>
      </c>
      <c r="D2898" s="51" t="s">
        <v>6859</v>
      </c>
      <c r="E2898" s="44" t="s">
        <v>16206</v>
      </c>
      <c r="F2898" s="44" t="s">
        <v>7274</v>
      </c>
      <c r="G2898" s="53">
        <v>9</v>
      </c>
      <c r="H2898" s="45" t="s">
        <v>200</v>
      </c>
      <c r="I2898" s="45" t="s">
        <v>149</v>
      </c>
      <c r="J2898" s="95" t="s">
        <v>1534</v>
      </c>
      <c r="K2898" s="95">
        <v>0</v>
      </c>
      <c r="L2898" s="58"/>
      <c r="M2898" s="103"/>
      <c r="N2898" s="59"/>
    </row>
    <row r="2899" spans="1:14" s="75" customFormat="1" ht="12.6" x14ac:dyDescent="0.2">
      <c r="A2899" s="51" t="s">
        <v>123</v>
      </c>
      <c r="B2899" s="51" t="s">
        <v>123</v>
      </c>
      <c r="C2899" s="51" t="s">
        <v>7275</v>
      </c>
      <c r="D2899" s="51" t="s">
        <v>196</v>
      </c>
      <c r="E2899" s="44"/>
      <c r="F2899" s="44" t="s">
        <v>7276</v>
      </c>
      <c r="G2899" s="53" t="s">
        <v>123</v>
      </c>
      <c r="H2899" s="45" t="s">
        <v>123</v>
      </c>
      <c r="I2899" s="45" t="s">
        <v>149</v>
      </c>
      <c r="J2899" s="95" t="s">
        <v>150</v>
      </c>
      <c r="K2899" s="95" t="s">
        <v>123</v>
      </c>
      <c r="L2899" s="58" t="s">
        <v>123</v>
      </c>
      <c r="M2899" s="103"/>
      <c r="N2899" s="59" t="s">
        <v>123</v>
      </c>
    </row>
    <row r="2900" spans="1:14" s="75" customFormat="1" ht="12.6" x14ac:dyDescent="0.2">
      <c r="A2900" s="51" t="s">
        <v>7277</v>
      </c>
      <c r="B2900" s="51" t="s">
        <v>7278</v>
      </c>
      <c r="C2900" s="51" t="s">
        <v>7275</v>
      </c>
      <c r="D2900" s="51" t="s">
        <v>196</v>
      </c>
      <c r="E2900" s="44" t="s">
        <v>7279</v>
      </c>
      <c r="F2900" s="44" t="s">
        <v>7280</v>
      </c>
      <c r="G2900" s="53">
        <v>155</v>
      </c>
      <c r="H2900" s="45" t="s">
        <v>200</v>
      </c>
      <c r="I2900" s="45" t="s">
        <v>204</v>
      </c>
      <c r="J2900" s="95" t="s">
        <v>201</v>
      </c>
      <c r="K2900" s="95">
        <v>0</v>
      </c>
      <c r="L2900" s="58"/>
      <c r="M2900" s="103"/>
      <c r="N2900" s="59"/>
    </row>
    <row r="2901" spans="1:14" s="75" customFormat="1" ht="12.6" x14ac:dyDescent="0.2">
      <c r="A2901" s="51" t="s">
        <v>123</v>
      </c>
      <c r="B2901" s="51" t="s">
        <v>123</v>
      </c>
      <c r="C2901" s="51" t="s">
        <v>7281</v>
      </c>
      <c r="D2901" s="51" t="s">
        <v>6235</v>
      </c>
      <c r="E2901" s="44"/>
      <c r="F2901" s="44" t="s">
        <v>7282</v>
      </c>
      <c r="G2901" s="53" t="s">
        <v>123</v>
      </c>
      <c r="H2901" s="45" t="s">
        <v>123</v>
      </c>
      <c r="I2901" s="45" t="s">
        <v>149</v>
      </c>
      <c r="J2901" s="95" t="s">
        <v>150</v>
      </c>
      <c r="K2901" s="95" t="s">
        <v>123</v>
      </c>
      <c r="L2901" s="58" t="s">
        <v>123</v>
      </c>
      <c r="M2901" s="103"/>
      <c r="N2901" s="59" t="s">
        <v>123</v>
      </c>
    </row>
    <row r="2902" spans="1:14" s="75" customFormat="1" ht="12.6" x14ac:dyDescent="0.2">
      <c r="A2902" s="51" t="s">
        <v>7277</v>
      </c>
      <c r="B2902" s="51" t="s">
        <v>7278</v>
      </c>
      <c r="C2902" s="51" t="s">
        <v>7281</v>
      </c>
      <c r="D2902" s="51" t="s">
        <v>6235</v>
      </c>
      <c r="E2902" s="44" t="s">
        <v>7296</v>
      </c>
      <c r="F2902" s="44" t="s">
        <v>7297</v>
      </c>
      <c r="G2902" s="53">
        <v>50</v>
      </c>
      <c r="H2902" s="45" t="s">
        <v>154</v>
      </c>
      <c r="I2902" s="45" t="s">
        <v>149</v>
      </c>
      <c r="J2902" s="95" t="s">
        <v>201</v>
      </c>
      <c r="K2902" s="95">
        <v>0</v>
      </c>
      <c r="L2902" s="58"/>
      <c r="M2902" s="103"/>
      <c r="N2902" s="59"/>
    </row>
    <row r="2903" spans="1:14" s="75" customFormat="1" ht="12.6" x14ac:dyDescent="0.2">
      <c r="A2903" s="51" t="s">
        <v>7277</v>
      </c>
      <c r="B2903" s="51" t="s">
        <v>7278</v>
      </c>
      <c r="C2903" s="51" t="s">
        <v>7281</v>
      </c>
      <c r="D2903" s="51" t="s">
        <v>6235</v>
      </c>
      <c r="E2903" s="44" t="s">
        <v>7290</v>
      </c>
      <c r="F2903" s="44" t="s">
        <v>7291</v>
      </c>
      <c r="G2903" s="53">
        <v>33.9</v>
      </c>
      <c r="H2903" s="45" t="s">
        <v>154</v>
      </c>
      <c r="I2903" s="45" t="s">
        <v>149</v>
      </c>
      <c r="J2903" s="95" t="s">
        <v>201</v>
      </c>
      <c r="K2903" s="95">
        <v>0</v>
      </c>
      <c r="L2903" s="58"/>
      <c r="M2903" s="103"/>
      <c r="N2903" s="59"/>
    </row>
    <row r="2904" spans="1:14" s="75" customFormat="1" ht="12.6" x14ac:dyDescent="0.2">
      <c r="A2904" s="51" t="s">
        <v>7277</v>
      </c>
      <c r="B2904" s="51" t="s">
        <v>7278</v>
      </c>
      <c r="C2904" s="51" t="s">
        <v>7281</v>
      </c>
      <c r="D2904" s="51" t="s">
        <v>6235</v>
      </c>
      <c r="E2904" s="44" t="s">
        <v>7288</v>
      </c>
      <c r="F2904" s="44" t="s">
        <v>7289</v>
      </c>
      <c r="G2904" s="53">
        <v>27.9</v>
      </c>
      <c r="H2904" s="45" t="s">
        <v>154</v>
      </c>
      <c r="I2904" s="45" t="s">
        <v>149</v>
      </c>
      <c r="J2904" s="95" t="s">
        <v>201</v>
      </c>
      <c r="K2904" s="95">
        <v>0</v>
      </c>
      <c r="L2904" s="58"/>
      <c r="M2904" s="103"/>
      <c r="N2904" s="59"/>
    </row>
    <row r="2905" spans="1:14" s="75" customFormat="1" ht="12.6" x14ac:dyDescent="0.2">
      <c r="A2905" s="51" t="s">
        <v>7277</v>
      </c>
      <c r="B2905" s="51" t="s">
        <v>7278</v>
      </c>
      <c r="C2905" s="51" t="s">
        <v>7281</v>
      </c>
      <c r="D2905" s="51" t="s">
        <v>6235</v>
      </c>
      <c r="E2905" s="44" t="s">
        <v>7292</v>
      </c>
      <c r="F2905" s="44" t="s">
        <v>7293</v>
      </c>
      <c r="G2905" s="53">
        <v>27.9</v>
      </c>
      <c r="H2905" s="45" t="s">
        <v>154</v>
      </c>
      <c r="I2905" s="45" t="s">
        <v>149</v>
      </c>
      <c r="J2905" s="95" t="s">
        <v>201</v>
      </c>
      <c r="K2905" s="95">
        <v>0</v>
      </c>
      <c r="L2905" s="58"/>
      <c r="M2905" s="103"/>
      <c r="N2905" s="59"/>
    </row>
    <row r="2906" spans="1:14" s="75" customFormat="1" ht="12.6" x14ac:dyDescent="0.2">
      <c r="A2906" s="51" t="s">
        <v>7277</v>
      </c>
      <c r="B2906" s="51" t="s">
        <v>7278</v>
      </c>
      <c r="C2906" s="51" t="s">
        <v>7281</v>
      </c>
      <c r="D2906" s="51" t="s">
        <v>6235</v>
      </c>
      <c r="E2906" s="44" t="s">
        <v>7294</v>
      </c>
      <c r="F2906" s="44" t="s">
        <v>7295</v>
      </c>
      <c r="G2906" s="53">
        <v>27.9</v>
      </c>
      <c r="H2906" s="45" t="s">
        <v>154</v>
      </c>
      <c r="I2906" s="45" t="s">
        <v>149</v>
      </c>
      <c r="J2906" s="95" t="s">
        <v>201</v>
      </c>
      <c r="K2906" s="95">
        <v>0</v>
      </c>
      <c r="L2906" s="58"/>
      <c r="M2906" s="103"/>
      <c r="N2906" s="59"/>
    </row>
    <row r="2907" spans="1:14" s="75" customFormat="1" ht="12.6" x14ac:dyDescent="0.2">
      <c r="A2907" s="51" t="s">
        <v>7277</v>
      </c>
      <c r="B2907" s="51" t="s">
        <v>7278</v>
      </c>
      <c r="C2907" s="51" t="s">
        <v>7281</v>
      </c>
      <c r="D2907" s="51" t="s">
        <v>6235</v>
      </c>
      <c r="E2907" s="44" t="s">
        <v>7283</v>
      </c>
      <c r="F2907" s="44" t="s">
        <v>7284</v>
      </c>
      <c r="G2907" s="53">
        <v>20.5</v>
      </c>
      <c r="H2907" s="45" t="s">
        <v>154</v>
      </c>
      <c r="I2907" s="45" t="s">
        <v>291</v>
      </c>
      <c r="J2907" s="95" t="s">
        <v>201</v>
      </c>
      <c r="K2907" s="95">
        <v>0</v>
      </c>
      <c r="L2907" s="58"/>
      <c r="M2907" s="103"/>
      <c r="N2907" s="59"/>
    </row>
    <row r="2908" spans="1:14" s="75" customFormat="1" ht="12.6" x14ac:dyDescent="0.2">
      <c r="A2908" s="51" t="s">
        <v>7277</v>
      </c>
      <c r="B2908" s="51" t="s">
        <v>7278</v>
      </c>
      <c r="C2908" s="51" t="s">
        <v>7281</v>
      </c>
      <c r="D2908" s="51" t="s">
        <v>6235</v>
      </c>
      <c r="E2908" s="44" t="s">
        <v>7285</v>
      </c>
      <c r="F2908" s="44" t="s">
        <v>7286</v>
      </c>
      <c r="G2908" s="53">
        <v>20.5</v>
      </c>
      <c r="H2908" s="45" t="s">
        <v>154</v>
      </c>
      <c r="I2908" s="45" t="s">
        <v>149</v>
      </c>
      <c r="J2908" s="95" t="s">
        <v>201</v>
      </c>
      <c r="K2908" s="95">
        <v>0</v>
      </c>
      <c r="L2908" s="58"/>
      <c r="M2908" s="103"/>
      <c r="N2908" s="59"/>
    </row>
    <row r="2909" spans="1:14" s="75" customFormat="1" ht="12.6" x14ac:dyDescent="0.2">
      <c r="A2909" s="51" t="s">
        <v>7277</v>
      </c>
      <c r="B2909" s="51" t="s">
        <v>7278</v>
      </c>
      <c r="C2909" s="51" t="s">
        <v>7281</v>
      </c>
      <c r="D2909" s="51" t="s">
        <v>6235</v>
      </c>
      <c r="E2909" s="44" t="s">
        <v>16207</v>
      </c>
      <c r="F2909" s="44" t="s">
        <v>7287</v>
      </c>
      <c r="G2909" s="53">
        <v>20.5</v>
      </c>
      <c r="H2909" s="45" t="s">
        <v>154</v>
      </c>
      <c r="I2909" s="45" t="s">
        <v>149</v>
      </c>
      <c r="J2909" s="95" t="s">
        <v>201</v>
      </c>
      <c r="K2909" s="95">
        <v>0</v>
      </c>
      <c r="L2909" s="58"/>
      <c r="M2909" s="103"/>
      <c r="N2909" s="59"/>
    </row>
    <row r="2910" spans="1:14" s="75" customFormat="1" ht="12.6" x14ac:dyDescent="0.2">
      <c r="A2910" s="51" t="s">
        <v>123</v>
      </c>
      <c r="B2910" s="51" t="s">
        <v>123</v>
      </c>
      <c r="C2910" s="51" t="s">
        <v>7281</v>
      </c>
      <c r="D2910" s="51" t="s">
        <v>6841</v>
      </c>
      <c r="E2910" s="44"/>
      <c r="F2910" s="44" t="s">
        <v>7298</v>
      </c>
      <c r="G2910" s="53" t="s">
        <v>123</v>
      </c>
      <c r="H2910" s="45" t="s">
        <v>123</v>
      </c>
      <c r="I2910" s="45" t="s">
        <v>149</v>
      </c>
      <c r="J2910" s="95" t="s">
        <v>150</v>
      </c>
      <c r="K2910" s="95" t="s">
        <v>123</v>
      </c>
      <c r="L2910" s="58" t="s">
        <v>123</v>
      </c>
      <c r="M2910" s="103"/>
      <c r="N2910" s="59" t="s">
        <v>123</v>
      </c>
    </row>
    <row r="2911" spans="1:14" s="75" customFormat="1" ht="12.6" x14ac:dyDescent="0.2">
      <c r="A2911" s="51" t="s">
        <v>7277</v>
      </c>
      <c r="B2911" s="51" t="s">
        <v>7278</v>
      </c>
      <c r="C2911" s="51" t="s">
        <v>7281</v>
      </c>
      <c r="D2911" s="51" t="s">
        <v>6841</v>
      </c>
      <c r="E2911" s="44" t="s">
        <v>7301</v>
      </c>
      <c r="F2911" s="44" t="s">
        <v>7302</v>
      </c>
      <c r="G2911" s="53">
        <v>51.9</v>
      </c>
      <c r="H2911" s="45" t="s">
        <v>154</v>
      </c>
      <c r="I2911" s="45" t="s">
        <v>149</v>
      </c>
      <c r="J2911" s="95" t="s">
        <v>156</v>
      </c>
      <c r="K2911" s="95">
        <v>0</v>
      </c>
      <c r="L2911" s="58"/>
      <c r="M2911" s="103"/>
      <c r="N2911" s="59"/>
    </row>
    <row r="2912" spans="1:14" s="75" customFormat="1" ht="12.6" x14ac:dyDescent="0.2">
      <c r="A2912" s="51" t="s">
        <v>7277</v>
      </c>
      <c r="B2912" s="51" t="s">
        <v>7278</v>
      </c>
      <c r="C2912" s="51" t="s">
        <v>7281</v>
      </c>
      <c r="D2912" s="51" t="s">
        <v>6841</v>
      </c>
      <c r="E2912" s="44" t="s">
        <v>7299</v>
      </c>
      <c r="F2912" s="44" t="s">
        <v>7300</v>
      </c>
      <c r="G2912" s="53">
        <v>35.9</v>
      </c>
      <c r="H2912" s="45" t="s">
        <v>154</v>
      </c>
      <c r="I2912" s="45" t="s">
        <v>149</v>
      </c>
      <c r="J2912" s="95" t="s">
        <v>156</v>
      </c>
      <c r="K2912" s="95">
        <v>0</v>
      </c>
      <c r="L2912" s="58"/>
      <c r="M2912" s="103"/>
      <c r="N2912" s="59"/>
    </row>
    <row r="2913" spans="1:14" s="75" customFormat="1" ht="12.6" x14ac:dyDescent="0.2">
      <c r="A2913" s="51" t="s">
        <v>123</v>
      </c>
      <c r="B2913" s="51" t="s">
        <v>123</v>
      </c>
      <c r="C2913" s="51" t="s">
        <v>7303</v>
      </c>
      <c r="D2913" s="51" t="s">
        <v>6235</v>
      </c>
      <c r="E2913" s="44"/>
      <c r="F2913" s="44" t="s">
        <v>7304</v>
      </c>
      <c r="G2913" s="53" t="s">
        <v>123</v>
      </c>
      <c r="H2913" s="45" t="s">
        <v>123</v>
      </c>
      <c r="I2913" s="45" t="s">
        <v>149</v>
      </c>
      <c r="J2913" s="95" t="s">
        <v>150</v>
      </c>
      <c r="K2913" s="95" t="s">
        <v>123</v>
      </c>
      <c r="L2913" s="58" t="s">
        <v>123</v>
      </c>
      <c r="M2913" s="103"/>
      <c r="N2913" s="59" t="s">
        <v>123</v>
      </c>
    </row>
    <row r="2914" spans="1:14" s="75" customFormat="1" ht="12.6" x14ac:dyDescent="0.2">
      <c r="A2914" s="51" t="s">
        <v>7277</v>
      </c>
      <c r="B2914" s="51" t="s">
        <v>7278</v>
      </c>
      <c r="C2914" s="51" t="s">
        <v>7303</v>
      </c>
      <c r="D2914" s="51" t="s">
        <v>6235</v>
      </c>
      <c r="E2914" s="44" t="s">
        <v>7354</v>
      </c>
      <c r="F2914" s="44" t="s">
        <v>7355</v>
      </c>
      <c r="G2914" s="53">
        <v>999</v>
      </c>
      <c r="H2914" s="45" t="s">
        <v>154</v>
      </c>
      <c r="I2914" s="45" t="s">
        <v>291</v>
      </c>
      <c r="J2914" s="95" t="s">
        <v>201</v>
      </c>
      <c r="K2914" s="95">
        <v>0</v>
      </c>
      <c r="L2914" s="58"/>
      <c r="M2914" s="103"/>
      <c r="N2914" s="59"/>
    </row>
    <row r="2915" spans="1:14" s="75" customFormat="1" ht="12.6" x14ac:dyDescent="0.2">
      <c r="A2915" s="51" t="s">
        <v>7277</v>
      </c>
      <c r="B2915" s="51" t="s">
        <v>7278</v>
      </c>
      <c r="C2915" s="51" t="s">
        <v>7303</v>
      </c>
      <c r="D2915" s="51" t="s">
        <v>6235</v>
      </c>
      <c r="E2915" s="44" t="s">
        <v>16208</v>
      </c>
      <c r="F2915" s="44" t="s">
        <v>7356</v>
      </c>
      <c r="G2915" s="53">
        <v>923</v>
      </c>
      <c r="H2915" s="45" t="s">
        <v>154</v>
      </c>
      <c r="I2915" s="45" t="s">
        <v>291</v>
      </c>
      <c r="J2915" s="95" t="s">
        <v>201</v>
      </c>
      <c r="K2915" s="95">
        <v>0</v>
      </c>
      <c r="L2915" s="58"/>
      <c r="M2915" s="103"/>
      <c r="N2915" s="59"/>
    </row>
    <row r="2916" spans="1:14" s="75" customFormat="1" ht="12.6" x14ac:dyDescent="0.2">
      <c r="A2916" s="51" t="s">
        <v>7277</v>
      </c>
      <c r="B2916" s="51" t="s">
        <v>7278</v>
      </c>
      <c r="C2916" s="51" t="s">
        <v>7303</v>
      </c>
      <c r="D2916" s="51" t="s">
        <v>6235</v>
      </c>
      <c r="E2916" s="44" t="s">
        <v>7350</v>
      </c>
      <c r="F2916" s="44" t="s">
        <v>7351</v>
      </c>
      <c r="G2916" s="53">
        <v>430</v>
      </c>
      <c r="H2916" s="45" t="s">
        <v>154</v>
      </c>
      <c r="I2916" s="45" t="s">
        <v>291</v>
      </c>
      <c r="J2916" s="95" t="s">
        <v>201</v>
      </c>
      <c r="K2916" s="95">
        <v>0</v>
      </c>
      <c r="L2916" s="58"/>
      <c r="M2916" s="103"/>
      <c r="N2916" s="59"/>
    </row>
    <row r="2917" spans="1:14" s="75" customFormat="1" ht="12.6" x14ac:dyDescent="0.2">
      <c r="A2917" s="51" t="s">
        <v>7277</v>
      </c>
      <c r="B2917" s="51" t="s">
        <v>7278</v>
      </c>
      <c r="C2917" s="51" t="s">
        <v>7303</v>
      </c>
      <c r="D2917" s="51" t="s">
        <v>6235</v>
      </c>
      <c r="E2917" s="44" t="s">
        <v>7348</v>
      </c>
      <c r="F2917" s="44" t="s">
        <v>7349</v>
      </c>
      <c r="G2917" s="53">
        <v>399</v>
      </c>
      <c r="H2917" s="45" t="s">
        <v>154</v>
      </c>
      <c r="I2917" s="45" t="s">
        <v>155</v>
      </c>
      <c r="J2917" s="95" t="s">
        <v>201</v>
      </c>
      <c r="K2917" s="95">
        <v>0</v>
      </c>
      <c r="L2917" s="58"/>
      <c r="M2917" s="103"/>
      <c r="N2917" s="59"/>
    </row>
    <row r="2918" spans="1:14" s="75" customFormat="1" ht="12.6" x14ac:dyDescent="0.2">
      <c r="A2918" s="51" t="s">
        <v>7277</v>
      </c>
      <c r="B2918" s="51" t="s">
        <v>7278</v>
      </c>
      <c r="C2918" s="51" t="s">
        <v>7303</v>
      </c>
      <c r="D2918" s="51" t="s">
        <v>6235</v>
      </c>
      <c r="E2918" s="44" t="s">
        <v>7352</v>
      </c>
      <c r="F2918" s="44" t="s">
        <v>7353</v>
      </c>
      <c r="G2918" s="53">
        <v>399</v>
      </c>
      <c r="H2918" s="45" t="s">
        <v>154</v>
      </c>
      <c r="I2918" s="45" t="s">
        <v>291</v>
      </c>
      <c r="J2918" s="95" t="s">
        <v>201</v>
      </c>
      <c r="K2918" s="95">
        <v>0</v>
      </c>
      <c r="L2918" s="58"/>
      <c r="M2918" s="103"/>
      <c r="N2918" s="59"/>
    </row>
    <row r="2919" spans="1:14" s="75" customFormat="1" ht="12.6" x14ac:dyDescent="0.2">
      <c r="A2919" s="51" t="s">
        <v>7277</v>
      </c>
      <c r="B2919" s="51" t="s">
        <v>7278</v>
      </c>
      <c r="C2919" s="51" t="s">
        <v>7303</v>
      </c>
      <c r="D2919" s="51" t="s">
        <v>6235</v>
      </c>
      <c r="E2919" s="44" t="s">
        <v>7346</v>
      </c>
      <c r="F2919" s="44" t="s">
        <v>7347</v>
      </c>
      <c r="G2919" s="53">
        <v>389</v>
      </c>
      <c r="H2919" s="45" t="s">
        <v>154</v>
      </c>
      <c r="I2919" s="45" t="s">
        <v>291</v>
      </c>
      <c r="J2919" s="95" t="s">
        <v>201</v>
      </c>
      <c r="K2919" s="95">
        <v>0</v>
      </c>
      <c r="L2919" s="58"/>
      <c r="M2919" s="103"/>
      <c r="N2919" s="59"/>
    </row>
    <row r="2920" spans="1:14" s="75" customFormat="1" ht="12.6" x14ac:dyDescent="0.2">
      <c r="A2920" s="51" t="s">
        <v>7277</v>
      </c>
      <c r="B2920" s="51" t="s">
        <v>7278</v>
      </c>
      <c r="C2920" s="51" t="s">
        <v>7303</v>
      </c>
      <c r="D2920" s="51" t="s">
        <v>6235</v>
      </c>
      <c r="E2920" s="44" t="s">
        <v>7343</v>
      </c>
      <c r="F2920" s="44" t="s">
        <v>7344</v>
      </c>
      <c r="G2920" s="53">
        <v>369</v>
      </c>
      <c r="H2920" s="45" t="s">
        <v>154</v>
      </c>
      <c r="I2920" s="45" t="s">
        <v>155</v>
      </c>
      <c r="J2920" s="95" t="s">
        <v>201</v>
      </c>
      <c r="K2920" s="95">
        <v>0</v>
      </c>
      <c r="L2920" s="58"/>
      <c r="M2920" s="103"/>
      <c r="N2920" s="59" t="s">
        <v>7345</v>
      </c>
    </row>
    <row r="2921" spans="1:14" s="75" customFormat="1" ht="12.6" x14ac:dyDescent="0.2">
      <c r="A2921" s="51" t="s">
        <v>7277</v>
      </c>
      <c r="B2921" s="51" t="s">
        <v>7278</v>
      </c>
      <c r="C2921" s="51" t="s">
        <v>7303</v>
      </c>
      <c r="D2921" s="51" t="s">
        <v>6235</v>
      </c>
      <c r="E2921" s="44" t="s">
        <v>7341</v>
      </c>
      <c r="F2921" s="44" t="s">
        <v>7342</v>
      </c>
      <c r="G2921" s="53">
        <v>349</v>
      </c>
      <c r="H2921" s="45" t="s">
        <v>154</v>
      </c>
      <c r="I2921" s="45" t="s">
        <v>291</v>
      </c>
      <c r="J2921" s="95" t="s">
        <v>201</v>
      </c>
      <c r="K2921" s="95">
        <v>0</v>
      </c>
      <c r="L2921" s="58"/>
      <c r="M2921" s="103"/>
      <c r="N2921" s="59"/>
    </row>
    <row r="2922" spans="1:14" s="75" customFormat="1" ht="12.6" x14ac:dyDescent="0.2">
      <c r="A2922" s="51" t="s">
        <v>7277</v>
      </c>
      <c r="B2922" s="51" t="s">
        <v>7278</v>
      </c>
      <c r="C2922" s="51" t="s">
        <v>7303</v>
      </c>
      <c r="D2922" s="51" t="s">
        <v>6235</v>
      </c>
      <c r="E2922" s="44" t="s">
        <v>7339</v>
      </c>
      <c r="F2922" s="44" t="s">
        <v>7340</v>
      </c>
      <c r="G2922" s="53">
        <v>312</v>
      </c>
      <c r="H2922" s="45" t="s">
        <v>154</v>
      </c>
      <c r="I2922" s="45" t="s">
        <v>291</v>
      </c>
      <c r="J2922" s="95" t="s">
        <v>201</v>
      </c>
      <c r="K2922" s="95">
        <v>0</v>
      </c>
      <c r="L2922" s="58"/>
      <c r="M2922" s="103"/>
      <c r="N2922" s="59"/>
    </row>
    <row r="2923" spans="1:14" s="75" customFormat="1" ht="12.6" x14ac:dyDescent="0.2">
      <c r="A2923" s="51" t="s">
        <v>7277</v>
      </c>
      <c r="B2923" s="51" t="s">
        <v>7278</v>
      </c>
      <c r="C2923" s="51" t="s">
        <v>7303</v>
      </c>
      <c r="D2923" s="51" t="s">
        <v>6235</v>
      </c>
      <c r="E2923" s="44" t="s">
        <v>7337</v>
      </c>
      <c r="F2923" s="44" t="s">
        <v>7338</v>
      </c>
      <c r="G2923" s="53">
        <v>289</v>
      </c>
      <c r="H2923" s="45" t="s">
        <v>154</v>
      </c>
      <c r="I2923" s="45" t="s">
        <v>149</v>
      </c>
      <c r="J2923" s="95" t="s">
        <v>201</v>
      </c>
      <c r="K2923" s="95">
        <v>0</v>
      </c>
      <c r="L2923" s="58"/>
      <c r="M2923" s="103"/>
      <c r="N2923" s="59"/>
    </row>
    <row r="2924" spans="1:14" s="75" customFormat="1" ht="12.6" x14ac:dyDescent="0.2">
      <c r="A2924" s="51" t="s">
        <v>7277</v>
      </c>
      <c r="B2924" s="51" t="s">
        <v>7278</v>
      </c>
      <c r="C2924" s="51" t="s">
        <v>7303</v>
      </c>
      <c r="D2924" s="51" t="s">
        <v>6235</v>
      </c>
      <c r="E2924" s="44" t="s">
        <v>7335</v>
      </c>
      <c r="F2924" s="44" t="s">
        <v>7336</v>
      </c>
      <c r="G2924" s="53">
        <v>280</v>
      </c>
      <c r="H2924" s="45" t="s">
        <v>154</v>
      </c>
      <c r="I2924" s="45" t="s">
        <v>149</v>
      </c>
      <c r="J2924" s="95" t="s">
        <v>201</v>
      </c>
      <c r="K2924" s="95">
        <v>0</v>
      </c>
      <c r="L2924" s="58"/>
      <c r="M2924" s="103"/>
      <c r="N2924" s="59"/>
    </row>
    <row r="2925" spans="1:14" s="75" customFormat="1" ht="12.6" x14ac:dyDescent="0.2">
      <c r="A2925" s="51" t="s">
        <v>7277</v>
      </c>
      <c r="B2925" s="51" t="s">
        <v>7278</v>
      </c>
      <c r="C2925" s="51" t="s">
        <v>7303</v>
      </c>
      <c r="D2925" s="51" t="s">
        <v>6235</v>
      </c>
      <c r="E2925" s="44" t="s">
        <v>16209</v>
      </c>
      <c r="F2925" s="44" t="s">
        <v>7312</v>
      </c>
      <c r="G2925" s="53">
        <v>185</v>
      </c>
      <c r="H2925" s="45" t="s">
        <v>154</v>
      </c>
      <c r="I2925" s="45" t="s">
        <v>291</v>
      </c>
      <c r="J2925" s="95" t="s">
        <v>201</v>
      </c>
      <c r="K2925" s="95">
        <v>0</v>
      </c>
      <c r="L2925" s="58"/>
      <c r="M2925" s="103"/>
      <c r="N2925" s="59"/>
    </row>
    <row r="2926" spans="1:14" s="75" customFormat="1" ht="12.6" x14ac:dyDescent="0.2">
      <c r="A2926" s="51" t="s">
        <v>7277</v>
      </c>
      <c r="B2926" s="51" t="s">
        <v>7278</v>
      </c>
      <c r="C2926" s="51" t="s">
        <v>7303</v>
      </c>
      <c r="D2926" s="51" t="s">
        <v>6235</v>
      </c>
      <c r="E2926" s="44" t="s">
        <v>7313</v>
      </c>
      <c r="F2926" s="44" t="s">
        <v>7314</v>
      </c>
      <c r="G2926" s="53">
        <v>159</v>
      </c>
      <c r="H2926" s="45" t="s">
        <v>154</v>
      </c>
      <c r="I2926" s="45" t="s">
        <v>291</v>
      </c>
      <c r="J2926" s="95" t="s">
        <v>201</v>
      </c>
      <c r="K2926" s="95">
        <v>0</v>
      </c>
      <c r="L2926" s="58"/>
      <c r="M2926" s="103"/>
      <c r="N2926" s="59"/>
    </row>
    <row r="2927" spans="1:14" s="75" customFormat="1" ht="12.6" x14ac:dyDescent="0.2">
      <c r="A2927" s="51" t="s">
        <v>7277</v>
      </c>
      <c r="B2927" s="51" t="s">
        <v>7278</v>
      </c>
      <c r="C2927" s="51" t="s">
        <v>7303</v>
      </c>
      <c r="D2927" s="51" t="s">
        <v>6235</v>
      </c>
      <c r="E2927" s="44" t="s">
        <v>7333</v>
      </c>
      <c r="F2927" s="44" t="s">
        <v>7334</v>
      </c>
      <c r="G2927" s="53">
        <v>145</v>
      </c>
      <c r="H2927" s="45" t="s">
        <v>154</v>
      </c>
      <c r="I2927" s="45" t="s">
        <v>155</v>
      </c>
      <c r="J2927" s="95" t="s">
        <v>201</v>
      </c>
      <c r="K2927" s="95">
        <v>0</v>
      </c>
      <c r="L2927" s="58"/>
      <c r="M2927" s="103"/>
      <c r="N2927" s="59"/>
    </row>
    <row r="2928" spans="1:14" s="75" customFormat="1" ht="12.6" x14ac:dyDescent="0.2">
      <c r="A2928" s="51" t="s">
        <v>7277</v>
      </c>
      <c r="B2928" s="51" t="s">
        <v>7278</v>
      </c>
      <c r="C2928" s="51" t="s">
        <v>7303</v>
      </c>
      <c r="D2928" s="51" t="s">
        <v>6235</v>
      </c>
      <c r="E2928" s="44" t="s">
        <v>7329</v>
      </c>
      <c r="F2928" s="44" t="s">
        <v>7330</v>
      </c>
      <c r="G2928" s="53">
        <v>129</v>
      </c>
      <c r="H2928" s="45" t="s">
        <v>154</v>
      </c>
      <c r="I2928" s="45" t="s">
        <v>149</v>
      </c>
      <c r="J2928" s="95" t="s">
        <v>201</v>
      </c>
      <c r="K2928" s="95">
        <v>0</v>
      </c>
      <c r="L2928" s="58"/>
      <c r="M2928" s="103"/>
      <c r="N2928" s="59" t="s">
        <v>5662</v>
      </c>
    </row>
    <row r="2929" spans="1:14" s="75" customFormat="1" ht="12.6" x14ac:dyDescent="0.2">
      <c r="A2929" s="51" t="s">
        <v>7277</v>
      </c>
      <c r="B2929" s="51" t="s">
        <v>7278</v>
      </c>
      <c r="C2929" s="51" t="s">
        <v>7303</v>
      </c>
      <c r="D2929" s="51" t="s">
        <v>6235</v>
      </c>
      <c r="E2929" s="44" t="s">
        <v>7331</v>
      </c>
      <c r="F2929" s="44" t="s">
        <v>7332</v>
      </c>
      <c r="G2929" s="53">
        <v>129</v>
      </c>
      <c r="H2929" s="45" t="s">
        <v>154</v>
      </c>
      <c r="I2929" s="45" t="s">
        <v>149</v>
      </c>
      <c r="J2929" s="95" t="s">
        <v>201</v>
      </c>
      <c r="K2929" s="95">
        <v>0</v>
      </c>
      <c r="L2929" s="58"/>
      <c r="M2929" s="103"/>
      <c r="N2929" s="59"/>
    </row>
    <row r="2930" spans="1:14" s="75" customFormat="1" ht="12.6" x14ac:dyDescent="0.2">
      <c r="A2930" s="51" t="s">
        <v>7277</v>
      </c>
      <c r="B2930" s="51" t="s">
        <v>7278</v>
      </c>
      <c r="C2930" s="51" t="s">
        <v>7303</v>
      </c>
      <c r="D2930" s="51" t="s">
        <v>6235</v>
      </c>
      <c r="E2930" s="44" t="s">
        <v>7323</v>
      </c>
      <c r="F2930" s="44" t="s">
        <v>7324</v>
      </c>
      <c r="G2930" s="53">
        <v>109</v>
      </c>
      <c r="H2930" s="45" t="s">
        <v>154</v>
      </c>
      <c r="I2930" s="45" t="s">
        <v>149</v>
      </c>
      <c r="J2930" s="95" t="s">
        <v>201</v>
      </c>
      <c r="K2930" s="95">
        <v>0</v>
      </c>
      <c r="L2930" s="58"/>
      <c r="M2930" s="103"/>
      <c r="N2930" s="59" t="s">
        <v>5662</v>
      </c>
    </row>
    <row r="2931" spans="1:14" s="75" customFormat="1" ht="12.6" x14ac:dyDescent="0.2">
      <c r="A2931" s="51" t="s">
        <v>7277</v>
      </c>
      <c r="B2931" s="51" t="s">
        <v>7278</v>
      </c>
      <c r="C2931" s="51" t="s">
        <v>7303</v>
      </c>
      <c r="D2931" s="51" t="s">
        <v>6235</v>
      </c>
      <c r="E2931" s="44" t="s">
        <v>7321</v>
      </c>
      <c r="F2931" s="44" t="s">
        <v>7322</v>
      </c>
      <c r="G2931" s="53">
        <v>102</v>
      </c>
      <c r="H2931" s="45" t="s">
        <v>154</v>
      </c>
      <c r="I2931" s="45" t="s">
        <v>291</v>
      </c>
      <c r="J2931" s="95" t="s">
        <v>201</v>
      </c>
      <c r="K2931" s="95">
        <v>0</v>
      </c>
      <c r="L2931" s="58"/>
      <c r="M2931" s="103"/>
      <c r="N2931" s="59"/>
    </row>
    <row r="2932" spans="1:14" s="75" customFormat="1" ht="12.6" x14ac:dyDescent="0.2">
      <c r="A2932" s="51" t="s">
        <v>7277</v>
      </c>
      <c r="B2932" s="51" t="s">
        <v>7278</v>
      </c>
      <c r="C2932" s="51" t="s">
        <v>7303</v>
      </c>
      <c r="D2932" s="51" t="s">
        <v>6235</v>
      </c>
      <c r="E2932" s="44" t="s">
        <v>16210</v>
      </c>
      <c r="F2932" s="44" t="s">
        <v>7311</v>
      </c>
      <c r="G2932" s="53">
        <v>99</v>
      </c>
      <c r="H2932" s="45" t="s">
        <v>154</v>
      </c>
      <c r="I2932" s="45" t="s">
        <v>291</v>
      </c>
      <c r="J2932" s="95" t="s">
        <v>201</v>
      </c>
      <c r="K2932" s="95">
        <v>0</v>
      </c>
      <c r="L2932" s="58"/>
      <c r="M2932" s="103"/>
      <c r="N2932" s="59"/>
    </row>
    <row r="2933" spans="1:14" s="75" customFormat="1" ht="12.6" x14ac:dyDescent="0.2">
      <c r="A2933" s="51" t="s">
        <v>7277</v>
      </c>
      <c r="B2933" s="51" t="s">
        <v>7278</v>
      </c>
      <c r="C2933" s="51" t="s">
        <v>7303</v>
      </c>
      <c r="D2933" s="51" t="s">
        <v>6235</v>
      </c>
      <c r="E2933" s="44" t="s">
        <v>7327</v>
      </c>
      <c r="F2933" s="44" t="s">
        <v>7328</v>
      </c>
      <c r="G2933" s="53">
        <v>97</v>
      </c>
      <c r="H2933" s="45" t="s">
        <v>154</v>
      </c>
      <c r="I2933" s="45" t="s">
        <v>291</v>
      </c>
      <c r="J2933" s="95" t="s">
        <v>201</v>
      </c>
      <c r="K2933" s="95">
        <v>0</v>
      </c>
      <c r="L2933" s="58"/>
      <c r="M2933" s="103"/>
      <c r="N2933" s="59"/>
    </row>
    <row r="2934" spans="1:14" s="75" customFormat="1" ht="12.6" x14ac:dyDescent="0.2">
      <c r="A2934" s="51" t="s">
        <v>7277</v>
      </c>
      <c r="B2934" s="51" t="s">
        <v>7278</v>
      </c>
      <c r="C2934" s="51" t="s">
        <v>7303</v>
      </c>
      <c r="D2934" s="51" t="s">
        <v>6235</v>
      </c>
      <c r="E2934" s="44" t="s">
        <v>7319</v>
      </c>
      <c r="F2934" s="44" t="s">
        <v>7320</v>
      </c>
      <c r="G2934" s="53">
        <v>94</v>
      </c>
      <c r="H2934" s="45" t="s">
        <v>154</v>
      </c>
      <c r="I2934" s="45" t="s">
        <v>291</v>
      </c>
      <c r="J2934" s="95" t="s">
        <v>201</v>
      </c>
      <c r="K2934" s="95">
        <v>0</v>
      </c>
      <c r="L2934" s="58"/>
      <c r="M2934" s="103"/>
      <c r="N2934" s="59"/>
    </row>
    <row r="2935" spans="1:14" s="75" customFormat="1" ht="12.6" x14ac:dyDescent="0.2">
      <c r="A2935" s="51" t="s">
        <v>7277</v>
      </c>
      <c r="B2935" s="51" t="s">
        <v>7278</v>
      </c>
      <c r="C2935" s="51" t="s">
        <v>7303</v>
      </c>
      <c r="D2935" s="51" t="s">
        <v>6235</v>
      </c>
      <c r="E2935" s="44" t="s">
        <v>7325</v>
      </c>
      <c r="F2935" s="44" t="s">
        <v>7326</v>
      </c>
      <c r="G2935" s="53">
        <v>91</v>
      </c>
      <c r="H2935" s="45" t="s">
        <v>154</v>
      </c>
      <c r="I2935" s="45" t="s">
        <v>155</v>
      </c>
      <c r="J2935" s="95" t="s">
        <v>201</v>
      </c>
      <c r="K2935" s="95">
        <v>0</v>
      </c>
      <c r="L2935" s="58"/>
      <c r="M2935" s="103"/>
      <c r="N2935" s="59"/>
    </row>
    <row r="2936" spans="1:14" s="75" customFormat="1" ht="12.6" x14ac:dyDescent="0.2">
      <c r="A2936" s="51" t="s">
        <v>7277</v>
      </c>
      <c r="B2936" s="51" t="s">
        <v>7278</v>
      </c>
      <c r="C2936" s="51" t="s">
        <v>7303</v>
      </c>
      <c r="D2936" s="51" t="s">
        <v>6235</v>
      </c>
      <c r="E2936" s="44" t="s">
        <v>7359</v>
      </c>
      <c r="F2936" s="44" t="s">
        <v>7360</v>
      </c>
      <c r="G2936" s="53">
        <v>81</v>
      </c>
      <c r="H2936" s="45" t="s">
        <v>154</v>
      </c>
      <c r="I2936" s="45" t="s">
        <v>149</v>
      </c>
      <c r="J2936" s="95" t="s">
        <v>201</v>
      </c>
      <c r="K2936" s="95">
        <v>0</v>
      </c>
      <c r="L2936" s="58"/>
      <c r="M2936" s="103"/>
      <c r="N2936" s="59"/>
    </row>
    <row r="2937" spans="1:14" s="75" customFormat="1" ht="12.6" x14ac:dyDescent="0.2">
      <c r="A2937" s="51" t="s">
        <v>7277</v>
      </c>
      <c r="B2937" s="51" t="s">
        <v>7278</v>
      </c>
      <c r="C2937" s="51" t="s">
        <v>7303</v>
      </c>
      <c r="D2937" s="51" t="s">
        <v>6235</v>
      </c>
      <c r="E2937" s="44" t="s">
        <v>7357</v>
      </c>
      <c r="F2937" s="44" t="s">
        <v>7358</v>
      </c>
      <c r="G2937" s="53">
        <v>76</v>
      </c>
      <c r="H2937" s="45" t="s">
        <v>154</v>
      </c>
      <c r="I2937" s="45" t="s">
        <v>291</v>
      </c>
      <c r="J2937" s="95" t="s">
        <v>201</v>
      </c>
      <c r="K2937" s="95">
        <v>0</v>
      </c>
      <c r="L2937" s="58"/>
      <c r="M2937" s="103"/>
      <c r="N2937" s="59"/>
    </row>
    <row r="2938" spans="1:14" s="75" customFormat="1" ht="12.6" x14ac:dyDescent="0.2">
      <c r="A2938" s="51" t="s">
        <v>7277</v>
      </c>
      <c r="B2938" s="51" t="s">
        <v>7278</v>
      </c>
      <c r="C2938" s="51" t="s">
        <v>7303</v>
      </c>
      <c r="D2938" s="51" t="s">
        <v>6235</v>
      </c>
      <c r="E2938" s="44" t="s">
        <v>7309</v>
      </c>
      <c r="F2938" s="44" t="s">
        <v>7310</v>
      </c>
      <c r="G2938" s="53">
        <v>62</v>
      </c>
      <c r="H2938" s="45" t="s">
        <v>154</v>
      </c>
      <c r="I2938" s="45" t="s">
        <v>291</v>
      </c>
      <c r="J2938" s="95" t="s">
        <v>201</v>
      </c>
      <c r="K2938" s="95">
        <v>0</v>
      </c>
      <c r="L2938" s="58"/>
      <c r="M2938" s="103"/>
      <c r="N2938" s="59"/>
    </row>
    <row r="2939" spans="1:14" s="75" customFormat="1" ht="12.6" x14ac:dyDescent="0.2">
      <c r="A2939" s="51" t="s">
        <v>7277</v>
      </c>
      <c r="B2939" s="51" t="s">
        <v>7278</v>
      </c>
      <c r="C2939" s="51" t="s">
        <v>7303</v>
      </c>
      <c r="D2939" s="51" t="s">
        <v>6235</v>
      </c>
      <c r="E2939" s="44" t="s">
        <v>7307</v>
      </c>
      <c r="F2939" s="44" t="s">
        <v>7308</v>
      </c>
      <c r="G2939" s="53">
        <v>52</v>
      </c>
      <c r="H2939" s="45" t="s">
        <v>154</v>
      </c>
      <c r="I2939" s="45" t="s">
        <v>149</v>
      </c>
      <c r="J2939" s="95" t="s">
        <v>201</v>
      </c>
      <c r="K2939" s="95">
        <v>0</v>
      </c>
      <c r="L2939" s="58"/>
      <c r="M2939" s="103"/>
      <c r="N2939" s="59"/>
    </row>
    <row r="2940" spans="1:14" s="75" customFormat="1" ht="12.6" x14ac:dyDescent="0.2">
      <c r="A2940" s="51" t="s">
        <v>7277</v>
      </c>
      <c r="B2940" s="51" t="s">
        <v>7278</v>
      </c>
      <c r="C2940" s="51" t="s">
        <v>7303</v>
      </c>
      <c r="D2940" s="51" t="s">
        <v>6235</v>
      </c>
      <c r="E2940" s="44" t="s">
        <v>7317</v>
      </c>
      <c r="F2940" s="44" t="s">
        <v>7318</v>
      </c>
      <c r="G2940" s="53">
        <v>49.9</v>
      </c>
      <c r="H2940" s="45" t="s">
        <v>154</v>
      </c>
      <c r="I2940" s="45" t="s">
        <v>291</v>
      </c>
      <c r="J2940" s="95" t="s">
        <v>201</v>
      </c>
      <c r="K2940" s="95">
        <v>0</v>
      </c>
      <c r="L2940" s="58"/>
      <c r="M2940" s="103"/>
      <c r="N2940" s="59"/>
    </row>
    <row r="2941" spans="1:14" s="75" customFormat="1" ht="12.6" x14ac:dyDescent="0.2">
      <c r="A2941" s="51" t="s">
        <v>7277</v>
      </c>
      <c r="B2941" s="51" t="s">
        <v>7278</v>
      </c>
      <c r="C2941" s="51" t="s">
        <v>7303</v>
      </c>
      <c r="D2941" s="51" t="s">
        <v>6235</v>
      </c>
      <c r="E2941" s="44" t="s">
        <v>7315</v>
      </c>
      <c r="F2941" s="44" t="s">
        <v>7316</v>
      </c>
      <c r="G2941" s="53">
        <v>46</v>
      </c>
      <c r="H2941" s="45" t="s">
        <v>154</v>
      </c>
      <c r="I2941" s="45" t="s">
        <v>291</v>
      </c>
      <c r="J2941" s="95" t="s">
        <v>201</v>
      </c>
      <c r="K2941" s="95">
        <v>0</v>
      </c>
      <c r="L2941" s="58"/>
      <c r="M2941" s="103"/>
      <c r="N2941" s="59"/>
    </row>
    <row r="2942" spans="1:14" s="75" customFormat="1" ht="12.6" x14ac:dyDescent="0.2">
      <c r="A2942" s="51" t="s">
        <v>7277</v>
      </c>
      <c r="B2942" s="51" t="s">
        <v>7278</v>
      </c>
      <c r="C2942" s="51" t="s">
        <v>7303</v>
      </c>
      <c r="D2942" s="51" t="s">
        <v>6235</v>
      </c>
      <c r="E2942" s="44" t="s">
        <v>7305</v>
      </c>
      <c r="F2942" s="44" t="s">
        <v>7306</v>
      </c>
      <c r="G2942" s="53">
        <v>41</v>
      </c>
      <c r="H2942" s="45" t="s">
        <v>154</v>
      </c>
      <c r="I2942" s="45" t="s">
        <v>149</v>
      </c>
      <c r="J2942" s="95" t="s">
        <v>201</v>
      </c>
      <c r="K2942" s="95">
        <v>0</v>
      </c>
      <c r="L2942" s="58"/>
      <c r="M2942" s="103"/>
      <c r="N2942" s="59"/>
    </row>
    <row r="2943" spans="1:14" s="75" customFormat="1" ht="12.6" x14ac:dyDescent="0.2">
      <c r="A2943" s="51" t="s">
        <v>123</v>
      </c>
      <c r="B2943" s="51" t="s">
        <v>123</v>
      </c>
      <c r="C2943" s="51" t="s">
        <v>7361</v>
      </c>
      <c r="D2943" s="51" t="s">
        <v>926</v>
      </c>
      <c r="E2943" s="44"/>
      <c r="F2943" s="44" t="s">
        <v>7362</v>
      </c>
      <c r="G2943" s="53" t="s">
        <v>123</v>
      </c>
      <c r="H2943" s="45" t="s">
        <v>123</v>
      </c>
      <c r="I2943" s="45" t="s">
        <v>149</v>
      </c>
      <c r="J2943" s="95" t="s">
        <v>150</v>
      </c>
      <c r="K2943" s="95" t="s">
        <v>123</v>
      </c>
      <c r="L2943" s="58" t="s">
        <v>123</v>
      </c>
      <c r="M2943" s="103"/>
      <c r="N2943" s="59" t="s">
        <v>123</v>
      </c>
    </row>
    <row r="2944" spans="1:14" s="75" customFormat="1" ht="12.6" x14ac:dyDescent="0.2">
      <c r="A2944" s="51" t="s">
        <v>145</v>
      </c>
      <c r="B2944" s="51" t="s">
        <v>7363</v>
      </c>
      <c r="C2944" s="51" t="s">
        <v>7361</v>
      </c>
      <c r="D2944" s="51" t="s">
        <v>926</v>
      </c>
      <c r="E2944" s="44" t="s">
        <v>7364</v>
      </c>
      <c r="F2944" s="44" t="s">
        <v>7365</v>
      </c>
      <c r="G2944" s="53">
        <v>63</v>
      </c>
      <c r="H2944" s="45" t="s">
        <v>816</v>
      </c>
      <c r="I2944" s="45" t="s">
        <v>149</v>
      </c>
      <c r="J2944" s="95" t="s">
        <v>288</v>
      </c>
      <c r="K2944" s="95">
        <v>0</v>
      </c>
      <c r="L2944" s="58"/>
      <c r="M2944" s="103"/>
      <c r="N2944" s="59"/>
    </row>
    <row r="2945" spans="1:14" s="75" customFormat="1" ht="12.6" x14ac:dyDescent="0.2">
      <c r="A2945" s="51" t="s">
        <v>145</v>
      </c>
      <c r="B2945" s="51" t="s">
        <v>7363</v>
      </c>
      <c r="C2945" s="51" t="s">
        <v>7361</v>
      </c>
      <c r="D2945" s="51" t="s">
        <v>926</v>
      </c>
      <c r="E2945" s="44" t="s">
        <v>7366</v>
      </c>
      <c r="F2945" s="44" t="s">
        <v>7367</v>
      </c>
      <c r="G2945" s="53">
        <v>63</v>
      </c>
      <c r="H2945" s="45" t="s">
        <v>816</v>
      </c>
      <c r="I2945" s="45">
        <v>9.1199999999999992</v>
      </c>
      <c r="J2945" s="95" t="s">
        <v>288</v>
      </c>
      <c r="K2945" s="95">
        <v>0</v>
      </c>
      <c r="L2945" s="58"/>
      <c r="M2945" s="103"/>
      <c r="N2945" s="59"/>
    </row>
    <row r="2946" spans="1:14" s="75" customFormat="1" ht="12.6" x14ac:dyDescent="0.2">
      <c r="A2946" s="51" t="s">
        <v>145</v>
      </c>
      <c r="B2946" s="51" t="s">
        <v>7363</v>
      </c>
      <c r="C2946" s="51" t="s">
        <v>7361</v>
      </c>
      <c r="D2946" s="51" t="s">
        <v>926</v>
      </c>
      <c r="E2946" s="44" t="s">
        <v>7368</v>
      </c>
      <c r="F2946" s="44" t="s">
        <v>7369</v>
      </c>
      <c r="G2946" s="53">
        <v>58</v>
      </c>
      <c r="H2946" s="45" t="s">
        <v>816</v>
      </c>
      <c r="I2946" s="45" t="s">
        <v>291</v>
      </c>
      <c r="J2946" s="95" t="s">
        <v>288</v>
      </c>
      <c r="K2946" s="95">
        <v>0</v>
      </c>
      <c r="L2946" s="58"/>
      <c r="M2946" s="103"/>
      <c r="N2946" s="59"/>
    </row>
    <row r="2947" spans="1:14" s="75" customFormat="1" ht="12.6" x14ac:dyDescent="0.2">
      <c r="A2947" s="51" t="s">
        <v>145</v>
      </c>
      <c r="B2947" s="51" t="s">
        <v>7363</v>
      </c>
      <c r="C2947" s="51" t="s">
        <v>7361</v>
      </c>
      <c r="D2947" s="51" t="s">
        <v>926</v>
      </c>
      <c r="E2947" s="44" t="s">
        <v>7370</v>
      </c>
      <c r="F2947" s="44" t="s">
        <v>7371</v>
      </c>
      <c r="G2947" s="53">
        <v>50</v>
      </c>
      <c r="H2947" s="45" t="s">
        <v>816</v>
      </c>
      <c r="I2947" s="45" t="s">
        <v>149</v>
      </c>
      <c r="J2947" s="95" t="s">
        <v>288</v>
      </c>
      <c r="K2947" s="95">
        <v>0</v>
      </c>
      <c r="L2947" s="58"/>
      <c r="M2947" s="103"/>
      <c r="N2947" s="59"/>
    </row>
    <row r="2948" spans="1:14" s="75" customFormat="1" ht="12.6" x14ac:dyDescent="0.2">
      <c r="A2948" s="51" t="s">
        <v>145</v>
      </c>
      <c r="B2948" s="51" t="s">
        <v>7363</v>
      </c>
      <c r="C2948" s="51" t="s">
        <v>7361</v>
      </c>
      <c r="D2948" s="51" t="s">
        <v>926</v>
      </c>
      <c r="E2948" s="44" t="s">
        <v>7372</v>
      </c>
      <c r="F2948" s="44" t="s">
        <v>7373</v>
      </c>
      <c r="G2948" s="53">
        <v>49</v>
      </c>
      <c r="H2948" s="45" t="s">
        <v>816</v>
      </c>
      <c r="I2948" s="45" t="s">
        <v>149</v>
      </c>
      <c r="J2948" s="95" t="s">
        <v>288</v>
      </c>
      <c r="K2948" s="95">
        <v>0</v>
      </c>
      <c r="L2948" s="58"/>
      <c r="M2948" s="103"/>
      <c r="N2948" s="59"/>
    </row>
    <row r="2949" spans="1:14" s="75" customFormat="1" ht="12.6" x14ac:dyDescent="0.2">
      <c r="A2949" s="51" t="s">
        <v>145</v>
      </c>
      <c r="B2949" s="51" t="s">
        <v>7363</v>
      </c>
      <c r="C2949" s="51" t="s">
        <v>7361</v>
      </c>
      <c r="D2949" s="51" t="s">
        <v>926</v>
      </c>
      <c r="E2949" s="44" t="s">
        <v>7374</v>
      </c>
      <c r="F2949" s="44" t="s">
        <v>7375</v>
      </c>
      <c r="G2949" s="53">
        <v>45</v>
      </c>
      <c r="H2949" s="45" t="s">
        <v>816</v>
      </c>
      <c r="I2949" s="45" t="s">
        <v>291</v>
      </c>
      <c r="J2949" s="95" t="s">
        <v>288</v>
      </c>
      <c r="K2949" s="95">
        <v>0</v>
      </c>
      <c r="L2949" s="58"/>
      <c r="M2949" s="103"/>
      <c r="N2949" s="59"/>
    </row>
    <row r="2950" spans="1:14" s="75" customFormat="1" ht="12.6" x14ac:dyDescent="0.2">
      <c r="A2950" s="51" t="s">
        <v>123</v>
      </c>
      <c r="B2950" s="51" t="s">
        <v>123</v>
      </c>
      <c r="C2950" s="51" t="s">
        <v>7361</v>
      </c>
      <c r="D2950" s="51" t="s">
        <v>7376</v>
      </c>
      <c r="E2950" s="44"/>
      <c r="F2950" s="44" t="s">
        <v>7377</v>
      </c>
      <c r="G2950" s="53" t="s">
        <v>123</v>
      </c>
      <c r="H2950" s="45" t="s">
        <v>123</v>
      </c>
      <c r="I2950" s="45" t="s">
        <v>149</v>
      </c>
      <c r="J2950" s="95" t="s">
        <v>150</v>
      </c>
      <c r="K2950" s="95" t="s">
        <v>123</v>
      </c>
      <c r="L2950" s="58" t="s">
        <v>123</v>
      </c>
      <c r="M2950" s="103"/>
      <c r="N2950" s="59" t="s">
        <v>123</v>
      </c>
    </row>
    <row r="2951" spans="1:14" s="75" customFormat="1" ht="12.6" x14ac:dyDescent="0.2">
      <c r="A2951" s="51" t="s">
        <v>145</v>
      </c>
      <c r="B2951" s="51" t="s">
        <v>7363</v>
      </c>
      <c r="C2951" s="51" t="s">
        <v>7361</v>
      </c>
      <c r="D2951" s="51" t="s">
        <v>7376</v>
      </c>
      <c r="E2951" s="44" t="s">
        <v>7398</v>
      </c>
      <c r="F2951" s="44" t="s">
        <v>7399</v>
      </c>
      <c r="G2951" s="53">
        <v>486.9</v>
      </c>
      <c r="H2951" s="45" t="s">
        <v>154</v>
      </c>
      <c r="I2951" s="45" t="s">
        <v>155</v>
      </c>
      <c r="J2951" s="95" t="s">
        <v>201</v>
      </c>
      <c r="K2951" s="95">
        <v>0</v>
      </c>
      <c r="L2951" s="58"/>
      <c r="M2951" s="103"/>
      <c r="N2951" s="59"/>
    </row>
    <row r="2952" spans="1:14" s="75" customFormat="1" ht="12.6" x14ac:dyDescent="0.2">
      <c r="A2952" s="51" t="s">
        <v>145</v>
      </c>
      <c r="B2952" s="51" t="s">
        <v>7363</v>
      </c>
      <c r="C2952" s="51" t="s">
        <v>7361</v>
      </c>
      <c r="D2952" s="51" t="s">
        <v>7376</v>
      </c>
      <c r="E2952" s="44" t="s">
        <v>7386</v>
      </c>
      <c r="F2952" s="44" t="s">
        <v>7387</v>
      </c>
      <c r="G2952" s="53">
        <v>339</v>
      </c>
      <c r="H2952" s="45" t="s">
        <v>154</v>
      </c>
      <c r="I2952" s="45" t="s">
        <v>155</v>
      </c>
      <c r="J2952" s="95" t="s">
        <v>201</v>
      </c>
      <c r="K2952" s="95">
        <v>0</v>
      </c>
      <c r="L2952" s="58"/>
      <c r="M2952" s="103"/>
      <c r="N2952" s="59"/>
    </row>
    <row r="2953" spans="1:14" s="75" customFormat="1" ht="12.6" x14ac:dyDescent="0.2">
      <c r="A2953" s="51" t="s">
        <v>145</v>
      </c>
      <c r="B2953" s="51" t="s">
        <v>7363</v>
      </c>
      <c r="C2953" s="51" t="s">
        <v>7361</v>
      </c>
      <c r="D2953" s="51" t="s">
        <v>7376</v>
      </c>
      <c r="E2953" s="44" t="s">
        <v>7396</v>
      </c>
      <c r="F2953" s="44" t="s">
        <v>7397</v>
      </c>
      <c r="G2953" s="53">
        <v>339</v>
      </c>
      <c r="H2953" s="45" t="s">
        <v>154</v>
      </c>
      <c r="I2953" s="45" t="s">
        <v>291</v>
      </c>
      <c r="J2953" s="95" t="s">
        <v>156</v>
      </c>
      <c r="K2953" s="95">
        <v>0</v>
      </c>
      <c r="L2953" s="58"/>
      <c r="M2953" s="103"/>
      <c r="N2953" s="59"/>
    </row>
    <row r="2954" spans="1:14" s="75" customFormat="1" ht="12.6" x14ac:dyDescent="0.2">
      <c r="A2954" s="51" t="s">
        <v>145</v>
      </c>
      <c r="B2954" s="51" t="s">
        <v>7363</v>
      </c>
      <c r="C2954" s="51" t="s">
        <v>7361</v>
      </c>
      <c r="D2954" s="51" t="s">
        <v>7376</v>
      </c>
      <c r="E2954" s="44" t="s">
        <v>7402</v>
      </c>
      <c r="F2954" s="44" t="s">
        <v>7403</v>
      </c>
      <c r="G2954" s="53">
        <v>339</v>
      </c>
      <c r="H2954" s="45" t="s">
        <v>154</v>
      </c>
      <c r="I2954" s="45" t="s">
        <v>291</v>
      </c>
      <c r="J2954" s="95" t="s">
        <v>156</v>
      </c>
      <c r="K2954" s="95">
        <v>0</v>
      </c>
      <c r="L2954" s="58"/>
      <c r="M2954" s="103"/>
      <c r="N2954" s="59"/>
    </row>
    <row r="2955" spans="1:14" s="75" customFormat="1" ht="12.6" x14ac:dyDescent="0.2">
      <c r="A2955" s="51" t="s">
        <v>145</v>
      </c>
      <c r="B2955" s="51" t="s">
        <v>7363</v>
      </c>
      <c r="C2955" s="51" t="s">
        <v>7361</v>
      </c>
      <c r="D2955" s="51" t="s">
        <v>7376</v>
      </c>
      <c r="E2955" s="44" t="s">
        <v>7404</v>
      </c>
      <c r="F2955" s="44" t="s">
        <v>7405</v>
      </c>
      <c r="G2955" s="53">
        <v>299</v>
      </c>
      <c r="H2955" s="45" t="s">
        <v>154</v>
      </c>
      <c r="I2955" s="45" t="s">
        <v>149</v>
      </c>
      <c r="J2955" s="95" t="s">
        <v>156</v>
      </c>
      <c r="K2955" s="95">
        <v>0</v>
      </c>
      <c r="L2955" s="58"/>
      <c r="M2955" s="103"/>
      <c r="N2955" s="59"/>
    </row>
    <row r="2956" spans="1:14" s="75" customFormat="1" ht="12.6" x14ac:dyDescent="0.2">
      <c r="A2956" s="51" t="s">
        <v>145</v>
      </c>
      <c r="B2956" s="51" t="s">
        <v>7363</v>
      </c>
      <c r="C2956" s="51" t="s">
        <v>7361</v>
      </c>
      <c r="D2956" s="51" t="s">
        <v>7376</v>
      </c>
      <c r="E2956" s="44" t="s">
        <v>7400</v>
      </c>
      <c r="F2956" s="44" t="s">
        <v>7401</v>
      </c>
      <c r="G2956" s="53">
        <v>236.9</v>
      </c>
      <c r="H2956" s="45" t="s">
        <v>154</v>
      </c>
      <c r="I2956" s="45" t="s">
        <v>149</v>
      </c>
      <c r="J2956" s="95" t="s">
        <v>156</v>
      </c>
      <c r="K2956" s="95">
        <v>0</v>
      </c>
      <c r="L2956" s="58"/>
      <c r="M2956" s="103"/>
      <c r="N2956" s="59"/>
    </row>
    <row r="2957" spans="1:14" s="75" customFormat="1" ht="12.6" x14ac:dyDescent="0.2">
      <c r="A2957" s="51" t="s">
        <v>145</v>
      </c>
      <c r="B2957" s="51" t="s">
        <v>7363</v>
      </c>
      <c r="C2957" s="51" t="s">
        <v>7361</v>
      </c>
      <c r="D2957" s="51" t="s">
        <v>7376</v>
      </c>
      <c r="E2957" s="44" t="s">
        <v>7394</v>
      </c>
      <c r="F2957" s="44" t="s">
        <v>7395</v>
      </c>
      <c r="G2957" s="53">
        <v>236</v>
      </c>
      <c r="H2957" s="45" t="s">
        <v>154</v>
      </c>
      <c r="I2957" s="45" t="s">
        <v>149</v>
      </c>
      <c r="J2957" s="95" t="s">
        <v>156</v>
      </c>
      <c r="K2957" s="95">
        <v>0</v>
      </c>
      <c r="L2957" s="58"/>
      <c r="M2957" s="103"/>
      <c r="N2957" s="59"/>
    </row>
    <row r="2958" spans="1:14" s="75" customFormat="1" ht="12.6" x14ac:dyDescent="0.2">
      <c r="A2958" s="51" t="s">
        <v>145</v>
      </c>
      <c r="B2958" s="51" t="s">
        <v>7363</v>
      </c>
      <c r="C2958" s="51" t="s">
        <v>7361</v>
      </c>
      <c r="D2958" s="51" t="s">
        <v>7376</v>
      </c>
      <c r="E2958" s="44" t="s">
        <v>7382</v>
      </c>
      <c r="F2958" s="44" t="s">
        <v>7383</v>
      </c>
      <c r="G2958" s="53">
        <v>185</v>
      </c>
      <c r="H2958" s="45" t="s">
        <v>154</v>
      </c>
      <c r="I2958" s="45" t="s">
        <v>149</v>
      </c>
      <c r="J2958" s="95" t="s">
        <v>156</v>
      </c>
      <c r="K2958" s="95">
        <v>0</v>
      </c>
      <c r="L2958" s="58"/>
      <c r="M2958" s="103"/>
      <c r="N2958" s="59"/>
    </row>
    <row r="2959" spans="1:14" s="75" customFormat="1" ht="12.6" x14ac:dyDescent="0.2">
      <c r="A2959" s="51" t="s">
        <v>145</v>
      </c>
      <c r="B2959" s="51" t="s">
        <v>7363</v>
      </c>
      <c r="C2959" s="51" t="s">
        <v>7361</v>
      </c>
      <c r="D2959" s="51" t="s">
        <v>7376</v>
      </c>
      <c r="E2959" s="44" t="s">
        <v>7384</v>
      </c>
      <c r="F2959" s="44" t="s">
        <v>7385</v>
      </c>
      <c r="G2959" s="53">
        <v>169</v>
      </c>
      <c r="H2959" s="45" t="s">
        <v>154</v>
      </c>
      <c r="I2959" s="45" t="s">
        <v>149</v>
      </c>
      <c r="J2959" s="95" t="s">
        <v>156</v>
      </c>
      <c r="K2959" s="95">
        <v>0</v>
      </c>
      <c r="L2959" s="58"/>
      <c r="M2959" s="103"/>
      <c r="N2959" s="59"/>
    </row>
    <row r="2960" spans="1:14" s="75" customFormat="1" ht="12.6" x14ac:dyDescent="0.2">
      <c r="A2960" s="51" t="s">
        <v>145</v>
      </c>
      <c r="B2960" s="51" t="s">
        <v>7363</v>
      </c>
      <c r="C2960" s="51" t="s">
        <v>7361</v>
      </c>
      <c r="D2960" s="51" t="s">
        <v>7376</v>
      </c>
      <c r="E2960" s="44" t="s">
        <v>7390</v>
      </c>
      <c r="F2960" s="44" t="s">
        <v>7391</v>
      </c>
      <c r="G2960" s="53">
        <v>159</v>
      </c>
      <c r="H2960" s="45" t="s">
        <v>154</v>
      </c>
      <c r="I2960" s="45" t="s">
        <v>149</v>
      </c>
      <c r="J2960" s="95" t="s">
        <v>156</v>
      </c>
      <c r="K2960" s="95">
        <v>0</v>
      </c>
      <c r="L2960" s="58"/>
      <c r="M2960" s="103"/>
      <c r="N2960" s="59"/>
    </row>
    <row r="2961" spans="1:14" s="75" customFormat="1" ht="12.6" x14ac:dyDescent="0.2">
      <c r="A2961" s="51" t="s">
        <v>145</v>
      </c>
      <c r="B2961" s="51" t="s">
        <v>7363</v>
      </c>
      <c r="C2961" s="51" t="s">
        <v>7361</v>
      </c>
      <c r="D2961" s="51" t="s">
        <v>7376</v>
      </c>
      <c r="E2961" s="44" t="s">
        <v>7378</v>
      </c>
      <c r="F2961" s="44" t="s">
        <v>7379</v>
      </c>
      <c r="G2961" s="53">
        <v>155</v>
      </c>
      <c r="H2961" s="45" t="s">
        <v>154</v>
      </c>
      <c r="I2961" s="45" t="s">
        <v>149</v>
      </c>
      <c r="J2961" s="95" t="s">
        <v>156</v>
      </c>
      <c r="K2961" s="95">
        <v>0</v>
      </c>
      <c r="L2961" s="58"/>
      <c r="M2961" s="103"/>
      <c r="N2961" s="59"/>
    </row>
    <row r="2962" spans="1:14" s="75" customFormat="1" ht="12.6" x14ac:dyDescent="0.2">
      <c r="A2962" s="51" t="s">
        <v>145</v>
      </c>
      <c r="B2962" s="51" t="s">
        <v>7363</v>
      </c>
      <c r="C2962" s="51" t="s">
        <v>7361</v>
      </c>
      <c r="D2962" s="51" t="s">
        <v>7376</v>
      </c>
      <c r="E2962" s="44" t="s">
        <v>7388</v>
      </c>
      <c r="F2962" s="44" t="s">
        <v>7389</v>
      </c>
      <c r="G2962" s="53">
        <v>152</v>
      </c>
      <c r="H2962" s="45" t="s">
        <v>154</v>
      </c>
      <c r="I2962" s="45" t="s">
        <v>291</v>
      </c>
      <c r="J2962" s="95" t="s">
        <v>156</v>
      </c>
      <c r="K2962" s="95">
        <v>0</v>
      </c>
      <c r="L2962" s="58"/>
      <c r="M2962" s="103"/>
      <c r="N2962" s="59"/>
    </row>
    <row r="2963" spans="1:14" s="75" customFormat="1" ht="12.6" x14ac:dyDescent="0.2">
      <c r="A2963" s="51" t="s">
        <v>145</v>
      </c>
      <c r="B2963" s="51" t="s">
        <v>7363</v>
      </c>
      <c r="C2963" s="51" t="s">
        <v>7361</v>
      </c>
      <c r="D2963" s="51" t="s">
        <v>7376</v>
      </c>
      <c r="E2963" s="44" t="s">
        <v>7380</v>
      </c>
      <c r="F2963" s="44" t="s">
        <v>7381</v>
      </c>
      <c r="G2963" s="53">
        <v>129</v>
      </c>
      <c r="H2963" s="45" t="s">
        <v>154</v>
      </c>
      <c r="I2963" s="45" t="s">
        <v>149</v>
      </c>
      <c r="J2963" s="95" t="s">
        <v>156</v>
      </c>
      <c r="K2963" s="95">
        <v>0</v>
      </c>
      <c r="L2963" s="58"/>
      <c r="M2963" s="103"/>
      <c r="N2963" s="59"/>
    </row>
    <row r="2964" spans="1:14" s="75" customFormat="1" ht="12.6" x14ac:dyDescent="0.2">
      <c r="A2964" s="51" t="s">
        <v>145</v>
      </c>
      <c r="B2964" s="51" t="s">
        <v>7363</v>
      </c>
      <c r="C2964" s="51" t="s">
        <v>7361</v>
      </c>
      <c r="D2964" s="51" t="s">
        <v>7376</v>
      </c>
      <c r="E2964" s="44" t="s">
        <v>7392</v>
      </c>
      <c r="F2964" s="44" t="s">
        <v>7393</v>
      </c>
      <c r="G2964" s="53">
        <v>99</v>
      </c>
      <c r="H2964" s="45" t="s">
        <v>154</v>
      </c>
      <c r="I2964" s="45" t="s">
        <v>149</v>
      </c>
      <c r="J2964" s="95" t="s">
        <v>156</v>
      </c>
      <c r="K2964" s="95">
        <v>0</v>
      </c>
      <c r="L2964" s="58"/>
      <c r="M2964" s="103"/>
      <c r="N2964" s="59"/>
    </row>
    <row r="2965" spans="1:14" s="75" customFormat="1" ht="12.6" x14ac:dyDescent="0.2">
      <c r="A2965" s="51" t="s">
        <v>123</v>
      </c>
      <c r="B2965" s="51" t="s">
        <v>123</v>
      </c>
      <c r="C2965" s="51" t="s">
        <v>7406</v>
      </c>
      <c r="D2965" s="51" t="s">
        <v>7376</v>
      </c>
      <c r="E2965" s="44"/>
      <c r="F2965" s="44" t="s">
        <v>7407</v>
      </c>
      <c r="G2965" s="53" t="s">
        <v>123</v>
      </c>
      <c r="H2965" s="45" t="s">
        <v>123</v>
      </c>
      <c r="I2965" s="45" t="s">
        <v>149</v>
      </c>
      <c r="J2965" s="95" t="s">
        <v>150</v>
      </c>
      <c r="K2965" s="95" t="s">
        <v>123</v>
      </c>
      <c r="L2965" s="58" t="s">
        <v>123</v>
      </c>
      <c r="M2965" s="103"/>
      <c r="N2965" s="59" t="s">
        <v>123</v>
      </c>
    </row>
    <row r="2966" spans="1:14" s="75" customFormat="1" ht="12.6" x14ac:dyDescent="0.2">
      <c r="A2966" s="51" t="s">
        <v>145</v>
      </c>
      <c r="B2966" s="51" t="s">
        <v>7408</v>
      </c>
      <c r="C2966" s="51" t="s">
        <v>7406</v>
      </c>
      <c r="D2966" s="51" t="s">
        <v>7376</v>
      </c>
      <c r="E2966" s="44" t="s">
        <v>7409</v>
      </c>
      <c r="F2966" s="44" t="s">
        <v>7410</v>
      </c>
      <c r="G2966" s="53">
        <v>239</v>
      </c>
      <c r="H2966" s="45" t="s">
        <v>154</v>
      </c>
      <c r="I2966" s="45" t="s">
        <v>291</v>
      </c>
      <c r="J2966" s="95" t="s">
        <v>156</v>
      </c>
      <c r="K2966" s="95">
        <v>0</v>
      </c>
      <c r="L2966" s="58"/>
      <c r="M2966" s="103"/>
      <c r="N2966" s="59"/>
    </row>
    <row r="2967" spans="1:14" s="75" customFormat="1" ht="12.6" x14ac:dyDescent="0.2">
      <c r="A2967" s="51" t="s">
        <v>145</v>
      </c>
      <c r="B2967" s="51" t="s">
        <v>7408</v>
      </c>
      <c r="C2967" s="51" t="s">
        <v>7406</v>
      </c>
      <c r="D2967" s="51" t="s">
        <v>7376</v>
      </c>
      <c r="E2967" s="44" t="s">
        <v>7411</v>
      </c>
      <c r="F2967" s="44" t="s">
        <v>7412</v>
      </c>
      <c r="G2967" s="53">
        <v>239</v>
      </c>
      <c r="H2967" s="45" t="s">
        <v>154</v>
      </c>
      <c r="I2967" s="45" t="s">
        <v>291</v>
      </c>
      <c r="J2967" s="95" t="s">
        <v>156</v>
      </c>
      <c r="K2967" s="95">
        <v>0</v>
      </c>
      <c r="L2967" s="58"/>
      <c r="M2967" s="103"/>
      <c r="N2967" s="59"/>
    </row>
    <row r="2968" spans="1:14" s="75" customFormat="1" ht="12.6" x14ac:dyDescent="0.2">
      <c r="A2968" s="51" t="s">
        <v>145</v>
      </c>
      <c r="B2968" s="51" t="s">
        <v>7408</v>
      </c>
      <c r="C2968" s="51" t="s">
        <v>7406</v>
      </c>
      <c r="D2968" s="51" t="s">
        <v>7376</v>
      </c>
      <c r="E2968" s="44" t="s">
        <v>7413</v>
      </c>
      <c r="F2968" s="44" t="s">
        <v>7414</v>
      </c>
      <c r="G2968" s="53">
        <v>207</v>
      </c>
      <c r="H2968" s="45" t="s">
        <v>154</v>
      </c>
      <c r="I2968" s="45" t="s">
        <v>149</v>
      </c>
      <c r="J2968" s="95" t="s">
        <v>156</v>
      </c>
      <c r="K2968" s="95">
        <v>0</v>
      </c>
      <c r="L2968" s="58"/>
      <c r="M2968" s="103"/>
      <c r="N2968" s="59"/>
    </row>
    <row r="2969" spans="1:14" s="75" customFormat="1" ht="12.6" x14ac:dyDescent="0.2">
      <c r="A2969" s="51" t="s">
        <v>145</v>
      </c>
      <c r="B2969" s="51" t="s">
        <v>7408</v>
      </c>
      <c r="C2969" s="51" t="s">
        <v>7406</v>
      </c>
      <c r="D2969" s="51" t="s">
        <v>7376</v>
      </c>
      <c r="E2969" s="44" t="s">
        <v>7415</v>
      </c>
      <c r="F2969" s="44" t="s">
        <v>7416</v>
      </c>
      <c r="G2969" s="53">
        <v>207</v>
      </c>
      <c r="H2969" s="45" t="s">
        <v>154</v>
      </c>
      <c r="I2969" s="45" t="s">
        <v>149</v>
      </c>
      <c r="J2969" s="95" t="s">
        <v>156</v>
      </c>
      <c r="K2969" s="95">
        <v>0</v>
      </c>
      <c r="L2969" s="58"/>
      <c r="M2969" s="103"/>
      <c r="N2969" s="59"/>
    </row>
    <row r="2970" spans="1:14" s="75" customFormat="1" ht="12.6" x14ac:dyDescent="0.2">
      <c r="A2970" s="51" t="s">
        <v>123</v>
      </c>
      <c r="B2970" s="51" t="s">
        <v>123</v>
      </c>
      <c r="C2970" s="51" t="s">
        <v>7417</v>
      </c>
      <c r="D2970" s="51" t="s">
        <v>7376</v>
      </c>
      <c r="E2970" s="44"/>
      <c r="F2970" s="44" t="s">
        <v>7418</v>
      </c>
      <c r="G2970" s="53" t="s">
        <v>123</v>
      </c>
      <c r="H2970" s="45" t="s">
        <v>123</v>
      </c>
      <c r="I2970" s="45" t="s">
        <v>149</v>
      </c>
      <c r="J2970" s="95" t="s">
        <v>150</v>
      </c>
      <c r="K2970" s="95" t="s">
        <v>123</v>
      </c>
      <c r="L2970" s="58" t="s">
        <v>123</v>
      </c>
      <c r="M2970" s="103"/>
      <c r="N2970" s="59" t="s">
        <v>123</v>
      </c>
    </row>
    <row r="2971" spans="1:14" s="75" customFormat="1" ht="12.6" x14ac:dyDescent="0.2">
      <c r="A2971" s="51" t="s">
        <v>145</v>
      </c>
      <c r="B2971" s="51" t="s">
        <v>7363</v>
      </c>
      <c r="C2971" s="51" t="s">
        <v>7417</v>
      </c>
      <c r="D2971" s="51" t="s">
        <v>7376</v>
      </c>
      <c r="E2971" s="44" t="s">
        <v>7419</v>
      </c>
      <c r="F2971" s="44" t="s">
        <v>7420</v>
      </c>
      <c r="G2971" s="53">
        <v>21.9</v>
      </c>
      <c r="H2971" s="45" t="s">
        <v>154</v>
      </c>
      <c r="I2971" s="45" t="s">
        <v>149</v>
      </c>
      <c r="J2971" s="95" t="s">
        <v>201</v>
      </c>
      <c r="K2971" s="95">
        <v>0</v>
      </c>
      <c r="L2971" s="58"/>
      <c r="M2971" s="103"/>
      <c r="N2971" s="59"/>
    </row>
    <row r="2972" spans="1:14" s="75" customFormat="1" ht="12.6" x14ac:dyDescent="0.2">
      <c r="A2972" s="51" t="s">
        <v>145</v>
      </c>
      <c r="B2972" s="51" t="s">
        <v>7363</v>
      </c>
      <c r="C2972" s="51" t="s">
        <v>7417</v>
      </c>
      <c r="D2972" s="51" t="s">
        <v>7376</v>
      </c>
      <c r="E2972" s="44" t="s">
        <v>7421</v>
      </c>
      <c r="F2972" s="44" t="s">
        <v>7422</v>
      </c>
      <c r="G2972" s="53">
        <v>19</v>
      </c>
      <c r="H2972" s="45" t="s">
        <v>154</v>
      </c>
      <c r="I2972" s="45" t="s">
        <v>149</v>
      </c>
      <c r="J2972" s="95" t="s">
        <v>1534</v>
      </c>
      <c r="K2972" s="95">
        <v>0</v>
      </c>
      <c r="L2972" s="58"/>
      <c r="M2972" s="103"/>
      <c r="N2972" s="59"/>
    </row>
    <row r="2973" spans="1:14" s="75" customFormat="1" ht="12.6" x14ac:dyDescent="0.2">
      <c r="A2973" s="51" t="s">
        <v>123</v>
      </c>
      <c r="B2973" s="51" t="s">
        <v>123</v>
      </c>
      <c r="C2973" s="51" t="s">
        <v>7423</v>
      </c>
      <c r="D2973" s="51" t="s">
        <v>7376</v>
      </c>
      <c r="E2973" s="44"/>
      <c r="F2973" s="44" t="s">
        <v>7424</v>
      </c>
      <c r="G2973" s="53" t="s">
        <v>123</v>
      </c>
      <c r="H2973" s="45" t="s">
        <v>123</v>
      </c>
      <c r="I2973" s="45" t="s">
        <v>149</v>
      </c>
      <c r="J2973" s="95" t="s">
        <v>150</v>
      </c>
      <c r="K2973" s="95" t="s">
        <v>123</v>
      </c>
      <c r="L2973" s="58" t="s">
        <v>123</v>
      </c>
      <c r="M2973" s="103"/>
      <c r="N2973" s="59" t="s">
        <v>123</v>
      </c>
    </row>
    <row r="2974" spans="1:14" s="75" customFormat="1" ht="12.6" x14ac:dyDescent="0.2">
      <c r="A2974" s="51" t="s">
        <v>145</v>
      </c>
      <c r="B2974" s="51" t="s">
        <v>7408</v>
      </c>
      <c r="C2974" s="51" t="s">
        <v>7423</v>
      </c>
      <c r="D2974" s="51" t="s">
        <v>7376</v>
      </c>
      <c r="E2974" s="44" t="s">
        <v>7437</v>
      </c>
      <c r="F2974" s="44" t="s">
        <v>7438</v>
      </c>
      <c r="G2974" s="53">
        <v>149</v>
      </c>
      <c r="H2974" s="45" t="s">
        <v>154</v>
      </c>
      <c r="I2974" s="45" t="s">
        <v>155</v>
      </c>
      <c r="J2974" s="95" t="s">
        <v>156</v>
      </c>
      <c r="K2974" s="95">
        <v>0</v>
      </c>
      <c r="L2974" s="58"/>
      <c r="M2974" s="103"/>
      <c r="N2974" s="59"/>
    </row>
    <row r="2975" spans="1:14" s="75" customFormat="1" ht="12.6" x14ac:dyDescent="0.2">
      <c r="A2975" s="51" t="s">
        <v>145</v>
      </c>
      <c r="B2975" s="51" t="s">
        <v>7408</v>
      </c>
      <c r="C2975" s="51" t="s">
        <v>7423</v>
      </c>
      <c r="D2975" s="51" t="s">
        <v>7376</v>
      </c>
      <c r="E2975" s="44" t="s">
        <v>7425</v>
      </c>
      <c r="F2975" s="44" t="s">
        <v>7426</v>
      </c>
      <c r="G2975" s="53">
        <v>116</v>
      </c>
      <c r="H2975" s="45" t="s">
        <v>154</v>
      </c>
      <c r="I2975" s="45" t="s">
        <v>291</v>
      </c>
      <c r="J2975" s="95" t="s">
        <v>156</v>
      </c>
      <c r="K2975" s="95">
        <v>0</v>
      </c>
      <c r="L2975" s="58"/>
      <c r="M2975" s="103"/>
      <c r="N2975" s="59"/>
    </row>
    <row r="2976" spans="1:14" s="75" customFormat="1" ht="12.6" x14ac:dyDescent="0.2">
      <c r="A2976" s="51" t="s">
        <v>145</v>
      </c>
      <c r="B2976" s="51" t="s">
        <v>7408</v>
      </c>
      <c r="C2976" s="51" t="s">
        <v>7423</v>
      </c>
      <c r="D2976" s="51" t="s">
        <v>7376</v>
      </c>
      <c r="E2976" s="44" t="s">
        <v>7427</v>
      </c>
      <c r="F2976" s="44" t="s">
        <v>7428</v>
      </c>
      <c r="G2976" s="53">
        <v>116</v>
      </c>
      <c r="H2976" s="45" t="s">
        <v>154</v>
      </c>
      <c r="I2976" s="45" t="s">
        <v>291</v>
      </c>
      <c r="J2976" s="95" t="s">
        <v>156</v>
      </c>
      <c r="K2976" s="95">
        <v>0</v>
      </c>
      <c r="L2976" s="58"/>
      <c r="M2976" s="103"/>
      <c r="N2976" s="59"/>
    </row>
    <row r="2977" spans="1:14" s="75" customFormat="1" ht="12.6" x14ac:dyDescent="0.2">
      <c r="A2977" s="51" t="s">
        <v>145</v>
      </c>
      <c r="B2977" s="51" t="s">
        <v>7408</v>
      </c>
      <c r="C2977" s="51" t="s">
        <v>7423</v>
      </c>
      <c r="D2977" s="51" t="s">
        <v>7376</v>
      </c>
      <c r="E2977" s="44" t="s">
        <v>7429</v>
      </c>
      <c r="F2977" s="44" t="s">
        <v>7430</v>
      </c>
      <c r="G2977" s="53">
        <v>90.8</v>
      </c>
      <c r="H2977" s="45" t="s">
        <v>154</v>
      </c>
      <c r="I2977" s="45" t="s">
        <v>291</v>
      </c>
      <c r="J2977" s="95" t="s">
        <v>156</v>
      </c>
      <c r="K2977" s="95">
        <v>0</v>
      </c>
      <c r="L2977" s="58"/>
      <c r="M2977" s="103"/>
      <c r="N2977" s="59"/>
    </row>
    <row r="2978" spans="1:14" s="75" customFormat="1" ht="12.6" x14ac:dyDescent="0.2">
      <c r="A2978" s="51" t="s">
        <v>145</v>
      </c>
      <c r="B2978" s="51" t="s">
        <v>7408</v>
      </c>
      <c r="C2978" s="51" t="s">
        <v>7423</v>
      </c>
      <c r="D2978" s="51" t="s">
        <v>7376</v>
      </c>
      <c r="E2978" s="44" t="s">
        <v>7431</v>
      </c>
      <c r="F2978" s="44" t="s">
        <v>7432</v>
      </c>
      <c r="G2978" s="53">
        <v>90.8</v>
      </c>
      <c r="H2978" s="45" t="s">
        <v>154</v>
      </c>
      <c r="I2978" s="45" t="s">
        <v>155</v>
      </c>
      <c r="J2978" s="95" t="s">
        <v>156</v>
      </c>
      <c r="K2978" s="95">
        <v>0</v>
      </c>
      <c r="L2978" s="58"/>
      <c r="M2978" s="103"/>
      <c r="N2978" s="59"/>
    </row>
    <row r="2979" spans="1:14" s="75" customFormat="1" ht="12.6" x14ac:dyDescent="0.2">
      <c r="A2979" s="51" t="s">
        <v>145</v>
      </c>
      <c r="B2979" s="51" t="s">
        <v>7408</v>
      </c>
      <c r="C2979" s="51" t="s">
        <v>7423</v>
      </c>
      <c r="D2979" s="51" t="s">
        <v>7376</v>
      </c>
      <c r="E2979" s="44" t="s">
        <v>7433</v>
      </c>
      <c r="F2979" s="44" t="s">
        <v>7434</v>
      </c>
      <c r="G2979" s="53">
        <v>90.8</v>
      </c>
      <c r="H2979" s="45" t="s">
        <v>154</v>
      </c>
      <c r="I2979" s="45" t="s">
        <v>291</v>
      </c>
      <c r="J2979" s="95" t="s">
        <v>156</v>
      </c>
      <c r="K2979" s="95">
        <v>0</v>
      </c>
      <c r="L2979" s="58"/>
      <c r="M2979" s="103"/>
      <c r="N2979" s="59"/>
    </row>
    <row r="2980" spans="1:14" s="75" customFormat="1" ht="12.6" x14ac:dyDescent="0.2">
      <c r="A2980" s="51" t="s">
        <v>145</v>
      </c>
      <c r="B2980" s="51" t="s">
        <v>7408</v>
      </c>
      <c r="C2980" s="51" t="s">
        <v>7423</v>
      </c>
      <c r="D2980" s="51" t="s">
        <v>7376</v>
      </c>
      <c r="E2980" s="44" t="s">
        <v>7435</v>
      </c>
      <c r="F2980" s="44" t="s">
        <v>7436</v>
      </c>
      <c r="G2980" s="53">
        <v>90.8</v>
      </c>
      <c r="H2980" s="45" t="s">
        <v>154</v>
      </c>
      <c r="I2980" s="45" t="s">
        <v>149</v>
      </c>
      <c r="J2980" s="95" t="s">
        <v>156</v>
      </c>
      <c r="K2980" s="95">
        <v>0</v>
      </c>
      <c r="L2980" s="58"/>
      <c r="M2980" s="103"/>
      <c r="N2980" s="59"/>
    </row>
    <row r="2981" spans="1:14" s="75" customFormat="1" ht="12.6" x14ac:dyDescent="0.2">
      <c r="A2981" s="51" t="s">
        <v>145</v>
      </c>
      <c r="B2981" s="51" t="s">
        <v>7408</v>
      </c>
      <c r="C2981" s="51" t="s">
        <v>7423</v>
      </c>
      <c r="D2981" s="51" t="s">
        <v>7376</v>
      </c>
      <c r="E2981" s="44" t="s">
        <v>7439</v>
      </c>
      <c r="F2981" s="44" t="s">
        <v>7440</v>
      </c>
      <c r="G2981" s="53">
        <v>90</v>
      </c>
      <c r="H2981" s="45" t="s">
        <v>154</v>
      </c>
      <c r="I2981" s="45" t="s">
        <v>291</v>
      </c>
      <c r="J2981" s="95" t="s">
        <v>156</v>
      </c>
      <c r="K2981" s="95">
        <v>0</v>
      </c>
      <c r="L2981" s="58"/>
      <c r="M2981" s="103"/>
      <c r="N2981" s="59"/>
    </row>
    <row r="2982" spans="1:14" s="75" customFormat="1" ht="12.6" x14ac:dyDescent="0.2">
      <c r="A2982" s="51" t="s">
        <v>145</v>
      </c>
      <c r="B2982" s="51" t="s">
        <v>7408</v>
      </c>
      <c r="C2982" s="51" t="s">
        <v>7423</v>
      </c>
      <c r="D2982" s="51" t="s">
        <v>7376</v>
      </c>
      <c r="E2982" s="44" t="s">
        <v>7441</v>
      </c>
      <c r="F2982" s="44" t="s">
        <v>7442</v>
      </c>
      <c r="G2982" s="53">
        <v>90</v>
      </c>
      <c r="H2982" s="45" t="s">
        <v>154</v>
      </c>
      <c r="I2982" s="45" t="s">
        <v>149</v>
      </c>
      <c r="J2982" s="95" t="s">
        <v>156</v>
      </c>
      <c r="K2982" s="95">
        <v>0</v>
      </c>
      <c r="L2982" s="58"/>
      <c r="M2982" s="103"/>
      <c r="N2982" s="59"/>
    </row>
    <row r="2983" spans="1:14" s="75" customFormat="1" ht="12.6" x14ac:dyDescent="0.2">
      <c r="A2983" s="51" t="s">
        <v>145</v>
      </c>
      <c r="B2983" s="51" t="s">
        <v>7408</v>
      </c>
      <c r="C2983" s="51" t="s">
        <v>7423</v>
      </c>
      <c r="D2983" s="51" t="s">
        <v>7376</v>
      </c>
      <c r="E2983" s="44" t="s">
        <v>7443</v>
      </c>
      <c r="F2983" s="44" t="s">
        <v>7444</v>
      </c>
      <c r="G2983" s="53">
        <v>90</v>
      </c>
      <c r="H2983" s="45" t="s">
        <v>154</v>
      </c>
      <c r="I2983" s="45" t="s">
        <v>149</v>
      </c>
      <c r="J2983" s="95" t="s">
        <v>156</v>
      </c>
      <c r="K2983" s="95">
        <v>0</v>
      </c>
      <c r="L2983" s="58"/>
      <c r="M2983" s="103"/>
      <c r="N2983" s="59"/>
    </row>
    <row r="2984" spans="1:14" s="75" customFormat="1" ht="12.6" x14ac:dyDescent="0.2">
      <c r="A2984" s="51" t="s">
        <v>145</v>
      </c>
      <c r="B2984" s="51" t="s">
        <v>7408</v>
      </c>
      <c r="C2984" s="51" t="s">
        <v>7423</v>
      </c>
      <c r="D2984" s="51" t="s">
        <v>7376</v>
      </c>
      <c r="E2984" s="44" t="s">
        <v>7445</v>
      </c>
      <c r="F2984" s="44" t="s">
        <v>7446</v>
      </c>
      <c r="G2984" s="53">
        <v>90</v>
      </c>
      <c r="H2984" s="45" t="s">
        <v>154</v>
      </c>
      <c r="I2984" s="45" t="s">
        <v>149</v>
      </c>
      <c r="J2984" s="95" t="s">
        <v>156</v>
      </c>
      <c r="K2984" s="95">
        <v>0</v>
      </c>
      <c r="L2984" s="58"/>
      <c r="M2984" s="103"/>
      <c r="N2984" s="59"/>
    </row>
    <row r="2985" spans="1:14" s="75" customFormat="1" ht="12.6" x14ac:dyDescent="0.2">
      <c r="A2985" s="51" t="s">
        <v>145</v>
      </c>
      <c r="B2985" s="51" t="s">
        <v>7408</v>
      </c>
      <c r="C2985" s="51" t="s">
        <v>7423</v>
      </c>
      <c r="D2985" s="51" t="s">
        <v>7376</v>
      </c>
      <c r="E2985" s="44" t="s">
        <v>7447</v>
      </c>
      <c r="F2985" s="44" t="s">
        <v>7448</v>
      </c>
      <c r="G2985" s="53">
        <v>90</v>
      </c>
      <c r="H2985" s="45" t="s">
        <v>154</v>
      </c>
      <c r="I2985" s="45" t="s">
        <v>149</v>
      </c>
      <c r="J2985" s="95" t="s">
        <v>156</v>
      </c>
      <c r="K2985" s="95">
        <v>0</v>
      </c>
      <c r="L2985" s="58"/>
      <c r="M2985" s="103"/>
      <c r="N2985" s="59"/>
    </row>
    <row r="2986" spans="1:14" s="75" customFormat="1" ht="12.6" x14ac:dyDescent="0.2">
      <c r="A2986" s="51" t="s">
        <v>145</v>
      </c>
      <c r="B2986" s="51" t="s">
        <v>7408</v>
      </c>
      <c r="C2986" s="51" t="s">
        <v>7423</v>
      </c>
      <c r="D2986" s="51" t="s">
        <v>7376</v>
      </c>
      <c r="E2986" s="44" t="s">
        <v>7449</v>
      </c>
      <c r="F2986" s="44" t="s">
        <v>7450</v>
      </c>
      <c r="G2986" s="53">
        <v>90</v>
      </c>
      <c r="H2986" s="45" t="s">
        <v>154</v>
      </c>
      <c r="I2986" s="45" t="s">
        <v>291</v>
      </c>
      <c r="J2986" s="95" t="s">
        <v>156</v>
      </c>
      <c r="K2986" s="95">
        <v>0</v>
      </c>
      <c r="L2986" s="58"/>
      <c r="M2986" s="103"/>
      <c r="N2986" s="59"/>
    </row>
    <row r="2987" spans="1:14" s="75" customFormat="1" ht="12.6" x14ac:dyDescent="0.2">
      <c r="A2987" s="51" t="s">
        <v>145</v>
      </c>
      <c r="B2987" s="51" t="s">
        <v>7408</v>
      </c>
      <c r="C2987" s="51" t="s">
        <v>7423</v>
      </c>
      <c r="D2987" s="51" t="s">
        <v>7376</v>
      </c>
      <c r="E2987" s="44" t="s">
        <v>7451</v>
      </c>
      <c r="F2987" s="44" t="s">
        <v>7452</v>
      </c>
      <c r="G2987" s="53">
        <v>74</v>
      </c>
      <c r="H2987" s="45" t="s">
        <v>154</v>
      </c>
      <c r="I2987" s="45" t="s">
        <v>149</v>
      </c>
      <c r="J2987" s="95" t="s">
        <v>201</v>
      </c>
      <c r="K2987" s="95">
        <v>0</v>
      </c>
      <c r="L2987" s="58"/>
      <c r="M2987" s="103"/>
      <c r="N2987" s="59"/>
    </row>
    <row r="2988" spans="1:14" s="75" customFormat="1" ht="12.6" x14ac:dyDescent="0.2">
      <c r="A2988" s="51" t="s">
        <v>145</v>
      </c>
      <c r="B2988" s="51" t="s">
        <v>7408</v>
      </c>
      <c r="C2988" s="51" t="s">
        <v>7423</v>
      </c>
      <c r="D2988" s="51" t="s">
        <v>7376</v>
      </c>
      <c r="E2988" s="44" t="s">
        <v>7453</v>
      </c>
      <c r="F2988" s="44" t="s">
        <v>7454</v>
      </c>
      <c r="G2988" s="53">
        <v>74</v>
      </c>
      <c r="H2988" s="45" t="s">
        <v>154</v>
      </c>
      <c r="I2988" s="45" t="s">
        <v>149</v>
      </c>
      <c r="J2988" s="95" t="s">
        <v>156</v>
      </c>
      <c r="K2988" s="95">
        <v>0</v>
      </c>
      <c r="L2988" s="58"/>
      <c r="M2988" s="103"/>
      <c r="N2988" s="59"/>
    </row>
    <row r="2989" spans="1:14" s="75" customFormat="1" ht="12.6" x14ac:dyDescent="0.2">
      <c r="A2989" s="51" t="s">
        <v>145</v>
      </c>
      <c r="B2989" s="51" t="s">
        <v>7408</v>
      </c>
      <c r="C2989" s="51" t="s">
        <v>7423</v>
      </c>
      <c r="D2989" s="51" t="s">
        <v>7376</v>
      </c>
      <c r="E2989" s="44" t="s">
        <v>7455</v>
      </c>
      <c r="F2989" s="44" t="s">
        <v>7456</v>
      </c>
      <c r="G2989" s="53">
        <v>74</v>
      </c>
      <c r="H2989" s="45" t="s">
        <v>154</v>
      </c>
      <c r="I2989" s="45" t="s">
        <v>149</v>
      </c>
      <c r="J2989" s="95" t="s">
        <v>156</v>
      </c>
      <c r="K2989" s="95">
        <v>0</v>
      </c>
      <c r="L2989" s="58"/>
      <c r="M2989" s="103"/>
      <c r="N2989" s="59"/>
    </row>
    <row r="2990" spans="1:14" s="75" customFormat="1" ht="12.6" x14ac:dyDescent="0.2">
      <c r="A2990" s="51" t="s">
        <v>145</v>
      </c>
      <c r="B2990" s="51" t="s">
        <v>7408</v>
      </c>
      <c r="C2990" s="51" t="s">
        <v>7423</v>
      </c>
      <c r="D2990" s="51" t="s">
        <v>7376</v>
      </c>
      <c r="E2990" s="44" t="s">
        <v>7457</v>
      </c>
      <c r="F2990" s="44" t="s">
        <v>7458</v>
      </c>
      <c r="G2990" s="53">
        <v>74</v>
      </c>
      <c r="H2990" s="45" t="s">
        <v>154</v>
      </c>
      <c r="I2990" s="45" t="s">
        <v>149</v>
      </c>
      <c r="J2990" s="95" t="s">
        <v>156</v>
      </c>
      <c r="K2990" s="95">
        <v>0</v>
      </c>
      <c r="L2990" s="58"/>
      <c r="M2990" s="103"/>
      <c r="N2990" s="59"/>
    </row>
    <row r="2991" spans="1:14" s="75" customFormat="1" ht="12.6" x14ac:dyDescent="0.2">
      <c r="A2991" s="51" t="s">
        <v>145</v>
      </c>
      <c r="B2991" s="51" t="s">
        <v>7408</v>
      </c>
      <c r="C2991" s="51" t="s">
        <v>7423</v>
      </c>
      <c r="D2991" s="51" t="s">
        <v>7376</v>
      </c>
      <c r="E2991" s="44" t="s">
        <v>7459</v>
      </c>
      <c r="F2991" s="44" t="s">
        <v>7460</v>
      </c>
      <c r="G2991" s="53">
        <v>74</v>
      </c>
      <c r="H2991" s="45" t="s">
        <v>154</v>
      </c>
      <c r="I2991" s="45" t="s">
        <v>149</v>
      </c>
      <c r="J2991" s="95" t="s">
        <v>156</v>
      </c>
      <c r="K2991" s="95">
        <v>0</v>
      </c>
      <c r="L2991" s="58"/>
      <c r="M2991" s="103"/>
      <c r="N2991" s="59"/>
    </row>
    <row r="2992" spans="1:14" s="75" customFormat="1" ht="12.6" x14ac:dyDescent="0.2">
      <c r="A2992" s="51" t="s">
        <v>145</v>
      </c>
      <c r="B2992" s="51" t="s">
        <v>7408</v>
      </c>
      <c r="C2992" s="51" t="s">
        <v>7423</v>
      </c>
      <c r="D2992" s="51" t="s">
        <v>7376</v>
      </c>
      <c r="E2992" s="44" t="s">
        <v>7461</v>
      </c>
      <c r="F2992" s="44" t="s">
        <v>7462</v>
      </c>
      <c r="G2992" s="53">
        <v>74</v>
      </c>
      <c r="H2992" s="45" t="s">
        <v>154</v>
      </c>
      <c r="I2992" s="45" t="s">
        <v>291</v>
      </c>
      <c r="J2992" s="95" t="s">
        <v>156</v>
      </c>
      <c r="K2992" s="95">
        <v>0</v>
      </c>
      <c r="L2992" s="58"/>
      <c r="M2992" s="103"/>
      <c r="N2992" s="59"/>
    </row>
    <row r="2993" spans="1:14" s="75" customFormat="1" ht="12.6" x14ac:dyDescent="0.2">
      <c r="A2993" s="51" t="s">
        <v>123</v>
      </c>
      <c r="B2993" s="51" t="s">
        <v>123</v>
      </c>
      <c r="C2993" s="51" t="s">
        <v>7463</v>
      </c>
      <c r="D2993" s="51" t="s">
        <v>926</v>
      </c>
      <c r="E2993" s="44"/>
      <c r="F2993" s="44" t="s">
        <v>7464</v>
      </c>
      <c r="G2993" s="53" t="s">
        <v>123</v>
      </c>
      <c r="H2993" s="45" t="s">
        <v>123</v>
      </c>
      <c r="I2993" s="45" t="s">
        <v>149</v>
      </c>
      <c r="J2993" s="95" t="s">
        <v>150</v>
      </c>
      <c r="K2993" s="95" t="s">
        <v>123</v>
      </c>
      <c r="L2993" s="58" t="s">
        <v>123</v>
      </c>
      <c r="M2993" s="103"/>
      <c r="N2993" s="59" t="s">
        <v>123</v>
      </c>
    </row>
    <row r="2994" spans="1:14" s="75" customFormat="1" ht="12.6" x14ac:dyDescent="0.2">
      <c r="A2994" s="51" t="s">
        <v>7140</v>
      </c>
      <c r="B2994" s="51" t="s">
        <v>7463</v>
      </c>
      <c r="C2994" s="51" t="s">
        <v>7463</v>
      </c>
      <c r="D2994" s="51" t="s">
        <v>926</v>
      </c>
      <c r="E2994" s="44" t="s">
        <v>7465</v>
      </c>
      <c r="F2994" s="44" t="s">
        <v>7466</v>
      </c>
      <c r="G2994" s="53">
        <v>50</v>
      </c>
      <c r="H2994" s="45" t="s">
        <v>816</v>
      </c>
      <c r="I2994" s="45" t="s">
        <v>291</v>
      </c>
      <c r="J2994" s="95" t="s">
        <v>288</v>
      </c>
      <c r="K2994" s="95">
        <v>0.84000000000000008</v>
      </c>
      <c r="L2994" s="58"/>
      <c r="M2994" s="103"/>
      <c r="N2994" s="59"/>
    </row>
    <row r="2995" spans="1:14" s="75" customFormat="1" ht="12.6" x14ac:dyDescent="0.2">
      <c r="A2995" s="51" t="s">
        <v>7140</v>
      </c>
      <c r="B2995" s="51" t="s">
        <v>7463</v>
      </c>
      <c r="C2995" s="51" t="s">
        <v>7463</v>
      </c>
      <c r="D2995" s="51" t="s">
        <v>926</v>
      </c>
      <c r="E2995" s="44" t="s">
        <v>7467</v>
      </c>
      <c r="F2995" s="44" t="s">
        <v>7468</v>
      </c>
      <c r="G2995" s="53">
        <v>34</v>
      </c>
      <c r="H2995" s="45" t="s">
        <v>816</v>
      </c>
      <c r="I2995" s="45" t="s">
        <v>291</v>
      </c>
      <c r="J2995" s="95" t="s">
        <v>288</v>
      </c>
      <c r="K2995" s="95">
        <v>0.84000000000000008</v>
      </c>
      <c r="L2995" s="58"/>
      <c r="M2995" s="103"/>
      <c r="N2995" s="59"/>
    </row>
    <row r="2996" spans="1:14" s="75" customFormat="1" ht="12.6" x14ac:dyDescent="0.2">
      <c r="A2996" s="51" t="s">
        <v>123</v>
      </c>
      <c r="B2996" s="51" t="s">
        <v>123</v>
      </c>
      <c r="C2996" s="51" t="s">
        <v>7469</v>
      </c>
      <c r="D2996" s="51" t="s">
        <v>196</v>
      </c>
      <c r="E2996" s="44"/>
      <c r="F2996" s="44" t="s">
        <v>7470</v>
      </c>
      <c r="G2996" s="53" t="s">
        <v>123</v>
      </c>
      <c r="H2996" s="45" t="s">
        <v>123</v>
      </c>
      <c r="I2996" s="45" t="s">
        <v>149</v>
      </c>
      <c r="J2996" s="95" t="s">
        <v>150</v>
      </c>
      <c r="K2996" s="95" t="s">
        <v>123</v>
      </c>
      <c r="L2996" s="58" t="s">
        <v>123</v>
      </c>
      <c r="M2996" s="103"/>
      <c r="N2996" s="59" t="s">
        <v>123</v>
      </c>
    </row>
    <row r="2997" spans="1:14" s="75" customFormat="1" ht="12.6" x14ac:dyDescent="0.2">
      <c r="A2997" s="51" t="s">
        <v>145</v>
      </c>
      <c r="B2997" s="51" t="s">
        <v>7471</v>
      </c>
      <c r="C2997" s="51" t="s">
        <v>7469</v>
      </c>
      <c r="D2997" s="51" t="s">
        <v>196</v>
      </c>
      <c r="E2997" s="44" t="s">
        <v>7472</v>
      </c>
      <c r="F2997" s="44" t="s">
        <v>7473</v>
      </c>
      <c r="G2997" s="53">
        <v>300</v>
      </c>
      <c r="H2997" s="45" t="s">
        <v>200</v>
      </c>
      <c r="I2997" s="45" t="s">
        <v>149</v>
      </c>
      <c r="J2997" s="95" t="s">
        <v>201</v>
      </c>
      <c r="K2997" s="95">
        <v>0</v>
      </c>
      <c r="L2997" s="58" t="s">
        <v>7474</v>
      </c>
      <c r="M2997" s="103" t="s">
        <v>234</v>
      </c>
      <c r="N2997" s="59"/>
    </row>
    <row r="2998" spans="1:14" s="75" customFormat="1" ht="12.6" x14ac:dyDescent="0.2">
      <c r="A2998" s="51" t="s">
        <v>145</v>
      </c>
      <c r="B2998" s="51" t="s">
        <v>7471</v>
      </c>
      <c r="C2998" s="51" t="s">
        <v>7469</v>
      </c>
      <c r="D2998" s="51" t="s">
        <v>196</v>
      </c>
      <c r="E2998" s="44" t="s">
        <v>7481</v>
      </c>
      <c r="F2998" s="44" t="s">
        <v>7482</v>
      </c>
      <c r="G2998" s="53">
        <v>118</v>
      </c>
      <c r="H2998" s="45" t="s">
        <v>200</v>
      </c>
      <c r="I2998" s="45" t="s">
        <v>204</v>
      </c>
      <c r="J2998" s="95" t="s">
        <v>201</v>
      </c>
      <c r="K2998" s="95">
        <v>0</v>
      </c>
      <c r="L2998" s="58"/>
      <c r="M2998" s="103"/>
      <c r="N2998" s="59"/>
    </row>
    <row r="2999" spans="1:14" s="75" customFormat="1" ht="12.6" x14ac:dyDescent="0.2">
      <c r="A2999" s="51" t="s">
        <v>145</v>
      </c>
      <c r="B2999" s="51" t="s">
        <v>7471</v>
      </c>
      <c r="C2999" s="51" t="s">
        <v>7469</v>
      </c>
      <c r="D2999" s="51" t="s">
        <v>196</v>
      </c>
      <c r="E2999" s="44" t="s">
        <v>7483</v>
      </c>
      <c r="F2999" s="44" t="s">
        <v>7484</v>
      </c>
      <c r="G2999" s="53">
        <v>118</v>
      </c>
      <c r="H2999" s="45" t="s">
        <v>200</v>
      </c>
      <c r="I2999" s="45" t="s">
        <v>204</v>
      </c>
      <c r="J2999" s="95" t="s">
        <v>201</v>
      </c>
      <c r="K2999" s="95">
        <v>0</v>
      </c>
      <c r="L2999" s="58"/>
      <c r="M2999" s="103"/>
      <c r="N2999" s="59"/>
    </row>
    <row r="3000" spans="1:14" s="75" customFormat="1" ht="12.6" x14ac:dyDescent="0.2">
      <c r="A3000" s="51" t="s">
        <v>145</v>
      </c>
      <c r="B3000" s="51" t="s">
        <v>7471</v>
      </c>
      <c r="C3000" s="51" t="s">
        <v>7469</v>
      </c>
      <c r="D3000" s="51" t="s">
        <v>196</v>
      </c>
      <c r="E3000" s="44" t="s">
        <v>7485</v>
      </c>
      <c r="F3000" s="44" t="s">
        <v>7486</v>
      </c>
      <c r="G3000" s="53">
        <v>118</v>
      </c>
      <c r="H3000" s="45" t="s">
        <v>200</v>
      </c>
      <c r="I3000" s="45" t="s">
        <v>204</v>
      </c>
      <c r="J3000" s="95" t="s">
        <v>201</v>
      </c>
      <c r="K3000" s="95">
        <v>0</v>
      </c>
      <c r="L3000" s="58"/>
      <c r="M3000" s="103"/>
      <c r="N3000" s="59"/>
    </row>
    <row r="3001" spans="1:14" s="75" customFormat="1" ht="12.6" x14ac:dyDescent="0.2">
      <c r="A3001" s="51" t="s">
        <v>145</v>
      </c>
      <c r="B3001" s="51" t="s">
        <v>7471</v>
      </c>
      <c r="C3001" s="51" t="s">
        <v>7469</v>
      </c>
      <c r="D3001" s="51" t="s">
        <v>196</v>
      </c>
      <c r="E3001" s="44" t="s">
        <v>7475</v>
      </c>
      <c r="F3001" s="44" t="s">
        <v>7476</v>
      </c>
      <c r="G3001" s="53">
        <v>86</v>
      </c>
      <c r="H3001" s="45" t="s">
        <v>200</v>
      </c>
      <c r="I3001" s="45" t="s">
        <v>204</v>
      </c>
      <c r="J3001" s="95" t="s">
        <v>201</v>
      </c>
      <c r="K3001" s="95">
        <v>0</v>
      </c>
      <c r="L3001" s="58"/>
      <c r="M3001" s="103"/>
      <c r="N3001" s="59"/>
    </row>
    <row r="3002" spans="1:14" s="75" customFormat="1" ht="12.6" x14ac:dyDescent="0.2">
      <c r="A3002" s="51" t="s">
        <v>145</v>
      </c>
      <c r="B3002" s="51" t="s">
        <v>7471</v>
      </c>
      <c r="C3002" s="51" t="s">
        <v>7469</v>
      </c>
      <c r="D3002" s="51" t="s">
        <v>196</v>
      </c>
      <c r="E3002" s="44" t="s">
        <v>7479</v>
      </c>
      <c r="F3002" s="44" t="s">
        <v>7480</v>
      </c>
      <c r="G3002" s="53">
        <v>86</v>
      </c>
      <c r="H3002" s="45" t="s">
        <v>200</v>
      </c>
      <c r="I3002" s="45" t="s">
        <v>204</v>
      </c>
      <c r="J3002" s="95" t="s">
        <v>201</v>
      </c>
      <c r="K3002" s="95">
        <v>0</v>
      </c>
      <c r="L3002" s="58"/>
      <c r="M3002" s="103"/>
      <c r="N3002" s="59"/>
    </row>
    <row r="3003" spans="1:14" s="75" customFormat="1" ht="12.6" x14ac:dyDescent="0.2">
      <c r="A3003" s="51" t="s">
        <v>145</v>
      </c>
      <c r="B3003" s="51" t="s">
        <v>7471</v>
      </c>
      <c r="C3003" s="51" t="s">
        <v>7469</v>
      </c>
      <c r="D3003" s="51" t="s">
        <v>196</v>
      </c>
      <c r="E3003" s="44" t="s">
        <v>7477</v>
      </c>
      <c r="F3003" s="44" t="s">
        <v>7478</v>
      </c>
      <c r="G3003" s="53">
        <v>82</v>
      </c>
      <c r="H3003" s="45" t="s">
        <v>200</v>
      </c>
      <c r="I3003" s="45" t="s">
        <v>204</v>
      </c>
      <c r="J3003" s="95" t="s">
        <v>201</v>
      </c>
      <c r="K3003" s="95">
        <v>0</v>
      </c>
      <c r="L3003" s="58"/>
      <c r="M3003" s="103"/>
      <c r="N3003" s="59"/>
    </row>
    <row r="3004" spans="1:14" s="75" customFormat="1" ht="12.6" x14ac:dyDescent="0.2">
      <c r="A3004" s="51" t="s">
        <v>123</v>
      </c>
      <c r="B3004" s="51" t="s">
        <v>123</v>
      </c>
      <c r="C3004" s="51" t="s">
        <v>7469</v>
      </c>
      <c r="D3004" s="51" t="s">
        <v>142</v>
      </c>
      <c r="E3004" s="44"/>
      <c r="F3004" s="44" t="s">
        <v>7487</v>
      </c>
      <c r="G3004" s="53" t="s">
        <v>123</v>
      </c>
      <c r="H3004" s="45" t="s">
        <v>123</v>
      </c>
      <c r="I3004" s="45" t="s">
        <v>149</v>
      </c>
      <c r="J3004" s="95" t="s">
        <v>150</v>
      </c>
      <c r="K3004" s="95" t="s">
        <v>123</v>
      </c>
      <c r="L3004" s="58" t="s">
        <v>123</v>
      </c>
      <c r="M3004" s="103"/>
      <c r="N3004" s="59" t="s">
        <v>123</v>
      </c>
    </row>
    <row r="3005" spans="1:14" s="75" customFormat="1" ht="12.6" x14ac:dyDescent="0.2">
      <c r="A3005" s="51" t="s">
        <v>145</v>
      </c>
      <c r="B3005" s="51" t="s">
        <v>7471</v>
      </c>
      <c r="C3005" s="51" t="s">
        <v>7469</v>
      </c>
      <c r="D3005" s="51" t="s">
        <v>142</v>
      </c>
      <c r="E3005" s="44" t="s">
        <v>7490</v>
      </c>
      <c r="F3005" s="44" t="s">
        <v>7491</v>
      </c>
      <c r="G3005" s="53">
        <v>33</v>
      </c>
      <c r="H3005" s="45" t="s">
        <v>154</v>
      </c>
      <c r="I3005" s="45" t="s">
        <v>204</v>
      </c>
      <c r="J3005" s="95" t="s">
        <v>201</v>
      </c>
      <c r="K3005" s="95">
        <v>0</v>
      </c>
      <c r="L3005" s="58"/>
      <c r="M3005" s="103"/>
      <c r="N3005" s="59"/>
    </row>
    <row r="3006" spans="1:14" s="75" customFormat="1" ht="12.6" x14ac:dyDescent="0.2">
      <c r="A3006" s="51" t="s">
        <v>145</v>
      </c>
      <c r="B3006" s="51" t="s">
        <v>7471</v>
      </c>
      <c r="C3006" s="51" t="s">
        <v>7469</v>
      </c>
      <c r="D3006" s="51" t="s">
        <v>142</v>
      </c>
      <c r="E3006" s="44" t="s">
        <v>7492</v>
      </c>
      <c r="F3006" s="44" t="s">
        <v>7493</v>
      </c>
      <c r="G3006" s="53">
        <v>33</v>
      </c>
      <c r="H3006" s="45" t="s">
        <v>154</v>
      </c>
      <c r="I3006" s="45" t="s">
        <v>204</v>
      </c>
      <c r="J3006" s="95" t="s">
        <v>201</v>
      </c>
      <c r="K3006" s="95">
        <v>0</v>
      </c>
      <c r="L3006" s="58"/>
      <c r="M3006" s="103"/>
      <c r="N3006" s="59"/>
    </row>
    <row r="3007" spans="1:14" s="75" customFormat="1" ht="12.6" x14ac:dyDescent="0.2">
      <c r="A3007" s="51" t="s">
        <v>145</v>
      </c>
      <c r="B3007" s="51" t="s">
        <v>7471</v>
      </c>
      <c r="C3007" s="51" t="s">
        <v>7469</v>
      </c>
      <c r="D3007" s="51" t="s">
        <v>142</v>
      </c>
      <c r="E3007" s="44" t="s">
        <v>7488</v>
      </c>
      <c r="F3007" s="44" t="s">
        <v>7489</v>
      </c>
      <c r="G3007" s="53">
        <v>24</v>
      </c>
      <c r="H3007" s="45" t="s">
        <v>154</v>
      </c>
      <c r="I3007" s="45" t="s">
        <v>204</v>
      </c>
      <c r="J3007" s="95" t="s">
        <v>201</v>
      </c>
      <c r="K3007" s="95">
        <v>0</v>
      </c>
      <c r="L3007" s="58"/>
      <c r="M3007" s="103"/>
      <c r="N3007" s="59"/>
    </row>
    <row r="3008" spans="1:14" s="75" customFormat="1" ht="12.6" x14ac:dyDescent="0.2">
      <c r="A3008" s="51" t="s">
        <v>123</v>
      </c>
      <c r="B3008" s="51" t="s">
        <v>123</v>
      </c>
      <c r="C3008" s="51" t="s">
        <v>7469</v>
      </c>
      <c r="D3008" s="51" t="s">
        <v>6859</v>
      </c>
      <c r="E3008" s="44"/>
      <c r="F3008" s="44" t="s">
        <v>7494</v>
      </c>
      <c r="G3008" s="53" t="s">
        <v>123</v>
      </c>
      <c r="H3008" s="45" t="s">
        <v>123</v>
      </c>
      <c r="I3008" s="45" t="s">
        <v>149</v>
      </c>
      <c r="J3008" s="95" t="s">
        <v>150</v>
      </c>
      <c r="K3008" s="95" t="s">
        <v>123</v>
      </c>
      <c r="L3008" s="58" t="s">
        <v>123</v>
      </c>
      <c r="M3008" s="103"/>
      <c r="N3008" s="59" t="s">
        <v>123</v>
      </c>
    </row>
    <row r="3009" spans="1:14" s="75" customFormat="1" ht="12.6" x14ac:dyDescent="0.2">
      <c r="A3009" s="51" t="s">
        <v>145</v>
      </c>
      <c r="B3009" s="51" t="s">
        <v>7471</v>
      </c>
      <c r="C3009" s="51" t="s">
        <v>7469</v>
      </c>
      <c r="D3009" s="51" t="s">
        <v>6859</v>
      </c>
      <c r="E3009" s="44" t="s">
        <v>16211</v>
      </c>
      <c r="F3009" s="44" t="s">
        <v>7495</v>
      </c>
      <c r="G3009" s="53">
        <v>8</v>
      </c>
      <c r="H3009" s="45" t="s">
        <v>200</v>
      </c>
      <c r="I3009" s="45" t="s">
        <v>149</v>
      </c>
      <c r="J3009" s="95" t="s">
        <v>1534</v>
      </c>
      <c r="K3009" s="95">
        <v>0</v>
      </c>
      <c r="L3009" s="58"/>
      <c r="M3009" s="103"/>
      <c r="N3009" s="59"/>
    </row>
    <row r="3010" spans="1:14" s="75" customFormat="1" ht="12.6" x14ac:dyDescent="0.2">
      <c r="A3010" s="51" t="s">
        <v>145</v>
      </c>
      <c r="B3010" s="51" t="s">
        <v>7471</v>
      </c>
      <c r="C3010" s="51" t="s">
        <v>7469</v>
      </c>
      <c r="D3010" s="51" t="s">
        <v>6859</v>
      </c>
      <c r="E3010" s="44" t="s">
        <v>16212</v>
      </c>
      <c r="F3010" s="44" t="s">
        <v>7496</v>
      </c>
      <c r="G3010" s="53">
        <v>6</v>
      </c>
      <c r="H3010" s="45" t="s">
        <v>200</v>
      </c>
      <c r="I3010" s="45" t="s">
        <v>149</v>
      </c>
      <c r="J3010" s="95" t="s">
        <v>1534</v>
      </c>
      <c r="K3010" s="95">
        <v>0</v>
      </c>
      <c r="L3010" s="58"/>
      <c r="M3010" s="103"/>
      <c r="N3010" s="59"/>
    </row>
    <row r="3011" spans="1:14" s="75" customFormat="1" ht="12.6" x14ac:dyDescent="0.2">
      <c r="A3011" s="51" t="s">
        <v>123</v>
      </c>
      <c r="B3011" s="51" t="s">
        <v>123</v>
      </c>
      <c r="C3011" s="51" t="s">
        <v>7469</v>
      </c>
      <c r="D3011" s="51" t="s">
        <v>1618</v>
      </c>
      <c r="E3011" s="44"/>
      <c r="F3011" s="44" t="s">
        <v>7497</v>
      </c>
      <c r="G3011" s="53" t="s">
        <v>123</v>
      </c>
      <c r="H3011" s="45" t="s">
        <v>123</v>
      </c>
      <c r="I3011" s="45" t="s">
        <v>149</v>
      </c>
      <c r="J3011" s="95" t="s">
        <v>150</v>
      </c>
      <c r="K3011" s="95" t="s">
        <v>123</v>
      </c>
      <c r="L3011" s="58" t="s">
        <v>123</v>
      </c>
      <c r="M3011" s="103"/>
      <c r="N3011" s="59" t="s">
        <v>123</v>
      </c>
    </row>
    <row r="3012" spans="1:14" s="75" customFormat="1" ht="12.6" x14ac:dyDescent="0.2">
      <c r="A3012" s="51" t="s">
        <v>145</v>
      </c>
      <c r="B3012" s="51" t="s">
        <v>7471</v>
      </c>
      <c r="C3012" s="51" t="s">
        <v>7469</v>
      </c>
      <c r="D3012" s="51" t="s">
        <v>1618</v>
      </c>
      <c r="E3012" s="44" t="s">
        <v>7510</v>
      </c>
      <c r="F3012" s="44" t="s">
        <v>7511</v>
      </c>
      <c r="G3012" s="53">
        <v>18.5</v>
      </c>
      <c r="H3012" s="45" t="s">
        <v>154</v>
      </c>
      <c r="I3012" s="45" t="s">
        <v>149</v>
      </c>
      <c r="J3012" s="95" t="s">
        <v>201</v>
      </c>
      <c r="K3012" s="95">
        <v>0</v>
      </c>
      <c r="L3012" s="58"/>
      <c r="M3012" s="103"/>
      <c r="N3012" s="59"/>
    </row>
    <row r="3013" spans="1:14" s="75" customFormat="1" ht="12.6" x14ac:dyDescent="0.2">
      <c r="A3013" s="51" t="s">
        <v>145</v>
      </c>
      <c r="B3013" s="51" t="s">
        <v>7471</v>
      </c>
      <c r="C3013" s="51" t="s">
        <v>7469</v>
      </c>
      <c r="D3013" s="51" t="s">
        <v>1618</v>
      </c>
      <c r="E3013" s="44" t="s">
        <v>7518</v>
      </c>
      <c r="F3013" s="44" t="s">
        <v>7519</v>
      </c>
      <c r="G3013" s="53">
        <v>12.4</v>
      </c>
      <c r="H3013" s="45" t="s">
        <v>154</v>
      </c>
      <c r="I3013" s="45" t="s">
        <v>149</v>
      </c>
      <c r="J3013" s="95" t="s">
        <v>156</v>
      </c>
      <c r="K3013" s="95">
        <v>0</v>
      </c>
      <c r="L3013" s="58"/>
      <c r="M3013" s="103"/>
      <c r="N3013" s="59"/>
    </row>
    <row r="3014" spans="1:14" s="75" customFormat="1" ht="12.6" x14ac:dyDescent="0.2">
      <c r="A3014" s="51" t="s">
        <v>145</v>
      </c>
      <c r="B3014" s="51" t="s">
        <v>7471</v>
      </c>
      <c r="C3014" s="51" t="s">
        <v>7469</v>
      </c>
      <c r="D3014" s="51" t="s">
        <v>1618</v>
      </c>
      <c r="E3014" s="44" t="s">
        <v>7516</v>
      </c>
      <c r="F3014" s="44" t="s">
        <v>7517</v>
      </c>
      <c r="G3014" s="53">
        <v>11.9</v>
      </c>
      <c r="H3014" s="45" t="s">
        <v>154</v>
      </c>
      <c r="I3014" s="45" t="s">
        <v>155</v>
      </c>
      <c r="J3014" s="95" t="s">
        <v>156</v>
      </c>
      <c r="K3014" s="95">
        <v>0</v>
      </c>
      <c r="L3014" s="58"/>
      <c r="M3014" s="103"/>
      <c r="N3014" s="59"/>
    </row>
    <row r="3015" spans="1:14" s="75" customFormat="1" ht="12.6" x14ac:dyDescent="0.2">
      <c r="A3015" s="51" t="s">
        <v>145</v>
      </c>
      <c r="B3015" s="51" t="s">
        <v>7471</v>
      </c>
      <c r="C3015" s="51" t="s">
        <v>7469</v>
      </c>
      <c r="D3015" s="51" t="s">
        <v>1618</v>
      </c>
      <c r="E3015" s="44" t="s">
        <v>7522</v>
      </c>
      <c r="F3015" s="44" t="s">
        <v>7523</v>
      </c>
      <c r="G3015" s="53">
        <v>11.9</v>
      </c>
      <c r="H3015" s="45" t="s">
        <v>154</v>
      </c>
      <c r="I3015" s="45" t="s">
        <v>291</v>
      </c>
      <c r="J3015" s="95" t="s">
        <v>1534</v>
      </c>
      <c r="K3015" s="95">
        <v>0</v>
      </c>
      <c r="L3015" s="58"/>
      <c r="M3015" s="103"/>
      <c r="N3015" s="59"/>
    </row>
    <row r="3016" spans="1:14" s="75" customFormat="1" ht="12.6" x14ac:dyDescent="0.2">
      <c r="A3016" s="51" t="s">
        <v>145</v>
      </c>
      <c r="B3016" s="51" t="s">
        <v>7471</v>
      </c>
      <c r="C3016" s="51" t="s">
        <v>7469</v>
      </c>
      <c r="D3016" s="51" t="s">
        <v>1618</v>
      </c>
      <c r="E3016" s="44" t="s">
        <v>7530</v>
      </c>
      <c r="F3016" s="44" t="s">
        <v>7531</v>
      </c>
      <c r="G3016" s="53">
        <v>11.9</v>
      </c>
      <c r="H3016" s="45" t="s">
        <v>154</v>
      </c>
      <c r="I3016" s="45" t="s">
        <v>149</v>
      </c>
      <c r="J3016" s="95" t="s">
        <v>156</v>
      </c>
      <c r="K3016" s="95">
        <v>0</v>
      </c>
      <c r="L3016" s="58"/>
      <c r="M3016" s="103"/>
      <c r="N3016" s="59"/>
    </row>
    <row r="3017" spans="1:14" s="75" customFormat="1" ht="12.6" x14ac:dyDescent="0.2">
      <c r="A3017" s="51" t="s">
        <v>145</v>
      </c>
      <c r="B3017" s="51" t="s">
        <v>7471</v>
      </c>
      <c r="C3017" s="51" t="s">
        <v>7469</v>
      </c>
      <c r="D3017" s="51" t="s">
        <v>1618</v>
      </c>
      <c r="E3017" s="44" t="s">
        <v>7498</v>
      </c>
      <c r="F3017" s="44" t="s">
        <v>7499</v>
      </c>
      <c r="G3017" s="53">
        <v>8.9</v>
      </c>
      <c r="H3017" s="45" t="s">
        <v>154</v>
      </c>
      <c r="I3017" s="45" t="s">
        <v>155</v>
      </c>
      <c r="J3017" s="95" t="s">
        <v>156</v>
      </c>
      <c r="K3017" s="95">
        <v>0</v>
      </c>
      <c r="L3017" s="58"/>
      <c r="M3017" s="103"/>
      <c r="N3017" s="59"/>
    </row>
    <row r="3018" spans="1:14" s="75" customFormat="1" ht="12.6" x14ac:dyDescent="0.2">
      <c r="A3018" s="51" t="s">
        <v>145</v>
      </c>
      <c r="B3018" s="51" t="s">
        <v>7471</v>
      </c>
      <c r="C3018" s="51" t="s">
        <v>7469</v>
      </c>
      <c r="D3018" s="51" t="s">
        <v>1618</v>
      </c>
      <c r="E3018" s="44" t="s">
        <v>7528</v>
      </c>
      <c r="F3018" s="44" t="s">
        <v>7529</v>
      </c>
      <c r="G3018" s="53">
        <v>8.9</v>
      </c>
      <c r="H3018" s="45" t="s">
        <v>154</v>
      </c>
      <c r="I3018" s="45" t="s">
        <v>155</v>
      </c>
      <c r="J3018" s="95" t="s">
        <v>1534</v>
      </c>
      <c r="K3018" s="95">
        <v>0</v>
      </c>
      <c r="L3018" s="58"/>
      <c r="M3018" s="103"/>
      <c r="N3018" s="59"/>
    </row>
    <row r="3019" spans="1:14" s="75" customFormat="1" ht="12.6" x14ac:dyDescent="0.2">
      <c r="A3019" s="51" t="s">
        <v>145</v>
      </c>
      <c r="B3019" s="51" t="s">
        <v>7471</v>
      </c>
      <c r="C3019" s="51" t="s">
        <v>7469</v>
      </c>
      <c r="D3019" s="51" t="s">
        <v>1618</v>
      </c>
      <c r="E3019" s="44" t="s">
        <v>7520</v>
      </c>
      <c r="F3019" s="44" t="s">
        <v>7521</v>
      </c>
      <c r="G3019" s="53">
        <v>8.7000000000000011</v>
      </c>
      <c r="H3019" s="45" t="s">
        <v>154</v>
      </c>
      <c r="I3019" s="45" t="s">
        <v>291</v>
      </c>
      <c r="J3019" s="95" t="s">
        <v>156</v>
      </c>
      <c r="K3019" s="95">
        <v>0</v>
      </c>
      <c r="L3019" s="58"/>
      <c r="M3019" s="103"/>
      <c r="N3019" s="59"/>
    </row>
    <row r="3020" spans="1:14" s="75" customFormat="1" ht="12.6" x14ac:dyDescent="0.2">
      <c r="A3020" s="51" t="s">
        <v>145</v>
      </c>
      <c r="B3020" s="51" t="s">
        <v>7471</v>
      </c>
      <c r="C3020" s="51" t="s">
        <v>7469</v>
      </c>
      <c r="D3020" s="51" t="s">
        <v>1618</v>
      </c>
      <c r="E3020" s="44" t="s">
        <v>7524</v>
      </c>
      <c r="F3020" s="44" t="s">
        <v>7525</v>
      </c>
      <c r="G3020" s="53">
        <v>6.9</v>
      </c>
      <c r="H3020" s="45" t="s">
        <v>154</v>
      </c>
      <c r="I3020" s="45" t="s">
        <v>291</v>
      </c>
      <c r="J3020" s="95" t="s">
        <v>1534</v>
      </c>
      <c r="K3020" s="95">
        <v>0</v>
      </c>
      <c r="L3020" s="58"/>
      <c r="M3020" s="103"/>
      <c r="N3020" s="59"/>
    </row>
    <row r="3021" spans="1:14" s="75" customFormat="1" ht="12.6" x14ac:dyDescent="0.2">
      <c r="A3021" s="51" t="s">
        <v>145</v>
      </c>
      <c r="B3021" s="51" t="s">
        <v>7471</v>
      </c>
      <c r="C3021" s="51" t="s">
        <v>7469</v>
      </c>
      <c r="D3021" s="51" t="s">
        <v>1618</v>
      </c>
      <c r="E3021" s="44" t="s">
        <v>7526</v>
      </c>
      <c r="F3021" s="44" t="s">
        <v>7527</v>
      </c>
      <c r="G3021" s="53">
        <v>5.9</v>
      </c>
      <c r="H3021" s="45" t="s">
        <v>154</v>
      </c>
      <c r="I3021" s="45" t="s">
        <v>155</v>
      </c>
      <c r="J3021" s="95" t="s">
        <v>156</v>
      </c>
      <c r="K3021" s="95">
        <v>0</v>
      </c>
      <c r="L3021" s="58"/>
      <c r="M3021" s="103"/>
      <c r="N3021" s="59"/>
    </row>
    <row r="3022" spans="1:14" s="75" customFormat="1" ht="12.6" x14ac:dyDescent="0.2">
      <c r="A3022" s="51" t="s">
        <v>145</v>
      </c>
      <c r="B3022" s="51" t="s">
        <v>7471</v>
      </c>
      <c r="C3022" s="51" t="s">
        <v>7469</v>
      </c>
      <c r="D3022" s="51" t="s">
        <v>1618</v>
      </c>
      <c r="E3022" s="44" t="s">
        <v>7512</v>
      </c>
      <c r="F3022" s="44" t="s">
        <v>7513</v>
      </c>
      <c r="G3022" s="53">
        <v>5.8</v>
      </c>
      <c r="H3022" s="45" t="s">
        <v>154</v>
      </c>
      <c r="I3022" s="45" t="s">
        <v>291</v>
      </c>
      <c r="J3022" s="95" t="s">
        <v>156</v>
      </c>
      <c r="K3022" s="95">
        <v>0</v>
      </c>
      <c r="L3022" s="58"/>
      <c r="M3022" s="103"/>
      <c r="N3022" s="59"/>
    </row>
    <row r="3023" spans="1:14" s="75" customFormat="1" ht="12.6" x14ac:dyDescent="0.2">
      <c r="A3023" s="51" t="s">
        <v>145</v>
      </c>
      <c r="B3023" s="51" t="s">
        <v>7471</v>
      </c>
      <c r="C3023" s="51" t="s">
        <v>7469</v>
      </c>
      <c r="D3023" s="51" t="s">
        <v>1618</v>
      </c>
      <c r="E3023" s="44" t="s">
        <v>7506</v>
      </c>
      <c r="F3023" s="44" t="s">
        <v>7507</v>
      </c>
      <c r="G3023" s="53">
        <v>5.4</v>
      </c>
      <c r="H3023" s="45" t="s">
        <v>154</v>
      </c>
      <c r="I3023" s="45" t="s">
        <v>291</v>
      </c>
      <c r="J3023" s="95" t="s">
        <v>156</v>
      </c>
      <c r="K3023" s="95">
        <v>0</v>
      </c>
      <c r="L3023" s="58"/>
      <c r="M3023" s="103"/>
      <c r="N3023" s="59"/>
    </row>
    <row r="3024" spans="1:14" s="75" customFormat="1" ht="12.6" x14ac:dyDescent="0.2">
      <c r="A3024" s="51" t="s">
        <v>145</v>
      </c>
      <c r="B3024" s="51" t="s">
        <v>7471</v>
      </c>
      <c r="C3024" s="51" t="s">
        <v>7469</v>
      </c>
      <c r="D3024" s="51" t="s">
        <v>1618</v>
      </c>
      <c r="E3024" s="44" t="s">
        <v>7514</v>
      </c>
      <c r="F3024" s="44" t="s">
        <v>7515</v>
      </c>
      <c r="G3024" s="53">
        <v>4.5</v>
      </c>
      <c r="H3024" s="45" t="s">
        <v>154</v>
      </c>
      <c r="I3024" s="45" t="s">
        <v>291</v>
      </c>
      <c r="J3024" s="95" t="s">
        <v>156</v>
      </c>
      <c r="K3024" s="95">
        <v>0</v>
      </c>
      <c r="L3024" s="58"/>
      <c r="M3024" s="103"/>
      <c r="N3024" s="59"/>
    </row>
    <row r="3025" spans="1:14" s="75" customFormat="1" ht="12.6" x14ac:dyDescent="0.2">
      <c r="A3025" s="51" t="s">
        <v>145</v>
      </c>
      <c r="B3025" s="51" t="s">
        <v>7471</v>
      </c>
      <c r="C3025" s="51" t="s">
        <v>7469</v>
      </c>
      <c r="D3025" s="51" t="s">
        <v>1618</v>
      </c>
      <c r="E3025" s="44" t="s">
        <v>7504</v>
      </c>
      <c r="F3025" s="44" t="s">
        <v>7505</v>
      </c>
      <c r="G3025" s="53">
        <v>4.3</v>
      </c>
      <c r="H3025" s="45" t="s">
        <v>154</v>
      </c>
      <c r="I3025" s="45" t="s">
        <v>291</v>
      </c>
      <c r="J3025" s="95" t="s">
        <v>156</v>
      </c>
      <c r="K3025" s="95">
        <v>0</v>
      </c>
      <c r="L3025" s="58"/>
      <c r="M3025" s="103"/>
      <c r="N3025" s="59"/>
    </row>
    <row r="3026" spans="1:14" s="75" customFormat="1" ht="12.6" x14ac:dyDescent="0.2">
      <c r="A3026" s="51" t="s">
        <v>145</v>
      </c>
      <c r="B3026" s="51" t="s">
        <v>7471</v>
      </c>
      <c r="C3026" s="51" t="s">
        <v>7469</v>
      </c>
      <c r="D3026" s="51" t="s">
        <v>1618</v>
      </c>
      <c r="E3026" s="44" t="s">
        <v>7508</v>
      </c>
      <c r="F3026" s="44" t="s">
        <v>7509</v>
      </c>
      <c r="G3026" s="53">
        <v>4.3</v>
      </c>
      <c r="H3026" s="45" t="s">
        <v>154</v>
      </c>
      <c r="I3026" s="45" t="s">
        <v>291</v>
      </c>
      <c r="J3026" s="95" t="s">
        <v>156</v>
      </c>
      <c r="K3026" s="95">
        <v>0</v>
      </c>
      <c r="L3026" s="58"/>
      <c r="M3026" s="103"/>
      <c r="N3026" s="59"/>
    </row>
    <row r="3027" spans="1:14" s="75" customFormat="1" ht="12.6" x14ac:dyDescent="0.2">
      <c r="A3027" s="51" t="s">
        <v>145</v>
      </c>
      <c r="B3027" s="51" t="s">
        <v>7471</v>
      </c>
      <c r="C3027" s="51" t="s">
        <v>7469</v>
      </c>
      <c r="D3027" s="51" t="s">
        <v>1618</v>
      </c>
      <c r="E3027" s="44" t="s">
        <v>7500</v>
      </c>
      <c r="F3027" s="44" t="s">
        <v>7501</v>
      </c>
      <c r="G3027" s="53">
        <v>3.2</v>
      </c>
      <c r="H3027" s="45" t="s">
        <v>154</v>
      </c>
      <c r="I3027" s="45" t="s">
        <v>291</v>
      </c>
      <c r="J3027" s="95" t="s">
        <v>1534</v>
      </c>
      <c r="K3027" s="95">
        <v>0</v>
      </c>
      <c r="L3027" s="58"/>
      <c r="M3027" s="103"/>
      <c r="N3027" s="59"/>
    </row>
    <row r="3028" spans="1:14" s="75" customFormat="1" ht="12.6" x14ac:dyDescent="0.2">
      <c r="A3028" s="51" t="s">
        <v>145</v>
      </c>
      <c r="B3028" s="51" t="s">
        <v>7471</v>
      </c>
      <c r="C3028" s="51" t="s">
        <v>7469</v>
      </c>
      <c r="D3028" s="51" t="s">
        <v>1618</v>
      </c>
      <c r="E3028" s="44" t="s">
        <v>7502</v>
      </c>
      <c r="F3028" s="44" t="s">
        <v>7503</v>
      </c>
      <c r="G3028" s="53">
        <v>3.2</v>
      </c>
      <c r="H3028" s="45" t="s">
        <v>154</v>
      </c>
      <c r="I3028" s="45" t="s">
        <v>149</v>
      </c>
      <c r="J3028" s="95" t="s">
        <v>156</v>
      </c>
      <c r="K3028" s="95">
        <v>0</v>
      </c>
      <c r="L3028" s="58"/>
      <c r="M3028" s="103"/>
      <c r="N3028" s="59"/>
    </row>
    <row r="3029" spans="1:14" s="75" customFormat="1" ht="12.6" x14ac:dyDescent="0.2">
      <c r="A3029" s="51" t="s">
        <v>123</v>
      </c>
      <c r="B3029" s="51" t="s">
        <v>123</v>
      </c>
      <c r="C3029" s="51" t="s">
        <v>7469</v>
      </c>
      <c r="D3029" s="51" t="s">
        <v>926</v>
      </c>
      <c r="E3029" s="44"/>
      <c r="F3029" s="44" t="s">
        <v>7532</v>
      </c>
      <c r="G3029" s="53" t="s">
        <v>123</v>
      </c>
      <c r="H3029" s="45" t="s">
        <v>123</v>
      </c>
      <c r="I3029" s="45" t="s">
        <v>149</v>
      </c>
      <c r="J3029" s="95" t="s">
        <v>150</v>
      </c>
      <c r="K3029" s="95" t="s">
        <v>123</v>
      </c>
      <c r="L3029" s="58" t="s">
        <v>123</v>
      </c>
      <c r="M3029" s="103"/>
      <c r="N3029" s="59" t="s">
        <v>123</v>
      </c>
    </row>
    <row r="3030" spans="1:14" s="75" customFormat="1" ht="12.6" x14ac:dyDescent="0.2">
      <c r="A3030" s="51" t="s">
        <v>145</v>
      </c>
      <c r="B3030" s="51" t="s">
        <v>7471</v>
      </c>
      <c r="C3030" s="51" t="s">
        <v>7469</v>
      </c>
      <c r="D3030" s="51" t="s">
        <v>926</v>
      </c>
      <c r="E3030" s="44" t="s">
        <v>7533</v>
      </c>
      <c r="F3030" s="44" t="s">
        <v>7534</v>
      </c>
      <c r="G3030" s="53">
        <v>6.9</v>
      </c>
      <c r="H3030" s="45" t="s">
        <v>816</v>
      </c>
      <c r="I3030" s="45" t="s">
        <v>149</v>
      </c>
      <c r="J3030" s="95" t="s">
        <v>1534</v>
      </c>
      <c r="K3030" s="95">
        <v>0</v>
      </c>
      <c r="L3030" s="58"/>
      <c r="M3030" s="103"/>
      <c r="N3030" s="59"/>
    </row>
    <row r="3031" spans="1:14" s="75" customFormat="1" ht="12.6" x14ac:dyDescent="0.2">
      <c r="A3031" s="51" t="s">
        <v>145</v>
      </c>
      <c r="B3031" s="51" t="s">
        <v>7471</v>
      </c>
      <c r="C3031" s="51" t="s">
        <v>7469</v>
      </c>
      <c r="D3031" s="51" t="s">
        <v>926</v>
      </c>
      <c r="E3031" s="44" t="s">
        <v>7535</v>
      </c>
      <c r="F3031" s="44" t="s">
        <v>7536</v>
      </c>
      <c r="G3031" s="53">
        <v>4.9000000000000004</v>
      </c>
      <c r="H3031" s="45" t="s">
        <v>816</v>
      </c>
      <c r="I3031" s="45" t="s">
        <v>149</v>
      </c>
      <c r="J3031" s="95" t="s">
        <v>1534</v>
      </c>
      <c r="K3031" s="95">
        <v>0</v>
      </c>
      <c r="L3031" s="58"/>
      <c r="M3031" s="103"/>
      <c r="N3031" s="59"/>
    </row>
    <row r="3032" spans="1:14" s="75" customFormat="1" ht="12.6" x14ac:dyDescent="0.2">
      <c r="A3032" s="51" t="s">
        <v>145</v>
      </c>
      <c r="B3032" s="51" t="s">
        <v>7471</v>
      </c>
      <c r="C3032" s="51" t="s">
        <v>7469</v>
      </c>
      <c r="D3032" s="51" t="s">
        <v>926</v>
      </c>
      <c r="E3032" s="44" t="s">
        <v>7537</v>
      </c>
      <c r="F3032" s="44" t="s">
        <v>7538</v>
      </c>
      <c r="G3032" s="53">
        <v>3.9</v>
      </c>
      <c r="H3032" s="45" t="s">
        <v>816</v>
      </c>
      <c r="I3032" s="45" t="s">
        <v>149</v>
      </c>
      <c r="J3032" s="95" t="s">
        <v>1534</v>
      </c>
      <c r="K3032" s="95">
        <v>0</v>
      </c>
      <c r="L3032" s="58"/>
      <c r="M3032" s="103"/>
      <c r="N3032" s="59"/>
    </row>
    <row r="3033" spans="1:14" s="75" customFormat="1" ht="12.6" x14ac:dyDescent="0.2">
      <c r="A3033" s="51" t="s">
        <v>123</v>
      </c>
      <c r="B3033" s="51" t="s">
        <v>123</v>
      </c>
      <c r="C3033" s="51" t="s">
        <v>7469</v>
      </c>
      <c r="D3033" s="51" t="s">
        <v>1448</v>
      </c>
      <c r="E3033" s="44"/>
      <c r="F3033" s="44" t="s">
        <v>7539</v>
      </c>
      <c r="G3033" s="53" t="s">
        <v>123</v>
      </c>
      <c r="H3033" s="45" t="s">
        <v>123</v>
      </c>
      <c r="I3033" s="45" t="s">
        <v>149</v>
      </c>
      <c r="J3033" s="95" t="s">
        <v>150</v>
      </c>
      <c r="K3033" s="95" t="s">
        <v>123</v>
      </c>
      <c r="L3033" s="58" t="s">
        <v>123</v>
      </c>
      <c r="M3033" s="103"/>
      <c r="N3033" s="59" t="s">
        <v>123</v>
      </c>
    </row>
    <row r="3034" spans="1:14" s="75" customFormat="1" ht="12.6" x14ac:dyDescent="0.2">
      <c r="A3034" s="51" t="s">
        <v>145</v>
      </c>
      <c r="B3034" s="51" t="s">
        <v>7471</v>
      </c>
      <c r="C3034" s="51" t="s">
        <v>7469</v>
      </c>
      <c r="D3034" s="51" t="s">
        <v>1448</v>
      </c>
      <c r="E3034" s="44" t="s">
        <v>7546</v>
      </c>
      <c r="F3034" s="44" t="s">
        <v>7547</v>
      </c>
      <c r="G3034" s="53">
        <v>19.899999999999999</v>
      </c>
      <c r="H3034" s="45" t="s">
        <v>816</v>
      </c>
      <c r="I3034" s="45" t="s">
        <v>291</v>
      </c>
      <c r="J3034" s="95" t="s">
        <v>1534</v>
      </c>
      <c r="K3034" s="95">
        <v>0</v>
      </c>
      <c r="L3034" s="58"/>
      <c r="M3034" s="103"/>
      <c r="N3034" s="59"/>
    </row>
    <row r="3035" spans="1:14" s="75" customFormat="1" ht="12.6" x14ac:dyDescent="0.2">
      <c r="A3035" s="51" t="s">
        <v>145</v>
      </c>
      <c r="B3035" s="51" t="s">
        <v>7471</v>
      </c>
      <c r="C3035" s="51" t="s">
        <v>7469</v>
      </c>
      <c r="D3035" s="51" t="s">
        <v>1448</v>
      </c>
      <c r="E3035" s="44" t="s">
        <v>7542</v>
      </c>
      <c r="F3035" s="44" t="s">
        <v>7543</v>
      </c>
      <c r="G3035" s="53">
        <v>7.9</v>
      </c>
      <c r="H3035" s="45" t="s">
        <v>816</v>
      </c>
      <c r="I3035" s="45" t="s">
        <v>291</v>
      </c>
      <c r="J3035" s="95" t="s">
        <v>1534</v>
      </c>
      <c r="K3035" s="95">
        <v>0</v>
      </c>
      <c r="L3035" s="58"/>
      <c r="M3035" s="103"/>
      <c r="N3035" s="59"/>
    </row>
    <row r="3036" spans="1:14" s="75" customFormat="1" ht="12.6" x14ac:dyDescent="0.2">
      <c r="A3036" s="51" t="s">
        <v>145</v>
      </c>
      <c r="B3036" s="51" t="s">
        <v>7471</v>
      </c>
      <c r="C3036" s="51" t="s">
        <v>7469</v>
      </c>
      <c r="D3036" s="51" t="s">
        <v>1448</v>
      </c>
      <c r="E3036" s="44" t="s">
        <v>7544</v>
      </c>
      <c r="F3036" s="44" t="s">
        <v>7545</v>
      </c>
      <c r="G3036" s="53">
        <v>7.9</v>
      </c>
      <c r="H3036" s="45" t="s">
        <v>816</v>
      </c>
      <c r="I3036" s="45" t="s">
        <v>291</v>
      </c>
      <c r="J3036" s="95" t="s">
        <v>156</v>
      </c>
      <c r="K3036" s="95">
        <v>0</v>
      </c>
      <c r="L3036" s="58"/>
      <c r="M3036" s="103"/>
      <c r="N3036" s="59"/>
    </row>
    <row r="3037" spans="1:14" s="75" customFormat="1" ht="12.6" x14ac:dyDescent="0.2">
      <c r="A3037" s="51" t="s">
        <v>145</v>
      </c>
      <c r="B3037" s="51" t="s">
        <v>7471</v>
      </c>
      <c r="C3037" s="51" t="s">
        <v>7469</v>
      </c>
      <c r="D3037" s="51" t="s">
        <v>1448</v>
      </c>
      <c r="E3037" s="44" t="s">
        <v>7540</v>
      </c>
      <c r="F3037" s="44" t="s">
        <v>7541</v>
      </c>
      <c r="G3037" s="53">
        <v>4.9000000000000004</v>
      </c>
      <c r="H3037" s="45" t="s">
        <v>816</v>
      </c>
      <c r="I3037" s="45" t="s">
        <v>291</v>
      </c>
      <c r="J3037" s="95" t="s">
        <v>156</v>
      </c>
      <c r="K3037" s="95">
        <v>0</v>
      </c>
      <c r="L3037" s="58"/>
      <c r="M3037" s="103"/>
      <c r="N3037" s="59"/>
    </row>
    <row r="3038" spans="1:14" s="75" customFormat="1" ht="12.6" x14ac:dyDescent="0.2">
      <c r="A3038" s="51" t="s">
        <v>123</v>
      </c>
      <c r="B3038" s="51" t="s">
        <v>123</v>
      </c>
      <c r="C3038" s="51" t="s">
        <v>7548</v>
      </c>
      <c r="D3038" s="51" t="s">
        <v>1618</v>
      </c>
      <c r="E3038" s="44"/>
      <c r="F3038" s="44" t="s">
        <v>7549</v>
      </c>
      <c r="G3038" s="53" t="s">
        <v>123</v>
      </c>
      <c r="H3038" s="45" t="s">
        <v>123</v>
      </c>
      <c r="I3038" s="45" t="s">
        <v>149</v>
      </c>
      <c r="J3038" s="95" t="s">
        <v>150</v>
      </c>
      <c r="K3038" s="95" t="s">
        <v>123</v>
      </c>
      <c r="L3038" s="58" t="s">
        <v>123</v>
      </c>
      <c r="M3038" s="103"/>
      <c r="N3038" s="59" t="s">
        <v>123</v>
      </c>
    </row>
    <row r="3039" spans="1:14" s="75" customFormat="1" ht="12.6" x14ac:dyDescent="0.2">
      <c r="A3039" s="51" t="s">
        <v>145</v>
      </c>
      <c r="B3039" s="51" t="s">
        <v>7471</v>
      </c>
      <c r="C3039" s="51" t="s">
        <v>7548</v>
      </c>
      <c r="D3039" s="51" t="s">
        <v>1618</v>
      </c>
      <c r="E3039" s="44" t="s">
        <v>7552</v>
      </c>
      <c r="F3039" s="44" t="s">
        <v>7553</v>
      </c>
      <c r="G3039" s="53">
        <v>9.2000000000000011</v>
      </c>
      <c r="H3039" s="45" t="s">
        <v>154</v>
      </c>
      <c r="I3039" s="45" t="s">
        <v>291</v>
      </c>
      <c r="J3039" s="95" t="s">
        <v>156</v>
      </c>
      <c r="K3039" s="95">
        <v>0</v>
      </c>
      <c r="L3039" s="58"/>
      <c r="M3039" s="103"/>
      <c r="N3039" s="59"/>
    </row>
    <row r="3040" spans="1:14" s="75" customFormat="1" ht="12.6" x14ac:dyDescent="0.2">
      <c r="A3040" s="51" t="s">
        <v>145</v>
      </c>
      <c r="B3040" s="51" t="s">
        <v>7471</v>
      </c>
      <c r="C3040" s="51" t="s">
        <v>7548</v>
      </c>
      <c r="D3040" s="51" t="s">
        <v>1618</v>
      </c>
      <c r="E3040" s="44" t="s">
        <v>7550</v>
      </c>
      <c r="F3040" s="44" t="s">
        <v>7551</v>
      </c>
      <c r="G3040" s="53">
        <v>7.5</v>
      </c>
      <c r="H3040" s="45" t="s">
        <v>154</v>
      </c>
      <c r="I3040" s="45" t="s">
        <v>291</v>
      </c>
      <c r="J3040" s="95" t="s">
        <v>156</v>
      </c>
      <c r="K3040" s="95">
        <v>0</v>
      </c>
      <c r="L3040" s="58"/>
      <c r="M3040" s="103"/>
      <c r="N3040" s="59"/>
    </row>
    <row r="3041" spans="1:14" s="75" customFormat="1" ht="12.6" x14ac:dyDescent="0.2">
      <c r="A3041" s="51" t="s">
        <v>145</v>
      </c>
      <c r="B3041" s="51" t="s">
        <v>7471</v>
      </c>
      <c r="C3041" s="51" t="s">
        <v>7548</v>
      </c>
      <c r="D3041" s="51" t="s">
        <v>1618</v>
      </c>
      <c r="E3041" s="44" t="s">
        <v>7554</v>
      </c>
      <c r="F3041" s="44" t="s">
        <v>7555</v>
      </c>
      <c r="G3041" s="53">
        <v>3.9</v>
      </c>
      <c r="H3041" s="45" t="s">
        <v>154</v>
      </c>
      <c r="I3041" s="45" t="s">
        <v>149</v>
      </c>
      <c r="J3041" s="95" t="s">
        <v>156</v>
      </c>
      <c r="K3041" s="95">
        <v>0</v>
      </c>
      <c r="L3041" s="58"/>
      <c r="M3041" s="103"/>
      <c r="N3041" s="59"/>
    </row>
    <row r="3042" spans="1:14" s="75" customFormat="1" ht="12.6" x14ac:dyDescent="0.2">
      <c r="A3042" s="51" t="s">
        <v>145</v>
      </c>
      <c r="B3042" s="51" t="s">
        <v>7471</v>
      </c>
      <c r="C3042" s="51" t="s">
        <v>7548</v>
      </c>
      <c r="D3042" s="51" t="s">
        <v>1618</v>
      </c>
      <c r="E3042" s="44" t="s">
        <v>7558</v>
      </c>
      <c r="F3042" s="44" t="s">
        <v>7559</v>
      </c>
      <c r="G3042" s="53">
        <v>2.9</v>
      </c>
      <c r="H3042" s="45" t="s">
        <v>154</v>
      </c>
      <c r="I3042" s="45" t="s">
        <v>155</v>
      </c>
      <c r="J3042" s="95" t="s">
        <v>1534</v>
      </c>
      <c r="K3042" s="95">
        <v>0</v>
      </c>
      <c r="L3042" s="58"/>
      <c r="M3042" s="103"/>
      <c r="N3042" s="59"/>
    </row>
    <row r="3043" spans="1:14" s="75" customFormat="1" ht="12.6" x14ac:dyDescent="0.2">
      <c r="A3043" s="51" t="s">
        <v>145</v>
      </c>
      <c r="B3043" s="51" t="s">
        <v>7471</v>
      </c>
      <c r="C3043" s="51" t="s">
        <v>7548</v>
      </c>
      <c r="D3043" s="51" t="s">
        <v>1618</v>
      </c>
      <c r="E3043" s="44" t="s">
        <v>7562</v>
      </c>
      <c r="F3043" s="44" t="s">
        <v>7563</v>
      </c>
      <c r="G3043" s="53">
        <v>2.6</v>
      </c>
      <c r="H3043" s="45" t="s">
        <v>154</v>
      </c>
      <c r="I3043" s="45" t="s">
        <v>291</v>
      </c>
      <c r="J3043" s="95" t="s">
        <v>1534</v>
      </c>
      <c r="K3043" s="95">
        <v>0</v>
      </c>
      <c r="L3043" s="58"/>
      <c r="M3043" s="103"/>
      <c r="N3043" s="59"/>
    </row>
    <row r="3044" spans="1:14" s="75" customFormat="1" ht="12.6" x14ac:dyDescent="0.2">
      <c r="A3044" s="51" t="s">
        <v>145</v>
      </c>
      <c r="B3044" s="51" t="s">
        <v>7471</v>
      </c>
      <c r="C3044" s="51" t="s">
        <v>7548</v>
      </c>
      <c r="D3044" s="51" t="s">
        <v>1618</v>
      </c>
      <c r="E3044" s="44" t="s">
        <v>7560</v>
      </c>
      <c r="F3044" s="44" t="s">
        <v>7561</v>
      </c>
      <c r="G3044" s="53">
        <v>2.2000000000000002</v>
      </c>
      <c r="H3044" s="45" t="s">
        <v>154</v>
      </c>
      <c r="I3044" s="45" t="s">
        <v>291</v>
      </c>
      <c r="J3044" s="95" t="s">
        <v>1534</v>
      </c>
      <c r="K3044" s="95">
        <v>0</v>
      </c>
      <c r="L3044" s="58"/>
      <c r="M3044" s="103"/>
      <c r="N3044" s="59"/>
    </row>
    <row r="3045" spans="1:14" s="75" customFormat="1" ht="12.6" x14ac:dyDescent="0.2">
      <c r="A3045" s="51" t="s">
        <v>145</v>
      </c>
      <c r="B3045" s="51" t="s">
        <v>7471</v>
      </c>
      <c r="C3045" s="51" t="s">
        <v>7548</v>
      </c>
      <c r="D3045" s="51" t="s">
        <v>1618</v>
      </c>
      <c r="E3045" s="44" t="s">
        <v>7556</v>
      </c>
      <c r="F3045" s="44" t="s">
        <v>7557</v>
      </c>
      <c r="G3045" s="53">
        <v>2.1</v>
      </c>
      <c r="H3045" s="45" t="s">
        <v>154</v>
      </c>
      <c r="I3045" s="45" t="s">
        <v>291</v>
      </c>
      <c r="J3045" s="95" t="s">
        <v>156</v>
      </c>
      <c r="K3045" s="95">
        <v>0</v>
      </c>
      <c r="L3045" s="58"/>
      <c r="M3045" s="103"/>
      <c r="N3045" s="59"/>
    </row>
    <row r="3046" spans="1:14" s="75" customFormat="1" ht="12.6" x14ac:dyDescent="0.2">
      <c r="A3046" s="51" t="s">
        <v>145</v>
      </c>
      <c r="B3046" s="51" t="s">
        <v>7471</v>
      </c>
      <c r="C3046" s="51" t="s">
        <v>7548</v>
      </c>
      <c r="D3046" s="51" t="s">
        <v>1618</v>
      </c>
      <c r="E3046" s="44" t="s">
        <v>7564</v>
      </c>
      <c r="F3046" s="44" t="s">
        <v>7565</v>
      </c>
      <c r="G3046" s="53">
        <v>2.1</v>
      </c>
      <c r="H3046" s="45" t="s">
        <v>154</v>
      </c>
      <c r="I3046" s="45" t="s">
        <v>291</v>
      </c>
      <c r="J3046" s="95" t="s">
        <v>156</v>
      </c>
      <c r="K3046" s="95">
        <v>0</v>
      </c>
      <c r="L3046" s="58"/>
      <c r="M3046" s="103"/>
      <c r="N3046" s="59"/>
    </row>
    <row r="3047" spans="1:14" s="75" customFormat="1" ht="12.6" x14ac:dyDescent="0.2">
      <c r="A3047" s="51" t="s">
        <v>145</v>
      </c>
      <c r="B3047" s="51" t="s">
        <v>7471</v>
      </c>
      <c r="C3047" s="51" t="s">
        <v>7548</v>
      </c>
      <c r="D3047" s="51" t="s">
        <v>1618</v>
      </c>
      <c r="E3047" s="44" t="s">
        <v>7566</v>
      </c>
      <c r="F3047" s="44" t="s">
        <v>7567</v>
      </c>
      <c r="G3047" s="53">
        <v>2.1</v>
      </c>
      <c r="H3047" s="45" t="s">
        <v>154</v>
      </c>
      <c r="I3047" s="45" t="s">
        <v>291</v>
      </c>
      <c r="J3047" s="95" t="s">
        <v>1534</v>
      </c>
      <c r="K3047" s="95">
        <v>0</v>
      </c>
      <c r="L3047" s="58"/>
      <c r="M3047" s="103"/>
      <c r="N3047" s="59"/>
    </row>
    <row r="3048" spans="1:14" s="75" customFormat="1" ht="12.6" x14ac:dyDescent="0.2">
      <c r="A3048" s="51" t="s">
        <v>123</v>
      </c>
      <c r="B3048" s="51" t="s">
        <v>123</v>
      </c>
      <c r="C3048" s="51" t="s">
        <v>7548</v>
      </c>
      <c r="D3048" s="51" t="s">
        <v>7376</v>
      </c>
      <c r="E3048" s="44"/>
      <c r="F3048" s="44" t="s">
        <v>7568</v>
      </c>
      <c r="G3048" s="53" t="s">
        <v>123</v>
      </c>
      <c r="H3048" s="45" t="s">
        <v>123</v>
      </c>
      <c r="I3048" s="45" t="s">
        <v>149</v>
      </c>
      <c r="J3048" s="95" t="s">
        <v>150</v>
      </c>
      <c r="K3048" s="95" t="s">
        <v>123</v>
      </c>
      <c r="L3048" s="58" t="s">
        <v>123</v>
      </c>
      <c r="M3048" s="103"/>
      <c r="N3048" s="59" t="s">
        <v>123</v>
      </c>
    </row>
    <row r="3049" spans="1:14" s="75" customFormat="1" ht="12.6" x14ac:dyDescent="0.2">
      <c r="A3049" s="51" t="s">
        <v>145</v>
      </c>
      <c r="B3049" s="51" t="s">
        <v>7471</v>
      </c>
      <c r="C3049" s="51" t="s">
        <v>7548</v>
      </c>
      <c r="D3049" s="51" t="s">
        <v>7376</v>
      </c>
      <c r="E3049" s="44" t="s">
        <v>7571</v>
      </c>
      <c r="F3049" s="44" t="s">
        <v>7572</v>
      </c>
      <c r="G3049" s="53">
        <v>29.9</v>
      </c>
      <c r="H3049" s="45" t="s">
        <v>154</v>
      </c>
      <c r="I3049" s="45" t="s">
        <v>291</v>
      </c>
      <c r="J3049" s="95" t="s">
        <v>1534</v>
      </c>
      <c r="K3049" s="95">
        <v>0</v>
      </c>
      <c r="L3049" s="58"/>
      <c r="M3049" s="103"/>
      <c r="N3049" s="59"/>
    </row>
    <row r="3050" spans="1:14" s="75" customFormat="1" ht="12.6" x14ac:dyDescent="0.2">
      <c r="A3050" s="51" t="s">
        <v>145</v>
      </c>
      <c r="B3050" s="51" t="s">
        <v>7471</v>
      </c>
      <c r="C3050" s="51" t="s">
        <v>7548</v>
      </c>
      <c r="D3050" s="51" t="s">
        <v>7376</v>
      </c>
      <c r="E3050" s="44" t="s">
        <v>7573</v>
      </c>
      <c r="F3050" s="44" t="s">
        <v>7574</v>
      </c>
      <c r="G3050" s="53">
        <v>14.9</v>
      </c>
      <c r="H3050" s="45" t="s">
        <v>154</v>
      </c>
      <c r="I3050" s="45" t="s">
        <v>149</v>
      </c>
      <c r="J3050" s="95" t="s">
        <v>156</v>
      </c>
      <c r="K3050" s="95">
        <v>0</v>
      </c>
      <c r="L3050" s="58"/>
      <c r="M3050" s="103"/>
      <c r="N3050" s="59"/>
    </row>
    <row r="3051" spans="1:14" s="75" customFormat="1" ht="12.6" x14ac:dyDescent="0.2">
      <c r="A3051" s="51" t="s">
        <v>145</v>
      </c>
      <c r="B3051" s="51" t="s">
        <v>7471</v>
      </c>
      <c r="C3051" s="51" t="s">
        <v>7548</v>
      </c>
      <c r="D3051" s="51" t="s">
        <v>7376</v>
      </c>
      <c r="E3051" s="44" t="s">
        <v>7569</v>
      </c>
      <c r="F3051" s="44" t="s">
        <v>7570</v>
      </c>
      <c r="G3051" s="53">
        <v>5.9</v>
      </c>
      <c r="H3051" s="45" t="s">
        <v>154</v>
      </c>
      <c r="I3051" s="45" t="s">
        <v>149</v>
      </c>
      <c r="J3051" s="95" t="s">
        <v>1534</v>
      </c>
      <c r="K3051" s="95">
        <v>0</v>
      </c>
      <c r="L3051" s="58"/>
      <c r="M3051" s="103"/>
      <c r="N3051" s="59"/>
    </row>
    <row r="3052" spans="1:14" s="75" customFormat="1" ht="12.6" x14ac:dyDescent="0.2">
      <c r="A3052" s="51" t="s">
        <v>123</v>
      </c>
      <c r="B3052" s="51" t="s">
        <v>123</v>
      </c>
      <c r="C3052" s="51" t="s">
        <v>7548</v>
      </c>
      <c r="D3052" s="51" t="s">
        <v>926</v>
      </c>
      <c r="E3052" s="44"/>
      <c r="F3052" s="44" t="s">
        <v>7575</v>
      </c>
      <c r="G3052" s="53" t="s">
        <v>123</v>
      </c>
      <c r="H3052" s="45" t="s">
        <v>123</v>
      </c>
      <c r="I3052" s="45" t="s">
        <v>149</v>
      </c>
      <c r="J3052" s="95" t="s">
        <v>150</v>
      </c>
      <c r="K3052" s="95" t="s">
        <v>123</v>
      </c>
      <c r="L3052" s="58" t="s">
        <v>123</v>
      </c>
      <c r="M3052" s="103"/>
      <c r="N3052" s="59" t="s">
        <v>123</v>
      </c>
    </row>
    <row r="3053" spans="1:14" s="75" customFormat="1" ht="12.6" x14ac:dyDescent="0.2">
      <c r="A3053" s="51" t="s">
        <v>145</v>
      </c>
      <c r="B3053" s="51" t="s">
        <v>7471</v>
      </c>
      <c r="C3053" s="51" t="s">
        <v>7548</v>
      </c>
      <c r="D3053" s="51" t="s">
        <v>926</v>
      </c>
      <c r="E3053" s="44" t="s">
        <v>7576</v>
      </c>
      <c r="F3053" s="44" t="s">
        <v>7577</v>
      </c>
      <c r="G3053" s="53">
        <v>4.9000000000000004</v>
      </c>
      <c r="H3053" s="45" t="s">
        <v>816</v>
      </c>
      <c r="I3053" s="45" t="s">
        <v>149</v>
      </c>
      <c r="J3053" s="95" t="s">
        <v>1534</v>
      </c>
      <c r="K3053" s="95">
        <v>0</v>
      </c>
      <c r="L3053" s="58" t="s">
        <v>4659</v>
      </c>
      <c r="M3053" s="103" t="s">
        <v>160</v>
      </c>
      <c r="N3053" s="59"/>
    </row>
    <row r="3054" spans="1:14" s="75" customFormat="1" ht="12.6" x14ac:dyDescent="0.2">
      <c r="A3054" s="51" t="s">
        <v>145</v>
      </c>
      <c r="B3054" s="51" t="s">
        <v>7471</v>
      </c>
      <c r="C3054" s="51" t="s">
        <v>7548</v>
      </c>
      <c r="D3054" s="51" t="s">
        <v>926</v>
      </c>
      <c r="E3054" s="44" t="s">
        <v>7578</v>
      </c>
      <c r="F3054" s="44" t="s">
        <v>7579</v>
      </c>
      <c r="G3054" s="53">
        <v>4.9000000000000004</v>
      </c>
      <c r="H3054" s="45" t="s">
        <v>816</v>
      </c>
      <c r="I3054" s="45" t="s">
        <v>149</v>
      </c>
      <c r="J3054" s="95" t="s">
        <v>1534</v>
      </c>
      <c r="K3054" s="95">
        <v>0</v>
      </c>
      <c r="L3054" s="58" t="s">
        <v>4659</v>
      </c>
      <c r="M3054" s="103" t="s">
        <v>160</v>
      </c>
      <c r="N3054" s="59"/>
    </row>
    <row r="3055" spans="1:14" s="75" customFormat="1" ht="12.6" x14ac:dyDescent="0.2">
      <c r="A3055" s="51" t="s">
        <v>145</v>
      </c>
      <c r="B3055" s="51" t="s">
        <v>7471</v>
      </c>
      <c r="C3055" s="51" t="s">
        <v>7548</v>
      </c>
      <c r="D3055" s="51" t="s">
        <v>926</v>
      </c>
      <c r="E3055" s="44" t="s">
        <v>7580</v>
      </c>
      <c r="F3055" s="44" t="s">
        <v>7581</v>
      </c>
      <c r="G3055" s="53">
        <v>4.9000000000000004</v>
      </c>
      <c r="H3055" s="45" t="s">
        <v>816</v>
      </c>
      <c r="I3055" s="45" t="s">
        <v>149</v>
      </c>
      <c r="J3055" s="95" t="s">
        <v>1534</v>
      </c>
      <c r="K3055" s="95">
        <v>0</v>
      </c>
      <c r="L3055" s="58" t="s">
        <v>4659</v>
      </c>
      <c r="M3055" s="103" t="s">
        <v>160</v>
      </c>
      <c r="N3055" s="59"/>
    </row>
    <row r="3056" spans="1:14" s="75" customFormat="1" ht="12.6" x14ac:dyDescent="0.2">
      <c r="A3056" s="51" t="s">
        <v>145</v>
      </c>
      <c r="B3056" s="51" t="s">
        <v>7471</v>
      </c>
      <c r="C3056" s="51" t="s">
        <v>7548</v>
      </c>
      <c r="D3056" s="51" t="s">
        <v>926</v>
      </c>
      <c r="E3056" s="44" t="s">
        <v>7582</v>
      </c>
      <c r="F3056" s="44" t="s">
        <v>7583</v>
      </c>
      <c r="G3056" s="53">
        <v>4.9000000000000004</v>
      </c>
      <c r="H3056" s="45" t="s">
        <v>816</v>
      </c>
      <c r="I3056" s="45" t="s">
        <v>149</v>
      </c>
      <c r="J3056" s="95" t="s">
        <v>1534</v>
      </c>
      <c r="K3056" s="95">
        <v>0</v>
      </c>
      <c r="L3056" s="58" t="s">
        <v>4659</v>
      </c>
      <c r="M3056" s="103" t="s">
        <v>160</v>
      </c>
      <c r="N3056" s="59"/>
    </row>
    <row r="3057" spans="1:14" s="75" customFormat="1" ht="12.6" x14ac:dyDescent="0.2">
      <c r="A3057" s="51" t="s">
        <v>123</v>
      </c>
      <c r="B3057" s="51" t="s">
        <v>123</v>
      </c>
      <c r="C3057" s="51" t="s">
        <v>7584</v>
      </c>
      <c r="D3057" s="51" t="s">
        <v>7585</v>
      </c>
      <c r="E3057" s="44"/>
      <c r="F3057" s="44" t="s">
        <v>7586</v>
      </c>
      <c r="G3057" s="53" t="s">
        <v>123</v>
      </c>
      <c r="H3057" s="45" t="s">
        <v>123</v>
      </c>
      <c r="I3057" s="45" t="s">
        <v>149</v>
      </c>
      <c r="J3057" s="95" t="s">
        <v>150</v>
      </c>
      <c r="K3057" s="95" t="s">
        <v>123</v>
      </c>
      <c r="L3057" s="58" t="s">
        <v>123</v>
      </c>
      <c r="M3057" s="103"/>
      <c r="N3057" s="59" t="s">
        <v>123</v>
      </c>
    </row>
    <row r="3058" spans="1:14" s="75" customFormat="1" ht="12.6" x14ac:dyDescent="0.2">
      <c r="A3058" s="51" t="s">
        <v>136</v>
      </c>
      <c r="B3058" s="51" t="s">
        <v>1625</v>
      </c>
      <c r="C3058" s="51" t="s">
        <v>7584</v>
      </c>
      <c r="D3058" s="51" t="s">
        <v>7585</v>
      </c>
      <c r="E3058" s="44" t="s">
        <v>7587</v>
      </c>
      <c r="F3058" s="44" t="s">
        <v>7588</v>
      </c>
      <c r="G3058" s="53">
        <v>67</v>
      </c>
      <c r="H3058" s="45" t="s">
        <v>154</v>
      </c>
      <c r="I3058" s="45" t="s">
        <v>149</v>
      </c>
      <c r="J3058" s="95" t="s">
        <v>156</v>
      </c>
      <c r="K3058" s="95">
        <v>0</v>
      </c>
      <c r="L3058" s="58" t="s">
        <v>159</v>
      </c>
      <c r="M3058" s="103" t="s">
        <v>160</v>
      </c>
      <c r="N3058" s="59"/>
    </row>
    <row r="3059" spans="1:14" s="75" customFormat="1" ht="12.6" x14ac:dyDescent="0.2">
      <c r="A3059" s="51" t="s">
        <v>136</v>
      </c>
      <c r="B3059" s="51" t="s">
        <v>1625</v>
      </c>
      <c r="C3059" s="51" t="s">
        <v>7584</v>
      </c>
      <c r="D3059" s="51" t="s">
        <v>7585</v>
      </c>
      <c r="E3059" s="44" t="s">
        <v>7589</v>
      </c>
      <c r="F3059" s="44" t="s">
        <v>7590</v>
      </c>
      <c r="G3059" s="53">
        <v>60</v>
      </c>
      <c r="H3059" s="45" t="s">
        <v>154</v>
      </c>
      <c r="I3059" s="45" t="s">
        <v>291</v>
      </c>
      <c r="J3059" s="95" t="s">
        <v>156</v>
      </c>
      <c r="K3059" s="95">
        <v>0</v>
      </c>
      <c r="L3059" s="58"/>
      <c r="M3059" s="103"/>
      <c r="N3059" s="59"/>
    </row>
    <row r="3060" spans="1:14" s="75" customFormat="1" ht="12.6" x14ac:dyDescent="0.2">
      <c r="A3060" s="51" t="s">
        <v>123</v>
      </c>
      <c r="B3060" s="51" t="s">
        <v>123</v>
      </c>
      <c r="C3060" s="51" t="s">
        <v>7584</v>
      </c>
      <c r="D3060" s="51" t="s">
        <v>241</v>
      </c>
      <c r="E3060" s="44"/>
      <c r="F3060" s="44" t="s">
        <v>7591</v>
      </c>
      <c r="G3060" s="53" t="s">
        <v>123</v>
      </c>
      <c r="H3060" s="45" t="s">
        <v>123</v>
      </c>
      <c r="I3060" s="45" t="s">
        <v>149</v>
      </c>
      <c r="J3060" s="95" t="s">
        <v>150</v>
      </c>
      <c r="K3060" s="95" t="s">
        <v>123</v>
      </c>
      <c r="L3060" s="58" t="s">
        <v>123</v>
      </c>
      <c r="M3060" s="103"/>
      <c r="N3060" s="59" t="s">
        <v>123</v>
      </c>
    </row>
    <row r="3061" spans="1:14" s="75" customFormat="1" ht="12.6" x14ac:dyDescent="0.2">
      <c r="A3061" s="51" t="s">
        <v>136</v>
      </c>
      <c r="B3061" s="51" t="s">
        <v>1625</v>
      </c>
      <c r="C3061" s="51" t="s">
        <v>7584</v>
      </c>
      <c r="D3061" s="51" t="s">
        <v>241</v>
      </c>
      <c r="E3061" s="44" t="s">
        <v>7604</v>
      </c>
      <c r="F3061" s="44" t="s">
        <v>7605</v>
      </c>
      <c r="G3061" s="53">
        <v>71</v>
      </c>
      <c r="H3061" s="45" t="s">
        <v>816</v>
      </c>
      <c r="I3061" s="45" t="s">
        <v>291</v>
      </c>
      <c r="J3061" s="95" t="s">
        <v>156</v>
      </c>
      <c r="K3061" s="95">
        <v>0</v>
      </c>
      <c r="L3061" s="58"/>
      <c r="M3061" s="103"/>
      <c r="N3061" s="59"/>
    </row>
    <row r="3062" spans="1:14" s="75" customFormat="1" ht="12.6" x14ac:dyDescent="0.2">
      <c r="A3062" s="51" t="s">
        <v>136</v>
      </c>
      <c r="B3062" s="51" t="s">
        <v>1625</v>
      </c>
      <c r="C3062" s="51" t="s">
        <v>7584</v>
      </c>
      <c r="D3062" s="51" t="s">
        <v>241</v>
      </c>
      <c r="E3062" s="44" t="s">
        <v>7600</v>
      </c>
      <c r="F3062" s="44" t="s">
        <v>7601</v>
      </c>
      <c r="G3062" s="53">
        <v>66</v>
      </c>
      <c r="H3062" s="45" t="s">
        <v>816</v>
      </c>
      <c r="I3062" s="45" t="s">
        <v>291</v>
      </c>
      <c r="J3062" s="95" t="s">
        <v>156</v>
      </c>
      <c r="K3062" s="95">
        <v>0</v>
      </c>
      <c r="L3062" s="58"/>
      <c r="M3062" s="103"/>
      <c r="N3062" s="59"/>
    </row>
    <row r="3063" spans="1:14" s="75" customFormat="1" ht="12.6" x14ac:dyDescent="0.2">
      <c r="A3063" s="51" t="s">
        <v>136</v>
      </c>
      <c r="B3063" s="51" t="s">
        <v>1625</v>
      </c>
      <c r="C3063" s="51" t="s">
        <v>7584</v>
      </c>
      <c r="D3063" s="51" t="s">
        <v>241</v>
      </c>
      <c r="E3063" s="44" t="s">
        <v>7602</v>
      </c>
      <c r="F3063" s="44" t="s">
        <v>7603</v>
      </c>
      <c r="G3063" s="53">
        <v>64</v>
      </c>
      <c r="H3063" s="45" t="s">
        <v>816</v>
      </c>
      <c r="I3063" s="45" t="s">
        <v>291</v>
      </c>
      <c r="J3063" s="95" t="s">
        <v>156</v>
      </c>
      <c r="K3063" s="95">
        <v>0</v>
      </c>
      <c r="L3063" s="58"/>
      <c r="M3063" s="103"/>
      <c r="N3063" s="59"/>
    </row>
    <row r="3064" spans="1:14" s="75" customFormat="1" ht="12.6" x14ac:dyDescent="0.2">
      <c r="A3064" s="51" t="s">
        <v>136</v>
      </c>
      <c r="B3064" s="51" t="s">
        <v>1625</v>
      </c>
      <c r="C3064" s="51" t="s">
        <v>7584</v>
      </c>
      <c r="D3064" s="51" t="s">
        <v>241</v>
      </c>
      <c r="E3064" s="44" t="s">
        <v>7598</v>
      </c>
      <c r="F3064" s="44" t="s">
        <v>7599</v>
      </c>
      <c r="G3064" s="53">
        <v>37</v>
      </c>
      <c r="H3064" s="45" t="s">
        <v>816</v>
      </c>
      <c r="I3064" s="45" t="s">
        <v>291</v>
      </c>
      <c r="J3064" s="95" t="s">
        <v>156</v>
      </c>
      <c r="K3064" s="95">
        <v>0</v>
      </c>
      <c r="L3064" s="58"/>
      <c r="M3064" s="103"/>
      <c r="N3064" s="59"/>
    </row>
    <row r="3065" spans="1:14" s="75" customFormat="1" ht="12.6" x14ac:dyDescent="0.2">
      <c r="A3065" s="51" t="s">
        <v>136</v>
      </c>
      <c r="B3065" s="51" t="s">
        <v>1625</v>
      </c>
      <c r="C3065" s="51" t="s">
        <v>7584</v>
      </c>
      <c r="D3065" s="51" t="s">
        <v>241</v>
      </c>
      <c r="E3065" s="44" t="s">
        <v>7592</v>
      </c>
      <c r="F3065" s="44" t="s">
        <v>7593</v>
      </c>
      <c r="G3065" s="53">
        <v>35.9</v>
      </c>
      <c r="H3065" s="45" t="s">
        <v>816</v>
      </c>
      <c r="I3065" s="45" t="s">
        <v>291</v>
      </c>
      <c r="J3065" s="95" t="s">
        <v>156</v>
      </c>
      <c r="K3065" s="95">
        <v>0</v>
      </c>
      <c r="L3065" s="58"/>
      <c r="M3065" s="103"/>
      <c r="N3065" s="59"/>
    </row>
    <row r="3066" spans="1:14" s="75" customFormat="1" ht="12.6" x14ac:dyDescent="0.2">
      <c r="A3066" s="51" t="s">
        <v>136</v>
      </c>
      <c r="B3066" s="51" t="s">
        <v>1625</v>
      </c>
      <c r="C3066" s="51" t="s">
        <v>7584</v>
      </c>
      <c r="D3066" s="51" t="s">
        <v>241</v>
      </c>
      <c r="E3066" s="44" t="s">
        <v>7594</v>
      </c>
      <c r="F3066" s="44" t="s">
        <v>7595</v>
      </c>
      <c r="G3066" s="53">
        <v>33.200000000000003</v>
      </c>
      <c r="H3066" s="45" t="s">
        <v>816</v>
      </c>
      <c r="I3066" s="45" t="s">
        <v>291</v>
      </c>
      <c r="J3066" s="95" t="s">
        <v>156</v>
      </c>
      <c r="K3066" s="95">
        <v>0</v>
      </c>
      <c r="L3066" s="58"/>
      <c r="M3066" s="103"/>
      <c r="N3066" s="59"/>
    </row>
    <row r="3067" spans="1:14" s="75" customFormat="1" ht="12.6" x14ac:dyDescent="0.2">
      <c r="A3067" s="51" t="s">
        <v>136</v>
      </c>
      <c r="B3067" s="51" t="s">
        <v>1625</v>
      </c>
      <c r="C3067" s="51" t="s">
        <v>7584</v>
      </c>
      <c r="D3067" s="51" t="s">
        <v>241</v>
      </c>
      <c r="E3067" s="44" t="s">
        <v>7606</v>
      </c>
      <c r="F3067" s="44" t="s">
        <v>7607</v>
      </c>
      <c r="G3067" s="53">
        <v>32</v>
      </c>
      <c r="H3067" s="45" t="s">
        <v>816</v>
      </c>
      <c r="I3067" s="45" t="s">
        <v>291</v>
      </c>
      <c r="J3067" s="95" t="s">
        <v>156</v>
      </c>
      <c r="K3067" s="95">
        <v>0</v>
      </c>
      <c r="L3067" s="58"/>
      <c r="M3067" s="103"/>
      <c r="N3067" s="59"/>
    </row>
    <row r="3068" spans="1:14" s="75" customFormat="1" ht="12.6" x14ac:dyDescent="0.2">
      <c r="A3068" s="51" t="s">
        <v>136</v>
      </c>
      <c r="B3068" s="51" t="s">
        <v>1625</v>
      </c>
      <c r="C3068" s="51" t="s">
        <v>7584</v>
      </c>
      <c r="D3068" s="51" t="s">
        <v>241</v>
      </c>
      <c r="E3068" s="44" t="s">
        <v>7596</v>
      </c>
      <c r="F3068" s="44" t="s">
        <v>7597</v>
      </c>
      <c r="G3068" s="53">
        <v>19</v>
      </c>
      <c r="H3068" s="45" t="s">
        <v>816</v>
      </c>
      <c r="I3068" s="45" t="s">
        <v>291</v>
      </c>
      <c r="J3068" s="95" t="s">
        <v>156</v>
      </c>
      <c r="K3068" s="95">
        <v>0</v>
      </c>
      <c r="L3068" s="58"/>
      <c r="M3068" s="103"/>
      <c r="N3068" s="59"/>
    </row>
    <row r="3069" spans="1:14" s="75" customFormat="1" ht="12.6" x14ac:dyDescent="0.2">
      <c r="A3069" s="51" t="s">
        <v>123</v>
      </c>
      <c r="B3069" s="51" t="s">
        <v>123</v>
      </c>
      <c r="C3069" s="51" t="s">
        <v>7608</v>
      </c>
      <c r="D3069" s="51" t="s">
        <v>140</v>
      </c>
      <c r="E3069" s="44"/>
      <c r="F3069" s="44" t="s">
        <v>7609</v>
      </c>
      <c r="G3069" s="53" t="s">
        <v>123</v>
      </c>
      <c r="H3069" s="45" t="s">
        <v>123</v>
      </c>
      <c r="I3069" s="45" t="s">
        <v>149</v>
      </c>
      <c r="J3069" s="95" t="s">
        <v>150</v>
      </c>
      <c r="K3069" s="95" t="s">
        <v>123</v>
      </c>
      <c r="L3069" s="58" t="s">
        <v>123</v>
      </c>
      <c r="M3069" s="103"/>
      <c r="N3069" s="59" t="s">
        <v>123</v>
      </c>
    </row>
    <row r="3070" spans="1:14" s="75" customFormat="1" ht="12.6" x14ac:dyDescent="0.2">
      <c r="A3070" s="51" t="s">
        <v>145</v>
      </c>
      <c r="B3070" s="51" t="s">
        <v>7610</v>
      </c>
      <c r="C3070" s="51" t="s">
        <v>7608</v>
      </c>
      <c r="D3070" s="51" t="s">
        <v>140</v>
      </c>
      <c r="E3070" s="44" t="s">
        <v>7659</v>
      </c>
      <c r="F3070" s="44" t="s">
        <v>7660</v>
      </c>
      <c r="G3070" s="53">
        <v>73.3</v>
      </c>
      <c r="H3070" s="45" t="s">
        <v>154</v>
      </c>
      <c r="I3070" s="45" t="s">
        <v>204</v>
      </c>
      <c r="J3070" s="95" t="s">
        <v>201</v>
      </c>
      <c r="K3070" s="95">
        <v>0</v>
      </c>
      <c r="L3070" s="58"/>
      <c r="M3070" s="103"/>
      <c r="N3070" s="59"/>
    </row>
    <row r="3071" spans="1:14" s="75" customFormat="1" ht="12.6" x14ac:dyDescent="0.2">
      <c r="A3071" s="51" t="s">
        <v>145</v>
      </c>
      <c r="B3071" s="51" t="s">
        <v>7610</v>
      </c>
      <c r="C3071" s="51" t="s">
        <v>7608</v>
      </c>
      <c r="D3071" s="51" t="s">
        <v>140</v>
      </c>
      <c r="E3071" s="44" t="s">
        <v>7657</v>
      </c>
      <c r="F3071" s="44" t="s">
        <v>7658</v>
      </c>
      <c r="G3071" s="53">
        <v>58.6</v>
      </c>
      <c r="H3071" s="45" t="s">
        <v>154</v>
      </c>
      <c r="I3071" s="45" t="s">
        <v>204</v>
      </c>
      <c r="J3071" s="95" t="s">
        <v>201</v>
      </c>
      <c r="K3071" s="95">
        <v>0</v>
      </c>
      <c r="L3071" s="58"/>
      <c r="M3071" s="103"/>
      <c r="N3071" s="59"/>
    </row>
    <row r="3072" spans="1:14" s="75" customFormat="1" ht="12.6" x14ac:dyDescent="0.2">
      <c r="A3072" s="51" t="s">
        <v>145</v>
      </c>
      <c r="B3072" s="51" t="s">
        <v>7610</v>
      </c>
      <c r="C3072" s="51" t="s">
        <v>7608</v>
      </c>
      <c r="D3072" s="51" t="s">
        <v>140</v>
      </c>
      <c r="E3072" s="44" t="s">
        <v>7653</v>
      </c>
      <c r="F3072" s="44" t="s">
        <v>7654</v>
      </c>
      <c r="G3072" s="53">
        <v>25</v>
      </c>
      <c r="H3072" s="45" t="s">
        <v>154</v>
      </c>
      <c r="I3072" s="45" t="s">
        <v>204</v>
      </c>
      <c r="J3072" s="95" t="s">
        <v>201</v>
      </c>
      <c r="K3072" s="95">
        <v>0</v>
      </c>
      <c r="L3072" s="58"/>
      <c r="M3072" s="103"/>
      <c r="N3072" s="59"/>
    </row>
    <row r="3073" spans="1:14" s="75" customFormat="1" ht="12.6" x14ac:dyDescent="0.2">
      <c r="A3073" s="51" t="s">
        <v>145</v>
      </c>
      <c r="B3073" s="51" t="s">
        <v>7610</v>
      </c>
      <c r="C3073" s="51" t="s">
        <v>7608</v>
      </c>
      <c r="D3073" s="51" t="s">
        <v>140</v>
      </c>
      <c r="E3073" s="44" t="s">
        <v>7655</v>
      </c>
      <c r="F3073" s="44" t="s">
        <v>7656</v>
      </c>
      <c r="G3073" s="53">
        <v>25</v>
      </c>
      <c r="H3073" s="45" t="s">
        <v>154</v>
      </c>
      <c r="I3073" s="45" t="s">
        <v>204</v>
      </c>
      <c r="J3073" s="95" t="s">
        <v>201</v>
      </c>
      <c r="K3073" s="95">
        <v>0</v>
      </c>
      <c r="L3073" s="58"/>
      <c r="M3073" s="103"/>
      <c r="N3073" s="59"/>
    </row>
    <row r="3074" spans="1:14" s="75" customFormat="1" ht="12.6" x14ac:dyDescent="0.2">
      <c r="A3074" s="51" t="s">
        <v>145</v>
      </c>
      <c r="B3074" s="51" t="s">
        <v>7610</v>
      </c>
      <c r="C3074" s="51" t="s">
        <v>7608</v>
      </c>
      <c r="D3074" s="51" t="s">
        <v>140</v>
      </c>
      <c r="E3074" s="44" t="s">
        <v>7651</v>
      </c>
      <c r="F3074" s="44" t="s">
        <v>7652</v>
      </c>
      <c r="G3074" s="53">
        <v>19.5</v>
      </c>
      <c r="H3074" s="45" t="s">
        <v>154</v>
      </c>
      <c r="I3074" s="45" t="s">
        <v>204</v>
      </c>
      <c r="J3074" s="95" t="s">
        <v>201</v>
      </c>
      <c r="K3074" s="95">
        <v>0</v>
      </c>
      <c r="L3074" s="58"/>
      <c r="M3074" s="103"/>
      <c r="N3074" s="59"/>
    </row>
    <row r="3075" spans="1:14" s="75" customFormat="1" ht="12.6" x14ac:dyDescent="0.2">
      <c r="A3075" s="51" t="s">
        <v>145</v>
      </c>
      <c r="B3075" s="51" t="s">
        <v>7610</v>
      </c>
      <c r="C3075" s="51" t="s">
        <v>7608</v>
      </c>
      <c r="D3075" s="51" t="s">
        <v>140</v>
      </c>
      <c r="E3075" s="44" t="s">
        <v>7649</v>
      </c>
      <c r="F3075" s="44" t="s">
        <v>7650</v>
      </c>
      <c r="G3075" s="53">
        <v>12</v>
      </c>
      <c r="H3075" s="45" t="s">
        <v>154</v>
      </c>
      <c r="I3075" s="45" t="s">
        <v>291</v>
      </c>
      <c r="J3075" s="95" t="s">
        <v>201</v>
      </c>
      <c r="K3075" s="95">
        <v>0</v>
      </c>
      <c r="L3075" s="58"/>
      <c r="M3075" s="103"/>
      <c r="N3075" s="59"/>
    </row>
    <row r="3076" spans="1:14" s="75" customFormat="1" ht="12.6" x14ac:dyDescent="0.2">
      <c r="A3076" s="51" t="s">
        <v>145</v>
      </c>
      <c r="B3076" s="51" t="s">
        <v>7610</v>
      </c>
      <c r="C3076" s="51" t="s">
        <v>7608</v>
      </c>
      <c r="D3076" s="51" t="s">
        <v>140</v>
      </c>
      <c r="E3076" s="44" t="s">
        <v>7647</v>
      </c>
      <c r="F3076" s="44" t="s">
        <v>7648</v>
      </c>
      <c r="G3076" s="53">
        <v>9.8000000000000007</v>
      </c>
      <c r="H3076" s="45" t="s">
        <v>154</v>
      </c>
      <c r="I3076" s="45" t="s">
        <v>204</v>
      </c>
      <c r="J3076" s="95" t="s">
        <v>201</v>
      </c>
      <c r="K3076" s="95">
        <v>0</v>
      </c>
      <c r="L3076" s="58"/>
      <c r="M3076" s="103"/>
      <c r="N3076" s="59"/>
    </row>
    <row r="3077" spans="1:14" s="75" customFormat="1" ht="12.6" x14ac:dyDescent="0.2">
      <c r="A3077" s="51" t="s">
        <v>145</v>
      </c>
      <c r="B3077" s="51" t="s">
        <v>7610</v>
      </c>
      <c r="C3077" s="51" t="s">
        <v>7608</v>
      </c>
      <c r="D3077" s="51" t="s">
        <v>140</v>
      </c>
      <c r="E3077" s="44" t="s">
        <v>7645</v>
      </c>
      <c r="F3077" s="44" t="s">
        <v>7646</v>
      </c>
      <c r="G3077" s="53">
        <v>9.3000000000000007</v>
      </c>
      <c r="H3077" s="45" t="s">
        <v>154</v>
      </c>
      <c r="I3077" s="45" t="s">
        <v>291</v>
      </c>
      <c r="J3077" s="95" t="s">
        <v>201</v>
      </c>
      <c r="K3077" s="95">
        <v>0</v>
      </c>
      <c r="L3077" s="58"/>
      <c r="M3077" s="103"/>
      <c r="N3077" s="59"/>
    </row>
    <row r="3078" spans="1:14" s="75" customFormat="1" ht="12.6" x14ac:dyDescent="0.2">
      <c r="A3078" s="51" t="s">
        <v>145</v>
      </c>
      <c r="B3078" s="51" t="s">
        <v>7610</v>
      </c>
      <c r="C3078" s="51" t="s">
        <v>7608</v>
      </c>
      <c r="D3078" s="51" t="s">
        <v>140</v>
      </c>
      <c r="E3078" s="44" t="s">
        <v>7635</v>
      </c>
      <c r="F3078" s="44" t="s">
        <v>7636</v>
      </c>
      <c r="G3078" s="53">
        <v>8.6</v>
      </c>
      <c r="H3078" s="45" t="s">
        <v>154</v>
      </c>
      <c r="I3078" s="45" t="s">
        <v>149</v>
      </c>
      <c r="J3078" s="95" t="s">
        <v>201</v>
      </c>
      <c r="K3078" s="95">
        <v>0</v>
      </c>
      <c r="L3078" s="58"/>
      <c r="M3078" s="103"/>
      <c r="N3078" s="59"/>
    </row>
    <row r="3079" spans="1:14" s="75" customFormat="1" ht="12.6" x14ac:dyDescent="0.2">
      <c r="A3079" s="51" t="s">
        <v>145</v>
      </c>
      <c r="B3079" s="51" t="s">
        <v>7610</v>
      </c>
      <c r="C3079" s="51" t="s">
        <v>7608</v>
      </c>
      <c r="D3079" s="51" t="s">
        <v>140</v>
      </c>
      <c r="E3079" s="44" t="s">
        <v>7637</v>
      </c>
      <c r="F3079" s="44" t="s">
        <v>7638</v>
      </c>
      <c r="G3079" s="53">
        <v>8.6</v>
      </c>
      <c r="H3079" s="45" t="s">
        <v>154</v>
      </c>
      <c r="I3079" s="45" t="s">
        <v>149</v>
      </c>
      <c r="J3079" s="95" t="s">
        <v>201</v>
      </c>
      <c r="K3079" s="95">
        <v>0</v>
      </c>
      <c r="L3079" s="58"/>
      <c r="M3079" s="103"/>
      <c r="N3079" s="59"/>
    </row>
    <row r="3080" spans="1:14" s="75" customFormat="1" ht="12.6" x14ac:dyDescent="0.2">
      <c r="A3080" s="51" t="s">
        <v>145</v>
      </c>
      <c r="B3080" s="51" t="s">
        <v>7610</v>
      </c>
      <c r="C3080" s="51" t="s">
        <v>7608</v>
      </c>
      <c r="D3080" s="51" t="s">
        <v>140</v>
      </c>
      <c r="E3080" s="44" t="s">
        <v>7639</v>
      </c>
      <c r="F3080" s="44" t="s">
        <v>7640</v>
      </c>
      <c r="G3080" s="53">
        <v>8.6</v>
      </c>
      <c r="H3080" s="45" t="s">
        <v>154</v>
      </c>
      <c r="I3080" s="45" t="s">
        <v>149</v>
      </c>
      <c r="J3080" s="95" t="s">
        <v>201</v>
      </c>
      <c r="K3080" s="95">
        <v>0</v>
      </c>
      <c r="L3080" s="58"/>
      <c r="M3080" s="103"/>
      <c r="N3080" s="59"/>
    </row>
    <row r="3081" spans="1:14" s="75" customFormat="1" ht="12.6" x14ac:dyDescent="0.2">
      <c r="A3081" s="51" t="s">
        <v>145</v>
      </c>
      <c r="B3081" s="51" t="s">
        <v>7610</v>
      </c>
      <c r="C3081" s="51" t="s">
        <v>7608</v>
      </c>
      <c r="D3081" s="51" t="s">
        <v>140</v>
      </c>
      <c r="E3081" s="44" t="s">
        <v>7641</v>
      </c>
      <c r="F3081" s="44" t="s">
        <v>7642</v>
      </c>
      <c r="G3081" s="53">
        <v>8.6</v>
      </c>
      <c r="H3081" s="45" t="s">
        <v>154</v>
      </c>
      <c r="I3081" s="45" t="s">
        <v>204</v>
      </c>
      <c r="J3081" s="95" t="s">
        <v>201</v>
      </c>
      <c r="K3081" s="95">
        <v>0</v>
      </c>
      <c r="L3081" s="58"/>
      <c r="M3081" s="103"/>
      <c r="N3081" s="59"/>
    </row>
    <row r="3082" spans="1:14" s="75" customFormat="1" ht="12.6" x14ac:dyDescent="0.2">
      <c r="A3082" s="51" t="s">
        <v>145</v>
      </c>
      <c r="B3082" s="51" t="s">
        <v>7610</v>
      </c>
      <c r="C3082" s="51" t="s">
        <v>7608</v>
      </c>
      <c r="D3082" s="51" t="s">
        <v>140</v>
      </c>
      <c r="E3082" s="44" t="s">
        <v>7643</v>
      </c>
      <c r="F3082" s="44" t="s">
        <v>7644</v>
      </c>
      <c r="G3082" s="53">
        <v>8.6</v>
      </c>
      <c r="H3082" s="45" t="s">
        <v>154</v>
      </c>
      <c r="I3082" s="45" t="s">
        <v>204</v>
      </c>
      <c r="J3082" s="95" t="s">
        <v>201</v>
      </c>
      <c r="K3082" s="95">
        <v>0</v>
      </c>
      <c r="L3082" s="58"/>
      <c r="M3082" s="103"/>
      <c r="N3082" s="59"/>
    </row>
    <row r="3083" spans="1:14" s="75" customFormat="1" ht="12.6" x14ac:dyDescent="0.2">
      <c r="A3083" s="51" t="s">
        <v>145</v>
      </c>
      <c r="B3083" s="51" t="s">
        <v>7610</v>
      </c>
      <c r="C3083" s="51" t="s">
        <v>7608</v>
      </c>
      <c r="D3083" s="51" t="s">
        <v>140</v>
      </c>
      <c r="E3083" s="44" t="s">
        <v>7633</v>
      </c>
      <c r="F3083" s="44" t="s">
        <v>7634</v>
      </c>
      <c r="G3083" s="53">
        <v>7</v>
      </c>
      <c r="H3083" s="45" t="s">
        <v>154</v>
      </c>
      <c r="I3083" s="45" t="s">
        <v>204</v>
      </c>
      <c r="J3083" s="95" t="s">
        <v>201</v>
      </c>
      <c r="K3083" s="95">
        <v>0</v>
      </c>
      <c r="L3083" s="58"/>
      <c r="M3083" s="103"/>
      <c r="N3083" s="59"/>
    </row>
    <row r="3084" spans="1:14" s="75" customFormat="1" ht="12.6" x14ac:dyDescent="0.2">
      <c r="A3084" s="51" t="s">
        <v>145</v>
      </c>
      <c r="B3084" s="51" t="s">
        <v>7610</v>
      </c>
      <c r="C3084" s="51" t="s">
        <v>7608</v>
      </c>
      <c r="D3084" s="51" t="s">
        <v>140</v>
      </c>
      <c r="E3084" s="44" t="s">
        <v>7629</v>
      </c>
      <c r="F3084" s="44" t="s">
        <v>7630</v>
      </c>
      <c r="G3084" s="53">
        <v>6.8</v>
      </c>
      <c r="H3084" s="45" t="s">
        <v>154</v>
      </c>
      <c r="I3084" s="45" t="s">
        <v>204</v>
      </c>
      <c r="J3084" s="95" t="s">
        <v>201</v>
      </c>
      <c r="K3084" s="95">
        <v>0</v>
      </c>
      <c r="L3084" s="58"/>
      <c r="M3084" s="103"/>
      <c r="N3084" s="59"/>
    </row>
    <row r="3085" spans="1:14" s="75" customFormat="1" ht="12.6" x14ac:dyDescent="0.2">
      <c r="A3085" s="51" t="s">
        <v>145</v>
      </c>
      <c r="B3085" s="51" t="s">
        <v>7610</v>
      </c>
      <c r="C3085" s="51" t="s">
        <v>7608</v>
      </c>
      <c r="D3085" s="51" t="s">
        <v>140</v>
      </c>
      <c r="E3085" s="44" t="s">
        <v>7631</v>
      </c>
      <c r="F3085" s="44" t="s">
        <v>7632</v>
      </c>
      <c r="G3085" s="53">
        <v>6.8</v>
      </c>
      <c r="H3085" s="45" t="s">
        <v>154</v>
      </c>
      <c r="I3085" s="45" t="s">
        <v>204</v>
      </c>
      <c r="J3085" s="95" t="s">
        <v>201</v>
      </c>
      <c r="K3085" s="95">
        <v>0</v>
      </c>
      <c r="L3085" s="58"/>
      <c r="M3085" s="103"/>
      <c r="N3085" s="59"/>
    </row>
    <row r="3086" spans="1:14" s="75" customFormat="1" ht="12.6" x14ac:dyDescent="0.2">
      <c r="A3086" s="51" t="s">
        <v>145</v>
      </c>
      <c r="B3086" s="51" t="s">
        <v>7610</v>
      </c>
      <c r="C3086" s="51" t="s">
        <v>7608</v>
      </c>
      <c r="D3086" s="51" t="s">
        <v>140</v>
      </c>
      <c r="E3086" s="44" t="s">
        <v>7627</v>
      </c>
      <c r="F3086" s="44" t="s">
        <v>7628</v>
      </c>
      <c r="G3086" s="53">
        <v>6.5</v>
      </c>
      <c r="H3086" s="45" t="s">
        <v>154</v>
      </c>
      <c r="I3086" s="45" t="s">
        <v>149</v>
      </c>
      <c r="J3086" s="95" t="s">
        <v>201</v>
      </c>
      <c r="K3086" s="95">
        <v>0</v>
      </c>
      <c r="L3086" s="58"/>
      <c r="M3086" s="103"/>
      <c r="N3086" s="59"/>
    </row>
    <row r="3087" spans="1:14" s="75" customFormat="1" ht="12.6" x14ac:dyDescent="0.2">
      <c r="A3087" s="51" t="s">
        <v>145</v>
      </c>
      <c r="B3087" s="51" t="s">
        <v>7610</v>
      </c>
      <c r="C3087" s="51" t="s">
        <v>7608</v>
      </c>
      <c r="D3087" s="51" t="s">
        <v>140</v>
      </c>
      <c r="E3087" s="44" t="s">
        <v>7625</v>
      </c>
      <c r="F3087" s="44" t="s">
        <v>7626</v>
      </c>
      <c r="G3087" s="53">
        <v>5.4</v>
      </c>
      <c r="H3087" s="45" t="s">
        <v>154</v>
      </c>
      <c r="I3087" s="45" t="s">
        <v>204</v>
      </c>
      <c r="J3087" s="95" t="s">
        <v>201</v>
      </c>
      <c r="K3087" s="95">
        <v>0</v>
      </c>
      <c r="L3087" s="58"/>
      <c r="M3087" s="103"/>
      <c r="N3087" s="59"/>
    </row>
    <row r="3088" spans="1:14" s="75" customFormat="1" ht="12.6" x14ac:dyDescent="0.2">
      <c r="A3088" s="51" t="s">
        <v>145</v>
      </c>
      <c r="B3088" s="51" t="s">
        <v>7610</v>
      </c>
      <c r="C3088" s="51" t="s">
        <v>7608</v>
      </c>
      <c r="D3088" s="51" t="s">
        <v>140</v>
      </c>
      <c r="E3088" s="44" t="s">
        <v>7611</v>
      </c>
      <c r="F3088" s="44" t="s">
        <v>7612</v>
      </c>
      <c r="G3088" s="53">
        <v>5.3</v>
      </c>
      <c r="H3088" s="45" t="s">
        <v>154</v>
      </c>
      <c r="I3088" s="45" t="s">
        <v>149</v>
      </c>
      <c r="J3088" s="95" t="s">
        <v>201</v>
      </c>
      <c r="K3088" s="95">
        <v>0</v>
      </c>
      <c r="L3088" s="58"/>
      <c r="M3088" s="103"/>
      <c r="N3088" s="59"/>
    </row>
    <row r="3089" spans="1:14" s="75" customFormat="1" ht="12.6" x14ac:dyDescent="0.2">
      <c r="A3089" s="51" t="s">
        <v>145</v>
      </c>
      <c r="B3089" s="51" t="s">
        <v>7610</v>
      </c>
      <c r="C3089" s="51" t="s">
        <v>7608</v>
      </c>
      <c r="D3089" s="51" t="s">
        <v>140</v>
      </c>
      <c r="E3089" s="44" t="s">
        <v>7623</v>
      </c>
      <c r="F3089" s="44" t="s">
        <v>7624</v>
      </c>
      <c r="G3089" s="53">
        <v>5.0999999999999996</v>
      </c>
      <c r="H3089" s="45" t="s">
        <v>154</v>
      </c>
      <c r="I3089" s="45" t="s">
        <v>204</v>
      </c>
      <c r="J3089" s="95" t="s">
        <v>201</v>
      </c>
      <c r="K3089" s="95">
        <v>0</v>
      </c>
      <c r="L3089" s="58"/>
      <c r="M3089" s="103"/>
      <c r="N3089" s="59"/>
    </row>
    <row r="3090" spans="1:14" s="75" customFormat="1" ht="12.6" x14ac:dyDescent="0.2">
      <c r="A3090" s="51" t="s">
        <v>145</v>
      </c>
      <c r="B3090" s="51" t="s">
        <v>7610</v>
      </c>
      <c r="C3090" s="51" t="s">
        <v>7608</v>
      </c>
      <c r="D3090" s="51" t="s">
        <v>140</v>
      </c>
      <c r="E3090" s="44" t="s">
        <v>7621</v>
      </c>
      <c r="F3090" s="44" t="s">
        <v>7622</v>
      </c>
      <c r="G3090" s="53">
        <v>2.9</v>
      </c>
      <c r="H3090" s="45" t="s">
        <v>154</v>
      </c>
      <c r="I3090" s="45" t="s">
        <v>204</v>
      </c>
      <c r="J3090" s="95" t="s">
        <v>201</v>
      </c>
      <c r="K3090" s="95">
        <v>0</v>
      </c>
      <c r="L3090" s="58"/>
      <c r="M3090" s="103"/>
      <c r="N3090" s="59"/>
    </row>
    <row r="3091" spans="1:14" s="75" customFormat="1" ht="12.6" x14ac:dyDescent="0.2">
      <c r="A3091" s="51" t="s">
        <v>145</v>
      </c>
      <c r="B3091" s="51" t="s">
        <v>7610</v>
      </c>
      <c r="C3091" s="51" t="s">
        <v>7608</v>
      </c>
      <c r="D3091" s="51" t="s">
        <v>140</v>
      </c>
      <c r="E3091" s="44" t="s">
        <v>7619</v>
      </c>
      <c r="F3091" s="44" t="s">
        <v>7620</v>
      </c>
      <c r="G3091" s="53">
        <v>2.6</v>
      </c>
      <c r="H3091" s="45" t="s">
        <v>154</v>
      </c>
      <c r="I3091" s="45" t="s">
        <v>204</v>
      </c>
      <c r="J3091" s="95" t="s">
        <v>201</v>
      </c>
      <c r="K3091" s="95">
        <v>0</v>
      </c>
      <c r="L3091" s="58"/>
      <c r="M3091" s="103"/>
      <c r="N3091" s="59"/>
    </row>
    <row r="3092" spans="1:14" s="75" customFormat="1" ht="12.6" x14ac:dyDescent="0.2">
      <c r="A3092" s="51" t="s">
        <v>145</v>
      </c>
      <c r="B3092" s="51" t="s">
        <v>7610</v>
      </c>
      <c r="C3092" s="51" t="s">
        <v>7608</v>
      </c>
      <c r="D3092" s="51" t="s">
        <v>140</v>
      </c>
      <c r="E3092" s="44" t="s">
        <v>7617</v>
      </c>
      <c r="F3092" s="44" t="s">
        <v>7618</v>
      </c>
      <c r="G3092" s="53">
        <v>2.5</v>
      </c>
      <c r="H3092" s="45" t="s">
        <v>154</v>
      </c>
      <c r="I3092" s="45" t="s">
        <v>204</v>
      </c>
      <c r="J3092" s="95" t="s">
        <v>201</v>
      </c>
      <c r="K3092" s="95">
        <v>0</v>
      </c>
      <c r="L3092" s="58"/>
      <c r="M3092" s="103"/>
      <c r="N3092" s="59"/>
    </row>
    <row r="3093" spans="1:14" s="75" customFormat="1" ht="12.6" x14ac:dyDescent="0.2">
      <c r="A3093" s="51" t="s">
        <v>145</v>
      </c>
      <c r="B3093" s="51" t="s">
        <v>7610</v>
      </c>
      <c r="C3093" s="51" t="s">
        <v>7608</v>
      </c>
      <c r="D3093" s="51" t="s">
        <v>140</v>
      </c>
      <c r="E3093" s="44" t="s">
        <v>7615</v>
      </c>
      <c r="F3093" s="44" t="s">
        <v>7616</v>
      </c>
      <c r="G3093" s="53">
        <v>1.6</v>
      </c>
      <c r="H3093" s="45" t="s">
        <v>154</v>
      </c>
      <c r="I3093" s="45" t="s">
        <v>204</v>
      </c>
      <c r="J3093" s="95" t="s">
        <v>201</v>
      </c>
      <c r="K3093" s="95">
        <v>0</v>
      </c>
      <c r="L3093" s="58"/>
      <c r="M3093" s="103"/>
      <c r="N3093" s="59"/>
    </row>
    <row r="3094" spans="1:14" s="75" customFormat="1" ht="12.6" x14ac:dyDescent="0.2">
      <c r="A3094" s="51" t="s">
        <v>145</v>
      </c>
      <c r="B3094" s="51" t="s">
        <v>7610</v>
      </c>
      <c r="C3094" s="51" t="s">
        <v>7608</v>
      </c>
      <c r="D3094" s="51" t="s">
        <v>140</v>
      </c>
      <c r="E3094" s="44" t="s">
        <v>7613</v>
      </c>
      <c r="F3094" s="44" t="s">
        <v>7614</v>
      </c>
      <c r="G3094" s="53">
        <v>1.2</v>
      </c>
      <c r="H3094" s="45" t="s">
        <v>154</v>
      </c>
      <c r="I3094" s="45" t="s">
        <v>204</v>
      </c>
      <c r="J3094" s="95" t="s">
        <v>201</v>
      </c>
      <c r="K3094" s="95">
        <v>0</v>
      </c>
      <c r="L3094" s="58"/>
      <c r="M3094" s="103"/>
      <c r="N3094" s="59"/>
    </row>
    <row r="3095" spans="1:14" s="75" customFormat="1" ht="12.6" x14ac:dyDescent="0.2">
      <c r="A3095" s="51" t="s">
        <v>123</v>
      </c>
      <c r="B3095" s="51" t="s">
        <v>123</v>
      </c>
      <c r="C3095" s="51" t="s">
        <v>7661</v>
      </c>
      <c r="D3095" s="51" t="s">
        <v>5638</v>
      </c>
      <c r="E3095" s="44"/>
      <c r="F3095" s="44" t="s">
        <v>7662</v>
      </c>
      <c r="G3095" s="53" t="s">
        <v>123</v>
      </c>
      <c r="H3095" s="45" t="s">
        <v>123</v>
      </c>
      <c r="I3095" s="45" t="s">
        <v>149</v>
      </c>
      <c r="J3095" s="95" t="s">
        <v>150</v>
      </c>
      <c r="K3095" s="95" t="s">
        <v>123</v>
      </c>
      <c r="L3095" s="58" t="s">
        <v>123</v>
      </c>
      <c r="M3095" s="103"/>
      <c r="N3095" s="59" t="s">
        <v>123</v>
      </c>
    </row>
    <row r="3096" spans="1:14" s="75" customFormat="1" ht="12.6" x14ac:dyDescent="0.2">
      <c r="A3096" s="51" t="s">
        <v>145</v>
      </c>
      <c r="B3096" s="51" t="s">
        <v>7663</v>
      </c>
      <c r="C3096" s="51" t="s">
        <v>7661</v>
      </c>
      <c r="D3096" s="51" t="s">
        <v>5638</v>
      </c>
      <c r="E3096" s="44" t="s">
        <v>7664</v>
      </c>
      <c r="F3096" s="44" t="s">
        <v>7665</v>
      </c>
      <c r="G3096" s="53">
        <v>42.9</v>
      </c>
      <c r="H3096" s="45" t="s">
        <v>816</v>
      </c>
      <c r="I3096" s="45" t="s">
        <v>149</v>
      </c>
      <c r="J3096" s="95" t="s">
        <v>156</v>
      </c>
      <c r="K3096" s="95">
        <v>0</v>
      </c>
      <c r="L3096" s="58"/>
      <c r="M3096" s="103"/>
      <c r="N3096" s="59"/>
    </row>
    <row r="3097" spans="1:14" s="75" customFormat="1" ht="12.6" x14ac:dyDescent="0.2">
      <c r="A3097" s="51" t="s">
        <v>145</v>
      </c>
      <c r="B3097" s="51" t="s">
        <v>7663</v>
      </c>
      <c r="C3097" s="51" t="s">
        <v>7661</v>
      </c>
      <c r="D3097" s="51" t="s">
        <v>5638</v>
      </c>
      <c r="E3097" s="44" t="s">
        <v>7666</v>
      </c>
      <c r="F3097" s="44" t="s">
        <v>7667</v>
      </c>
      <c r="G3097" s="53">
        <v>31.9</v>
      </c>
      <c r="H3097" s="45" t="s">
        <v>816</v>
      </c>
      <c r="I3097" s="45" t="s">
        <v>149</v>
      </c>
      <c r="J3097" s="95" t="s">
        <v>156</v>
      </c>
      <c r="K3097" s="95">
        <v>0</v>
      </c>
      <c r="L3097" s="58"/>
      <c r="M3097" s="103"/>
      <c r="N3097" s="59" t="s">
        <v>5662</v>
      </c>
    </row>
    <row r="3098" spans="1:14" s="75" customFormat="1" ht="12.6" x14ac:dyDescent="0.2">
      <c r="A3098" s="51" t="s">
        <v>123</v>
      </c>
      <c r="B3098" s="51" t="s">
        <v>123</v>
      </c>
      <c r="C3098" s="51" t="s">
        <v>7668</v>
      </c>
      <c r="D3098" s="51" t="s">
        <v>196</v>
      </c>
      <c r="E3098" s="44"/>
      <c r="F3098" s="44" t="s">
        <v>7669</v>
      </c>
      <c r="G3098" s="53" t="s">
        <v>123</v>
      </c>
      <c r="H3098" s="45" t="s">
        <v>123</v>
      </c>
      <c r="I3098" s="45" t="s">
        <v>149</v>
      </c>
      <c r="J3098" s="95" t="s">
        <v>150</v>
      </c>
      <c r="K3098" s="95" t="s">
        <v>123</v>
      </c>
      <c r="L3098" s="58" t="s">
        <v>123</v>
      </c>
      <c r="M3098" s="103"/>
      <c r="N3098" s="59" t="s">
        <v>123</v>
      </c>
    </row>
    <row r="3099" spans="1:14" s="75" customFormat="1" ht="12.6" x14ac:dyDescent="0.2">
      <c r="A3099" s="51" t="s">
        <v>138</v>
      </c>
      <c r="B3099" s="51" t="s">
        <v>6242</v>
      </c>
      <c r="C3099" s="51" t="s">
        <v>7668</v>
      </c>
      <c r="D3099" s="51" t="s">
        <v>196</v>
      </c>
      <c r="E3099" s="44" t="s">
        <v>7682</v>
      </c>
      <c r="F3099" s="44" t="s">
        <v>7683</v>
      </c>
      <c r="G3099" s="53">
        <v>1280</v>
      </c>
      <c r="H3099" s="45" t="s">
        <v>200</v>
      </c>
      <c r="I3099" s="45" t="s">
        <v>204</v>
      </c>
      <c r="J3099" s="95" t="s">
        <v>201</v>
      </c>
      <c r="K3099" s="95">
        <v>0</v>
      </c>
      <c r="L3099" s="58"/>
      <c r="M3099" s="103"/>
      <c r="N3099" s="59"/>
    </row>
    <row r="3100" spans="1:14" s="75" customFormat="1" ht="12.6" x14ac:dyDescent="0.2">
      <c r="A3100" s="51" t="s">
        <v>138</v>
      </c>
      <c r="B3100" s="51" t="s">
        <v>6242</v>
      </c>
      <c r="C3100" s="51" t="s">
        <v>7668</v>
      </c>
      <c r="D3100" s="51" t="s">
        <v>196</v>
      </c>
      <c r="E3100" s="44" t="s">
        <v>7688</v>
      </c>
      <c r="F3100" s="44" t="s">
        <v>7689</v>
      </c>
      <c r="G3100" s="53">
        <v>1280</v>
      </c>
      <c r="H3100" s="45" t="s">
        <v>200</v>
      </c>
      <c r="I3100" s="45" t="s">
        <v>204</v>
      </c>
      <c r="J3100" s="95" t="s">
        <v>201</v>
      </c>
      <c r="K3100" s="95">
        <v>0</v>
      </c>
      <c r="L3100" s="58"/>
      <c r="M3100" s="103"/>
      <c r="N3100" s="59"/>
    </row>
    <row r="3101" spans="1:14" s="75" customFormat="1" ht="12.6" x14ac:dyDescent="0.2">
      <c r="A3101" s="51" t="s">
        <v>138</v>
      </c>
      <c r="B3101" s="51" t="s">
        <v>6242</v>
      </c>
      <c r="C3101" s="51" t="s">
        <v>7668</v>
      </c>
      <c r="D3101" s="51" t="s">
        <v>196</v>
      </c>
      <c r="E3101" s="44" t="s">
        <v>7692</v>
      </c>
      <c r="F3101" s="44" t="s">
        <v>7693</v>
      </c>
      <c r="G3101" s="53">
        <v>1280</v>
      </c>
      <c r="H3101" s="45" t="s">
        <v>200</v>
      </c>
      <c r="I3101" s="45" t="s">
        <v>204</v>
      </c>
      <c r="J3101" s="95" t="s">
        <v>201</v>
      </c>
      <c r="K3101" s="95">
        <v>0</v>
      </c>
      <c r="L3101" s="58"/>
      <c r="M3101" s="103"/>
      <c r="N3101" s="59"/>
    </row>
    <row r="3102" spans="1:14" s="75" customFormat="1" ht="12.6" x14ac:dyDescent="0.2">
      <c r="A3102" s="51" t="s">
        <v>138</v>
      </c>
      <c r="B3102" s="51" t="s">
        <v>6242</v>
      </c>
      <c r="C3102" s="51" t="s">
        <v>7668</v>
      </c>
      <c r="D3102" s="51" t="s">
        <v>196</v>
      </c>
      <c r="E3102" s="44" t="s">
        <v>7717</v>
      </c>
      <c r="F3102" s="44" t="s">
        <v>7718</v>
      </c>
      <c r="G3102" s="53">
        <v>1280</v>
      </c>
      <c r="H3102" s="45" t="s">
        <v>200</v>
      </c>
      <c r="I3102" s="45" t="s">
        <v>204</v>
      </c>
      <c r="J3102" s="95" t="s">
        <v>201</v>
      </c>
      <c r="K3102" s="95">
        <v>0</v>
      </c>
      <c r="L3102" s="58"/>
      <c r="M3102" s="103"/>
      <c r="N3102" s="59"/>
    </row>
    <row r="3103" spans="1:14" s="75" customFormat="1" ht="12.6" x14ac:dyDescent="0.2">
      <c r="A3103" s="51" t="s">
        <v>138</v>
      </c>
      <c r="B3103" s="51" t="s">
        <v>6242</v>
      </c>
      <c r="C3103" s="51" t="s">
        <v>7668</v>
      </c>
      <c r="D3103" s="51" t="s">
        <v>196</v>
      </c>
      <c r="E3103" s="44" t="s">
        <v>7684</v>
      </c>
      <c r="F3103" s="44" t="s">
        <v>7685</v>
      </c>
      <c r="G3103" s="53">
        <v>1060</v>
      </c>
      <c r="H3103" s="45" t="s">
        <v>200</v>
      </c>
      <c r="I3103" s="45" t="s">
        <v>204</v>
      </c>
      <c r="J3103" s="95" t="s">
        <v>201</v>
      </c>
      <c r="K3103" s="95">
        <v>0</v>
      </c>
      <c r="L3103" s="58"/>
      <c r="M3103" s="103"/>
      <c r="N3103" s="59"/>
    </row>
    <row r="3104" spans="1:14" s="75" customFormat="1" ht="12.6" x14ac:dyDescent="0.2">
      <c r="A3104" s="51" t="s">
        <v>138</v>
      </c>
      <c r="B3104" s="51" t="s">
        <v>6242</v>
      </c>
      <c r="C3104" s="51" t="s">
        <v>7668</v>
      </c>
      <c r="D3104" s="51" t="s">
        <v>196</v>
      </c>
      <c r="E3104" s="44" t="s">
        <v>7686</v>
      </c>
      <c r="F3104" s="44" t="s">
        <v>7687</v>
      </c>
      <c r="G3104" s="53">
        <v>1060</v>
      </c>
      <c r="H3104" s="45" t="s">
        <v>200</v>
      </c>
      <c r="I3104" s="45" t="s">
        <v>204</v>
      </c>
      <c r="J3104" s="95" t="s">
        <v>201</v>
      </c>
      <c r="K3104" s="95">
        <v>0</v>
      </c>
      <c r="L3104" s="58"/>
      <c r="M3104" s="103"/>
      <c r="N3104" s="59"/>
    </row>
    <row r="3105" spans="1:14" s="75" customFormat="1" ht="12.6" x14ac:dyDescent="0.2">
      <c r="A3105" s="51" t="s">
        <v>138</v>
      </c>
      <c r="B3105" s="51" t="s">
        <v>6242</v>
      </c>
      <c r="C3105" s="51" t="s">
        <v>7668</v>
      </c>
      <c r="D3105" s="51" t="s">
        <v>196</v>
      </c>
      <c r="E3105" s="44" t="s">
        <v>7690</v>
      </c>
      <c r="F3105" s="44" t="s">
        <v>7691</v>
      </c>
      <c r="G3105" s="53">
        <v>1060</v>
      </c>
      <c r="H3105" s="45" t="s">
        <v>200</v>
      </c>
      <c r="I3105" s="45" t="s">
        <v>204</v>
      </c>
      <c r="J3105" s="95" t="s">
        <v>201</v>
      </c>
      <c r="K3105" s="95">
        <v>0</v>
      </c>
      <c r="L3105" s="58"/>
      <c r="M3105" s="103"/>
      <c r="N3105" s="59"/>
    </row>
    <row r="3106" spans="1:14" s="75" customFormat="1" ht="12.6" x14ac:dyDescent="0.2">
      <c r="A3106" s="51" t="s">
        <v>138</v>
      </c>
      <c r="B3106" s="51" t="s">
        <v>6242</v>
      </c>
      <c r="C3106" s="51" t="s">
        <v>7668</v>
      </c>
      <c r="D3106" s="51" t="s">
        <v>196</v>
      </c>
      <c r="E3106" s="44" t="s">
        <v>7694</v>
      </c>
      <c r="F3106" s="44" t="s">
        <v>7691</v>
      </c>
      <c r="G3106" s="53">
        <v>1060</v>
      </c>
      <c r="H3106" s="45" t="s">
        <v>200</v>
      </c>
      <c r="I3106" s="45" t="s">
        <v>204</v>
      </c>
      <c r="J3106" s="95" t="s">
        <v>201</v>
      </c>
      <c r="K3106" s="95">
        <v>0</v>
      </c>
      <c r="L3106" s="58"/>
      <c r="M3106" s="103"/>
      <c r="N3106" s="59"/>
    </row>
    <row r="3107" spans="1:14" s="75" customFormat="1" ht="12.6" x14ac:dyDescent="0.2">
      <c r="A3107" s="51" t="s">
        <v>138</v>
      </c>
      <c r="B3107" s="51" t="s">
        <v>6242</v>
      </c>
      <c r="C3107" s="51" t="s">
        <v>7668</v>
      </c>
      <c r="D3107" s="51" t="s">
        <v>196</v>
      </c>
      <c r="E3107" s="44" t="s">
        <v>7670</v>
      </c>
      <c r="F3107" s="44" t="s">
        <v>7671</v>
      </c>
      <c r="G3107" s="53">
        <v>690</v>
      </c>
      <c r="H3107" s="45" t="s">
        <v>200</v>
      </c>
      <c r="I3107" s="45" t="s">
        <v>204</v>
      </c>
      <c r="J3107" s="95" t="s">
        <v>201</v>
      </c>
      <c r="K3107" s="95">
        <v>0</v>
      </c>
      <c r="L3107" s="58"/>
      <c r="M3107" s="103"/>
      <c r="N3107" s="59"/>
    </row>
    <row r="3108" spans="1:14" s="75" customFormat="1" ht="12.6" x14ac:dyDescent="0.2">
      <c r="A3108" s="51" t="s">
        <v>138</v>
      </c>
      <c r="B3108" s="51" t="s">
        <v>6242</v>
      </c>
      <c r="C3108" s="51" t="s">
        <v>7668</v>
      </c>
      <c r="D3108" s="51" t="s">
        <v>196</v>
      </c>
      <c r="E3108" s="44" t="s">
        <v>7672</v>
      </c>
      <c r="F3108" s="44" t="s">
        <v>7673</v>
      </c>
      <c r="G3108" s="53">
        <v>690</v>
      </c>
      <c r="H3108" s="45" t="s">
        <v>200</v>
      </c>
      <c r="I3108" s="45" t="s">
        <v>204</v>
      </c>
      <c r="J3108" s="95" t="s">
        <v>201</v>
      </c>
      <c r="K3108" s="95">
        <v>0</v>
      </c>
      <c r="L3108" s="58"/>
      <c r="M3108" s="103"/>
      <c r="N3108" s="59"/>
    </row>
    <row r="3109" spans="1:14" s="75" customFormat="1" ht="12.6" x14ac:dyDescent="0.2">
      <c r="A3109" s="51" t="s">
        <v>138</v>
      </c>
      <c r="B3109" s="51" t="s">
        <v>6242</v>
      </c>
      <c r="C3109" s="51" t="s">
        <v>7668</v>
      </c>
      <c r="D3109" s="51" t="s">
        <v>196</v>
      </c>
      <c r="E3109" s="44" t="s">
        <v>7674</v>
      </c>
      <c r="F3109" s="44" t="s">
        <v>7675</v>
      </c>
      <c r="G3109" s="53">
        <v>690</v>
      </c>
      <c r="H3109" s="45" t="s">
        <v>200</v>
      </c>
      <c r="I3109" s="45" t="s">
        <v>204</v>
      </c>
      <c r="J3109" s="95" t="s">
        <v>201</v>
      </c>
      <c r="K3109" s="95">
        <v>0</v>
      </c>
      <c r="L3109" s="58"/>
      <c r="M3109" s="103"/>
      <c r="N3109" s="59"/>
    </row>
    <row r="3110" spans="1:14" s="75" customFormat="1" ht="12.6" x14ac:dyDescent="0.2">
      <c r="A3110" s="51" t="s">
        <v>138</v>
      </c>
      <c r="B3110" s="51" t="s">
        <v>6242</v>
      </c>
      <c r="C3110" s="51" t="s">
        <v>7668</v>
      </c>
      <c r="D3110" s="51" t="s">
        <v>196</v>
      </c>
      <c r="E3110" s="44" t="s">
        <v>7676</v>
      </c>
      <c r="F3110" s="44" t="s">
        <v>7677</v>
      </c>
      <c r="G3110" s="53">
        <v>690</v>
      </c>
      <c r="H3110" s="45" t="s">
        <v>200</v>
      </c>
      <c r="I3110" s="45" t="s">
        <v>204</v>
      </c>
      <c r="J3110" s="95" t="s">
        <v>201</v>
      </c>
      <c r="K3110" s="95">
        <v>0</v>
      </c>
      <c r="L3110" s="58"/>
      <c r="M3110" s="103"/>
      <c r="N3110" s="59"/>
    </row>
    <row r="3111" spans="1:14" s="75" customFormat="1" ht="12.6" x14ac:dyDescent="0.2">
      <c r="A3111" s="51" t="s">
        <v>138</v>
      </c>
      <c r="B3111" s="51" t="s">
        <v>6242</v>
      </c>
      <c r="C3111" s="51" t="s">
        <v>7668</v>
      </c>
      <c r="D3111" s="51" t="s">
        <v>196</v>
      </c>
      <c r="E3111" s="44" t="s">
        <v>7678</v>
      </c>
      <c r="F3111" s="44" t="s">
        <v>7679</v>
      </c>
      <c r="G3111" s="53">
        <v>690</v>
      </c>
      <c r="H3111" s="45" t="s">
        <v>200</v>
      </c>
      <c r="I3111" s="45" t="s">
        <v>204</v>
      </c>
      <c r="J3111" s="95" t="s">
        <v>201</v>
      </c>
      <c r="K3111" s="95">
        <v>0</v>
      </c>
      <c r="L3111" s="58"/>
      <c r="M3111" s="103"/>
      <c r="N3111" s="59"/>
    </row>
    <row r="3112" spans="1:14" s="75" customFormat="1" ht="12.6" x14ac:dyDescent="0.2">
      <c r="A3112" s="51" t="s">
        <v>138</v>
      </c>
      <c r="B3112" s="51" t="s">
        <v>6242</v>
      </c>
      <c r="C3112" s="51" t="s">
        <v>7668</v>
      </c>
      <c r="D3112" s="51" t="s">
        <v>196</v>
      </c>
      <c r="E3112" s="44" t="s">
        <v>7680</v>
      </c>
      <c r="F3112" s="44" t="s">
        <v>7681</v>
      </c>
      <c r="G3112" s="53">
        <v>690</v>
      </c>
      <c r="H3112" s="45" t="s">
        <v>200</v>
      </c>
      <c r="I3112" s="45" t="s">
        <v>204</v>
      </c>
      <c r="J3112" s="95" t="s">
        <v>201</v>
      </c>
      <c r="K3112" s="95">
        <v>0</v>
      </c>
      <c r="L3112" s="58"/>
      <c r="M3112" s="103"/>
      <c r="N3112" s="59"/>
    </row>
    <row r="3113" spans="1:14" s="75" customFormat="1" ht="12.6" x14ac:dyDescent="0.2">
      <c r="A3113" s="51" t="s">
        <v>138</v>
      </c>
      <c r="B3113" s="51" t="s">
        <v>6242</v>
      </c>
      <c r="C3113" s="51" t="s">
        <v>7668</v>
      </c>
      <c r="D3113" s="51" t="s">
        <v>196</v>
      </c>
      <c r="E3113" s="44" t="s">
        <v>7701</v>
      </c>
      <c r="F3113" s="44" t="s">
        <v>7702</v>
      </c>
      <c r="G3113" s="53">
        <v>222</v>
      </c>
      <c r="H3113" s="45" t="s">
        <v>200</v>
      </c>
      <c r="I3113" s="45" t="s">
        <v>204</v>
      </c>
      <c r="J3113" s="95" t="s">
        <v>201</v>
      </c>
      <c r="K3113" s="95">
        <v>0</v>
      </c>
      <c r="L3113" s="58"/>
      <c r="M3113" s="103"/>
      <c r="N3113" s="59"/>
    </row>
    <row r="3114" spans="1:14" s="75" customFormat="1" ht="12.6" x14ac:dyDescent="0.2">
      <c r="A3114" s="51" t="s">
        <v>138</v>
      </c>
      <c r="B3114" s="51" t="s">
        <v>6242</v>
      </c>
      <c r="C3114" s="51" t="s">
        <v>7668</v>
      </c>
      <c r="D3114" s="51" t="s">
        <v>196</v>
      </c>
      <c r="E3114" s="44" t="s">
        <v>7705</v>
      </c>
      <c r="F3114" s="44" t="s">
        <v>7706</v>
      </c>
      <c r="G3114" s="53">
        <v>222</v>
      </c>
      <c r="H3114" s="45" t="s">
        <v>200</v>
      </c>
      <c r="I3114" s="45" t="s">
        <v>204</v>
      </c>
      <c r="J3114" s="95" t="s">
        <v>201</v>
      </c>
      <c r="K3114" s="95">
        <v>0</v>
      </c>
      <c r="L3114" s="58"/>
      <c r="M3114" s="103"/>
      <c r="N3114" s="59"/>
    </row>
    <row r="3115" spans="1:14" s="75" customFormat="1" ht="12.6" x14ac:dyDescent="0.2">
      <c r="A3115" s="51" t="s">
        <v>138</v>
      </c>
      <c r="B3115" s="51" t="s">
        <v>6242</v>
      </c>
      <c r="C3115" s="51" t="s">
        <v>7668</v>
      </c>
      <c r="D3115" s="51" t="s">
        <v>196</v>
      </c>
      <c r="E3115" s="44" t="s">
        <v>7707</v>
      </c>
      <c r="F3115" s="44" t="s">
        <v>7708</v>
      </c>
      <c r="G3115" s="53">
        <v>222</v>
      </c>
      <c r="H3115" s="45" t="s">
        <v>200</v>
      </c>
      <c r="I3115" s="45" t="s">
        <v>204</v>
      </c>
      <c r="J3115" s="95" t="s">
        <v>201</v>
      </c>
      <c r="K3115" s="95">
        <v>0</v>
      </c>
      <c r="L3115" s="58"/>
      <c r="M3115" s="103"/>
      <c r="N3115" s="59"/>
    </row>
    <row r="3116" spans="1:14" s="75" customFormat="1" ht="12.6" x14ac:dyDescent="0.2">
      <c r="A3116" s="51" t="s">
        <v>138</v>
      </c>
      <c r="B3116" s="51" t="s">
        <v>6242</v>
      </c>
      <c r="C3116" s="51" t="s">
        <v>7668</v>
      </c>
      <c r="D3116" s="51" t="s">
        <v>196</v>
      </c>
      <c r="E3116" s="44" t="s">
        <v>7711</v>
      </c>
      <c r="F3116" s="44" t="s">
        <v>7712</v>
      </c>
      <c r="G3116" s="53">
        <v>222</v>
      </c>
      <c r="H3116" s="45" t="s">
        <v>200</v>
      </c>
      <c r="I3116" s="45" t="s">
        <v>204</v>
      </c>
      <c r="J3116" s="95" t="s">
        <v>201</v>
      </c>
      <c r="K3116" s="95">
        <v>0</v>
      </c>
      <c r="L3116" s="58"/>
      <c r="M3116" s="103"/>
      <c r="N3116" s="59"/>
    </row>
    <row r="3117" spans="1:14" s="75" customFormat="1" ht="12.6" x14ac:dyDescent="0.2">
      <c r="A3117" s="51" t="s">
        <v>138</v>
      </c>
      <c r="B3117" s="51" t="s">
        <v>6242</v>
      </c>
      <c r="C3117" s="51" t="s">
        <v>7668</v>
      </c>
      <c r="D3117" s="51" t="s">
        <v>196</v>
      </c>
      <c r="E3117" s="44" t="s">
        <v>7713</v>
      </c>
      <c r="F3117" s="44" t="s">
        <v>7714</v>
      </c>
      <c r="G3117" s="53">
        <v>222</v>
      </c>
      <c r="H3117" s="45" t="s">
        <v>200</v>
      </c>
      <c r="I3117" s="45" t="s">
        <v>204</v>
      </c>
      <c r="J3117" s="95" t="s">
        <v>201</v>
      </c>
      <c r="K3117" s="95">
        <v>0</v>
      </c>
      <c r="L3117" s="58"/>
      <c r="M3117" s="103"/>
      <c r="N3117" s="59"/>
    </row>
    <row r="3118" spans="1:14" s="75" customFormat="1" ht="12.6" x14ac:dyDescent="0.2">
      <c r="A3118" s="51" t="s">
        <v>138</v>
      </c>
      <c r="B3118" s="51" t="s">
        <v>6242</v>
      </c>
      <c r="C3118" s="51" t="s">
        <v>7668</v>
      </c>
      <c r="D3118" s="51" t="s">
        <v>196</v>
      </c>
      <c r="E3118" s="44" t="s">
        <v>7715</v>
      </c>
      <c r="F3118" s="44" t="s">
        <v>7716</v>
      </c>
      <c r="G3118" s="53">
        <v>222</v>
      </c>
      <c r="H3118" s="45" t="s">
        <v>200</v>
      </c>
      <c r="I3118" s="45" t="s">
        <v>204</v>
      </c>
      <c r="J3118" s="95" t="s">
        <v>201</v>
      </c>
      <c r="K3118" s="95">
        <v>0</v>
      </c>
      <c r="L3118" s="58"/>
      <c r="M3118" s="103"/>
      <c r="N3118" s="59"/>
    </row>
    <row r="3119" spans="1:14" s="75" customFormat="1" ht="12.6" x14ac:dyDescent="0.2">
      <c r="A3119" s="51" t="s">
        <v>138</v>
      </c>
      <c r="B3119" s="51" t="s">
        <v>6242</v>
      </c>
      <c r="C3119" s="51" t="s">
        <v>7668</v>
      </c>
      <c r="D3119" s="51" t="s">
        <v>196</v>
      </c>
      <c r="E3119" s="44" t="s">
        <v>7695</v>
      </c>
      <c r="F3119" s="44" t="s">
        <v>7696</v>
      </c>
      <c r="G3119" s="53">
        <v>32</v>
      </c>
      <c r="H3119" s="45" t="s">
        <v>200</v>
      </c>
      <c r="I3119" s="45" t="s">
        <v>204</v>
      </c>
      <c r="J3119" s="95" t="s">
        <v>201</v>
      </c>
      <c r="K3119" s="95">
        <v>0</v>
      </c>
      <c r="L3119" s="58"/>
      <c r="M3119" s="103"/>
      <c r="N3119" s="59"/>
    </row>
    <row r="3120" spans="1:14" s="75" customFormat="1" ht="12.6" x14ac:dyDescent="0.2">
      <c r="A3120" s="51" t="s">
        <v>138</v>
      </c>
      <c r="B3120" s="51" t="s">
        <v>6242</v>
      </c>
      <c r="C3120" s="51" t="s">
        <v>7668</v>
      </c>
      <c r="D3120" s="51" t="s">
        <v>196</v>
      </c>
      <c r="E3120" s="44" t="s">
        <v>7697</v>
      </c>
      <c r="F3120" s="44" t="s">
        <v>7698</v>
      </c>
      <c r="G3120" s="53">
        <v>32</v>
      </c>
      <c r="H3120" s="45" t="s">
        <v>200</v>
      </c>
      <c r="I3120" s="45" t="s">
        <v>204</v>
      </c>
      <c r="J3120" s="95" t="s">
        <v>201</v>
      </c>
      <c r="K3120" s="95">
        <v>0</v>
      </c>
      <c r="L3120" s="58"/>
      <c r="M3120" s="103"/>
      <c r="N3120" s="59"/>
    </row>
    <row r="3121" spans="1:14" s="75" customFormat="1" ht="12.6" x14ac:dyDescent="0.2">
      <c r="A3121" s="51" t="s">
        <v>138</v>
      </c>
      <c r="B3121" s="51" t="s">
        <v>6242</v>
      </c>
      <c r="C3121" s="51" t="s">
        <v>7668</v>
      </c>
      <c r="D3121" s="51" t="s">
        <v>196</v>
      </c>
      <c r="E3121" s="44" t="s">
        <v>7699</v>
      </c>
      <c r="F3121" s="44" t="s">
        <v>7700</v>
      </c>
      <c r="G3121" s="53">
        <v>32</v>
      </c>
      <c r="H3121" s="45" t="s">
        <v>200</v>
      </c>
      <c r="I3121" s="45" t="s">
        <v>204</v>
      </c>
      <c r="J3121" s="95" t="s">
        <v>201</v>
      </c>
      <c r="K3121" s="95">
        <v>0</v>
      </c>
      <c r="L3121" s="58"/>
      <c r="M3121" s="103"/>
      <c r="N3121" s="59"/>
    </row>
    <row r="3122" spans="1:14" s="75" customFormat="1" ht="12.6" x14ac:dyDescent="0.2">
      <c r="A3122" s="51" t="s">
        <v>138</v>
      </c>
      <c r="B3122" s="51" t="s">
        <v>6242</v>
      </c>
      <c r="C3122" s="51" t="s">
        <v>7668</v>
      </c>
      <c r="D3122" s="51" t="s">
        <v>196</v>
      </c>
      <c r="E3122" s="44" t="s">
        <v>7703</v>
      </c>
      <c r="F3122" s="44" t="s">
        <v>7704</v>
      </c>
      <c r="G3122" s="53">
        <v>32</v>
      </c>
      <c r="H3122" s="45" t="s">
        <v>200</v>
      </c>
      <c r="I3122" s="45" t="s">
        <v>204</v>
      </c>
      <c r="J3122" s="95" t="s">
        <v>201</v>
      </c>
      <c r="K3122" s="95">
        <v>0</v>
      </c>
      <c r="L3122" s="58"/>
      <c r="M3122" s="103"/>
      <c r="N3122" s="59"/>
    </row>
    <row r="3123" spans="1:14" s="75" customFormat="1" ht="12.6" x14ac:dyDescent="0.2">
      <c r="A3123" s="51" t="s">
        <v>138</v>
      </c>
      <c r="B3123" s="51" t="s">
        <v>6242</v>
      </c>
      <c r="C3123" s="51" t="s">
        <v>7668</v>
      </c>
      <c r="D3123" s="51" t="s">
        <v>196</v>
      </c>
      <c r="E3123" s="44" t="s">
        <v>7709</v>
      </c>
      <c r="F3123" s="44" t="s">
        <v>7710</v>
      </c>
      <c r="G3123" s="53">
        <v>32</v>
      </c>
      <c r="H3123" s="45" t="s">
        <v>200</v>
      </c>
      <c r="I3123" s="45" t="s">
        <v>204</v>
      </c>
      <c r="J3123" s="95" t="s">
        <v>201</v>
      </c>
      <c r="K3123" s="95">
        <v>0</v>
      </c>
      <c r="L3123" s="58"/>
      <c r="M3123" s="103"/>
      <c r="N3123" s="59"/>
    </row>
    <row r="3124" spans="1:14" s="75" customFormat="1" ht="12.6" x14ac:dyDescent="0.2">
      <c r="A3124" s="51" t="s">
        <v>123</v>
      </c>
      <c r="B3124" s="51" t="s">
        <v>123</v>
      </c>
      <c r="C3124" s="51" t="s">
        <v>7719</v>
      </c>
      <c r="D3124" s="51" t="s">
        <v>5638</v>
      </c>
      <c r="E3124" s="44"/>
      <c r="F3124" s="44" t="s">
        <v>7720</v>
      </c>
      <c r="G3124" s="53" t="s">
        <v>123</v>
      </c>
      <c r="H3124" s="45" t="s">
        <v>123</v>
      </c>
      <c r="I3124" s="45" t="s">
        <v>149</v>
      </c>
      <c r="J3124" s="95" t="s">
        <v>150</v>
      </c>
      <c r="K3124" s="95" t="s">
        <v>123</v>
      </c>
      <c r="L3124" s="58" t="s">
        <v>123</v>
      </c>
      <c r="M3124" s="103"/>
      <c r="N3124" s="59" t="s">
        <v>123</v>
      </c>
    </row>
    <row r="3125" spans="1:14" s="75" customFormat="1" ht="12.6" x14ac:dyDescent="0.2">
      <c r="A3125" s="51" t="s">
        <v>145</v>
      </c>
      <c r="B3125" s="51" t="s">
        <v>7719</v>
      </c>
      <c r="C3125" s="51" t="s">
        <v>7719</v>
      </c>
      <c r="D3125" s="51" t="s">
        <v>5638</v>
      </c>
      <c r="E3125" s="44" t="s">
        <v>7725</v>
      </c>
      <c r="F3125" s="44" t="s">
        <v>7726</v>
      </c>
      <c r="G3125" s="53">
        <v>32.9</v>
      </c>
      <c r="H3125" s="45" t="s">
        <v>816</v>
      </c>
      <c r="I3125" s="45" t="s">
        <v>149</v>
      </c>
      <c r="J3125" s="95" t="s">
        <v>156</v>
      </c>
      <c r="K3125" s="95">
        <v>0</v>
      </c>
      <c r="L3125" s="58"/>
      <c r="M3125" s="103"/>
      <c r="N3125" s="59"/>
    </row>
    <row r="3126" spans="1:14" s="75" customFormat="1" ht="12.6" x14ac:dyDescent="0.2">
      <c r="A3126" s="51" t="s">
        <v>145</v>
      </c>
      <c r="B3126" s="51" t="s">
        <v>7719</v>
      </c>
      <c r="C3126" s="51" t="s">
        <v>7719</v>
      </c>
      <c r="D3126" s="51" t="s">
        <v>5638</v>
      </c>
      <c r="E3126" s="44" t="s">
        <v>7721</v>
      </c>
      <c r="F3126" s="44" t="s">
        <v>7722</v>
      </c>
      <c r="G3126" s="53">
        <v>21.9</v>
      </c>
      <c r="H3126" s="45" t="s">
        <v>816</v>
      </c>
      <c r="I3126" s="45" t="s">
        <v>149</v>
      </c>
      <c r="J3126" s="95" t="s">
        <v>156</v>
      </c>
      <c r="K3126" s="95">
        <v>0</v>
      </c>
      <c r="L3126" s="58"/>
      <c r="M3126" s="103"/>
      <c r="N3126" s="59"/>
    </row>
    <row r="3127" spans="1:14" s="75" customFormat="1" ht="12.6" x14ac:dyDescent="0.2">
      <c r="A3127" s="51" t="s">
        <v>145</v>
      </c>
      <c r="B3127" s="51" t="s">
        <v>7719</v>
      </c>
      <c r="C3127" s="51" t="s">
        <v>7719</v>
      </c>
      <c r="D3127" s="51" t="s">
        <v>5638</v>
      </c>
      <c r="E3127" s="44" t="s">
        <v>7723</v>
      </c>
      <c r="F3127" s="44" t="s">
        <v>7724</v>
      </c>
      <c r="G3127" s="53">
        <v>21.9</v>
      </c>
      <c r="H3127" s="45" t="s">
        <v>816</v>
      </c>
      <c r="I3127" s="45" t="s">
        <v>149</v>
      </c>
      <c r="J3127" s="95" t="s">
        <v>156</v>
      </c>
      <c r="K3127" s="95">
        <v>0</v>
      </c>
      <c r="L3127" s="58"/>
      <c r="M3127" s="103"/>
      <c r="N3127" s="59"/>
    </row>
    <row r="3128" spans="1:14" s="75" customFormat="1" ht="12.6" x14ac:dyDescent="0.2">
      <c r="A3128" s="51" t="s">
        <v>123</v>
      </c>
      <c r="B3128" s="51" t="s">
        <v>123</v>
      </c>
      <c r="C3128" s="51" t="s">
        <v>7719</v>
      </c>
      <c r="D3128" s="51" t="s">
        <v>926</v>
      </c>
      <c r="E3128" s="44"/>
      <c r="F3128" s="44" t="s">
        <v>7727</v>
      </c>
      <c r="G3128" s="53" t="s">
        <v>123</v>
      </c>
      <c r="H3128" s="45" t="s">
        <v>123</v>
      </c>
      <c r="I3128" s="45" t="s">
        <v>149</v>
      </c>
      <c r="J3128" s="95" t="s">
        <v>150</v>
      </c>
      <c r="K3128" s="95" t="s">
        <v>123</v>
      </c>
      <c r="L3128" s="58" t="s">
        <v>123</v>
      </c>
      <c r="M3128" s="103"/>
      <c r="N3128" s="59" t="s">
        <v>123</v>
      </c>
    </row>
    <row r="3129" spans="1:14" s="75" customFormat="1" ht="12.6" x14ac:dyDescent="0.2">
      <c r="A3129" s="51" t="s">
        <v>145</v>
      </c>
      <c r="B3129" s="51" t="s">
        <v>7719</v>
      </c>
      <c r="C3129" s="51" t="s">
        <v>7719</v>
      </c>
      <c r="D3129" s="51" t="s">
        <v>926</v>
      </c>
      <c r="E3129" s="44" t="s">
        <v>7728</v>
      </c>
      <c r="F3129" s="44" t="s">
        <v>7729</v>
      </c>
      <c r="G3129" s="53">
        <v>21.9</v>
      </c>
      <c r="H3129" s="45" t="s">
        <v>816</v>
      </c>
      <c r="I3129" s="45" t="s">
        <v>149</v>
      </c>
      <c r="J3129" s="95" t="s">
        <v>288</v>
      </c>
      <c r="K3129" s="95">
        <v>0</v>
      </c>
      <c r="L3129" s="58"/>
      <c r="M3129" s="103"/>
      <c r="N3129" s="59"/>
    </row>
    <row r="3130" spans="1:14" s="75" customFormat="1" ht="12.6" x14ac:dyDescent="0.2">
      <c r="A3130" s="51" t="s">
        <v>145</v>
      </c>
      <c r="B3130" s="51" t="s">
        <v>7719</v>
      </c>
      <c r="C3130" s="51" t="s">
        <v>7719</v>
      </c>
      <c r="D3130" s="51" t="s">
        <v>926</v>
      </c>
      <c r="E3130" s="44" t="s">
        <v>7730</v>
      </c>
      <c r="F3130" s="44" t="s">
        <v>7731</v>
      </c>
      <c r="G3130" s="53">
        <v>19.899999999999999</v>
      </c>
      <c r="H3130" s="45" t="s">
        <v>816</v>
      </c>
      <c r="I3130" s="45" t="s">
        <v>149</v>
      </c>
      <c r="J3130" s="95" t="s">
        <v>288</v>
      </c>
      <c r="K3130" s="95">
        <v>0</v>
      </c>
      <c r="L3130" s="58"/>
      <c r="M3130" s="103"/>
      <c r="N3130" s="59"/>
    </row>
    <row r="3131" spans="1:14" s="75" customFormat="1" ht="12.6" x14ac:dyDescent="0.2">
      <c r="A3131" s="51" t="s">
        <v>145</v>
      </c>
      <c r="B3131" s="51" t="s">
        <v>7719</v>
      </c>
      <c r="C3131" s="51" t="s">
        <v>7719</v>
      </c>
      <c r="D3131" s="51" t="s">
        <v>926</v>
      </c>
      <c r="E3131" s="44" t="s">
        <v>7732</v>
      </c>
      <c r="F3131" s="44" t="s">
        <v>7733</v>
      </c>
      <c r="G3131" s="53">
        <v>11.5</v>
      </c>
      <c r="H3131" s="45" t="s">
        <v>816</v>
      </c>
      <c r="I3131" s="45" t="s">
        <v>291</v>
      </c>
      <c r="J3131" s="95" t="s">
        <v>288</v>
      </c>
      <c r="K3131" s="95">
        <v>0</v>
      </c>
      <c r="L3131" s="58"/>
      <c r="M3131" s="103"/>
      <c r="N3131" s="59"/>
    </row>
    <row r="3132" spans="1:14" s="75" customFormat="1" ht="12.6" x14ac:dyDescent="0.2">
      <c r="A3132" s="51" t="s">
        <v>145</v>
      </c>
      <c r="B3132" s="51" t="s">
        <v>7719</v>
      </c>
      <c r="C3132" s="51" t="s">
        <v>7719</v>
      </c>
      <c r="D3132" s="51" t="s">
        <v>926</v>
      </c>
      <c r="E3132" s="44" t="s">
        <v>7734</v>
      </c>
      <c r="F3132" s="44" t="s">
        <v>7735</v>
      </c>
      <c r="G3132" s="53">
        <v>6.9</v>
      </c>
      <c r="H3132" s="45" t="s">
        <v>816</v>
      </c>
      <c r="I3132" s="45" t="s">
        <v>149</v>
      </c>
      <c r="J3132" s="95" t="s">
        <v>288</v>
      </c>
      <c r="K3132" s="95">
        <v>0</v>
      </c>
      <c r="L3132" s="58"/>
      <c r="M3132" s="103"/>
      <c r="N3132" s="59"/>
    </row>
    <row r="3133" spans="1:14" s="75" customFormat="1" ht="12.6" x14ac:dyDescent="0.2">
      <c r="A3133" s="51" t="s">
        <v>145</v>
      </c>
      <c r="B3133" s="51" t="s">
        <v>7719</v>
      </c>
      <c r="C3133" s="51" t="s">
        <v>7719</v>
      </c>
      <c r="D3133" s="51" t="s">
        <v>926</v>
      </c>
      <c r="E3133" s="44" t="s">
        <v>7736</v>
      </c>
      <c r="F3133" s="44" t="s">
        <v>7737</v>
      </c>
      <c r="G3133" s="53">
        <v>6.9</v>
      </c>
      <c r="H3133" s="45" t="s">
        <v>816</v>
      </c>
      <c r="I3133" s="45" t="s">
        <v>149</v>
      </c>
      <c r="J3133" s="95" t="s">
        <v>288</v>
      </c>
      <c r="K3133" s="95">
        <v>0</v>
      </c>
      <c r="L3133" s="58"/>
      <c r="M3133" s="103"/>
      <c r="N3133" s="59"/>
    </row>
    <row r="3134" spans="1:14" s="75" customFormat="1" ht="12.6" x14ac:dyDescent="0.2">
      <c r="A3134" s="51" t="s">
        <v>123</v>
      </c>
      <c r="B3134" s="51" t="s">
        <v>123</v>
      </c>
      <c r="C3134" s="51" t="s">
        <v>7719</v>
      </c>
      <c r="D3134" s="51" t="s">
        <v>130</v>
      </c>
      <c r="E3134" s="44"/>
      <c r="F3134" s="44" t="s">
        <v>7738</v>
      </c>
      <c r="G3134" s="53" t="s">
        <v>123</v>
      </c>
      <c r="H3134" s="45" t="s">
        <v>123</v>
      </c>
      <c r="I3134" s="45" t="s">
        <v>149</v>
      </c>
      <c r="J3134" s="95" t="s">
        <v>150</v>
      </c>
      <c r="K3134" s="95" t="s">
        <v>123</v>
      </c>
      <c r="L3134" s="58" t="s">
        <v>123</v>
      </c>
      <c r="M3134" s="103"/>
      <c r="N3134" s="59" t="s">
        <v>123</v>
      </c>
    </row>
    <row r="3135" spans="1:14" s="75" customFormat="1" ht="12.6" x14ac:dyDescent="0.2">
      <c r="A3135" s="51" t="s">
        <v>145</v>
      </c>
      <c r="B3135" s="51" t="s">
        <v>7719</v>
      </c>
      <c r="C3135" s="51" t="s">
        <v>7719</v>
      </c>
      <c r="D3135" s="51" t="s">
        <v>130</v>
      </c>
      <c r="E3135" s="44" t="s">
        <v>7739</v>
      </c>
      <c r="F3135" s="44" t="s">
        <v>7740</v>
      </c>
      <c r="G3135" s="53">
        <v>156</v>
      </c>
      <c r="H3135" s="45" t="s">
        <v>200</v>
      </c>
      <c r="I3135" s="45" t="s">
        <v>149</v>
      </c>
      <c r="J3135" s="95" t="s">
        <v>156</v>
      </c>
      <c r="K3135" s="95">
        <v>0.84000000000000008</v>
      </c>
      <c r="L3135" s="58" t="s">
        <v>180</v>
      </c>
      <c r="M3135" s="103" t="s">
        <v>160</v>
      </c>
      <c r="N3135" s="59"/>
    </row>
    <row r="3136" spans="1:14" s="75" customFormat="1" ht="12.6" x14ac:dyDescent="0.2">
      <c r="A3136" s="51" t="s">
        <v>145</v>
      </c>
      <c r="B3136" s="51" t="s">
        <v>7719</v>
      </c>
      <c r="C3136" s="51" t="s">
        <v>7719</v>
      </c>
      <c r="D3136" s="51" t="s">
        <v>130</v>
      </c>
      <c r="E3136" s="44" t="s">
        <v>7741</v>
      </c>
      <c r="F3136" s="44" t="s">
        <v>7742</v>
      </c>
      <c r="G3136" s="53">
        <v>101</v>
      </c>
      <c r="H3136" s="45" t="s">
        <v>200</v>
      </c>
      <c r="I3136" s="45" t="s">
        <v>149</v>
      </c>
      <c r="J3136" s="95" t="s">
        <v>156</v>
      </c>
      <c r="K3136" s="95">
        <v>0.84000000000000008</v>
      </c>
      <c r="L3136" s="58"/>
      <c r="M3136" s="103"/>
      <c r="N3136" s="59"/>
    </row>
    <row r="3137" spans="1:14" s="75" customFormat="1" ht="12.6" x14ac:dyDescent="0.2">
      <c r="A3137" s="51" t="s">
        <v>123</v>
      </c>
      <c r="B3137" s="51" t="s">
        <v>123</v>
      </c>
      <c r="C3137" s="51" t="s">
        <v>7719</v>
      </c>
      <c r="D3137" s="51" t="s">
        <v>90</v>
      </c>
      <c r="E3137" s="44"/>
      <c r="F3137" s="44" t="s">
        <v>7743</v>
      </c>
      <c r="G3137" s="53" t="s">
        <v>123</v>
      </c>
      <c r="H3137" s="45" t="s">
        <v>123</v>
      </c>
      <c r="I3137" s="45" t="s">
        <v>149</v>
      </c>
      <c r="J3137" s="95" t="s">
        <v>150</v>
      </c>
      <c r="K3137" s="95" t="s">
        <v>123</v>
      </c>
      <c r="L3137" s="58" t="s">
        <v>123</v>
      </c>
      <c r="M3137" s="103"/>
      <c r="N3137" s="59" t="s">
        <v>123</v>
      </c>
    </row>
    <row r="3138" spans="1:14" s="75" customFormat="1" ht="12.6" x14ac:dyDescent="0.2">
      <c r="A3138" s="51" t="s">
        <v>145</v>
      </c>
      <c r="B3138" s="51" t="s">
        <v>7719</v>
      </c>
      <c r="C3138" s="51" t="s">
        <v>7719</v>
      </c>
      <c r="D3138" s="51" t="s">
        <v>90</v>
      </c>
      <c r="E3138" s="44" t="s">
        <v>7744</v>
      </c>
      <c r="F3138" s="44" t="s">
        <v>7745</v>
      </c>
      <c r="G3138" s="53">
        <v>29.4</v>
      </c>
      <c r="H3138" s="45" t="s">
        <v>154</v>
      </c>
      <c r="I3138" s="45" t="s">
        <v>149</v>
      </c>
      <c r="J3138" s="95" t="s">
        <v>156</v>
      </c>
      <c r="K3138" s="95">
        <v>0</v>
      </c>
      <c r="L3138" s="58"/>
      <c r="M3138" s="103"/>
      <c r="N3138" s="59"/>
    </row>
    <row r="3139" spans="1:14" s="75" customFormat="1" ht="12.6" x14ac:dyDescent="0.2">
      <c r="A3139" s="51" t="s">
        <v>145</v>
      </c>
      <c r="B3139" s="51" t="s">
        <v>7719</v>
      </c>
      <c r="C3139" s="51" t="s">
        <v>7719</v>
      </c>
      <c r="D3139" s="51" t="s">
        <v>90</v>
      </c>
      <c r="E3139" s="44" t="s">
        <v>7746</v>
      </c>
      <c r="F3139" s="44" t="s">
        <v>7747</v>
      </c>
      <c r="G3139" s="53">
        <v>29.4</v>
      </c>
      <c r="H3139" s="45" t="s">
        <v>154</v>
      </c>
      <c r="I3139" s="45" t="s">
        <v>155</v>
      </c>
      <c r="J3139" s="95" t="s">
        <v>156</v>
      </c>
      <c r="K3139" s="95">
        <v>0</v>
      </c>
      <c r="L3139" s="58"/>
      <c r="M3139" s="103"/>
      <c r="N3139" s="59"/>
    </row>
    <row r="3140" spans="1:14" s="75" customFormat="1" ht="12.6" x14ac:dyDescent="0.2">
      <c r="A3140" s="51" t="s">
        <v>145</v>
      </c>
      <c r="B3140" s="51" t="s">
        <v>7719</v>
      </c>
      <c r="C3140" s="51" t="s">
        <v>7719</v>
      </c>
      <c r="D3140" s="51" t="s">
        <v>90</v>
      </c>
      <c r="E3140" s="44" t="s">
        <v>7748</v>
      </c>
      <c r="F3140" s="44" t="s">
        <v>7749</v>
      </c>
      <c r="G3140" s="53">
        <v>19.5</v>
      </c>
      <c r="H3140" s="45" t="s">
        <v>154</v>
      </c>
      <c r="I3140" s="45" t="s">
        <v>149</v>
      </c>
      <c r="J3140" s="95" t="s">
        <v>156</v>
      </c>
      <c r="K3140" s="95">
        <v>0</v>
      </c>
      <c r="L3140" s="58"/>
      <c r="M3140" s="103"/>
      <c r="N3140" s="59"/>
    </row>
    <row r="3141" spans="1:14" s="75" customFormat="1" ht="12.6" x14ac:dyDescent="0.2">
      <c r="A3141" s="51" t="s">
        <v>145</v>
      </c>
      <c r="B3141" s="51" t="s">
        <v>7719</v>
      </c>
      <c r="C3141" s="51" t="s">
        <v>7719</v>
      </c>
      <c r="D3141" s="51" t="s">
        <v>90</v>
      </c>
      <c r="E3141" s="44" t="s">
        <v>7750</v>
      </c>
      <c r="F3141" s="44" t="s">
        <v>7751</v>
      </c>
      <c r="G3141" s="53">
        <v>19.5</v>
      </c>
      <c r="H3141" s="45" t="s">
        <v>154</v>
      </c>
      <c r="I3141" s="45" t="s">
        <v>155</v>
      </c>
      <c r="J3141" s="95" t="s">
        <v>156</v>
      </c>
      <c r="K3141" s="95">
        <v>0</v>
      </c>
      <c r="L3141" s="58"/>
      <c r="M3141" s="103"/>
      <c r="N3141" s="59"/>
    </row>
    <row r="3142" spans="1:14" s="75" customFormat="1" ht="12.6" x14ac:dyDescent="0.2">
      <c r="A3142" s="51" t="s">
        <v>145</v>
      </c>
      <c r="B3142" s="51" t="s">
        <v>7719</v>
      </c>
      <c r="C3142" s="51" t="s">
        <v>7719</v>
      </c>
      <c r="D3142" s="51" t="s">
        <v>90</v>
      </c>
      <c r="E3142" s="44" t="s">
        <v>7752</v>
      </c>
      <c r="F3142" s="44" t="s">
        <v>7753</v>
      </c>
      <c r="G3142" s="53">
        <v>12.1</v>
      </c>
      <c r="H3142" s="45" t="s">
        <v>154</v>
      </c>
      <c r="I3142" s="45" t="s">
        <v>155</v>
      </c>
      <c r="J3142" s="95" t="s">
        <v>156</v>
      </c>
      <c r="K3142" s="95">
        <v>0</v>
      </c>
      <c r="L3142" s="58"/>
      <c r="M3142" s="103"/>
      <c r="N3142" s="59"/>
    </row>
    <row r="3143" spans="1:14" s="75" customFormat="1" ht="12.6" x14ac:dyDescent="0.2">
      <c r="A3143" s="51" t="s">
        <v>145</v>
      </c>
      <c r="B3143" s="51" t="s">
        <v>7719</v>
      </c>
      <c r="C3143" s="51" t="s">
        <v>7719</v>
      </c>
      <c r="D3143" s="51" t="s">
        <v>90</v>
      </c>
      <c r="E3143" s="44" t="s">
        <v>7754</v>
      </c>
      <c r="F3143" s="44" t="s">
        <v>7755</v>
      </c>
      <c r="G3143" s="53">
        <v>12.1</v>
      </c>
      <c r="H3143" s="45" t="s">
        <v>154</v>
      </c>
      <c r="I3143" s="45" t="s">
        <v>155</v>
      </c>
      <c r="J3143" s="95" t="s">
        <v>156</v>
      </c>
      <c r="K3143" s="95">
        <v>0</v>
      </c>
      <c r="L3143" s="58"/>
      <c r="M3143" s="103"/>
      <c r="N3143" s="59"/>
    </row>
    <row r="3144" spans="1:14" s="75" customFormat="1" ht="12.6" x14ac:dyDescent="0.2">
      <c r="A3144" s="51" t="s">
        <v>145</v>
      </c>
      <c r="B3144" s="51" t="s">
        <v>7719</v>
      </c>
      <c r="C3144" s="51" t="s">
        <v>7719</v>
      </c>
      <c r="D3144" s="51" t="s">
        <v>90</v>
      </c>
      <c r="E3144" s="44" t="s">
        <v>7756</v>
      </c>
      <c r="F3144" s="44" t="s">
        <v>7757</v>
      </c>
      <c r="G3144" s="53">
        <v>12.1</v>
      </c>
      <c r="H3144" s="45" t="s">
        <v>154</v>
      </c>
      <c r="I3144" s="45" t="s">
        <v>204</v>
      </c>
      <c r="J3144" s="95" t="s">
        <v>156</v>
      </c>
      <c r="K3144" s="95">
        <v>0</v>
      </c>
      <c r="L3144" s="58"/>
      <c r="M3144" s="103"/>
      <c r="N3144" s="59"/>
    </row>
    <row r="3145" spans="1:14" s="75" customFormat="1" ht="12.6" x14ac:dyDescent="0.2">
      <c r="A3145" s="51" t="s">
        <v>145</v>
      </c>
      <c r="B3145" s="51" t="s">
        <v>7719</v>
      </c>
      <c r="C3145" s="51" t="s">
        <v>7719</v>
      </c>
      <c r="D3145" s="51" t="s">
        <v>90</v>
      </c>
      <c r="E3145" s="44" t="s">
        <v>7758</v>
      </c>
      <c r="F3145" s="44" t="s">
        <v>7759</v>
      </c>
      <c r="G3145" s="53">
        <v>12.1</v>
      </c>
      <c r="H3145" s="45" t="s">
        <v>154</v>
      </c>
      <c r="I3145" s="45" t="s">
        <v>155</v>
      </c>
      <c r="J3145" s="95" t="s">
        <v>156</v>
      </c>
      <c r="K3145" s="95">
        <v>0</v>
      </c>
      <c r="L3145" s="58"/>
      <c r="M3145" s="103"/>
      <c r="N3145" s="59"/>
    </row>
    <row r="3146" spans="1:14" s="75" customFormat="1" ht="12.6" x14ac:dyDescent="0.2">
      <c r="A3146" s="51" t="s">
        <v>145</v>
      </c>
      <c r="B3146" s="51" t="s">
        <v>7719</v>
      </c>
      <c r="C3146" s="51" t="s">
        <v>7719</v>
      </c>
      <c r="D3146" s="51" t="s">
        <v>90</v>
      </c>
      <c r="E3146" s="44" t="s">
        <v>7760</v>
      </c>
      <c r="F3146" s="44" t="s">
        <v>7761</v>
      </c>
      <c r="G3146" s="53">
        <v>12.1</v>
      </c>
      <c r="H3146" s="45" t="s">
        <v>154</v>
      </c>
      <c r="I3146" s="45" t="s">
        <v>204</v>
      </c>
      <c r="J3146" s="95" t="s">
        <v>156</v>
      </c>
      <c r="K3146" s="95">
        <v>0</v>
      </c>
      <c r="L3146" s="58"/>
      <c r="M3146" s="103"/>
      <c r="N3146" s="59"/>
    </row>
    <row r="3147" spans="1:14" s="75" customFormat="1" ht="12.6" x14ac:dyDescent="0.2">
      <c r="A3147" s="51" t="s">
        <v>123</v>
      </c>
      <c r="B3147" s="51" t="s">
        <v>123</v>
      </c>
      <c r="C3147" s="51" t="s">
        <v>7762</v>
      </c>
      <c r="D3147" s="51" t="s">
        <v>7763</v>
      </c>
      <c r="E3147" s="44"/>
      <c r="F3147" s="44" t="s">
        <v>7764</v>
      </c>
      <c r="G3147" s="53" t="s">
        <v>123</v>
      </c>
      <c r="H3147" s="45" t="s">
        <v>123</v>
      </c>
      <c r="I3147" s="45" t="s">
        <v>149</v>
      </c>
      <c r="J3147" s="95" t="s">
        <v>150</v>
      </c>
      <c r="K3147" s="95" t="s">
        <v>123</v>
      </c>
      <c r="L3147" s="58" t="s">
        <v>123</v>
      </c>
      <c r="M3147" s="103"/>
      <c r="N3147" s="59" t="s">
        <v>123</v>
      </c>
    </row>
    <row r="3148" spans="1:14" s="75" customFormat="1" ht="12.6" x14ac:dyDescent="0.2">
      <c r="A3148" s="51" t="s">
        <v>7277</v>
      </c>
      <c r="B3148" s="51" t="s">
        <v>7278</v>
      </c>
      <c r="C3148" s="51" t="s">
        <v>7762</v>
      </c>
      <c r="D3148" s="51" t="s">
        <v>7763</v>
      </c>
      <c r="E3148" s="44" t="s">
        <v>7773</v>
      </c>
      <c r="F3148" s="44" t="s">
        <v>7774</v>
      </c>
      <c r="G3148" s="53">
        <v>260</v>
      </c>
      <c r="H3148" s="45" t="s">
        <v>154</v>
      </c>
      <c r="I3148" s="45" t="s">
        <v>155</v>
      </c>
      <c r="J3148" s="95" t="s">
        <v>156</v>
      </c>
      <c r="K3148" s="95">
        <v>0</v>
      </c>
      <c r="L3148" s="58"/>
      <c r="M3148" s="103"/>
      <c r="N3148" s="59"/>
    </row>
    <row r="3149" spans="1:14" s="75" customFormat="1" ht="12.6" x14ac:dyDescent="0.2">
      <c r="A3149" s="51" t="s">
        <v>7277</v>
      </c>
      <c r="B3149" s="51" t="s">
        <v>7278</v>
      </c>
      <c r="C3149" s="51" t="s">
        <v>7762</v>
      </c>
      <c r="D3149" s="51" t="s">
        <v>7763</v>
      </c>
      <c r="E3149" s="44" t="s">
        <v>7775</v>
      </c>
      <c r="F3149" s="44" t="s">
        <v>7776</v>
      </c>
      <c r="G3149" s="53">
        <v>260</v>
      </c>
      <c r="H3149" s="45" t="s">
        <v>154</v>
      </c>
      <c r="I3149" s="45" t="s">
        <v>149</v>
      </c>
      <c r="J3149" s="95" t="s">
        <v>156</v>
      </c>
      <c r="K3149" s="95">
        <v>0</v>
      </c>
      <c r="L3149" s="58"/>
      <c r="M3149" s="103"/>
      <c r="N3149" s="59"/>
    </row>
    <row r="3150" spans="1:14" s="75" customFormat="1" ht="12.6" x14ac:dyDescent="0.2">
      <c r="A3150" s="51" t="s">
        <v>7277</v>
      </c>
      <c r="B3150" s="51" t="s">
        <v>7278</v>
      </c>
      <c r="C3150" s="51" t="s">
        <v>7762</v>
      </c>
      <c r="D3150" s="51" t="s">
        <v>7763</v>
      </c>
      <c r="E3150" s="44" t="s">
        <v>7767</v>
      </c>
      <c r="F3150" s="44" t="s">
        <v>7768</v>
      </c>
      <c r="G3150" s="53">
        <v>230</v>
      </c>
      <c r="H3150" s="45" t="s">
        <v>154</v>
      </c>
      <c r="I3150" s="45" t="s">
        <v>149</v>
      </c>
      <c r="J3150" s="95" t="s">
        <v>156</v>
      </c>
      <c r="K3150" s="95">
        <v>0</v>
      </c>
      <c r="L3150" s="58"/>
      <c r="M3150" s="103"/>
      <c r="N3150" s="59"/>
    </row>
    <row r="3151" spans="1:14" s="75" customFormat="1" ht="12.6" x14ac:dyDescent="0.2">
      <c r="A3151" s="51" t="s">
        <v>7277</v>
      </c>
      <c r="B3151" s="51" t="s">
        <v>7278</v>
      </c>
      <c r="C3151" s="51" t="s">
        <v>7762</v>
      </c>
      <c r="D3151" s="51" t="s">
        <v>7763</v>
      </c>
      <c r="E3151" s="44" t="s">
        <v>7771</v>
      </c>
      <c r="F3151" s="44" t="s">
        <v>7772</v>
      </c>
      <c r="G3151" s="53">
        <v>55</v>
      </c>
      <c r="H3151" s="45" t="s">
        <v>154</v>
      </c>
      <c r="I3151" s="45" t="s">
        <v>149</v>
      </c>
      <c r="J3151" s="95" t="s">
        <v>156</v>
      </c>
      <c r="K3151" s="95">
        <v>0</v>
      </c>
      <c r="L3151" s="58"/>
      <c r="M3151" s="103"/>
      <c r="N3151" s="59"/>
    </row>
    <row r="3152" spans="1:14" s="75" customFormat="1" ht="12.6" x14ac:dyDescent="0.2">
      <c r="A3152" s="51" t="s">
        <v>7277</v>
      </c>
      <c r="B3152" s="51" t="s">
        <v>7278</v>
      </c>
      <c r="C3152" s="51" t="s">
        <v>7762</v>
      </c>
      <c r="D3152" s="51" t="s">
        <v>7763</v>
      </c>
      <c r="E3152" s="44" t="s">
        <v>7765</v>
      </c>
      <c r="F3152" s="44" t="s">
        <v>7766</v>
      </c>
      <c r="G3152" s="53">
        <v>37</v>
      </c>
      <c r="H3152" s="45" t="s">
        <v>154</v>
      </c>
      <c r="I3152" s="45" t="s">
        <v>149</v>
      </c>
      <c r="J3152" s="95" t="s">
        <v>156</v>
      </c>
      <c r="K3152" s="95">
        <v>0</v>
      </c>
      <c r="L3152" s="58"/>
      <c r="M3152" s="103"/>
      <c r="N3152" s="59"/>
    </row>
    <row r="3153" spans="1:14" s="75" customFormat="1" ht="12.6" x14ac:dyDescent="0.2">
      <c r="A3153" s="51" t="s">
        <v>7277</v>
      </c>
      <c r="B3153" s="51" t="s">
        <v>7278</v>
      </c>
      <c r="C3153" s="51" t="s">
        <v>7762</v>
      </c>
      <c r="D3153" s="51" t="s">
        <v>7763</v>
      </c>
      <c r="E3153" s="44" t="s">
        <v>7769</v>
      </c>
      <c r="F3153" s="44" t="s">
        <v>7770</v>
      </c>
      <c r="G3153" s="53">
        <v>36</v>
      </c>
      <c r="H3153" s="45" t="s">
        <v>154</v>
      </c>
      <c r="I3153" s="45" t="s">
        <v>204</v>
      </c>
      <c r="J3153" s="95" t="s">
        <v>156</v>
      </c>
      <c r="K3153" s="95">
        <v>0</v>
      </c>
      <c r="L3153" s="58"/>
      <c r="M3153" s="103"/>
      <c r="N3153" s="59"/>
    </row>
    <row r="3154" spans="1:14" s="75" customFormat="1" ht="12.6" x14ac:dyDescent="0.2">
      <c r="A3154" s="51" t="s">
        <v>123</v>
      </c>
      <c r="B3154" s="51" t="s">
        <v>123</v>
      </c>
      <c r="C3154" s="51" t="s">
        <v>7762</v>
      </c>
      <c r="D3154" s="51" t="s">
        <v>139</v>
      </c>
      <c r="E3154" s="44"/>
      <c r="F3154" s="44" t="s">
        <v>7777</v>
      </c>
      <c r="G3154" s="53" t="s">
        <v>123</v>
      </c>
      <c r="H3154" s="45" t="s">
        <v>123</v>
      </c>
      <c r="I3154" s="45" t="s">
        <v>149</v>
      </c>
      <c r="J3154" s="95" t="s">
        <v>150</v>
      </c>
      <c r="K3154" s="95" t="s">
        <v>123</v>
      </c>
      <c r="L3154" s="58" t="s">
        <v>123</v>
      </c>
      <c r="M3154" s="103"/>
      <c r="N3154" s="59" t="s">
        <v>123</v>
      </c>
    </row>
    <row r="3155" spans="1:14" s="75" customFormat="1" ht="12.6" x14ac:dyDescent="0.2">
      <c r="A3155" s="51" t="s">
        <v>7277</v>
      </c>
      <c r="B3155" s="51" t="s">
        <v>7278</v>
      </c>
      <c r="C3155" s="51" t="s">
        <v>7762</v>
      </c>
      <c r="D3155" s="51" t="s">
        <v>139</v>
      </c>
      <c r="E3155" s="44" t="s">
        <v>7778</v>
      </c>
      <c r="F3155" s="44" t="s">
        <v>7779</v>
      </c>
      <c r="G3155" s="53">
        <v>20</v>
      </c>
      <c r="H3155" s="45" t="s">
        <v>154</v>
      </c>
      <c r="I3155" s="45" t="s">
        <v>291</v>
      </c>
      <c r="J3155" s="95" t="s">
        <v>156</v>
      </c>
      <c r="K3155" s="95">
        <v>0</v>
      </c>
      <c r="L3155" s="58"/>
      <c r="M3155" s="103"/>
      <c r="N3155" s="59"/>
    </row>
    <row r="3156" spans="1:14" s="75" customFormat="1" ht="12.6" x14ac:dyDescent="0.2">
      <c r="A3156" s="51" t="s">
        <v>123</v>
      </c>
      <c r="B3156" s="51" t="s">
        <v>123</v>
      </c>
      <c r="C3156" s="51" t="s">
        <v>7762</v>
      </c>
      <c r="D3156" s="51" t="s">
        <v>134</v>
      </c>
      <c r="E3156" s="44"/>
      <c r="F3156" s="44" t="s">
        <v>7780</v>
      </c>
      <c r="G3156" s="53" t="s">
        <v>123</v>
      </c>
      <c r="H3156" s="45" t="s">
        <v>123</v>
      </c>
      <c r="I3156" s="45" t="s">
        <v>149</v>
      </c>
      <c r="J3156" s="95" t="s">
        <v>150</v>
      </c>
      <c r="K3156" s="95" t="s">
        <v>123</v>
      </c>
      <c r="L3156" s="58" t="s">
        <v>123</v>
      </c>
      <c r="M3156" s="103"/>
      <c r="N3156" s="59" t="s">
        <v>123</v>
      </c>
    </row>
    <row r="3157" spans="1:14" s="75" customFormat="1" ht="12.6" x14ac:dyDescent="0.2">
      <c r="A3157" s="51" t="s">
        <v>7277</v>
      </c>
      <c r="B3157" s="51" t="s">
        <v>7278</v>
      </c>
      <c r="C3157" s="51" t="s">
        <v>7762</v>
      </c>
      <c r="D3157" s="51" t="s">
        <v>134</v>
      </c>
      <c r="E3157" s="44" t="s">
        <v>7781</v>
      </c>
      <c r="F3157" s="44" t="s">
        <v>7782</v>
      </c>
      <c r="G3157" s="53">
        <v>2900</v>
      </c>
      <c r="H3157" s="45" t="s">
        <v>200</v>
      </c>
      <c r="I3157" s="45" t="s">
        <v>155</v>
      </c>
      <c r="J3157" s="95" t="s">
        <v>156</v>
      </c>
      <c r="K3157" s="95">
        <v>0</v>
      </c>
      <c r="L3157" s="58"/>
      <c r="M3157" s="103"/>
      <c r="N3157" s="59"/>
    </row>
    <row r="3158" spans="1:14" s="75" customFormat="1" ht="12.6" x14ac:dyDescent="0.2">
      <c r="A3158" s="51" t="s">
        <v>7277</v>
      </c>
      <c r="B3158" s="51" t="s">
        <v>7278</v>
      </c>
      <c r="C3158" s="51" t="s">
        <v>7762</v>
      </c>
      <c r="D3158" s="51" t="s">
        <v>134</v>
      </c>
      <c r="E3158" s="44" t="s">
        <v>7783</v>
      </c>
      <c r="F3158" s="44" t="s">
        <v>7784</v>
      </c>
      <c r="G3158" s="53">
        <v>360</v>
      </c>
      <c r="H3158" s="45" t="s">
        <v>200</v>
      </c>
      <c r="I3158" s="45" t="s">
        <v>291</v>
      </c>
      <c r="J3158" s="95" t="s">
        <v>156</v>
      </c>
      <c r="K3158" s="95">
        <v>0</v>
      </c>
      <c r="L3158" s="58"/>
      <c r="M3158" s="103"/>
      <c r="N3158" s="59"/>
    </row>
    <row r="3159" spans="1:14" s="75" customFormat="1" ht="12.6" x14ac:dyDescent="0.2">
      <c r="A3159" s="51" t="s">
        <v>123</v>
      </c>
      <c r="B3159" s="51" t="s">
        <v>123</v>
      </c>
      <c r="C3159" s="51" t="s">
        <v>7762</v>
      </c>
      <c r="D3159" s="51" t="s">
        <v>137</v>
      </c>
      <c r="E3159" s="44"/>
      <c r="F3159" s="44" t="s">
        <v>7785</v>
      </c>
      <c r="G3159" s="53" t="s">
        <v>123</v>
      </c>
      <c r="H3159" s="45" t="s">
        <v>123</v>
      </c>
      <c r="I3159" s="45" t="s">
        <v>149</v>
      </c>
      <c r="J3159" s="95" t="s">
        <v>150</v>
      </c>
      <c r="K3159" s="95" t="s">
        <v>123</v>
      </c>
      <c r="L3159" s="58" t="s">
        <v>123</v>
      </c>
      <c r="M3159" s="103"/>
      <c r="N3159" s="59" t="s">
        <v>123</v>
      </c>
    </row>
    <row r="3160" spans="1:14" s="75" customFormat="1" ht="12.6" x14ac:dyDescent="0.2">
      <c r="A3160" s="51" t="s">
        <v>7277</v>
      </c>
      <c r="B3160" s="51" t="s">
        <v>7278</v>
      </c>
      <c r="C3160" s="51" t="s">
        <v>7762</v>
      </c>
      <c r="D3160" s="51" t="s">
        <v>137</v>
      </c>
      <c r="E3160" s="44" t="s">
        <v>7786</v>
      </c>
      <c r="F3160" s="44" t="s">
        <v>7787</v>
      </c>
      <c r="G3160" s="53">
        <v>235</v>
      </c>
      <c r="H3160" s="45" t="s">
        <v>200</v>
      </c>
      <c r="I3160" s="45" t="s">
        <v>291</v>
      </c>
      <c r="J3160" s="95" t="s">
        <v>156</v>
      </c>
      <c r="K3160" s="95">
        <v>0</v>
      </c>
      <c r="L3160" s="58"/>
      <c r="M3160" s="103"/>
      <c r="N3160" s="59"/>
    </row>
    <row r="3161" spans="1:14" s="75" customFormat="1" ht="12.6" x14ac:dyDescent="0.2">
      <c r="A3161" s="51" t="s">
        <v>7277</v>
      </c>
      <c r="B3161" s="51" t="s">
        <v>7278</v>
      </c>
      <c r="C3161" s="51" t="s">
        <v>7762</v>
      </c>
      <c r="D3161" s="51" t="s">
        <v>137</v>
      </c>
      <c r="E3161" s="44" t="s">
        <v>7792</v>
      </c>
      <c r="F3161" s="44" t="s">
        <v>7793</v>
      </c>
      <c r="G3161" s="53">
        <v>90</v>
      </c>
      <c r="H3161" s="45" t="s">
        <v>154</v>
      </c>
      <c r="I3161" s="45" t="s">
        <v>155</v>
      </c>
      <c r="J3161" s="95" t="s">
        <v>156</v>
      </c>
      <c r="K3161" s="95">
        <v>0</v>
      </c>
      <c r="L3161" s="58"/>
      <c r="M3161" s="103"/>
      <c r="N3161" s="59"/>
    </row>
    <row r="3162" spans="1:14" s="75" customFormat="1" ht="12.6" x14ac:dyDescent="0.2">
      <c r="A3162" s="51" t="s">
        <v>7277</v>
      </c>
      <c r="B3162" s="51" t="s">
        <v>7278</v>
      </c>
      <c r="C3162" s="51" t="s">
        <v>7762</v>
      </c>
      <c r="D3162" s="51" t="s">
        <v>137</v>
      </c>
      <c r="E3162" s="44" t="s">
        <v>7788</v>
      </c>
      <c r="F3162" s="44" t="s">
        <v>7789</v>
      </c>
      <c r="G3162" s="53">
        <v>75</v>
      </c>
      <c r="H3162" s="45" t="s">
        <v>154</v>
      </c>
      <c r="I3162" s="45" t="s">
        <v>204</v>
      </c>
      <c r="J3162" s="95" t="s">
        <v>156</v>
      </c>
      <c r="K3162" s="95">
        <v>0</v>
      </c>
      <c r="L3162" s="58"/>
      <c r="M3162" s="103"/>
      <c r="N3162" s="59"/>
    </row>
    <row r="3163" spans="1:14" s="75" customFormat="1" ht="12.6" x14ac:dyDescent="0.2">
      <c r="A3163" s="51" t="s">
        <v>7277</v>
      </c>
      <c r="B3163" s="51" t="s">
        <v>7278</v>
      </c>
      <c r="C3163" s="51" t="s">
        <v>7762</v>
      </c>
      <c r="D3163" s="51" t="s">
        <v>137</v>
      </c>
      <c r="E3163" s="44" t="s">
        <v>7790</v>
      </c>
      <c r="F3163" s="44" t="s">
        <v>7791</v>
      </c>
      <c r="G3163" s="53">
        <v>75</v>
      </c>
      <c r="H3163" s="45" t="s">
        <v>154</v>
      </c>
      <c r="I3163" s="45" t="s">
        <v>204</v>
      </c>
      <c r="J3163" s="95" t="s">
        <v>156</v>
      </c>
      <c r="K3163" s="95">
        <v>0</v>
      </c>
      <c r="L3163" s="58"/>
      <c r="M3163" s="103"/>
      <c r="N3163" s="59"/>
    </row>
    <row r="3164" spans="1:14" s="75" customFormat="1" ht="12.6" x14ac:dyDescent="0.2">
      <c r="A3164" s="51" t="s">
        <v>123</v>
      </c>
      <c r="B3164" s="51" t="s">
        <v>123</v>
      </c>
      <c r="C3164" s="51" t="s">
        <v>7762</v>
      </c>
      <c r="D3164" s="51" t="s">
        <v>134</v>
      </c>
      <c r="E3164" s="44"/>
      <c r="F3164" s="44" t="s">
        <v>7780</v>
      </c>
      <c r="G3164" s="53" t="s">
        <v>123</v>
      </c>
      <c r="H3164" s="45" t="s">
        <v>123</v>
      </c>
      <c r="I3164" s="45" t="s">
        <v>149</v>
      </c>
      <c r="J3164" s="95" t="s">
        <v>150</v>
      </c>
      <c r="K3164" s="95" t="s">
        <v>123</v>
      </c>
      <c r="L3164" s="58" t="s">
        <v>123</v>
      </c>
      <c r="M3164" s="103"/>
      <c r="N3164" s="59" t="s">
        <v>123</v>
      </c>
    </row>
    <row r="3165" spans="1:14" s="75" customFormat="1" ht="12.6" x14ac:dyDescent="0.2">
      <c r="A3165" s="51" t="s">
        <v>7277</v>
      </c>
      <c r="B3165" s="51" t="s">
        <v>7278</v>
      </c>
      <c r="C3165" s="51" t="s">
        <v>7762</v>
      </c>
      <c r="D3165" s="51" t="s">
        <v>134</v>
      </c>
      <c r="E3165" s="44" t="s">
        <v>7781</v>
      </c>
      <c r="F3165" s="44" t="s">
        <v>7782</v>
      </c>
      <c r="G3165" s="53">
        <v>2900</v>
      </c>
      <c r="H3165" s="45" t="s">
        <v>200</v>
      </c>
      <c r="I3165" s="45" t="s">
        <v>155</v>
      </c>
      <c r="J3165" s="95" t="s">
        <v>156</v>
      </c>
      <c r="K3165" s="95">
        <v>0</v>
      </c>
      <c r="L3165" s="58"/>
      <c r="M3165" s="103"/>
      <c r="N3165" s="59"/>
    </row>
    <row r="3166" spans="1:14" s="75" customFormat="1" ht="12.6" x14ac:dyDescent="0.2">
      <c r="A3166" s="51" t="s">
        <v>7277</v>
      </c>
      <c r="B3166" s="51" t="s">
        <v>7278</v>
      </c>
      <c r="C3166" s="51" t="s">
        <v>7762</v>
      </c>
      <c r="D3166" s="51" t="s">
        <v>134</v>
      </c>
      <c r="E3166" s="44" t="s">
        <v>7783</v>
      </c>
      <c r="F3166" s="44" t="s">
        <v>7784</v>
      </c>
      <c r="G3166" s="53">
        <v>360</v>
      </c>
      <c r="H3166" s="45" t="s">
        <v>200</v>
      </c>
      <c r="I3166" s="45" t="s">
        <v>291</v>
      </c>
      <c r="J3166" s="95" t="s">
        <v>156</v>
      </c>
      <c r="K3166" s="95">
        <v>0</v>
      </c>
      <c r="L3166" s="58"/>
      <c r="M3166" s="103"/>
      <c r="N3166" s="59"/>
    </row>
    <row r="3167" spans="1:14" s="75" customFormat="1" ht="12.6" x14ac:dyDescent="0.2">
      <c r="A3167" s="51" t="s">
        <v>123</v>
      </c>
      <c r="B3167" s="51" t="s">
        <v>123</v>
      </c>
      <c r="C3167" s="51" t="s">
        <v>7762</v>
      </c>
      <c r="D3167" s="51" t="s">
        <v>147</v>
      </c>
      <c r="E3167" s="44"/>
      <c r="F3167" s="44" t="s">
        <v>7794</v>
      </c>
      <c r="G3167" s="53" t="s">
        <v>123</v>
      </c>
      <c r="H3167" s="45" t="s">
        <v>123</v>
      </c>
      <c r="I3167" s="45" t="s">
        <v>149</v>
      </c>
      <c r="J3167" s="95" t="s">
        <v>150</v>
      </c>
      <c r="K3167" s="95" t="s">
        <v>123</v>
      </c>
      <c r="L3167" s="58" t="s">
        <v>123</v>
      </c>
      <c r="M3167" s="103"/>
      <c r="N3167" s="59" t="s">
        <v>123</v>
      </c>
    </row>
    <row r="3168" spans="1:14" s="75" customFormat="1" ht="12.6" x14ac:dyDescent="0.2">
      <c r="A3168" s="51" t="s">
        <v>7277</v>
      </c>
      <c r="B3168" s="51" t="s">
        <v>7278</v>
      </c>
      <c r="C3168" s="51" t="s">
        <v>7762</v>
      </c>
      <c r="D3168" s="51" t="s">
        <v>147</v>
      </c>
      <c r="E3168" s="44" t="s">
        <v>7801</v>
      </c>
      <c r="F3168" s="44" t="s">
        <v>7802</v>
      </c>
      <c r="G3168" s="53">
        <v>210</v>
      </c>
      <c r="H3168" s="45" t="s">
        <v>154</v>
      </c>
      <c r="I3168" s="45" t="s">
        <v>204</v>
      </c>
      <c r="J3168" s="95" t="s">
        <v>156</v>
      </c>
      <c r="K3168" s="95">
        <v>0</v>
      </c>
      <c r="L3168" s="58"/>
      <c r="M3168" s="103"/>
      <c r="N3168" s="59"/>
    </row>
    <row r="3169" spans="1:14" s="75" customFormat="1" ht="12.6" x14ac:dyDescent="0.2">
      <c r="A3169" s="51" t="s">
        <v>7277</v>
      </c>
      <c r="B3169" s="51" t="s">
        <v>7278</v>
      </c>
      <c r="C3169" s="51" t="s">
        <v>7762</v>
      </c>
      <c r="D3169" s="51" t="s">
        <v>147</v>
      </c>
      <c r="E3169" s="44" t="s">
        <v>7799</v>
      </c>
      <c r="F3169" s="44" t="s">
        <v>7800</v>
      </c>
      <c r="G3169" s="53">
        <v>150</v>
      </c>
      <c r="H3169" s="45" t="s">
        <v>154</v>
      </c>
      <c r="I3169" s="45" t="s">
        <v>149</v>
      </c>
      <c r="J3169" s="95" t="s">
        <v>156</v>
      </c>
      <c r="K3169" s="95">
        <v>0</v>
      </c>
      <c r="L3169" s="58"/>
      <c r="M3169" s="103"/>
      <c r="N3169" s="59"/>
    </row>
    <row r="3170" spans="1:14" s="75" customFormat="1" ht="12.6" x14ac:dyDescent="0.2">
      <c r="A3170" s="51" t="s">
        <v>7277</v>
      </c>
      <c r="B3170" s="51" t="s">
        <v>7278</v>
      </c>
      <c r="C3170" s="51" t="s">
        <v>7762</v>
      </c>
      <c r="D3170" s="51" t="s">
        <v>147</v>
      </c>
      <c r="E3170" s="44" t="s">
        <v>7795</v>
      </c>
      <c r="F3170" s="44" t="s">
        <v>7796</v>
      </c>
      <c r="G3170" s="53">
        <v>130</v>
      </c>
      <c r="H3170" s="45" t="s">
        <v>154</v>
      </c>
      <c r="I3170" s="45" t="s">
        <v>204</v>
      </c>
      <c r="J3170" s="95" t="s">
        <v>156</v>
      </c>
      <c r="K3170" s="95">
        <v>0</v>
      </c>
      <c r="L3170" s="58"/>
      <c r="M3170" s="103"/>
      <c r="N3170" s="59"/>
    </row>
    <row r="3171" spans="1:14" s="75" customFormat="1" ht="12.6" x14ac:dyDescent="0.2">
      <c r="A3171" s="51" t="s">
        <v>7277</v>
      </c>
      <c r="B3171" s="51" t="s">
        <v>7278</v>
      </c>
      <c r="C3171" s="51" t="s">
        <v>7762</v>
      </c>
      <c r="D3171" s="51" t="s">
        <v>147</v>
      </c>
      <c r="E3171" s="44" t="s">
        <v>7797</v>
      </c>
      <c r="F3171" s="44" t="s">
        <v>7798</v>
      </c>
      <c r="G3171" s="53">
        <v>30</v>
      </c>
      <c r="H3171" s="45" t="s">
        <v>154</v>
      </c>
      <c r="I3171" s="45" t="s">
        <v>149</v>
      </c>
      <c r="J3171" s="95" t="s">
        <v>156</v>
      </c>
      <c r="K3171" s="95">
        <v>0</v>
      </c>
      <c r="L3171" s="58"/>
      <c r="M3171" s="103"/>
      <c r="N3171" s="59"/>
    </row>
    <row r="3172" spans="1:14" s="75" customFormat="1" ht="12.6" x14ac:dyDescent="0.2">
      <c r="A3172" s="51" t="s">
        <v>123</v>
      </c>
      <c r="B3172" s="51" t="s">
        <v>123</v>
      </c>
      <c r="C3172" s="51" t="s">
        <v>7762</v>
      </c>
      <c r="D3172" s="51" t="s">
        <v>7803</v>
      </c>
      <c r="E3172" s="44"/>
      <c r="F3172" s="44" t="s">
        <v>7804</v>
      </c>
      <c r="G3172" s="53" t="s">
        <v>123</v>
      </c>
      <c r="H3172" s="45" t="s">
        <v>123</v>
      </c>
      <c r="I3172" s="45" t="s">
        <v>149</v>
      </c>
      <c r="J3172" s="95" t="s">
        <v>150</v>
      </c>
      <c r="K3172" s="95" t="s">
        <v>123</v>
      </c>
      <c r="L3172" s="58" t="s">
        <v>123</v>
      </c>
      <c r="M3172" s="103"/>
      <c r="N3172" s="59" t="s">
        <v>123</v>
      </c>
    </row>
    <row r="3173" spans="1:14" s="75" customFormat="1" ht="12.6" x14ac:dyDescent="0.2">
      <c r="A3173" s="51" t="s">
        <v>7277</v>
      </c>
      <c r="B3173" s="51" t="s">
        <v>7278</v>
      </c>
      <c r="C3173" s="51" t="s">
        <v>7762</v>
      </c>
      <c r="D3173" s="51" t="s">
        <v>7803</v>
      </c>
      <c r="E3173" s="44" t="s">
        <v>7805</v>
      </c>
      <c r="F3173" s="44" t="s">
        <v>7806</v>
      </c>
      <c r="G3173" s="53">
        <v>90</v>
      </c>
      <c r="H3173" s="45" t="s">
        <v>154</v>
      </c>
      <c r="I3173" s="45" t="s">
        <v>149</v>
      </c>
      <c r="J3173" s="95" t="s">
        <v>156</v>
      </c>
      <c r="K3173" s="95">
        <v>0</v>
      </c>
      <c r="L3173" s="58"/>
      <c r="M3173" s="103"/>
      <c r="N3173" s="59"/>
    </row>
    <row r="3174" spans="1:14" s="75" customFormat="1" ht="12.6" x14ac:dyDescent="0.2">
      <c r="A3174" s="51" t="s">
        <v>7277</v>
      </c>
      <c r="B3174" s="51" t="s">
        <v>7278</v>
      </c>
      <c r="C3174" s="51" t="s">
        <v>7762</v>
      </c>
      <c r="D3174" s="51" t="s">
        <v>7803</v>
      </c>
      <c r="E3174" s="44" t="s">
        <v>7809</v>
      </c>
      <c r="F3174" s="44" t="s">
        <v>7810</v>
      </c>
      <c r="G3174" s="53">
        <v>62</v>
      </c>
      <c r="H3174" s="45" t="s">
        <v>154</v>
      </c>
      <c r="I3174" s="45" t="s">
        <v>204</v>
      </c>
      <c r="J3174" s="95" t="s">
        <v>156</v>
      </c>
      <c r="K3174" s="95">
        <v>0</v>
      </c>
      <c r="L3174" s="58"/>
      <c r="M3174" s="103"/>
      <c r="N3174" s="59"/>
    </row>
    <row r="3175" spans="1:14" s="75" customFormat="1" ht="12.6" x14ac:dyDescent="0.2">
      <c r="A3175" s="51" t="s">
        <v>7277</v>
      </c>
      <c r="B3175" s="51" t="s">
        <v>7278</v>
      </c>
      <c r="C3175" s="51" t="s">
        <v>7762</v>
      </c>
      <c r="D3175" s="51" t="s">
        <v>7803</v>
      </c>
      <c r="E3175" s="44" t="s">
        <v>7807</v>
      </c>
      <c r="F3175" s="44" t="s">
        <v>7808</v>
      </c>
      <c r="G3175" s="53">
        <v>50</v>
      </c>
      <c r="H3175" s="45" t="s">
        <v>154</v>
      </c>
      <c r="I3175" s="45" t="s">
        <v>204</v>
      </c>
      <c r="J3175" s="95" t="s">
        <v>156</v>
      </c>
      <c r="K3175" s="95">
        <v>0</v>
      </c>
      <c r="L3175" s="58"/>
      <c r="M3175" s="103"/>
      <c r="N3175" s="59"/>
    </row>
    <row r="3176" spans="1:14" s="75" customFormat="1" ht="12.6" x14ac:dyDescent="0.2">
      <c r="A3176" s="51" t="s">
        <v>123</v>
      </c>
      <c r="B3176" s="51" t="s">
        <v>123</v>
      </c>
      <c r="C3176" s="51" t="s">
        <v>7811</v>
      </c>
      <c r="D3176" s="51" t="s">
        <v>7376</v>
      </c>
      <c r="E3176" s="44"/>
      <c r="F3176" s="44" t="s">
        <v>7812</v>
      </c>
      <c r="G3176" s="53" t="s">
        <v>123</v>
      </c>
      <c r="H3176" s="45" t="s">
        <v>123</v>
      </c>
      <c r="I3176" s="45" t="s">
        <v>149</v>
      </c>
      <c r="J3176" s="95" t="s">
        <v>150</v>
      </c>
      <c r="K3176" s="95" t="s">
        <v>123</v>
      </c>
      <c r="L3176" s="58" t="s">
        <v>123</v>
      </c>
      <c r="M3176" s="103"/>
      <c r="N3176" s="59" t="s">
        <v>123</v>
      </c>
    </row>
    <row r="3177" spans="1:14" s="75" customFormat="1" ht="12.6" x14ac:dyDescent="0.2">
      <c r="A3177" s="51" t="s">
        <v>145</v>
      </c>
      <c r="B3177" s="51" t="s">
        <v>7811</v>
      </c>
      <c r="C3177" s="51" t="s">
        <v>7811</v>
      </c>
      <c r="D3177" s="51" t="s">
        <v>7376</v>
      </c>
      <c r="E3177" s="44" t="s">
        <v>7867</v>
      </c>
      <c r="F3177" s="44" t="s">
        <v>7868</v>
      </c>
      <c r="G3177" s="53">
        <v>49.9</v>
      </c>
      <c r="H3177" s="45" t="s">
        <v>154</v>
      </c>
      <c r="I3177" s="45" t="s">
        <v>291</v>
      </c>
      <c r="J3177" s="95" t="s">
        <v>156</v>
      </c>
      <c r="K3177" s="95">
        <v>0</v>
      </c>
      <c r="L3177" s="58"/>
      <c r="M3177" s="103"/>
      <c r="N3177" s="59"/>
    </row>
    <row r="3178" spans="1:14" s="75" customFormat="1" ht="12.6" x14ac:dyDescent="0.2">
      <c r="A3178" s="51" t="s">
        <v>145</v>
      </c>
      <c r="B3178" s="51" t="s">
        <v>7811</v>
      </c>
      <c r="C3178" s="51" t="s">
        <v>7811</v>
      </c>
      <c r="D3178" s="51" t="s">
        <v>7376</v>
      </c>
      <c r="E3178" s="44" t="s">
        <v>7869</v>
      </c>
      <c r="F3178" s="44" t="s">
        <v>7870</v>
      </c>
      <c r="G3178" s="53">
        <v>41.9</v>
      </c>
      <c r="H3178" s="45" t="s">
        <v>154</v>
      </c>
      <c r="I3178" s="45" t="s">
        <v>291</v>
      </c>
      <c r="J3178" s="95" t="s">
        <v>156</v>
      </c>
      <c r="K3178" s="95">
        <v>0</v>
      </c>
      <c r="L3178" s="58"/>
      <c r="M3178" s="103"/>
      <c r="N3178" s="59"/>
    </row>
    <row r="3179" spans="1:14" s="75" customFormat="1" ht="12.6" x14ac:dyDescent="0.2">
      <c r="A3179" s="51" t="s">
        <v>145</v>
      </c>
      <c r="B3179" s="51" t="s">
        <v>7811</v>
      </c>
      <c r="C3179" s="51" t="s">
        <v>7811</v>
      </c>
      <c r="D3179" s="51" t="s">
        <v>7376</v>
      </c>
      <c r="E3179" s="44" t="s">
        <v>7813</v>
      </c>
      <c r="F3179" s="44" t="s">
        <v>7814</v>
      </c>
      <c r="G3179" s="53">
        <v>36</v>
      </c>
      <c r="H3179" s="45" t="s">
        <v>154</v>
      </c>
      <c r="I3179" s="45" t="s">
        <v>149</v>
      </c>
      <c r="J3179" s="95" t="s">
        <v>156</v>
      </c>
      <c r="K3179" s="95">
        <v>0</v>
      </c>
      <c r="L3179" s="58"/>
      <c r="M3179" s="103"/>
      <c r="N3179" s="59"/>
    </row>
    <row r="3180" spans="1:14" s="75" customFormat="1" ht="12.6" x14ac:dyDescent="0.2">
      <c r="A3180" s="51" t="s">
        <v>145</v>
      </c>
      <c r="B3180" s="51" t="s">
        <v>7811</v>
      </c>
      <c r="C3180" s="51" t="s">
        <v>7811</v>
      </c>
      <c r="D3180" s="51" t="s">
        <v>7376</v>
      </c>
      <c r="E3180" s="44" t="s">
        <v>7871</v>
      </c>
      <c r="F3180" s="44" t="s">
        <v>7872</v>
      </c>
      <c r="G3180" s="53">
        <v>31.9</v>
      </c>
      <c r="H3180" s="45" t="s">
        <v>154</v>
      </c>
      <c r="I3180" s="45" t="s">
        <v>291</v>
      </c>
      <c r="J3180" s="95" t="s">
        <v>156</v>
      </c>
      <c r="K3180" s="95">
        <v>0</v>
      </c>
      <c r="L3180" s="58"/>
      <c r="M3180" s="103"/>
      <c r="N3180" s="59"/>
    </row>
    <row r="3181" spans="1:14" s="75" customFormat="1" ht="12.6" x14ac:dyDescent="0.2">
      <c r="A3181" s="51" t="s">
        <v>145</v>
      </c>
      <c r="B3181" s="51" t="s">
        <v>7811</v>
      </c>
      <c r="C3181" s="51" t="s">
        <v>7811</v>
      </c>
      <c r="D3181" s="51" t="s">
        <v>7376</v>
      </c>
      <c r="E3181" s="44" t="s">
        <v>7839</v>
      </c>
      <c r="F3181" s="44" t="s">
        <v>7840</v>
      </c>
      <c r="G3181" s="53">
        <v>24.9</v>
      </c>
      <c r="H3181" s="45" t="s">
        <v>154</v>
      </c>
      <c r="I3181" s="45" t="s">
        <v>291</v>
      </c>
      <c r="J3181" s="95" t="s">
        <v>156</v>
      </c>
      <c r="K3181" s="95">
        <v>0</v>
      </c>
      <c r="L3181" s="58"/>
      <c r="M3181" s="103"/>
      <c r="N3181" s="59"/>
    </row>
    <row r="3182" spans="1:14" s="75" customFormat="1" ht="12.6" x14ac:dyDescent="0.2">
      <c r="A3182" s="51" t="s">
        <v>145</v>
      </c>
      <c r="B3182" s="51" t="s">
        <v>7811</v>
      </c>
      <c r="C3182" s="51" t="s">
        <v>7811</v>
      </c>
      <c r="D3182" s="51" t="s">
        <v>7376</v>
      </c>
      <c r="E3182" s="44" t="s">
        <v>7837</v>
      </c>
      <c r="F3182" s="44" t="s">
        <v>7838</v>
      </c>
      <c r="G3182" s="53">
        <v>21.9</v>
      </c>
      <c r="H3182" s="45" t="s">
        <v>154</v>
      </c>
      <c r="I3182" s="45" t="s">
        <v>155</v>
      </c>
      <c r="J3182" s="95" t="s">
        <v>156</v>
      </c>
      <c r="K3182" s="95">
        <v>0</v>
      </c>
      <c r="L3182" s="58"/>
      <c r="M3182" s="103"/>
      <c r="N3182" s="59"/>
    </row>
    <row r="3183" spans="1:14" s="75" customFormat="1" ht="12.6" x14ac:dyDescent="0.2">
      <c r="A3183" s="51" t="s">
        <v>145</v>
      </c>
      <c r="B3183" s="51" t="s">
        <v>7811</v>
      </c>
      <c r="C3183" s="51" t="s">
        <v>7811</v>
      </c>
      <c r="D3183" s="51" t="s">
        <v>7376</v>
      </c>
      <c r="E3183" s="44" t="s">
        <v>7829</v>
      </c>
      <c r="F3183" s="44" t="s">
        <v>7830</v>
      </c>
      <c r="G3183" s="53">
        <v>20.9</v>
      </c>
      <c r="H3183" s="45" t="s">
        <v>154</v>
      </c>
      <c r="I3183" s="45" t="s">
        <v>291</v>
      </c>
      <c r="J3183" s="95" t="s">
        <v>156</v>
      </c>
      <c r="K3183" s="95">
        <v>0</v>
      </c>
      <c r="L3183" s="58"/>
      <c r="M3183" s="103"/>
      <c r="N3183" s="59"/>
    </row>
    <row r="3184" spans="1:14" s="75" customFormat="1" ht="12.6" x14ac:dyDescent="0.2">
      <c r="A3184" s="51" t="s">
        <v>145</v>
      </c>
      <c r="B3184" s="51" t="s">
        <v>7811</v>
      </c>
      <c r="C3184" s="51" t="s">
        <v>7811</v>
      </c>
      <c r="D3184" s="51" t="s">
        <v>7376</v>
      </c>
      <c r="E3184" s="44" t="s">
        <v>7831</v>
      </c>
      <c r="F3184" s="44" t="s">
        <v>7832</v>
      </c>
      <c r="G3184" s="53">
        <v>20.9</v>
      </c>
      <c r="H3184" s="45" t="s">
        <v>154</v>
      </c>
      <c r="I3184" s="45" t="s">
        <v>291</v>
      </c>
      <c r="J3184" s="95" t="s">
        <v>156</v>
      </c>
      <c r="K3184" s="95">
        <v>0</v>
      </c>
      <c r="L3184" s="58"/>
      <c r="M3184" s="103"/>
      <c r="N3184" s="59"/>
    </row>
    <row r="3185" spans="1:14" s="75" customFormat="1" ht="12.6" x14ac:dyDescent="0.2">
      <c r="A3185" s="51" t="s">
        <v>145</v>
      </c>
      <c r="B3185" s="51" t="s">
        <v>7811</v>
      </c>
      <c r="C3185" s="51" t="s">
        <v>7811</v>
      </c>
      <c r="D3185" s="51" t="s">
        <v>7376</v>
      </c>
      <c r="E3185" s="44" t="s">
        <v>7833</v>
      </c>
      <c r="F3185" s="44" t="s">
        <v>7834</v>
      </c>
      <c r="G3185" s="53">
        <v>20.9</v>
      </c>
      <c r="H3185" s="45" t="s">
        <v>154</v>
      </c>
      <c r="I3185" s="45" t="s">
        <v>155</v>
      </c>
      <c r="J3185" s="95" t="s">
        <v>156</v>
      </c>
      <c r="K3185" s="95">
        <v>0</v>
      </c>
      <c r="L3185" s="58"/>
      <c r="M3185" s="103"/>
      <c r="N3185" s="59"/>
    </row>
    <row r="3186" spans="1:14" s="75" customFormat="1" ht="12.6" x14ac:dyDescent="0.2">
      <c r="A3186" s="51" t="s">
        <v>145</v>
      </c>
      <c r="B3186" s="51" t="s">
        <v>7811</v>
      </c>
      <c r="C3186" s="51" t="s">
        <v>7811</v>
      </c>
      <c r="D3186" s="51" t="s">
        <v>7376</v>
      </c>
      <c r="E3186" s="44" t="s">
        <v>7835</v>
      </c>
      <c r="F3186" s="44" t="s">
        <v>7836</v>
      </c>
      <c r="G3186" s="53">
        <v>20.9</v>
      </c>
      <c r="H3186" s="45" t="s">
        <v>154</v>
      </c>
      <c r="I3186" s="45" t="s">
        <v>155</v>
      </c>
      <c r="J3186" s="95" t="s">
        <v>156</v>
      </c>
      <c r="K3186" s="95">
        <v>0</v>
      </c>
      <c r="L3186" s="58"/>
      <c r="M3186" s="103"/>
      <c r="N3186" s="59"/>
    </row>
    <row r="3187" spans="1:14" s="75" customFormat="1" ht="12.6" x14ac:dyDescent="0.2">
      <c r="A3187" s="51" t="s">
        <v>145</v>
      </c>
      <c r="B3187" s="51" t="s">
        <v>7811</v>
      </c>
      <c r="C3187" s="51" t="s">
        <v>7811</v>
      </c>
      <c r="D3187" s="51" t="s">
        <v>7376</v>
      </c>
      <c r="E3187" s="44" t="s">
        <v>7843</v>
      </c>
      <c r="F3187" s="44" t="s">
        <v>7844</v>
      </c>
      <c r="G3187" s="53">
        <v>20.9</v>
      </c>
      <c r="H3187" s="45" t="s">
        <v>154</v>
      </c>
      <c r="I3187" s="45" t="s">
        <v>155</v>
      </c>
      <c r="J3187" s="95" t="s">
        <v>156</v>
      </c>
      <c r="K3187" s="95">
        <v>0</v>
      </c>
      <c r="L3187" s="58"/>
      <c r="M3187" s="103"/>
      <c r="N3187" s="59"/>
    </row>
    <row r="3188" spans="1:14" s="75" customFormat="1" ht="12.6" x14ac:dyDescent="0.2">
      <c r="A3188" s="51" t="s">
        <v>145</v>
      </c>
      <c r="B3188" s="51" t="s">
        <v>7811</v>
      </c>
      <c r="C3188" s="51" t="s">
        <v>7811</v>
      </c>
      <c r="D3188" s="51" t="s">
        <v>7376</v>
      </c>
      <c r="E3188" s="44" t="s">
        <v>7845</v>
      </c>
      <c r="F3188" s="44" t="s">
        <v>7846</v>
      </c>
      <c r="G3188" s="53">
        <v>20.9</v>
      </c>
      <c r="H3188" s="45" t="s">
        <v>154</v>
      </c>
      <c r="I3188" s="45" t="s">
        <v>155</v>
      </c>
      <c r="J3188" s="95" t="s">
        <v>156</v>
      </c>
      <c r="K3188" s="95">
        <v>0</v>
      </c>
      <c r="L3188" s="58"/>
      <c r="M3188" s="103"/>
      <c r="N3188" s="59"/>
    </row>
    <row r="3189" spans="1:14" s="75" customFormat="1" ht="12.6" x14ac:dyDescent="0.2">
      <c r="A3189" s="51" t="s">
        <v>145</v>
      </c>
      <c r="B3189" s="51" t="s">
        <v>7811</v>
      </c>
      <c r="C3189" s="51" t="s">
        <v>7811</v>
      </c>
      <c r="D3189" s="51" t="s">
        <v>7376</v>
      </c>
      <c r="E3189" s="44" t="s">
        <v>7847</v>
      </c>
      <c r="F3189" s="44" t="s">
        <v>7848</v>
      </c>
      <c r="G3189" s="53">
        <v>20.9</v>
      </c>
      <c r="H3189" s="45" t="s">
        <v>154</v>
      </c>
      <c r="I3189" s="45" t="s">
        <v>291</v>
      </c>
      <c r="J3189" s="95" t="s">
        <v>156</v>
      </c>
      <c r="K3189" s="95">
        <v>0</v>
      </c>
      <c r="L3189" s="58"/>
      <c r="M3189" s="103"/>
      <c r="N3189" s="59"/>
    </row>
    <row r="3190" spans="1:14" s="75" customFormat="1" ht="12.6" x14ac:dyDescent="0.2">
      <c r="A3190" s="51" t="s">
        <v>145</v>
      </c>
      <c r="B3190" s="51" t="s">
        <v>7811</v>
      </c>
      <c r="C3190" s="51" t="s">
        <v>7811</v>
      </c>
      <c r="D3190" s="51" t="s">
        <v>7376</v>
      </c>
      <c r="E3190" s="44" t="s">
        <v>7849</v>
      </c>
      <c r="F3190" s="44" t="s">
        <v>7850</v>
      </c>
      <c r="G3190" s="53">
        <v>20.9</v>
      </c>
      <c r="H3190" s="45" t="s">
        <v>154</v>
      </c>
      <c r="I3190" s="45" t="s">
        <v>155</v>
      </c>
      <c r="J3190" s="95" t="s">
        <v>156</v>
      </c>
      <c r="K3190" s="95">
        <v>0</v>
      </c>
      <c r="L3190" s="58"/>
      <c r="M3190" s="103"/>
      <c r="N3190" s="59"/>
    </row>
    <row r="3191" spans="1:14" s="75" customFormat="1" ht="12.6" x14ac:dyDescent="0.2">
      <c r="A3191" s="51" t="s">
        <v>145</v>
      </c>
      <c r="B3191" s="51" t="s">
        <v>7811</v>
      </c>
      <c r="C3191" s="51" t="s">
        <v>7811</v>
      </c>
      <c r="D3191" s="51" t="s">
        <v>7376</v>
      </c>
      <c r="E3191" s="44" t="s">
        <v>7851</v>
      </c>
      <c r="F3191" s="44" t="s">
        <v>7852</v>
      </c>
      <c r="G3191" s="53">
        <v>20.9</v>
      </c>
      <c r="H3191" s="45" t="s">
        <v>154</v>
      </c>
      <c r="I3191" s="45" t="s">
        <v>291</v>
      </c>
      <c r="J3191" s="95" t="s">
        <v>156</v>
      </c>
      <c r="K3191" s="95">
        <v>0</v>
      </c>
      <c r="L3191" s="58"/>
      <c r="M3191" s="103"/>
      <c r="N3191" s="59"/>
    </row>
    <row r="3192" spans="1:14" s="75" customFormat="1" ht="12.6" x14ac:dyDescent="0.2">
      <c r="A3192" s="51" t="s">
        <v>145</v>
      </c>
      <c r="B3192" s="51" t="s">
        <v>7811</v>
      </c>
      <c r="C3192" s="51" t="s">
        <v>7811</v>
      </c>
      <c r="D3192" s="51" t="s">
        <v>7376</v>
      </c>
      <c r="E3192" s="44" t="s">
        <v>7853</v>
      </c>
      <c r="F3192" s="44" t="s">
        <v>7854</v>
      </c>
      <c r="G3192" s="53">
        <v>20.9</v>
      </c>
      <c r="H3192" s="45" t="s">
        <v>154</v>
      </c>
      <c r="I3192" s="45" t="s">
        <v>155</v>
      </c>
      <c r="J3192" s="95" t="s">
        <v>156</v>
      </c>
      <c r="K3192" s="95">
        <v>0</v>
      </c>
      <c r="L3192" s="58"/>
      <c r="M3192" s="103"/>
      <c r="N3192" s="59"/>
    </row>
    <row r="3193" spans="1:14" s="75" customFormat="1" ht="12.6" x14ac:dyDescent="0.2">
      <c r="A3193" s="51" t="s">
        <v>145</v>
      </c>
      <c r="B3193" s="51" t="s">
        <v>7811</v>
      </c>
      <c r="C3193" s="51" t="s">
        <v>7811</v>
      </c>
      <c r="D3193" s="51" t="s">
        <v>7376</v>
      </c>
      <c r="E3193" s="44" t="s">
        <v>7855</v>
      </c>
      <c r="F3193" s="44" t="s">
        <v>7856</v>
      </c>
      <c r="G3193" s="53">
        <v>20.9</v>
      </c>
      <c r="H3193" s="45" t="s">
        <v>154</v>
      </c>
      <c r="I3193" s="45" t="s">
        <v>155</v>
      </c>
      <c r="J3193" s="95" t="s">
        <v>156</v>
      </c>
      <c r="K3193" s="95">
        <v>0</v>
      </c>
      <c r="L3193" s="58"/>
      <c r="M3193" s="103"/>
      <c r="N3193" s="59"/>
    </row>
    <row r="3194" spans="1:14" s="75" customFormat="1" ht="12.6" x14ac:dyDescent="0.2">
      <c r="A3194" s="51" t="s">
        <v>145</v>
      </c>
      <c r="B3194" s="51" t="s">
        <v>7811</v>
      </c>
      <c r="C3194" s="51" t="s">
        <v>7811</v>
      </c>
      <c r="D3194" s="51" t="s">
        <v>7376</v>
      </c>
      <c r="E3194" s="44" t="s">
        <v>7857</v>
      </c>
      <c r="F3194" s="44" t="s">
        <v>7858</v>
      </c>
      <c r="G3194" s="53">
        <v>20.9</v>
      </c>
      <c r="H3194" s="45" t="s">
        <v>154</v>
      </c>
      <c r="I3194" s="45" t="s">
        <v>155</v>
      </c>
      <c r="J3194" s="95" t="s">
        <v>156</v>
      </c>
      <c r="K3194" s="95">
        <v>0</v>
      </c>
      <c r="L3194" s="58"/>
      <c r="M3194" s="103"/>
      <c r="N3194" s="59"/>
    </row>
    <row r="3195" spans="1:14" s="75" customFormat="1" ht="12.6" x14ac:dyDescent="0.2">
      <c r="A3195" s="51" t="s">
        <v>145</v>
      </c>
      <c r="B3195" s="51" t="s">
        <v>7811</v>
      </c>
      <c r="C3195" s="51" t="s">
        <v>7811</v>
      </c>
      <c r="D3195" s="51" t="s">
        <v>7376</v>
      </c>
      <c r="E3195" s="44" t="s">
        <v>7859</v>
      </c>
      <c r="F3195" s="44" t="s">
        <v>7860</v>
      </c>
      <c r="G3195" s="53">
        <v>20.9</v>
      </c>
      <c r="H3195" s="45" t="s">
        <v>154</v>
      </c>
      <c r="I3195" s="45" t="s">
        <v>291</v>
      </c>
      <c r="J3195" s="95" t="s">
        <v>156</v>
      </c>
      <c r="K3195" s="95">
        <v>0</v>
      </c>
      <c r="L3195" s="58"/>
      <c r="M3195" s="103"/>
      <c r="N3195" s="59"/>
    </row>
    <row r="3196" spans="1:14" s="75" customFormat="1" ht="12.6" x14ac:dyDescent="0.2">
      <c r="A3196" s="51" t="s">
        <v>145</v>
      </c>
      <c r="B3196" s="51" t="s">
        <v>7811</v>
      </c>
      <c r="C3196" s="51" t="s">
        <v>7811</v>
      </c>
      <c r="D3196" s="51" t="s">
        <v>7376</v>
      </c>
      <c r="E3196" s="44" t="s">
        <v>7861</v>
      </c>
      <c r="F3196" s="44" t="s">
        <v>7862</v>
      </c>
      <c r="G3196" s="53">
        <v>20.9</v>
      </c>
      <c r="H3196" s="45" t="s">
        <v>154</v>
      </c>
      <c r="I3196" s="45" t="s">
        <v>291</v>
      </c>
      <c r="J3196" s="95" t="s">
        <v>156</v>
      </c>
      <c r="K3196" s="95">
        <v>0</v>
      </c>
      <c r="L3196" s="58"/>
      <c r="M3196" s="103"/>
      <c r="N3196" s="59"/>
    </row>
    <row r="3197" spans="1:14" s="75" customFormat="1" ht="12.6" x14ac:dyDescent="0.2">
      <c r="A3197" s="51" t="s">
        <v>145</v>
      </c>
      <c r="B3197" s="51" t="s">
        <v>7811</v>
      </c>
      <c r="C3197" s="51" t="s">
        <v>7811</v>
      </c>
      <c r="D3197" s="51" t="s">
        <v>7376</v>
      </c>
      <c r="E3197" s="44" t="s">
        <v>7863</v>
      </c>
      <c r="F3197" s="44" t="s">
        <v>7864</v>
      </c>
      <c r="G3197" s="53">
        <v>20.9</v>
      </c>
      <c r="H3197" s="45" t="s">
        <v>154</v>
      </c>
      <c r="I3197" s="45" t="s">
        <v>155</v>
      </c>
      <c r="J3197" s="95" t="s">
        <v>156</v>
      </c>
      <c r="K3197" s="95">
        <v>0</v>
      </c>
      <c r="L3197" s="58"/>
      <c r="M3197" s="103"/>
      <c r="N3197" s="59"/>
    </row>
    <row r="3198" spans="1:14" s="75" customFormat="1" ht="12.6" x14ac:dyDescent="0.2">
      <c r="A3198" s="51" t="s">
        <v>145</v>
      </c>
      <c r="B3198" s="51" t="s">
        <v>7811</v>
      </c>
      <c r="C3198" s="51" t="s">
        <v>7811</v>
      </c>
      <c r="D3198" s="51" t="s">
        <v>7376</v>
      </c>
      <c r="E3198" s="44" t="s">
        <v>7865</v>
      </c>
      <c r="F3198" s="44" t="s">
        <v>7866</v>
      </c>
      <c r="G3198" s="53">
        <v>20.9</v>
      </c>
      <c r="H3198" s="45" t="s">
        <v>154</v>
      </c>
      <c r="I3198" s="45" t="s">
        <v>155</v>
      </c>
      <c r="J3198" s="95" t="s">
        <v>156</v>
      </c>
      <c r="K3198" s="95">
        <v>0</v>
      </c>
      <c r="L3198" s="58"/>
      <c r="M3198" s="103"/>
      <c r="N3198" s="59"/>
    </row>
    <row r="3199" spans="1:14" s="75" customFormat="1" ht="12.6" x14ac:dyDescent="0.2">
      <c r="A3199" s="51" t="s">
        <v>145</v>
      </c>
      <c r="B3199" s="51" t="s">
        <v>7811</v>
      </c>
      <c r="C3199" s="51" t="s">
        <v>7811</v>
      </c>
      <c r="D3199" s="51" t="s">
        <v>7376</v>
      </c>
      <c r="E3199" s="44" t="s">
        <v>7841</v>
      </c>
      <c r="F3199" s="44" t="s">
        <v>7842</v>
      </c>
      <c r="G3199" s="53">
        <v>17.899999999999999</v>
      </c>
      <c r="H3199" s="45" t="s">
        <v>154</v>
      </c>
      <c r="I3199" s="45" t="s">
        <v>149</v>
      </c>
      <c r="J3199" s="95" t="s">
        <v>156</v>
      </c>
      <c r="K3199" s="95">
        <v>0</v>
      </c>
      <c r="L3199" s="58"/>
      <c r="M3199" s="103"/>
      <c r="N3199" s="59"/>
    </row>
    <row r="3200" spans="1:14" s="75" customFormat="1" ht="12.6" x14ac:dyDescent="0.2">
      <c r="A3200" s="51" t="s">
        <v>145</v>
      </c>
      <c r="B3200" s="51" t="s">
        <v>7811</v>
      </c>
      <c r="C3200" s="51" t="s">
        <v>7811</v>
      </c>
      <c r="D3200" s="51" t="s">
        <v>7376</v>
      </c>
      <c r="E3200" s="44" t="s">
        <v>7815</v>
      </c>
      <c r="F3200" s="44" t="s">
        <v>7816</v>
      </c>
      <c r="G3200" s="53">
        <v>12.5</v>
      </c>
      <c r="H3200" s="45" t="s">
        <v>154</v>
      </c>
      <c r="I3200" s="45" t="s">
        <v>149</v>
      </c>
      <c r="J3200" s="95" t="s">
        <v>156</v>
      </c>
      <c r="K3200" s="95">
        <v>0</v>
      </c>
      <c r="L3200" s="58"/>
      <c r="M3200" s="103"/>
      <c r="N3200" s="59"/>
    </row>
    <row r="3201" spans="1:14" s="75" customFormat="1" ht="12.6" x14ac:dyDescent="0.2">
      <c r="A3201" s="51" t="s">
        <v>145</v>
      </c>
      <c r="B3201" s="51" t="s">
        <v>7811</v>
      </c>
      <c r="C3201" s="51" t="s">
        <v>7811</v>
      </c>
      <c r="D3201" s="51" t="s">
        <v>7376</v>
      </c>
      <c r="E3201" s="44" t="s">
        <v>7817</v>
      </c>
      <c r="F3201" s="44" t="s">
        <v>7818</v>
      </c>
      <c r="G3201" s="53">
        <v>12.5</v>
      </c>
      <c r="H3201" s="45" t="s">
        <v>154</v>
      </c>
      <c r="I3201" s="45" t="s">
        <v>149</v>
      </c>
      <c r="J3201" s="95" t="s">
        <v>156</v>
      </c>
      <c r="K3201" s="95">
        <v>0</v>
      </c>
      <c r="L3201" s="58"/>
      <c r="M3201" s="103"/>
      <c r="N3201" s="59"/>
    </row>
    <row r="3202" spans="1:14" s="75" customFormat="1" ht="12.6" x14ac:dyDescent="0.2">
      <c r="A3202" s="51" t="s">
        <v>145</v>
      </c>
      <c r="B3202" s="51" t="s">
        <v>7811</v>
      </c>
      <c r="C3202" s="51" t="s">
        <v>7811</v>
      </c>
      <c r="D3202" s="51" t="s">
        <v>7376</v>
      </c>
      <c r="E3202" s="44" t="s">
        <v>7819</v>
      </c>
      <c r="F3202" s="44" t="s">
        <v>7820</v>
      </c>
      <c r="G3202" s="53">
        <v>12.5</v>
      </c>
      <c r="H3202" s="45" t="s">
        <v>154</v>
      </c>
      <c r="I3202" s="45" t="s">
        <v>291</v>
      </c>
      <c r="J3202" s="95" t="s">
        <v>156</v>
      </c>
      <c r="K3202" s="95">
        <v>0</v>
      </c>
      <c r="L3202" s="58"/>
      <c r="M3202" s="103"/>
      <c r="N3202" s="59"/>
    </row>
    <row r="3203" spans="1:14" s="75" customFormat="1" ht="12.6" x14ac:dyDescent="0.2">
      <c r="A3203" s="51" t="s">
        <v>145</v>
      </c>
      <c r="B3203" s="51" t="s">
        <v>7811</v>
      </c>
      <c r="C3203" s="51" t="s">
        <v>7811</v>
      </c>
      <c r="D3203" s="51" t="s">
        <v>7376</v>
      </c>
      <c r="E3203" s="44" t="s">
        <v>7821</v>
      </c>
      <c r="F3203" s="44" t="s">
        <v>7822</v>
      </c>
      <c r="G3203" s="53">
        <v>12.5</v>
      </c>
      <c r="H3203" s="45" t="s">
        <v>154</v>
      </c>
      <c r="I3203" s="45" t="s">
        <v>155</v>
      </c>
      <c r="J3203" s="95" t="s">
        <v>156</v>
      </c>
      <c r="K3203" s="95">
        <v>0</v>
      </c>
      <c r="L3203" s="58"/>
      <c r="M3203" s="103"/>
      <c r="N3203" s="59"/>
    </row>
    <row r="3204" spans="1:14" s="75" customFormat="1" ht="12.6" x14ac:dyDescent="0.2">
      <c r="A3204" s="51" t="s">
        <v>145</v>
      </c>
      <c r="B3204" s="51" t="s">
        <v>7811</v>
      </c>
      <c r="C3204" s="51" t="s">
        <v>7811</v>
      </c>
      <c r="D3204" s="51" t="s">
        <v>7376</v>
      </c>
      <c r="E3204" s="44" t="s">
        <v>7823</v>
      </c>
      <c r="F3204" s="44" t="s">
        <v>7824</v>
      </c>
      <c r="G3204" s="53">
        <v>12.5</v>
      </c>
      <c r="H3204" s="45" t="s">
        <v>154</v>
      </c>
      <c r="I3204" s="45" t="s">
        <v>155</v>
      </c>
      <c r="J3204" s="95" t="s">
        <v>156</v>
      </c>
      <c r="K3204" s="95">
        <v>0</v>
      </c>
      <c r="L3204" s="58"/>
      <c r="M3204" s="103"/>
      <c r="N3204" s="59"/>
    </row>
    <row r="3205" spans="1:14" s="75" customFormat="1" ht="12.6" x14ac:dyDescent="0.2">
      <c r="A3205" s="51" t="s">
        <v>145</v>
      </c>
      <c r="B3205" s="51" t="s">
        <v>7811</v>
      </c>
      <c r="C3205" s="51" t="s">
        <v>7811</v>
      </c>
      <c r="D3205" s="51" t="s">
        <v>7376</v>
      </c>
      <c r="E3205" s="44" t="s">
        <v>7825</v>
      </c>
      <c r="F3205" s="44" t="s">
        <v>7826</v>
      </c>
      <c r="G3205" s="53">
        <v>12.5</v>
      </c>
      <c r="H3205" s="45" t="s">
        <v>154</v>
      </c>
      <c r="I3205" s="45" t="s">
        <v>155</v>
      </c>
      <c r="J3205" s="95" t="s">
        <v>156</v>
      </c>
      <c r="K3205" s="95">
        <v>0</v>
      </c>
      <c r="L3205" s="58"/>
      <c r="M3205" s="103"/>
      <c r="N3205" s="59"/>
    </row>
    <row r="3206" spans="1:14" s="75" customFormat="1" ht="12.6" x14ac:dyDescent="0.2">
      <c r="A3206" s="51" t="s">
        <v>145</v>
      </c>
      <c r="B3206" s="51" t="s">
        <v>7811</v>
      </c>
      <c r="C3206" s="51" t="s">
        <v>7811</v>
      </c>
      <c r="D3206" s="51" t="s">
        <v>7376</v>
      </c>
      <c r="E3206" s="44" t="s">
        <v>7827</v>
      </c>
      <c r="F3206" s="44" t="s">
        <v>7828</v>
      </c>
      <c r="G3206" s="53">
        <v>12.5</v>
      </c>
      <c r="H3206" s="45" t="s">
        <v>154</v>
      </c>
      <c r="I3206" s="45" t="s">
        <v>155</v>
      </c>
      <c r="J3206" s="95" t="s">
        <v>156</v>
      </c>
      <c r="K3206" s="95">
        <v>0</v>
      </c>
      <c r="L3206" s="58"/>
      <c r="M3206" s="103"/>
      <c r="N3206" s="59"/>
    </row>
    <row r="3207" spans="1:14" s="75" customFormat="1" ht="12.6" x14ac:dyDescent="0.2">
      <c r="A3207" s="51" t="s">
        <v>123</v>
      </c>
      <c r="B3207" s="51" t="s">
        <v>123</v>
      </c>
      <c r="C3207" s="51" t="s">
        <v>7873</v>
      </c>
      <c r="D3207" s="51" t="s">
        <v>3542</v>
      </c>
      <c r="E3207" s="44"/>
      <c r="F3207" s="44" t="s">
        <v>7874</v>
      </c>
      <c r="G3207" s="53" t="s">
        <v>123</v>
      </c>
      <c r="H3207" s="45" t="s">
        <v>123</v>
      </c>
      <c r="I3207" s="45" t="s">
        <v>149</v>
      </c>
      <c r="J3207" s="95" t="s">
        <v>150</v>
      </c>
      <c r="K3207" s="95" t="s">
        <v>123</v>
      </c>
      <c r="L3207" s="58" t="s">
        <v>123</v>
      </c>
      <c r="M3207" s="103"/>
      <c r="N3207" s="59" t="s">
        <v>123</v>
      </c>
    </row>
    <row r="3208" spans="1:14" s="75" customFormat="1" ht="12.6" x14ac:dyDescent="0.2">
      <c r="A3208" s="51" t="s">
        <v>136</v>
      </c>
      <c r="B3208" s="51" t="s">
        <v>1625</v>
      </c>
      <c r="C3208" s="51" t="s">
        <v>7873</v>
      </c>
      <c r="D3208" s="51" t="s">
        <v>3542</v>
      </c>
      <c r="E3208" s="44" t="s">
        <v>7881</v>
      </c>
      <c r="F3208" s="44" t="s">
        <v>7882</v>
      </c>
      <c r="G3208" s="53">
        <v>2</v>
      </c>
      <c r="H3208" s="45" t="s">
        <v>816</v>
      </c>
      <c r="I3208" s="45" t="s">
        <v>149</v>
      </c>
      <c r="J3208" s="95" t="s">
        <v>1534</v>
      </c>
      <c r="K3208" s="95">
        <v>0</v>
      </c>
      <c r="L3208" s="58"/>
      <c r="M3208" s="103"/>
      <c r="N3208" s="59"/>
    </row>
    <row r="3209" spans="1:14" s="75" customFormat="1" ht="12.6" x14ac:dyDescent="0.2">
      <c r="A3209" s="51" t="s">
        <v>136</v>
      </c>
      <c r="B3209" s="51" t="s">
        <v>1625</v>
      </c>
      <c r="C3209" s="51" t="s">
        <v>7873</v>
      </c>
      <c r="D3209" s="51" t="s">
        <v>3542</v>
      </c>
      <c r="E3209" s="44" t="s">
        <v>7877</v>
      </c>
      <c r="F3209" s="44" t="s">
        <v>7878</v>
      </c>
      <c r="G3209" s="53">
        <v>1.5</v>
      </c>
      <c r="H3209" s="45" t="s">
        <v>816</v>
      </c>
      <c r="I3209" s="45" t="s">
        <v>149</v>
      </c>
      <c r="J3209" s="95" t="s">
        <v>1534</v>
      </c>
      <c r="K3209" s="95">
        <v>0</v>
      </c>
      <c r="L3209" s="58"/>
      <c r="M3209" s="103"/>
      <c r="N3209" s="59"/>
    </row>
    <row r="3210" spans="1:14" s="75" customFormat="1" ht="12.6" x14ac:dyDescent="0.2">
      <c r="A3210" s="51" t="s">
        <v>136</v>
      </c>
      <c r="B3210" s="51" t="s">
        <v>1625</v>
      </c>
      <c r="C3210" s="51" t="s">
        <v>7873</v>
      </c>
      <c r="D3210" s="51" t="s">
        <v>3542</v>
      </c>
      <c r="E3210" s="44" t="s">
        <v>7879</v>
      </c>
      <c r="F3210" s="44" t="s">
        <v>7880</v>
      </c>
      <c r="G3210" s="53">
        <v>1.2</v>
      </c>
      <c r="H3210" s="45" t="s">
        <v>816</v>
      </c>
      <c r="I3210" s="45" t="s">
        <v>149</v>
      </c>
      <c r="J3210" s="95" t="s">
        <v>1534</v>
      </c>
      <c r="K3210" s="95">
        <v>0</v>
      </c>
      <c r="L3210" s="58"/>
      <c r="M3210" s="103"/>
      <c r="N3210" s="59"/>
    </row>
    <row r="3211" spans="1:14" s="75" customFormat="1" ht="12.6" x14ac:dyDescent="0.2">
      <c r="A3211" s="51" t="s">
        <v>136</v>
      </c>
      <c r="B3211" s="51" t="s">
        <v>1625</v>
      </c>
      <c r="C3211" s="51" t="s">
        <v>7873</v>
      </c>
      <c r="D3211" s="51" t="s">
        <v>3542</v>
      </c>
      <c r="E3211" s="44" t="s">
        <v>7883</v>
      </c>
      <c r="F3211" s="44" t="s">
        <v>7884</v>
      </c>
      <c r="G3211" s="53">
        <v>1.05</v>
      </c>
      <c r="H3211" s="45" t="s">
        <v>816</v>
      </c>
      <c r="I3211" s="45" t="s">
        <v>149</v>
      </c>
      <c r="J3211" s="95" t="s">
        <v>1534</v>
      </c>
      <c r="K3211" s="95">
        <v>0</v>
      </c>
      <c r="L3211" s="58"/>
      <c r="M3211" s="103"/>
      <c r="N3211" s="59"/>
    </row>
    <row r="3212" spans="1:14" s="75" customFormat="1" ht="12.6" x14ac:dyDescent="0.2">
      <c r="A3212" s="51" t="s">
        <v>136</v>
      </c>
      <c r="B3212" s="51" t="s">
        <v>1625</v>
      </c>
      <c r="C3212" s="51" t="s">
        <v>7873</v>
      </c>
      <c r="D3212" s="51" t="s">
        <v>3542</v>
      </c>
      <c r="E3212" s="44" t="s">
        <v>7885</v>
      </c>
      <c r="F3212" s="44" t="s">
        <v>7886</v>
      </c>
      <c r="G3212" s="53">
        <v>1</v>
      </c>
      <c r="H3212" s="45" t="s">
        <v>816</v>
      </c>
      <c r="I3212" s="45" t="s">
        <v>149</v>
      </c>
      <c r="J3212" s="95" t="s">
        <v>1534</v>
      </c>
      <c r="K3212" s="95">
        <v>0</v>
      </c>
      <c r="L3212" s="58"/>
      <c r="M3212" s="103"/>
      <c r="N3212" s="59"/>
    </row>
    <row r="3213" spans="1:14" s="75" customFormat="1" ht="12.6" x14ac:dyDescent="0.2">
      <c r="A3213" s="51" t="s">
        <v>136</v>
      </c>
      <c r="B3213" s="51" t="s">
        <v>1625</v>
      </c>
      <c r="C3213" s="51" t="s">
        <v>7873</v>
      </c>
      <c r="D3213" s="51" t="s">
        <v>3542</v>
      </c>
      <c r="E3213" s="44" t="s">
        <v>7875</v>
      </c>
      <c r="F3213" s="44" t="s">
        <v>7876</v>
      </c>
      <c r="G3213" s="53">
        <v>0.9</v>
      </c>
      <c r="H3213" s="45" t="s">
        <v>816</v>
      </c>
      <c r="I3213" s="45" t="s">
        <v>291</v>
      </c>
      <c r="J3213" s="95" t="s">
        <v>1534</v>
      </c>
      <c r="K3213" s="95">
        <v>0</v>
      </c>
      <c r="L3213" s="58"/>
      <c r="M3213" s="103"/>
      <c r="N3213" s="59"/>
    </row>
    <row r="3214" spans="1:14" s="75" customFormat="1" ht="12.6" x14ac:dyDescent="0.2">
      <c r="A3214" s="51" t="s">
        <v>123</v>
      </c>
      <c r="B3214" s="51" t="s">
        <v>123</v>
      </c>
      <c r="C3214" s="51" t="s">
        <v>7887</v>
      </c>
      <c r="D3214" s="51" t="s">
        <v>7888</v>
      </c>
      <c r="E3214" s="44"/>
      <c r="F3214" s="44" t="s">
        <v>7889</v>
      </c>
      <c r="G3214" s="53" t="s">
        <v>123</v>
      </c>
      <c r="H3214" s="45" t="s">
        <v>123</v>
      </c>
      <c r="I3214" s="45" t="s">
        <v>149</v>
      </c>
      <c r="J3214" s="95" t="s">
        <v>150</v>
      </c>
      <c r="K3214" s="95" t="s">
        <v>123</v>
      </c>
      <c r="L3214" s="58" t="s">
        <v>123</v>
      </c>
      <c r="M3214" s="103"/>
      <c r="N3214" s="59" t="s">
        <v>123</v>
      </c>
    </row>
    <row r="3215" spans="1:14" s="75" customFormat="1" ht="12.6" x14ac:dyDescent="0.2">
      <c r="A3215" s="51" t="s">
        <v>7140</v>
      </c>
      <c r="B3215" s="51" t="s">
        <v>7890</v>
      </c>
      <c r="C3215" s="51" t="s">
        <v>7887</v>
      </c>
      <c r="D3215" s="51" t="s">
        <v>7888</v>
      </c>
      <c r="E3215" s="44" t="s">
        <v>7891</v>
      </c>
      <c r="F3215" s="44" t="s">
        <v>7892</v>
      </c>
      <c r="G3215" s="53">
        <v>265</v>
      </c>
      <c r="H3215" s="45" t="s">
        <v>816</v>
      </c>
      <c r="I3215" s="45" t="s">
        <v>155</v>
      </c>
      <c r="J3215" s="95" t="s">
        <v>156</v>
      </c>
      <c r="K3215" s="95">
        <v>0</v>
      </c>
      <c r="L3215" s="58"/>
      <c r="M3215" s="103"/>
      <c r="N3215" s="59"/>
    </row>
    <row r="3216" spans="1:14" s="75" customFormat="1" ht="12.6" x14ac:dyDescent="0.2">
      <c r="A3216" s="51" t="s">
        <v>7140</v>
      </c>
      <c r="B3216" s="51" t="s">
        <v>7890</v>
      </c>
      <c r="C3216" s="51" t="s">
        <v>7887</v>
      </c>
      <c r="D3216" s="51" t="s">
        <v>7888</v>
      </c>
      <c r="E3216" s="44" t="s">
        <v>7893</v>
      </c>
      <c r="F3216" s="44" t="s">
        <v>7894</v>
      </c>
      <c r="G3216" s="53">
        <v>160</v>
      </c>
      <c r="H3216" s="45" t="s">
        <v>816</v>
      </c>
      <c r="I3216" s="45" t="s">
        <v>149</v>
      </c>
      <c r="J3216" s="95" t="s">
        <v>156</v>
      </c>
      <c r="K3216" s="95">
        <v>0</v>
      </c>
      <c r="L3216" s="58"/>
      <c r="M3216" s="103"/>
      <c r="N3216" s="59"/>
    </row>
    <row r="3217" spans="1:14" s="75" customFormat="1" ht="12.6" x14ac:dyDescent="0.2">
      <c r="A3217" s="51" t="s">
        <v>123</v>
      </c>
      <c r="B3217" s="51" t="s">
        <v>123</v>
      </c>
      <c r="C3217" s="51" t="s">
        <v>7895</v>
      </c>
      <c r="D3217" s="51" t="s">
        <v>7888</v>
      </c>
      <c r="E3217" s="44"/>
      <c r="F3217" s="44" t="s">
        <v>7896</v>
      </c>
      <c r="G3217" s="53" t="s">
        <v>123</v>
      </c>
      <c r="H3217" s="45" t="s">
        <v>123</v>
      </c>
      <c r="I3217" s="45" t="s">
        <v>149</v>
      </c>
      <c r="J3217" s="95" t="s">
        <v>150</v>
      </c>
      <c r="K3217" s="95" t="s">
        <v>123</v>
      </c>
      <c r="L3217" s="58" t="s">
        <v>123</v>
      </c>
      <c r="M3217" s="103"/>
      <c r="N3217" s="59" t="s">
        <v>123</v>
      </c>
    </row>
    <row r="3218" spans="1:14" s="75" customFormat="1" ht="12.6" x14ac:dyDescent="0.2">
      <c r="A3218" s="51" t="s">
        <v>7140</v>
      </c>
      <c r="B3218" s="51" t="s">
        <v>7141</v>
      </c>
      <c r="C3218" s="51" t="s">
        <v>7895</v>
      </c>
      <c r="D3218" s="51" t="s">
        <v>7888</v>
      </c>
      <c r="E3218" s="44" t="s">
        <v>7897</v>
      </c>
      <c r="F3218" s="44" t="s">
        <v>7898</v>
      </c>
      <c r="G3218" s="53">
        <v>15</v>
      </c>
      <c r="H3218" s="45" t="s">
        <v>816</v>
      </c>
      <c r="I3218" s="45" t="s">
        <v>149</v>
      </c>
      <c r="J3218" s="95" t="s">
        <v>1534</v>
      </c>
      <c r="K3218" s="95">
        <v>0</v>
      </c>
      <c r="L3218" s="58"/>
      <c r="M3218" s="103"/>
      <c r="N3218" s="59"/>
    </row>
    <row r="3219" spans="1:14" s="75" customFormat="1" ht="12.6" x14ac:dyDescent="0.2">
      <c r="A3219" s="51" t="s">
        <v>7140</v>
      </c>
      <c r="B3219" s="51" t="s">
        <v>7141</v>
      </c>
      <c r="C3219" s="51" t="s">
        <v>7895</v>
      </c>
      <c r="D3219" s="51" t="s">
        <v>7888</v>
      </c>
      <c r="E3219" s="44" t="s">
        <v>7899</v>
      </c>
      <c r="F3219" s="44" t="s">
        <v>7900</v>
      </c>
      <c r="G3219" s="53">
        <v>13</v>
      </c>
      <c r="H3219" s="45" t="s">
        <v>816</v>
      </c>
      <c r="I3219" s="45" t="s">
        <v>155</v>
      </c>
      <c r="J3219" s="95" t="s">
        <v>1534</v>
      </c>
      <c r="K3219" s="95">
        <v>0</v>
      </c>
      <c r="L3219" s="58"/>
      <c r="M3219" s="103"/>
      <c r="N3219" s="59"/>
    </row>
    <row r="3220" spans="1:14" s="75" customFormat="1" ht="12.6" x14ac:dyDescent="0.2">
      <c r="A3220" s="51" t="s">
        <v>7140</v>
      </c>
      <c r="B3220" s="51" t="s">
        <v>7141</v>
      </c>
      <c r="C3220" s="51" t="s">
        <v>7895</v>
      </c>
      <c r="D3220" s="51" t="s">
        <v>7888</v>
      </c>
      <c r="E3220" s="44" t="s">
        <v>7901</v>
      </c>
      <c r="F3220" s="44" t="s">
        <v>7902</v>
      </c>
      <c r="G3220" s="53">
        <v>12</v>
      </c>
      <c r="H3220" s="45" t="s">
        <v>816</v>
      </c>
      <c r="I3220" s="45" t="s">
        <v>149</v>
      </c>
      <c r="J3220" s="95" t="s">
        <v>1534</v>
      </c>
      <c r="K3220" s="95">
        <v>0</v>
      </c>
      <c r="L3220" s="58"/>
      <c r="M3220" s="103"/>
      <c r="N3220" s="59"/>
    </row>
    <row r="3221" spans="1:14" s="75" customFormat="1" ht="12.6" x14ac:dyDescent="0.2">
      <c r="A3221" s="51" t="s">
        <v>7140</v>
      </c>
      <c r="B3221" s="51" t="s">
        <v>7141</v>
      </c>
      <c r="C3221" s="51" t="s">
        <v>7895</v>
      </c>
      <c r="D3221" s="51" t="s">
        <v>7888</v>
      </c>
      <c r="E3221" s="44" t="s">
        <v>7903</v>
      </c>
      <c r="F3221" s="44" t="s">
        <v>7904</v>
      </c>
      <c r="G3221" s="53">
        <v>7</v>
      </c>
      <c r="H3221" s="45" t="s">
        <v>816</v>
      </c>
      <c r="I3221" s="45" t="s">
        <v>149</v>
      </c>
      <c r="J3221" s="95" t="s">
        <v>1534</v>
      </c>
      <c r="K3221" s="95">
        <v>0</v>
      </c>
      <c r="L3221" s="58"/>
      <c r="M3221" s="103"/>
      <c r="N3221" s="59"/>
    </row>
  </sheetData>
  <sheetProtection insertRows="0" deleteRows="0" autoFilter="0"/>
  <autoFilter ref="A16:E16"/>
  <conditionalFormatting sqref="F17:F3000">
    <cfRule type="expression" dxfId="10" priority="60" stopIfTrue="1">
      <formula>$J17="newcat"</formula>
    </cfRule>
  </conditionalFormatting>
  <conditionalFormatting sqref="A17:E3000 G17:M3000">
    <cfRule type="expression" dxfId="9" priority="59" stopIfTrue="1">
      <formula>$J17="newcat"</formula>
    </cfRule>
  </conditionalFormatting>
  <conditionalFormatting sqref="F3001:F3221">
    <cfRule type="expression" dxfId="8" priority="2" stopIfTrue="1">
      <formula>$J3001="newcat"</formula>
    </cfRule>
  </conditionalFormatting>
  <conditionalFormatting sqref="A3001:E3221 G3001:M3221">
    <cfRule type="expression" dxfId="7" priority="1" stopIfTrue="1">
      <formula>$J3001="newcat"</formula>
    </cfRule>
  </conditionalFormatting>
  <pageMargins left="0.6" right="0.1" top="0.3" bottom="0.5" header="0" footer="0"/>
  <pageSetup paperSize="9" scale="65" orientation="portrait"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42"/>
  </sheetPr>
  <dimension ref="A1:R4190"/>
  <sheetViews>
    <sheetView tabSelected="1" zoomScale="85" zoomScaleNormal="85" workbookViewId="0">
      <pane ySplit="16" topLeftCell="A17" activePane="bottomLeft" state="frozen"/>
      <selection pane="bottomLeft" activeCell="A16" sqref="A16"/>
    </sheetView>
  </sheetViews>
  <sheetFormatPr defaultColWidth="9.109375" defaultRowHeight="11.4" x14ac:dyDescent="0.2"/>
  <cols>
    <col min="1" max="3" width="13.6640625" style="60" customWidth="1"/>
    <col min="4" max="4" width="12.109375" style="60" customWidth="1"/>
    <col min="5" max="5" width="18.6640625" style="61" customWidth="1"/>
    <col min="6" max="6" width="69" style="61" customWidth="1"/>
    <col min="7" max="7" width="5.44140625" style="62" bestFit="1" customWidth="1"/>
    <col min="8" max="8" width="4" style="48" bestFit="1" customWidth="1"/>
    <col min="9" max="9" width="7.109375" style="48" bestFit="1" customWidth="1"/>
    <col min="10" max="11" width="6.33203125" style="63" customWidth="1"/>
    <col min="12" max="12" width="7.33203125" style="63" bestFit="1" customWidth="1"/>
    <col min="13" max="13" width="3.6640625" style="102" customWidth="1"/>
    <col min="14" max="14" width="21.88671875" style="64" customWidth="1"/>
    <col min="15" max="15" width="20.33203125" style="52" bestFit="1" customWidth="1"/>
    <col min="16" max="16" width="21.44140625" style="52" bestFit="1" customWidth="1"/>
    <col min="17" max="17" width="14.88671875" style="52" bestFit="1" customWidth="1"/>
    <col min="18" max="18" width="15.6640625" style="52" bestFit="1" customWidth="1"/>
    <col min="19" max="16384" width="9.109375" style="52"/>
  </cols>
  <sheetData>
    <row r="1" spans="1:18" ht="2.25" customHeight="1" x14ac:dyDescent="0.2">
      <c r="A1" s="46"/>
      <c r="B1" s="46"/>
      <c r="C1" s="46"/>
      <c r="D1" s="46"/>
      <c r="E1" s="47"/>
      <c r="F1" s="47"/>
      <c r="G1" s="66"/>
      <c r="H1" s="66"/>
      <c r="I1" s="67"/>
      <c r="J1" s="91"/>
      <c r="K1" s="91"/>
      <c r="L1" s="68"/>
      <c r="M1" s="99"/>
      <c r="N1" s="69"/>
      <c r="O1" s="70"/>
      <c r="P1" s="70"/>
    </row>
    <row r="2" spans="1:18" ht="10.5" customHeight="1" x14ac:dyDescent="0.25">
      <c r="A2" s="46"/>
      <c r="B2" s="46"/>
      <c r="C2" s="46"/>
      <c r="D2" s="46"/>
      <c r="E2" s="47"/>
      <c r="F2" s="47"/>
      <c r="G2" s="78"/>
      <c r="H2" s="89"/>
      <c r="I2" s="79"/>
      <c r="J2" s="92"/>
      <c r="K2" s="92"/>
      <c r="L2" s="96"/>
      <c r="M2" s="100"/>
      <c r="N2" s="80"/>
      <c r="O2" s="81"/>
      <c r="P2" s="81"/>
      <c r="Q2" s="81"/>
      <c r="R2" s="81"/>
    </row>
    <row r="3" spans="1:18" ht="10.5" customHeight="1" x14ac:dyDescent="0.25">
      <c r="A3" s="46"/>
      <c r="B3" s="46"/>
      <c r="C3" s="46"/>
      <c r="D3" s="46"/>
      <c r="E3" s="47"/>
      <c r="F3" s="47"/>
      <c r="G3" s="78"/>
      <c r="H3" s="89"/>
      <c r="I3" s="79"/>
      <c r="J3" s="92"/>
      <c r="K3" s="92"/>
      <c r="L3" s="96"/>
      <c r="M3" s="100"/>
      <c r="N3" s="80"/>
      <c r="O3" s="81"/>
      <c r="P3" s="81"/>
      <c r="Q3" s="81"/>
      <c r="R3" s="81"/>
    </row>
    <row r="4" spans="1:18" ht="10.5" customHeight="1" x14ac:dyDescent="0.25">
      <c r="A4" s="46"/>
      <c r="B4" s="46"/>
      <c r="C4" s="46"/>
      <c r="D4" s="46"/>
      <c r="E4" s="47"/>
      <c r="F4" s="47"/>
      <c r="G4" s="78"/>
      <c r="H4" s="89"/>
      <c r="I4" s="79"/>
      <c r="J4" s="92"/>
      <c r="K4" s="92"/>
      <c r="L4" s="96"/>
      <c r="M4" s="100"/>
      <c r="N4" s="80"/>
      <c r="O4" s="81"/>
      <c r="P4" s="81"/>
      <c r="Q4" s="81"/>
      <c r="R4" s="81"/>
    </row>
    <row r="5" spans="1:18" ht="10.5" customHeight="1" x14ac:dyDescent="0.25">
      <c r="A5" s="46"/>
      <c r="B5" s="46"/>
      <c r="C5" s="46"/>
      <c r="D5" s="46"/>
      <c r="E5" s="47"/>
      <c r="F5" s="47"/>
      <c r="G5" s="78"/>
      <c r="H5" s="89"/>
      <c r="I5" s="79"/>
      <c r="J5" s="92"/>
      <c r="K5" s="92"/>
      <c r="L5" s="96"/>
      <c r="M5" s="100"/>
      <c r="N5" s="80"/>
      <c r="O5" s="81"/>
      <c r="P5" s="81"/>
      <c r="Q5" s="81"/>
      <c r="R5" s="81"/>
    </row>
    <row r="6" spans="1:18" ht="10.5" customHeight="1" x14ac:dyDescent="0.25">
      <c r="A6" s="65"/>
      <c r="B6" s="65"/>
      <c r="C6" s="65"/>
      <c r="D6" s="46"/>
      <c r="E6" s="47"/>
      <c r="F6" s="47"/>
      <c r="G6" s="78"/>
      <c r="H6" s="89"/>
      <c r="I6" s="79"/>
      <c r="J6" s="92"/>
      <c r="K6" s="92"/>
      <c r="L6" s="96"/>
      <c r="M6" s="100"/>
      <c r="N6" s="80"/>
      <c r="O6" s="81"/>
      <c r="P6" s="81"/>
      <c r="Q6" s="81"/>
      <c r="R6" s="73"/>
    </row>
    <row r="7" spans="1:18" ht="10.5" customHeight="1" x14ac:dyDescent="0.25">
      <c r="A7" s="46"/>
      <c r="B7" s="46"/>
      <c r="C7" s="46"/>
      <c r="D7" s="46"/>
      <c r="E7" s="47"/>
      <c r="F7" s="47"/>
      <c r="G7" s="78"/>
      <c r="H7" s="89"/>
      <c r="I7" s="79"/>
      <c r="J7" s="92"/>
      <c r="K7" s="92"/>
      <c r="L7" s="96"/>
      <c r="M7" s="100"/>
      <c r="N7" s="80"/>
      <c r="O7" s="81"/>
      <c r="P7" s="81"/>
      <c r="Q7" s="81"/>
      <c r="R7" s="73"/>
    </row>
    <row r="8" spans="1:18" ht="10.5" customHeight="1" x14ac:dyDescent="0.25">
      <c r="A8" s="46"/>
      <c r="B8" s="46"/>
      <c r="C8" s="46"/>
      <c r="D8" s="46"/>
      <c r="E8" s="47"/>
      <c r="F8" s="47"/>
      <c r="G8" s="78"/>
      <c r="H8" s="89"/>
      <c r="I8" s="79"/>
      <c r="J8" s="92"/>
      <c r="K8" s="92"/>
      <c r="L8" s="96"/>
      <c r="M8" s="100"/>
      <c r="N8" s="80"/>
      <c r="O8" s="81"/>
      <c r="P8" s="81"/>
      <c r="Q8" s="81"/>
      <c r="R8" s="73"/>
    </row>
    <row r="9" spans="1:18" ht="12.6" x14ac:dyDescent="0.25">
      <c r="A9" s="46"/>
      <c r="B9" s="46"/>
      <c r="C9" s="46"/>
      <c r="D9" s="46"/>
      <c r="E9" s="47"/>
      <c r="F9" s="47"/>
      <c r="G9" s="78"/>
      <c r="H9" s="89"/>
      <c r="I9" s="79"/>
      <c r="J9" s="92"/>
      <c r="K9" s="92"/>
      <c r="L9" s="96"/>
      <c r="M9" s="100"/>
      <c r="N9" s="80"/>
      <c r="O9" s="81"/>
      <c r="P9" s="81"/>
      <c r="Q9" s="81"/>
      <c r="R9" s="73"/>
    </row>
    <row r="10" spans="1:18" ht="12.6" x14ac:dyDescent="0.25">
      <c r="A10" s="74"/>
      <c r="B10" s="74"/>
      <c r="C10" s="74"/>
      <c r="D10" s="46"/>
      <c r="E10" s="47"/>
      <c r="F10" s="47"/>
      <c r="G10" s="78"/>
      <c r="H10" s="89"/>
      <c r="I10" s="79"/>
      <c r="J10" s="92"/>
      <c r="K10" s="92"/>
      <c r="L10" s="96"/>
      <c r="M10" s="100"/>
      <c r="N10" s="80"/>
      <c r="O10" s="81"/>
      <c r="P10" s="81"/>
      <c r="Q10" s="81"/>
      <c r="R10" s="73"/>
    </row>
    <row r="11" spans="1:18" ht="13.2" x14ac:dyDescent="0.25">
      <c r="A11" s="43"/>
      <c r="B11" s="43"/>
      <c r="C11" s="43"/>
      <c r="D11" s="7"/>
      <c r="E11" s="49"/>
      <c r="F11" s="49"/>
      <c r="G11" s="78"/>
      <c r="H11" s="90"/>
      <c r="I11" s="79"/>
      <c r="J11" s="93"/>
      <c r="K11" s="93"/>
      <c r="L11" s="97"/>
      <c r="M11" s="100"/>
      <c r="N11" s="80"/>
      <c r="O11" s="81"/>
      <c r="P11" s="81"/>
      <c r="Q11" s="81"/>
      <c r="R11" s="73"/>
    </row>
    <row r="12" spans="1:18" ht="13.2" x14ac:dyDescent="0.25">
      <c r="A12" s="43"/>
      <c r="B12" s="43"/>
      <c r="C12" s="43"/>
      <c r="D12" s="7"/>
      <c r="E12" s="49"/>
      <c r="F12" s="49"/>
      <c r="G12" s="78"/>
      <c r="H12" s="90"/>
      <c r="I12" s="79"/>
      <c r="J12" s="93"/>
      <c r="K12" s="93"/>
      <c r="L12" s="98"/>
      <c r="M12" s="100"/>
      <c r="N12" s="80"/>
      <c r="O12" s="81"/>
      <c r="P12" s="81"/>
      <c r="Q12" s="81"/>
      <c r="R12" s="73"/>
    </row>
    <row r="13" spans="1:18" ht="10.65" customHeight="1" x14ac:dyDescent="0.25">
      <c r="A13" s="43"/>
      <c r="B13" s="43"/>
      <c r="C13" s="43"/>
      <c r="D13" s="7"/>
      <c r="E13" s="50"/>
      <c r="F13" s="50"/>
      <c r="G13" s="71"/>
      <c r="H13" s="71"/>
      <c r="I13" s="71"/>
      <c r="J13" s="72"/>
      <c r="K13" s="72"/>
      <c r="L13" s="72"/>
      <c r="M13" s="99"/>
      <c r="N13" s="69"/>
      <c r="O13" s="70"/>
      <c r="P13" s="81"/>
      <c r="Q13" s="81"/>
    </row>
    <row r="14" spans="1:18" ht="10.65" customHeight="1" x14ac:dyDescent="0.25">
      <c r="A14" s="43"/>
      <c r="B14" s="43"/>
      <c r="C14" s="43"/>
      <c r="D14" s="7"/>
      <c r="E14" s="50"/>
      <c r="F14" s="50"/>
      <c r="G14" s="71"/>
      <c r="H14" s="71"/>
      <c r="I14" s="71"/>
      <c r="J14" s="72"/>
      <c r="K14" s="72"/>
      <c r="L14" s="72"/>
      <c r="M14" s="99"/>
      <c r="N14" s="69"/>
      <c r="O14" s="70"/>
      <c r="P14" s="81"/>
      <c r="Q14" s="81"/>
    </row>
    <row r="15" spans="1:18" ht="2.25" customHeight="1" x14ac:dyDescent="0.25">
      <c r="A15" s="43"/>
      <c r="B15" s="43"/>
      <c r="C15" s="43"/>
      <c r="D15" s="7"/>
      <c r="E15" s="50"/>
      <c r="F15" s="50"/>
      <c r="G15" s="71"/>
      <c r="H15" s="71"/>
      <c r="I15" s="71"/>
      <c r="J15" s="72"/>
      <c r="K15" s="72"/>
      <c r="L15" s="72"/>
      <c r="M15" s="99"/>
      <c r="N15" s="69"/>
      <c r="O15" s="70"/>
      <c r="P15" s="81"/>
      <c r="Q15" s="81"/>
    </row>
    <row r="16" spans="1:18" s="75" customFormat="1" ht="15.9" customHeight="1" x14ac:dyDescent="0.2">
      <c r="A16" s="83" t="s">
        <v>126</v>
      </c>
      <c r="B16" s="83" t="s">
        <v>127</v>
      </c>
      <c r="C16" s="83" t="s">
        <v>128</v>
      </c>
      <c r="D16" s="83" t="s">
        <v>0</v>
      </c>
      <c r="E16" s="84" t="s">
        <v>2</v>
      </c>
      <c r="F16" s="84" t="s">
        <v>3</v>
      </c>
      <c r="G16" s="85" t="s">
        <v>4</v>
      </c>
      <c r="H16" s="86" t="s">
        <v>5</v>
      </c>
      <c r="I16" s="86" t="s">
        <v>1</v>
      </c>
      <c r="J16" s="94" t="s">
        <v>125</v>
      </c>
      <c r="K16" s="94" t="s">
        <v>28</v>
      </c>
      <c r="L16" s="87" t="s">
        <v>124</v>
      </c>
      <c r="M16" s="101" t="s">
        <v>123</v>
      </c>
      <c r="N16" s="59"/>
    </row>
    <row r="17" spans="1:14" s="75" customFormat="1" ht="15.75" customHeight="1" x14ac:dyDescent="0.2">
      <c r="A17" s="51" t="s">
        <v>123</v>
      </c>
      <c r="B17" s="51" t="s">
        <v>123</v>
      </c>
      <c r="C17" s="51" t="s">
        <v>7915</v>
      </c>
      <c r="D17" s="51" t="s">
        <v>135</v>
      </c>
      <c r="E17" s="44"/>
      <c r="F17" s="44" t="s">
        <v>7916</v>
      </c>
      <c r="G17" s="53" t="s">
        <v>123</v>
      </c>
      <c r="H17" s="45" t="s">
        <v>123</v>
      </c>
      <c r="I17" s="45" t="s">
        <v>149</v>
      </c>
      <c r="J17" s="95" t="s">
        <v>150</v>
      </c>
      <c r="K17" s="95" t="s">
        <v>123</v>
      </c>
      <c r="L17" s="58" t="s">
        <v>123</v>
      </c>
      <c r="M17" s="103"/>
      <c r="N17" s="59" t="s">
        <v>123</v>
      </c>
    </row>
    <row r="18" spans="1:14" s="75" customFormat="1" ht="15.75" customHeight="1" x14ac:dyDescent="0.2">
      <c r="A18" s="51" t="s">
        <v>131</v>
      </c>
      <c r="B18" s="51" t="s">
        <v>7917</v>
      </c>
      <c r="C18" s="51" t="s">
        <v>7915</v>
      </c>
      <c r="D18" s="51" t="s">
        <v>135</v>
      </c>
      <c r="E18" s="44" t="s">
        <v>7918</v>
      </c>
      <c r="F18" s="44" t="s">
        <v>7919</v>
      </c>
      <c r="G18" s="53">
        <v>645</v>
      </c>
      <c r="H18" s="45" t="s">
        <v>154</v>
      </c>
      <c r="I18" s="45" t="s">
        <v>149</v>
      </c>
      <c r="J18" s="95" t="s">
        <v>288</v>
      </c>
      <c r="K18" s="95">
        <v>4.2</v>
      </c>
      <c r="L18" s="58" t="s">
        <v>261</v>
      </c>
      <c r="M18" s="103"/>
      <c r="N18" s="59"/>
    </row>
    <row r="19" spans="1:14" s="75" customFormat="1" ht="15.75" customHeight="1" x14ac:dyDescent="0.2">
      <c r="A19" s="51" t="s">
        <v>131</v>
      </c>
      <c r="B19" s="51" t="s">
        <v>7917</v>
      </c>
      <c r="C19" s="51" t="s">
        <v>7915</v>
      </c>
      <c r="D19" s="51" t="s">
        <v>135</v>
      </c>
      <c r="E19" s="44" t="s">
        <v>7920</v>
      </c>
      <c r="F19" s="44" t="s">
        <v>7921</v>
      </c>
      <c r="G19" s="53">
        <v>1825</v>
      </c>
      <c r="H19" s="45" t="s">
        <v>154</v>
      </c>
      <c r="I19" s="45" t="s">
        <v>204</v>
      </c>
      <c r="J19" s="95" t="s">
        <v>288</v>
      </c>
      <c r="K19" s="95">
        <v>4.2</v>
      </c>
      <c r="L19" s="58"/>
      <c r="M19" s="103"/>
      <c r="N19" s="59"/>
    </row>
    <row r="20" spans="1:14" s="75" customFormat="1" ht="15.75" customHeight="1" x14ac:dyDescent="0.2">
      <c r="A20" s="51" t="s">
        <v>131</v>
      </c>
      <c r="B20" s="51" t="s">
        <v>7917</v>
      </c>
      <c r="C20" s="51" t="s">
        <v>7915</v>
      </c>
      <c r="D20" s="51" t="s">
        <v>135</v>
      </c>
      <c r="E20" s="44" t="s">
        <v>7922</v>
      </c>
      <c r="F20" s="44" t="s">
        <v>7923</v>
      </c>
      <c r="G20" s="53">
        <v>1865</v>
      </c>
      <c r="H20" s="45" t="s">
        <v>154</v>
      </c>
      <c r="I20" s="45" t="s">
        <v>204</v>
      </c>
      <c r="J20" s="95" t="s">
        <v>288</v>
      </c>
      <c r="K20" s="95">
        <v>4.2</v>
      </c>
      <c r="L20" s="58"/>
      <c r="M20" s="103"/>
      <c r="N20" s="59"/>
    </row>
    <row r="21" spans="1:14" s="75" customFormat="1" ht="15.75" customHeight="1" x14ac:dyDescent="0.2">
      <c r="A21" s="51" t="s">
        <v>131</v>
      </c>
      <c r="B21" s="51" t="s">
        <v>7917</v>
      </c>
      <c r="C21" s="51" t="s">
        <v>7915</v>
      </c>
      <c r="D21" s="51" t="s">
        <v>135</v>
      </c>
      <c r="E21" s="44" t="s">
        <v>7924</v>
      </c>
      <c r="F21" s="44" t="s">
        <v>7925</v>
      </c>
      <c r="G21" s="53">
        <v>2735</v>
      </c>
      <c r="H21" s="45" t="s">
        <v>154</v>
      </c>
      <c r="I21" s="45" t="s">
        <v>149</v>
      </c>
      <c r="J21" s="95" t="s">
        <v>288</v>
      </c>
      <c r="K21" s="95">
        <v>4.2</v>
      </c>
      <c r="L21" s="58"/>
      <c r="M21" s="103"/>
      <c r="N21" s="59"/>
    </row>
    <row r="22" spans="1:14" s="75" customFormat="1" ht="15.75" customHeight="1" x14ac:dyDescent="0.2">
      <c r="A22" s="51" t="s">
        <v>131</v>
      </c>
      <c r="B22" s="51" t="s">
        <v>7917</v>
      </c>
      <c r="C22" s="51" t="s">
        <v>7915</v>
      </c>
      <c r="D22" s="51" t="s">
        <v>135</v>
      </c>
      <c r="E22" s="44" t="s">
        <v>7926</v>
      </c>
      <c r="F22" s="44" t="s">
        <v>7927</v>
      </c>
      <c r="G22" s="53">
        <v>2655</v>
      </c>
      <c r="H22" s="45" t="s">
        <v>154</v>
      </c>
      <c r="I22" s="45" t="s">
        <v>149</v>
      </c>
      <c r="J22" s="95" t="s">
        <v>288</v>
      </c>
      <c r="K22" s="95">
        <v>4.2</v>
      </c>
      <c r="L22" s="58"/>
      <c r="M22" s="103"/>
      <c r="N22" s="59"/>
    </row>
    <row r="23" spans="1:14" s="75" customFormat="1" ht="15.75" customHeight="1" x14ac:dyDescent="0.2">
      <c r="A23" s="51" t="s">
        <v>131</v>
      </c>
      <c r="B23" s="51" t="s">
        <v>7917</v>
      </c>
      <c r="C23" s="51" t="s">
        <v>7915</v>
      </c>
      <c r="D23" s="51" t="s">
        <v>135</v>
      </c>
      <c r="E23" s="44" t="s">
        <v>7928</v>
      </c>
      <c r="F23" s="44" t="s">
        <v>7929</v>
      </c>
      <c r="G23" s="53">
        <v>2547</v>
      </c>
      <c r="H23" s="45" t="s">
        <v>154</v>
      </c>
      <c r="I23" s="45" t="s">
        <v>149</v>
      </c>
      <c r="J23" s="95" t="s">
        <v>288</v>
      </c>
      <c r="K23" s="95">
        <v>4.2</v>
      </c>
      <c r="L23" s="58"/>
      <c r="M23" s="103"/>
      <c r="N23" s="59"/>
    </row>
    <row r="24" spans="1:14" s="75" customFormat="1" ht="15.75" customHeight="1" x14ac:dyDescent="0.2">
      <c r="A24" s="51" t="s">
        <v>131</v>
      </c>
      <c r="B24" s="51" t="s">
        <v>7917</v>
      </c>
      <c r="C24" s="51" t="s">
        <v>7915</v>
      </c>
      <c r="D24" s="51" t="s">
        <v>135</v>
      </c>
      <c r="E24" s="44" t="s">
        <v>7930</v>
      </c>
      <c r="F24" s="44" t="s">
        <v>7931</v>
      </c>
      <c r="G24" s="53">
        <v>2845</v>
      </c>
      <c r="H24" s="45" t="s">
        <v>154</v>
      </c>
      <c r="I24" s="45" t="s">
        <v>149</v>
      </c>
      <c r="J24" s="95" t="s">
        <v>288</v>
      </c>
      <c r="K24" s="95">
        <v>4.2</v>
      </c>
      <c r="L24" s="58"/>
      <c r="M24" s="103"/>
      <c r="N24" s="59"/>
    </row>
    <row r="25" spans="1:14" s="75" customFormat="1" ht="15.75" customHeight="1" x14ac:dyDescent="0.2">
      <c r="A25" s="51" t="s">
        <v>131</v>
      </c>
      <c r="B25" s="51" t="s">
        <v>7917</v>
      </c>
      <c r="C25" s="51" t="s">
        <v>7915</v>
      </c>
      <c r="D25" s="51" t="s">
        <v>135</v>
      </c>
      <c r="E25" s="44" t="s">
        <v>7932</v>
      </c>
      <c r="F25" s="44" t="s">
        <v>7933</v>
      </c>
      <c r="G25" s="53">
        <v>2568</v>
      </c>
      <c r="H25" s="45" t="s">
        <v>154</v>
      </c>
      <c r="I25" s="45" t="s">
        <v>204</v>
      </c>
      <c r="J25" s="95" t="s">
        <v>288</v>
      </c>
      <c r="K25" s="95">
        <v>4.2</v>
      </c>
      <c r="L25" s="58"/>
      <c r="M25" s="103"/>
      <c r="N25" s="59"/>
    </row>
    <row r="26" spans="1:14" s="75" customFormat="1" ht="15.75" customHeight="1" x14ac:dyDescent="0.2">
      <c r="A26" s="51" t="s">
        <v>131</v>
      </c>
      <c r="B26" s="51" t="s">
        <v>7917</v>
      </c>
      <c r="C26" s="51" t="s">
        <v>7915</v>
      </c>
      <c r="D26" s="51" t="s">
        <v>135</v>
      </c>
      <c r="E26" s="44" t="s">
        <v>7934</v>
      </c>
      <c r="F26" s="44" t="s">
        <v>7935</v>
      </c>
      <c r="G26" s="53">
        <v>2349</v>
      </c>
      <c r="H26" s="45" t="s">
        <v>154</v>
      </c>
      <c r="I26" s="45" t="s">
        <v>155</v>
      </c>
      <c r="J26" s="95" t="s">
        <v>288</v>
      </c>
      <c r="K26" s="95">
        <v>4.2</v>
      </c>
      <c r="L26" s="58" t="s">
        <v>7936</v>
      </c>
      <c r="M26" s="103" t="s">
        <v>160</v>
      </c>
      <c r="N26" s="59"/>
    </row>
    <row r="27" spans="1:14" s="75" customFormat="1" ht="15.75" customHeight="1" x14ac:dyDescent="0.2">
      <c r="A27" s="51" t="s">
        <v>131</v>
      </c>
      <c r="B27" s="51" t="s">
        <v>7917</v>
      </c>
      <c r="C27" s="51" t="s">
        <v>7915</v>
      </c>
      <c r="D27" s="51" t="s">
        <v>135</v>
      </c>
      <c r="E27" s="44" t="s">
        <v>7937</v>
      </c>
      <c r="F27" s="44" t="s">
        <v>7938</v>
      </c>
      <c r="G27" s="53">
        <v>2539</v>
      </c>
      <c r="H27" s="45" t="s">
        <v>154</v>
      </c>
      <c r="I27" s="45" t="s">
        <v>155</v>
      </c>
      <c r="J27" s="95" t="s">
        <v>288</v>
      </c>
      <c r="K27" s="95">
        <v>4.2</v>
      </c>
      <c r="L27" s="58" t="s">
        <v>7939</v>
      </c>
      <c r="M27" s="103" t="s">
        <v>160</v>
      </c>
      <c r="N27" s="59"/>
    </row>
    <row r="28" spans="1:14" s="75" customFormat="1" ht="15.75" customHeight="1" x14ac:dyDescent="0.2">
      <c r="A28" s="51" t="s">
        <v>131</v>
      </c>
      <c r="B28" s="51" t="s">
        <v>7917</v>
      </c>
      <c r="C28" s="51" t="s">
        <v>7915</v>
      </c>
      <c r="D28" s="51" t="s">
        <v>135</v>
      </c>
      <c r="E28" s="44" t="s">
        <v>7940</v>
      </c>
      <c r="F28" s="44" t="s">
        <v>7941</v>
      </c>
      <c r="G28" s="53">
        <v>2397</v>
      </c>
      <c r="H28" s="45" t="s">
        <v>154</v>
      </c>
      <c r="I28" s="45" t="s">
        <v>155</v>
      </c>
      <c r="J28" s="95" t="s">
        <v>288</v>
      </c>
      <c r="K28" s="95">
        <v>4.2</v>
      </c>
      <c r="L28" s="58"/>
      <c r="M28" s="103"/>
      <c r="N28" s="59"/>
    </row>
    <row r="29" spans="1:14" s="75" customFormat="1" ht="15.75" customHeight="1" x14ac:dyDescent="0.2">
      <c r="A29" s="51" t="s">
        <v>131</v>
      </c>
      <c r="B29" s="51" t="s">
        <v>7917</v>
      </c>
      <c r="C29" s="51" t="s">
        <v>7915</v>
      </c>
      <c r="D29" s="51" t="s">
        <v>135</v>
      </c>
      <c r="E29" s="44" t="s">
        <v>7942</v>
      </c>
      <c r="F29" s="44" t="s">
        <v>7943</v>
      </c>
      <c r="G29" s="53">
        <v>1285</v>
      </c>
      <c r="H29" s="45" t="s">
        <v>154</v>
      </c>
      <c r="I29" s="45" t="s">
        <v>155</v>
      </c>
      <c r="J29" s="95" t="s">
        <v>288</v>
      </c>
      <c r="K29" s="95">
        <v>4.2</v>
      </c>
      <c r="L29" s="58"/>
      <c r="M29" s="103"/>
      <c r="N29" s="59"/>
    </row>
    <row r="30" spans="1:14" s="75" customFormat="1" ht="15.75" customHeight="1" x14ac:dyDescent="0.2">
      <c r="A30" s="51" t="s">
        <v>131</v>
      </c>
      <c r="B30" s="51" t="s">
        <v>7917</v>
      </c>
      <c r="C30" s="51" t="s">
        <v>7915</v>
      </c>
      <c r="D30" s="51" t="s">
        <v>135</v>
      </c>
      <c r="E30" s="44" t="s">
        <v>7944</v>
      </c>
      <c r="F30" s="44" t="s">
        <v>7945</v>
      </c>
      <c r="G30" s="53">
        <v>1229</v>
      </c>
      <c r="H30" s="45" t="s">
        <v>154</v>
      </c>
      <c r="I30" s="45" t="s">
        <v>155</v>
      </c>
      <c r="J30" s="95" t="s">
        <v>288</v>
      </c>
      <c r="K30" s="95">
        <v>4.2</v>
      </c>
      <c r="L30" s="58" t="s">
        <v>7946</v>
      </c>
      <c r="M30" s="103" t="s">
        <v>160</v>
      </c>
      <c r="N30" s="59"/>
    </row>
    <row r="31" spans="1:14" s="75" customFormat="1" ht="15.75" customHeight="1" x14ac:dyDescent="0.2">
      <c r="A31" s="51" t="s">
        <v>131</v>
      </c>
      <c r="B31" s="51" t="s">
        <v>7917</v>
      </c>
      <c r="C31" s="51" t="s">
        <v>7915</v>
      </c>
      <c r="D31" s="51" t="s">
        <v>135</v>
      </c>
      <c r="E31" s="44" t="s">
        <v>7947</v>
      </c>
      <c r="F31" s="44" t="s">
        <v>7948</v>
      </c>
      <c r="G31" s="53">
        <v>1238</v>
      </c>
      <c r="H31" s="45" t="s">
        <v>154</v>
      </c>
      <c r="I31" s="45" t="s">
        <v>155</v>
      </c>
      <c r="J31" s="95" t="s">
        <v>288</v>
      </c>
      <c r="K31" s="95">
        <v>4.2</v>
      </c>
      <c r="L31" s="58"/>
      <c r="M31" s="103"/>
      <c r="N31" s="59"/>
    </row>
    <row r="32" spans="1:14" s="75" customFormat="1" ht="15.75" customHeight="1" x14ac:dyDescent="0.2">
      <c r="A32" s="51" t="s">
        <v>131</v>
      </c>
      <c r="B32" s="51" t="s">
        <v>7917</v>
      </c>
      <c r="C32" s="51" t="s">
        <v>7915</v>
      </c>
      <c r="D32" s="51" t="s">
        <v>135</v>
      </c>
      <c r="E32" s="44" t="s">
        <v>7949</v>
      </c>
      <c r="F32" s="44" t="s">
        <v>7950</v>
      </c>
      <c r="G32" s="53">
        <v>945</v>
      </c>
      <c r="H32" s="45" t="s">
        <v>154</v>
      </c>
      <c r="I32" s="45" t="s">
        <v>204</v>
      </c>
      <c r="J32" s="95" t="s">
        <v>288</v>
      </c>
      <c r="K32" s="95">
        <v>4.2</v>
      </c>
      <c r="L32" s="58"/>
      <c r="M32" s="103"/>
      <c r="N32" s="59"/>
    </row>
    <row r="33" spans="1:14" s="75" customFormat="1" ht="15.75" customHeight="1" x14ac:dyDescent="0.2">
      <c r="A33" s="51" t="s">
        <v>131</v>
      </c>
      <c r="B33" s="51" t="s">
        <v>7917</v>
      </c>
      <c r="C33" s="51" t="s">
        <v>7915</v>
      </c>
      <c r="D33" s="51" t="s">
        <v>135</v>
      </c>
      <c r="E33" s="44" t="s">
        <v>7951</v>
      </c>
      <c r="F33" s="44" t="s">
        <v>7952</v>
      </c>
      <c r="G33" s="53">
        <v>1007</v>
      </c>
      <c r="H33" s="45" t="s">
        <v>154</v>
      </c>
      <c r="I33" s="45" t="s">
        <v>204</v>
      </c>
      <c r="J33" s="95" t="s">
        <v>201</v>
      </c>
      <c r="K33" s="95">
        <v>4.2</v>
      </c>
      <c r="L33" s="58" t="s">
        <v>7953</v>
      </c>
      <c r="M33" s="103" t="s">
        <v>234</v>
      </c>
      <c r="N33" s="59"/>
    </row>
    <row r="34" spans="1:14" s="75" customFormat="1" ht="15.75" customHeight="1" x14ac:dyDescent="0.2">
      <c r="A34" s="51" t="s">
        <v>123</v>
      </c>
      <c r="B34" s="51" t="s">
        <v>123</v>
      </c>
      <c r="C34" s="51" t="s">
        <v>7954</v>
      </c>
      <c r="D34" s="51" t="s">
        <v>135</v>
      </c>
      <c r="E34" s="44"/>
      <c r="F34" s="44" t="s">
        <v>7955</v>
      </c>
      <c r="G34" s="53" t="s">
        <v>123</v>
      </c>
      <c r="H34" s="45" t="s">
        <v>123</v>
      </c>
      <c r="I34" s="45" t="s">
        <v>149</v>
      </c>
      <c r="J34" s="95" t="s">
        <v>150</v>
      </c>
      <c r="K34" s="95" t="s">
        <v>123</v>
      </c>
      <c r="L34" s="58" t="s">
        <v>123</v>
      </c>
      <c r="M34" s="103"/>
      <c r="N34" s="59" t="s">
        <v>123</v>
      </c>
    </row>
    <row r="35" spans="1:14" s="75" customFormat="1" ht="15.75" customHeight="1" x14ac:dyDescent="0.2">
      <c r="A35" s="51" t="s">
        <v>131</v>
      </c>
      <c r="B35" s="51" t="s">
        <v>7917</v>
      </c>
      <c r="C35" s="51" t="s">
        <v>7954</v>
      </c>
      <c r="D35" s="51" t="s">
        <v>135</v>
      </c>
      <c r="E35" s="44" t="s">
        <v>7956</v>
      </c>
      <c r="F35" s="44" t="s">
        <v>7957</v>
      </c>
      <c r="G35" s="53">
        <v>2699</v>
      </c>
      <c r="H35" s="45" t="s">
        <v>154</v>
      </c>
      <c r="I35" s="45" t="s">
        <v>155</v>
      </c>
      <c r="J35" s="95" t="s">
        <v>288</v>
      </c>
      <c r="K35" s="95">
        <v>4.2</v>
      </c>
      <c r="L35" s="58"/>
      <c r="M35" s="103"/>
      <c r="N35" s="59"/>
    </row>
    <row r="36" spans="1:14" s="75" customFormat="1" ht="15.75" customHeight="1" x14ac:dyDescent="0.2">
      <c r="A36" s="51" t="s">
        <v>131</v>
      </c>
      <c r="B36" s="51" t="s">
        <v>7917</v>
      </c>
      <c r="C36" s="51" t="s">
        <v>7954</v>
      </c>
      <c r="D36" s="51" t="s">
        <v>135</v>
      </c>
      <c r="E36" s="44" t="s">
        <v>7958</v>
      </c>
      <c r="F36" s="44" t="s">
        <v>7959</v>
      </c>
      <c r="G36" s="53">
        <v>1289</v>
      </c>
      <c r="H36" s="45" t="s">
        <v>154</v>
      </c>
      <c r="I36" s="45" t="s">
        <v>204</v>
      </c>
      <c r="J36" s="95" t="s">
        <v>288</v>
      </c>
      <c r="K36" s="95">
        <v>4.2</v>
      </c>
      <c r="L36" s="58" t="s">
        <v>7960</v>
      </c>
      <c r="M36" s="103" t="s">
        <v>160</v>
      </c>
      <c r="N36" s="59"/>
    </row>
    <row r="37" spans="1:14" s="75" customFormat="1" ht="15.75" customHeight="1" x14ac:dyDescent="0.2">
      <c r="A37" s="51" t="s">
        <v>131</v>
      </c>
      <c r="B37" s="51" t="s">
        <v>7917</v>
      </c>
      <c r="C37" s="51" t="s">
        <v>7954</v>
      </c>
      <c r="D37" s="51" t="s">
        <v>135</v>
      </c>
      <c r="E37" s="44" t="s">
        <v>7961</v>
      </c>
      <c r="F37" s="44" t="s">
        <v>7962</v>
      </c>
      <c r="G37" s="53">
        <v>612</v>
      </c>
      <c r="H37" s="45" t="s">
        <v>154</v>
      </c>
      <c r="I37" s="45" t="s">
        <v>149</v>
      </c>
      <c r="J37" s="95" t="s">
        <v>201</v>
      </c>
      <c r="K37" s="95">
        <v>4.2</v>
      </c>
      <c r="L37" s="58"/>
      <c r="M37" s="103"/>
      <c r="N37" s="59"/>
    </row>
    <row r="38" spans="1:14" s="75" customFormat="1" ht="15.75" customHeight="1" x14ac:dyDescent="0.2">
      <c r="A38" s="51" t="s">
        <v>131</v>
      </c>
      <c r="B38" s="51" t="s">
        <v>7917</v>
      </c>
      <c r="C38" s="51" t="s">
        <v>7954</v>
      </c>
      <c r="D38" s="51" t="s">
        <v>135</v>
      </c>
      <c r="E38" s="44" t="s">
        <v>7963</v>
      </c>
      <c r="F38" s="44" t="s">
        <v>7964</v>
      </c>
      <c r="G38" s="53">
        <v>748</v>
      </c>
      <c r="H38" s="45" t="s">
        <v>154</v>
      </c>
      <c r="I38" s="45" t="s">
        <v>149</v>
      </c>
      <c r="J38" s="95" t="s">
        <v>288</v>
      </c>
      <c r="K38" s="95">
        <v>4.2</v>
      </c>
      <c r="L38" s="58"/>
      <c r="M38" s="103"/>
      <c r="N38" s="59"/>
    </row>
    <row r="39" spans="1:14" s="75" customFormat="1" ht="15.75" customHeight="1" x14ac:dyDescent="0.2">
      <c r="A39" s="51" t="s">
        <v>131</v>
      </c>
      <c r="B39" s="51" t="s">
        <v>7917</v>
      </c>
      <c r="C39" s="51" t="s">
        <v>7954</v>
      </c>
      <c r="D39" s="51" t="s">
        <v>135</v>
      </c>
      <c r="E39" s="44" t="s">
        <v>7965</v>
      </c>
      <c r="F39" s="44" t="s">
        <v>7966</v>
      </c>
      <c r="G39" s="53">
        <v>222</v>
      </c>
      <c r="H39" s="45" t="s">
        <v>154</v>
      </c>
      <c r="I39" s="45" t="s">
        <v>149</v>
      </c>
      <c r="J39" s="95" t="s">
        <v>201</v>
      </c>
      <c r="K39" s="95">
        <v>4.2</v>
      </c>
      <c r="L39" s="58"/>
      <c r="M39" s="103"/>
      <c r="N39" s="59"/>
    </row>
    <row r="40" spans="1:14" s="75" customFormat="1" ht="15.75" customHeight="1" x14ac:dyDescent="0.2">
      <c r="A40" s="51" t="s">
        <v>131</v>
      </c>
      <c r="B40" s="51" t="s">
        <v>7917</v>
      </c>
      <c r="C40" s="51" t="s">
        <v>7954</v>
      </c>
      <c r="D40" s="51" t="s">
        <v>135</v>
      </c>
      <c r="E40" s="44" t="s">
        <v>7967</v>
      </c>
      <c r="F40" s="44" t="s">
        <v>7968</v>
      </c>
      <c r="G40" s="53">
        <v>2250</v>
      </c>
      <c r="H40" s="45" t="s">
        <v>154</v>
      </c>
      <c r="I40" s="45" t="s">
        <v>155</v>
      </c>
      <c r="J40" s="95" t="s">
        <v>288</v>
      </c>
      <c r="K40" s="95">
        <v>4.2</v>
      </c>
      <c r="L40" s="58"/>
      <c r="M40" s="103"/>
      <c r="N40" s="59"/>
    </row>
    <row r="41" spans="1:14" s="75" customFormat="1" ht="15.75" customHeight="1" x14ac:dyDescent="0.2">
      <c r="A41" s="51" t="s">
        <v>131</v>
      </c>
      <c r="B41" s="51" t="s">
        <v>7917</v>
      </c>
      <c r="C41" s="51" t="s">
        <v>7954</v>
      </c>
      <c r="D41" s="51" t="s">
        <v>135</v>
      </c>
      <c r="E41" s="44" t="s">
        <v>7969</v>
      </c>
      <c r="F41" s="44" t="s">
        <v>7970</v>
      </c>
      <c r="G41" s="53">
        <v>332</v>
      </c>
      <c r="H41" s="45" t="s">
        <v>154</v>
      </c>
      <c r="I41" s="45" t="s">
        <v>149</v>
      </c>
      <c r="J41" s="95" t="s">
        <v>288</v>
      </c>
      <c r="K41" s="95">
        <v>4.2</v>
      </c>
      <c r="L41" s="58"/>
      <c r="M41" s="103"/>
      <c r="N41" s="59"/>
    </row>
    <row r="42" spans="1:14" s="75" customFormat="1" ht="15.75" customHeight="1" x14ac:dyDescent="0.2">
      <c r="A42" s="51" t="s">
        <v>123</v>
      </c>
      <c r="B42" s="51" t="s">
        <v>123</v>
      </c>
      <c r="C42" s="51" t="s">
        <v>7915</v>
      </c>
      <c r="D42" s="51" t="s">
        <v>284</v>
      </c>
      <c r="E42" s="44"/>
      <c r="F42" s="44" t="s">
        <v>7971</v>
      </c>
      <c r="G42" s="53" t="s">
        <v>123</v>
      </c>
      <c r="H42" s="45" t="s">
        <v>123</v>
      </c>
      <c r="I42" s="45" t="s">
        <v>149</v>
      </c>
      <c r="J42" s="95" t="s">
        <v>150</v>
      </c>
      <c r="K42" s="95" t="s">
        <v>123</v>
      </c>
      <c r="L42" s="58" t="s">
        <v>123</v>
      </c>
      <c r="M42" s="103"/>
      <c r="N42" s="59" t="s">
        <v>123</v>
      </c>
    </row>
    <row r="43" spans="1:14" s="75" customFormat="1" ht="15.75" customHeight="1" x14ac:dyDescent="0.2">
      <c r="A43" s="51" t="s">
        <v>131</v>
      </c>
      <c r="B43" s="51" t="s">
        <v>7917</v>
      </c>
      <c r="C43" s="51" t="s">
        <v>7915</v>
      </c>
      <c r="D43" s="51" t="s">
        <v>284</v>
      </c>
      <c r="E43" s="44" t="s">
        <v>7972</v>
      </c>
      <c r="F43" s="44" t="s">
        <v>7973</v>
      </c>
      <c r="G43" s="53">
        <v>2534</v>
      </c>
      <c r="H43" s="45" t="s">
        <v>154</v>
      </c>
      <c r="I43" s="45" t="s">
        <v>204</v>
      </c>
      <c r="J43" s="95" t="s">
        <v>288</v>
      </c>
      <c r="K43" s="95">
        <v>4.2</v>
      </c>
      <c r="L43" s="58"/>
      <c r="M43" s="103"/>
      <c r="N43" s="59"/>
    </row>
    <row r="44" spans="1:14" s="75" customFormat="1" ht="15.75" customHeight="1" x14ac:dyDescent="0.2">
      <c r="A44" s="51" t="s">
        <v>131</v>
      </c>
      <c r="B44" s="51" t="s">
        <v>7917</v>
      </c>
      <c r="C44" s="51" t="s">
        <v>7915</v>
      </c>
      <c r="D44" s="51" t="s">
        <v>284</v>
      </c>
      <c r="E44" s="44" t="s">
        <v>7974</v>
      </c>
      <c r="F44" s="44" t="s">
        <v>7975</v>
      </c>
      <c r="G44" s="53">
        <v>2087</v>
      </c>
      <c r="H44" s="45" t="s">
        <v>154</v>
      </c>
      <c r="I44" s="45" t="s">
        <v>155</v>
      </c>
      <c r="J44" s="95" t="s">
        <v>288</v>
      </c>
      <c r="K44" s="95">
        <v>4.2</v>
      </c>
      <c r="L44" s="58"/>
      <c r="M44" s="103"/>
      <c r="N44" s="59"/>
    </row>
    <row r="45" spans="1:14" s="75" customFormat="1" ht="15.75" customHeight="1" x14ac:dyDescent="0.2">
      <c r="A45" s="51" t="s">
        <v>131</v>
      </c>
      <c r="B45" s="51" t="s">
        <v>7917</v>
      </c>
      <c r="C45" s="51" t="s">
        <v>7915</v>
      </c>
      <c r="D45" s="51" t="s">
        <v>284</v>
      </c>
      <c r="E45" s="44" t="s">
        <v>7976</v>
      </c>
      <c r="F45" s="44" t="s">
        <v>7977</v>
      </c>
      <c r="G45" s="53">
        <v>1871</v>
      </c>
      <c r="H45" s="45" t="s">
        <v>154</v>
      </c>
      <c r="I45" s="45" t="s">
        <v>155</v>
      </c>
      <c r="J45" s="95" t="s">
        <v>288</v>
      </c>
      <c r="K45" s="95">
        <v>4.2</v>
      </c>
      <c r="L45" s="58"/>
      <c r="M45" s="103"/>
      <c r="N45" s="59"/>
    </row>
    <row r="46" spans="1:14" s="75" customFormat="1" ht="15.75" customHeight="1" x14ac:dyDescent="0.2">
      <c r="A46" s="51" t="s">
        <v>131</v>
      </c>
      <c r="B46" s="51" t="s">
        <v>7917</v>
      </c>
      <c r="C46" s="51" t="s">
        <v>7915</v>
      </c>
      <c r="D46" s="51" t="s">
        <v>284</v>
      </c>
      <c r="E46" s="44" t="s">
        <v>7978</v>
      </c>
      <c r="F46" s="44" t="s">
        <v>7979</v>
      </c>
      <c r="G46" s="53">
        <v>2640</v>
      </c>
      <c r="H46" s="45" t="s">
        <v>154</v>
      </c>
      <c r="I46" s="45" t="s">
        <v>155</v>
      </c>
      <c r="J46" s="95" t="s">
        <v>288</v>
      </c>
      <c r="K46" s="95">
        <v>4.2</v>
      </c>
      <c r="L46" s="58"/>
      <c r="M46" s="103"/>
      <c r="N46" s="59"/>
    </row>
    <row r="47" spans="1:14" s="75" customFormat="1" ht="15.75" customHeight="1" x14ac:dyDescent="0.2">
      <c r="A47" s="51" t="s">
        <v>131</v>
      </c>
      <c r="B47" s="51" t="s">
        <v>7917</v>
      </c>
      <c r="C47" s="51" t="s">
        <v>7915</v>
      </c>
      <c r="D47" s="51" t="s">
        <v>284</v>
      </c>
      <c r="E47" s="44" t="s">
        <v>7980</v>
      </c>
      <c r="F47" s="44" t="s">
        <v>7981</v>
      </c>
      <c r="G47" s="53">
        <v>2428</v>
      </c>
      <c r="H47" s="45" t="s">
        <v>154</v>
      </c>
      <c r="I47" s="45" t="s">
        <v>155</v>
      </c>
      <c r="J47" s="95" t="s">
        <v>288</v>
      </c>
      <c r="K47" s="95">
        <v>4.2</v>
      </c>
      <c r="L47" s="58"/>
      <c r="M47" s="103"/>
      <c r="N47" s="59"/>
    </row>
    <row r="48" spans="1:14" s="75" customFormat="1" ht="15.75" customHeight="1" x14ac:dyDescent="0.2">
      <c r="A48" s="51" t="s">
        <v>131</v>
      </c>
      <c r="B48" s="51" t="s">
        <v>7917</v>
      </c>
      <c r="C48" s="51" t="s">
        <v>7915</v>
      </c>
      <c r="D48" s="51" t="s">
        <v>284</v>
      </c>
      <c r="E48" s="44" t="s">
        <v>7982</v>
      </c>
      <c r="F48" s="44" t="s">
        <v>7983</v>
      </c>
      <c r="G48" s="53">
        <v>1945</v>
      </c>
      <c r="H48" s="45" t="s">
        <v>154</v>
      </c>
      <c r="I48" s="45" t="s">
        <v>155</v>
      </c>
      <c r="J48" s="95" t="s">
        <v>288</v>
      </c>
      <c r="K48" s="95">
        <v>4.2</v>
      </c>
      <c r="L48" s="58"/>
      <c r="M48" s="103"/>
      <c r="N48" s="59"/>
    </row>
    <row r="49" spans="1:14" s="75" customFormat="1" ht="15.75" customHeight="1" x14ac:dyDescent="0.2">
      <c r="A49" s="51" t="s">
        <v>131</v>
      </c>
      <c r="B49" s="51" t="s">
        <v>7917</v>
      </c>
      <c r="C49" s="51" t="s">
        <v>7915</v>
      </c>
      <c r="D49" s="51" t="s">
        <v>284</v>
      </c>
      <c r="E49" s="44" t="s">
        <v>7984</v>
      </c>
      <c r="F49" s="44" t="s">
        <v>7985</v>
      </c>
      <c r="G49" s="53">
        <v>2740</v>
      </c>
      <c r="H49" s="45" t="s">
        <v>154</v>
      </c>
      <c r="I49" s="45" t="s">
        <v>155</v>
      </c>
      <c r="J49" s="95" t="s">
        <v>288</v>
      </c>
      <c r="K49" s="95">
        <v>4.2</v>
      </c>
      <c r="L49" s="58"/>
      <c r="M49" s="103"/>
      <c r="N49" s="59"/>
    </row>
    <row r="50" spans="1:14" s="75" customFormat="1" ht="15.75" customHeight="1" x14ac:dyDescent="0.2">
      <c r="A50" s="51" t="s">
        <v>131</v>
      </c>
      <c r="B50" s="51" t="s">
        <v>7917</v>
      </c>
      <c r="C50" s="51" t="s">
        <v>7915</v>
      </c>
      <c r="D50" s="51" t="s">
        <v>284</v>
      </c>
      <c r="E50" s="44" t="s">
        <v>7986</v>
      </c>
      <c r="F50" s="44" t="s">
        <v>7987</v>
      </c>
      <c r="G50" s="53">
        <v>2599</v>
      </c>
      <c r="H50" s="45" t="s">
        <v>154</v>
      </c>
      <c r="I50" s="45" t="s">
        <v>149</v>
      </c>
      <c r="J50" s="95" t="s">
        <v>288</v>
      </c>
      <c r="K50" s="95">
        <v>4.2</v>
      </c>
      <c r="L50" s="58"/>
      <c r="M50" s="103"/>
      <c r="N50" s="59"/>
    </row>
    <row r="51" spans="1:14" s="75" customFormat="1" ht="15.75" customHeight="1" x14ac:dyDescent="0.2">
      <c r="A51" s="51" t="s">
        <v>131</v>
      </c>
      <c r="B51" s="51" t="s">
        <v>7917</v>
      </c>
      <c r="C51" s="51" t="s">
        <v>7915</v>
      </c>
      <c r="D51" s="51" t="s">
        <v>284</v>
      </c>
      <c r="E51" s="44" t="s">
        <v>7988</v>
      </c>
      <c r="F51" s="44" t="s">
        <v>7989</v>
      </c>
      <c r="G51" s="53">
        <v>2403</v>
      </c>
      <c r="H51" s="45" t="s">
        <v>154</v>
      </c>
      <c r="I51" s="45" t="s">
        <v>155</v>
      </c>
      <c r="J51" s="95" t="s">
        <v>288</v>
      </c>
      <c r="K51" s="95">
        <v>4.2</v>
      </c>
      <c r="L51" s="58"/>
      <c r="M51" s="103"/>
      <c r="N51" s="59"/>
    </row>
    <row r="52" spans="1:14" s="75" customFormat="1" ht="15.75" customHeight="1" x14ac:dyDescent="0.2">
      <c r="A52" s="51" t="s">
        <v>131</v>
      </c>
      <c r="B52" s="51" t="s">
        <v>7917</v>
      </c>
      <c r="C52" s="51" t="s">
        <v>7915</v>
      </c>
      <c r="D52" s="51" t="s">
        <v>284</v>
      </c>
      <c r="E52" s="44" t="s">
        <v>7990</v>
      </c>
      <c r="F52" s="44" t="s">
        <v>7991</v>
      </c>
      <c r="G52" s="53">
        <v>1612</v>
      </c>
      <c r="H52" s="45" t="s">
        <v>154</v>
      </c>
      <c r="I52" s="45" t="s">
        <v>155</v>
      </c>
      <c r="J52" s="95" t="s">
        <v>288</v>
      </c>
      <c r="K52" s="95">
        <v>4.2</v>
      </c>
      <c r="L52" s="58"/>
      <c r="M52" s="103"/>
      <c r="N52" s="59"/>
    </row>
    <row r="53" spans="1:14" s="75" customFormat="1" ht="15.75" customHeight="1" x14ac:dyDescent="0.2">
      <c r="A53" s="51" t="s">
        <v>131</v>
      </c>
      <c r="B53" s="51" t="s">
        <v>7917</v>
      </c>
      <c r="C53" s="51" t="s">
        <v>7915</v>
      </c>
      <c r="D53" s="51" t="s">
        <v>284</v>
      </c>
      <c r="E53" s="44" t="s">
        <v>7992</v>
      </c>
      <c r="F53" s="44" t="s">
        <v>7993</v>
      </c>
      <c r="G53" s="53">
        <v>1050</v>
      </c>
      <c r="H53" s="45" t="s">
        <v>154</v>
      </c>
      <c r="I53" s="45" t="s">
        <v>155</v>
      </c>
      <c r="J53" s="95" t="s">
        <v>288</v>
      </c>
      <c r="K53" s="95">
        <v>4.2</v>
      </c>
      <c r="L53" s="58"/>
      <c r="M53" s="103"/>
      <c r="N53" s="59"/>
    </row>
    <row r="54" spans="1:14" s="75" customFormat="1" ht="15.75" customHeight="1" x14ac:dyDescent="0.2">
      <c r="A54" s="51" t="s">
        <v>131</v>
      </c>
      <c r="B54" s="51" t="s">
        <v>7917</v>
      </c>
      <c r="C54" s="51" t="s">
        <v>7915</v>
      </c>
      <c r="D54" s="51" t="s">
        <v>284</v>
      </c>
      <c r="E54" s="44" t="s">
        <v>7994</v>
      </c>
      <c r="F54" s="44" t="s">
        <v>7995</v>
      </c>
      <c r="G54" s="53">
        <v>705</v>
      </c>
      <c r="H54" s="45" t="s">
        <v>154</v>
      </c>
      <c r="I54" s="45" t="s">
        <v>149</v>
      </c>
      <c r="J54" s="95" t="s">
        <v>288</v>
      </c>
      <c r="K54" s="95">
        <v>4.2</v>
      </c>
      <c r="L54" s="58"/>
      <c r="M54" s="103"/>
      <c r="N54" s="59"/>
    </row>
    <row r="55" spans="1:14" s="75" customFormat="1" ht="15.75" customHeight="1" x14ac:dyDescent="0.2">
      <c r="A55" s="51" t="s">
        <v>131</v>
      </c>
      <c r="B55" s="51" t="s">
        <v>7917</v>
      </c>
      <c r="C55" s="51" t="s">
        <v>7915</v>
      </c>
      <c r="D55" s="51" t="s">
        <v>284</v>
      </c>
      <c r="E55" s="44" t="s">
        <v>7996</v>
      </c>
      <c r="F55" s="44" t="s">
        <v>7997</v>
      </c>
      <c r="G55" s="53">
        <v>2623</v>
      </c>
      <c r="H55" s="45" t="s">
        <v>154</v>
      </c>
      <c r="I55" s="45" t="s">
        <v>155</v>
      </c>
      <c r="J55" s="95" t="s">
        <v>288</v>
      </c>
      <c r="K55" s="95">
        <v>4.2</v>
      </c>
      <c r="L55" s="58"/>
      <c r="M55" s="103"/>
      <c r="N55" s="59"/>
    </row>
    <row r="56" spans="1:14" s="75" customFormat="1" ht="15.75" customHeight="1" x14ac:dyDescent="0.2">
      <c r="A56" s="51" t="s">
        <v>131</v>
      </c>
      <c r="B56" s="51" t="s">
        <v>7917</v>
      </c>
      <c r="C56" s="51" t="s">
        <v>7915</v>
      </c>
      <c r="D56" s="51" t="s">
        <v>284</v>
      </c>
      <c r="E56" s="44" t="s">
        <v>7998</v>
      </c>
      <c r="F56" s="44" t="s">
        <v>7999</v>
      </c>
      <c r="G56" s="53">
        <v>780</v>
      </c>
      <c r="H56" s="45" t="s">
        <v>154</v>
      </c>
      <c r="I56" s="45" t="s">
        <v>155</v>
      </c>
      <c r="J56" s="95" t="s">
        <v>288</v>
      </c>
      <c r="K56" s="95">
        <v>4.2</v>
      </c>
      <c r="L56" s="58"/>
      <c r="M56" s="103"/>
      <c r="N56" s="59"/>
    </row>
    <row r="57" spans="1:14" s="75" customFormat="1" ht="15.75" customHeight="1" x14ac:dyDescent="0.2">
      <c r="A57" s="51" t="s">
        <v>131</v>
      </c>
      <c r="B57" s="51" t="s">
        <v>7917</v>
      </c>
      <c r="C57" s="51" t="s">
        <v>7915</v>
      </c>
      <c r="D57" s="51" t="s">
        <v>284</v>
      </c>
      <c r="E57" s="44" t="s">
        <v>8000</v>
      </c>
      <c r="F57" s="44" t="s">
        <v>8001</v>
      </c>
      <c r="G57" s="53">
        <v>1957</v>
      </c>
      <c r="H57" s="45" t="s">
        <v>154</v>
      </c>
      <c r="I57" s="45" t="s">
        <v>204</v>
      </c>
      <c r="J57" s="95" t="s">
        <v>288</v>
      </c>
      <c r="K57" s="95">
        <v>4.2</v>
      </c>
      <c r="L57" s="58"/>
      <c r="M57" s="103"/>
      <c r="N57" s="59"/>
    </row>
    <row r="58" spans="1:14" s="75" customFormat="1" ht="15.75" customHeight="1" x14ac:dyDescent="0.2">
      <c r="A58" s="51" t="s">
        <v>123</v>
      </c>
      <c r="B58" s="51" t="s">
        <v>123</v>
      </c>
      <c r="C58" s="51" t="s">
        <v>7954</v>
      </c>
      <c r="D58" s="51" t="s">
        <v>284</v>
      </c>
      <c r="E58" s="44"/>
      <c r="F58" s="44" t="s">
        <v>8002</v>
      </c>
      <c r="G58" s="53" t="s">
        <v>123</v>
      </c>
      <c r="H58" s="45" t="s">
        <v>123</v>
      </c>
      <c r="I58" s="45" t="s">
        <v>149</v>
      </c>
      <c r="J58" s="95" t="s">
        <v>150</v>
      </c>
      <c r="K58" s="95" t="s">
        <v>123</v>
      </c>
      <c r="L58" s="58" t="s">
        <v>123</v>
      </c>
      <c r="M58" s="103"/>
      <c r="N58" s="59" t="s">
        <v>123</v>
      </c>
    </row>
    <row r="59" spans="1:14" s="75" customFormat="1" ht="15.75" customHeight="1" x14ac:dyDescent="0.2">
      <c r="A59" s="51" t="s">
        <v>131</v>
      </c>
      <c r="B59" s="51" t="s">
        <v>7917</v>
      </c>
      <c r="C59" s="51" t="s">
        <v>7954</v>
      </c>
      <c r="D59" s="51" t="s">
        <v>284</v>
      </c>
      <c r="E59" s="44" t="s">
        <v>8003</v>
      </c>
      <c r="F59" s="44" t="s">
        <v>8004</v>
      </c>
      <c r="G59" s="53">
        <v>2432</v>
      </c>
      <c r="H59" s="45" t="s">
        <v>154</v>
      </c>
      <c r="I59" s="45" t="s">
        <v>155</v>
      </c>
      <c r="J59" s="95" t="s">
        <v>288</v>
      </c>
      <c r="K59" s="95">
        <v>4.2</v>
      </c>
      <c r="L59" s="58"/>
      <c r="M59" s="103"/>
      <c r="N59" s="59"/>
    </row>
    <row r="60" spans="1:14" s="75" customFormat="1" ht="15.75" customHeight="1" x14ac:dyDescent="0.2">
      <c r="A60" s="51" t="s">
        <v>131</v>
      </c>
      <c r="B60" s="51" t="s">
        <v>7917</v>
      </c>
      <c r="C60" s="51" t="s">
        <v>7954</v>
      </c>
      <c r="D60" s="51" t="s">
        <v>284</v>
      </c>
      <c r="E60" s="44" t="s">
        <v>8005</v>
      </c>
      <c r="F60" s="44" t="s">
        <v>8006</v>
      </c>
      <c r="G60" s="53">
        <v>1729</v>
      </c>
      <c r="H60" s="45" t="s">
        <v>154</v>
      </c>
      <c r="I60" s="45" t="s">
        <v>155</v>
      </c>
      <c r="J60" s="95" t="s">
        <v>288</v>
      </c>
      <c r="K60" s="95">
        <v>4.2</v>
      </c>
      <c r="L60" s="58"/>
      <c r="M60" s="103"/>
      <c r="N60" s="59"/>
    </row>
    <row r="61" spans="1:14" s="75" customFormat="1" ht="15.75" customHeight="1" x14ac:dyDescent="0.2">
      <c r="A61" s="51" t="s">
        <v>131</v>
      </c>
      <c r="B61" s="51" t="s">
        <v>7917</v>
      </c>
      <c r="C61" s="51" t="s">
        <v>7954</v>
      </c>
      <c r="D61" s="51" t="s">
        <v>284</v>
      </c>
      <c r="E61" s="44" t="s">
        <v>8007</v>
      </c>
      <c r="F61" s="44" t="s">
        <v>8008</v>
      </c>
      <c r="G61" s="53">
        <v>1563</v>
      </c>
      <c r="H61" s="45" t="s">
        <v>154</v>
      </c>
      <c r="I61" s="45" t="s">
        <v>155</v>
      </c>
      <c r="J61" s="95" t="s">
        <v>288</v>
      </c>
      <c r="K61" s="95">
        <v>4.2</v>
      </c>
      <c r="L61" s="58"/>
      <c r="M61" s="103"/>
      <c r="N61" s="59"/>
    </row>
    <row r="62" spans="1:14" s="75" customFormat="1" ht="15.75" customHeight="1" x14ac:dyDescent="0.2">
      <c r="A62" s="51" t="s">
        <v>131</v>
      </c>
      <c r="B62" s="51" t="s">
        <v>7917</v>
      </c>
      <c r="C62" s="51" t="s">
        <v>7954</v>
      </c>
      <c r="D62" s="51" t="s">
        <v>284</v>
      </c>
      <c r="E62" s="44" t="s">
        <v>8009</v>
      </c>
      <c r="F62" s="44" t="s">
        <v>8010</v>
      </c>
      <c r="G62" s="53">
        <v>626</v>
      </c>
      <c r="H62" s="45" t="s">
        <v>154</v>
      </c>
      <c r="I62" s="45" t="s">
        <v>149</v>
      </c>
      <c r="J62" s="95" t="s">
        <v>288</v>
      </c>
      <c r="K62" s="95">
        <v>4.2</v>
      </c>
      <c r="L62" s="58"/>
      <c r="M62" s="103"/>
      <c r="N62" s="59"/>
    </row>
    <row r="63" spans="1:14" s="75" customFormat="1" ht="15.75" customHeight="1" x14ac:dyDescent="0.2">
      <c r="A63" s="51" t="s">
        <v>131</v>
      </c>
      <c r="B63" s="51" t="s">
        <v>7917</v>
      </c>
      <c r="C63" s="51" t="s">
        <v>7954</v>
      </c>
      <c r="D63" s="51" t="s">
        <v>284</v>
      </c>
      <c r="E63" s="44" t="s">
        <v>8011</v>
      </c>
      <c r="F63" s="44" t="s">
        <v>8012</v>
      </c>
      <c r="G63" s="53">
        <v>606</v>
      </c>
      <c r="H63" s="45" t="s">
        <v>154</v>
      </c>
      <c r="I63" s="45" t="s">
        <v>155</v>
      </c>
      <c r="J63" s="95" t="s">
        <v>288</v>
      </c>
      <c r="K63" s="95">
        <v>4.2</v>
      </c>
      <c r="L63" s="58"/>
      <c r="M63" s="103"/>
      <c r="N63" s="59"/>
    </row>
    <row r="64" spans="1:14" s="75" customFormat="1" ht="15.75" customHeight="1" x14ac:dyDescent="0.2">
      <c r="A64" s="51" t="s">
        <v>131</v>
      </c>
      <c r="B64" s="51" t="s">
        <v>7917</v>
      </c>
      <c r="C64" s="51" t="s">
        <v>7954</v>
      </c>
      <c r="D64" s="51" t="s">
        <v>284</v>
      </c>
      <c r="E64" s="44" t="s">
        <v>8013</v>
      </c>
      <c r="F64" s="44" t="s">
        <v>8014</v>
      </c>
      <c r="G64" s="53">
        <v>563</v>
      </c>
      <c r="H64" s="45" t="s">
        <v>154</v>
      </c>
      <c r="I64" s="45" t="s">
        <v>155</v>
      </c>
      <c r="J64" s="95" t="s">
        <v>288</v>
      </c>
      <c r="K64" s="95">
        <v>4.2</v>
      </c>
      <c r="L64" s="58"/>
      <c r="M64" s="103"/>
      <c r="N64" s="59"/>
    </row>
    <row r="65" spans="1:14" s="75" customFormat="1" ht="15.75" customHeight="1" x14ac:dyDescent="0.2">
      <c r="A65" s="51" t="s">
        <v>131</v>
      </c>
      <c r="B65" s="51" t="s">
        <v>7917</v>
      </c>
      <c r="C65" s="51" t="s">
        <v>7954</v>
      </c>
      <c r="D65" s="51" t="s">
        <v>284</v>
      </c>
      <c r="E65" s="44" t="s">
        <v>8015</v>
      </c>
      <c r="F65" s="44" t="s">
        <v>8016</v>
      </c>
      <c r="G65" s="53">
        <v>407</v>
      </c>
      <c r="H65" s="45" t="s">
        <v>154</v>
      </c>
      <c r="I65" s="45" t="s">
        <v>149</v>
      </c>
      <c r="J65" s="95" t="s">
        <v>288</v>
      </c>
      <c r="K65" s="95">
        <v>4.2</v>
      </c>
      <c r="L65" s="58"/>
      <c r="M65" s="103"/>
      <c r="N65" s="59"/>
    </row>
    <row r="66" spans="1:14" s="75" customFormat="1" ht="15.75" customHeight="1" x14ac:dyDescent="0.2">
      <c r="A66" s="51" t="s">
        <v>131</v>
      </c>
      <c r="B66" s="51" t="s">
        <v>7917</v>
      </c>
      <c r="C66" s="51" t="s">
        <v>7954</v>
      </c>
      <c r="D66" s="51" t="s">
        <v>284</v>
      </c>
      <c r="E66" s="44" t="s">
        <v>8017</v>
      </c>
      <c r="F66" s="44" t="s">
        <v>8018</v>
      </c>
      <c r="G66" s="53">
        <v>2185</v>
      </c>
      <c r="H66" s="45" t="s">
        <v>154</v>
      </c>
      <c r="I66" s="45" t="s">
        <v>204</v>
      </c>
      <c r="J66" s="95" t="s">
        <v>288</v>
      </c>
      <c r="K66" s="95">
        <v>4.2</v>
      </c>
      <c r="L66" s="58"/>
      <c r="M66" s="103"/>
      <c r="N66" s="59"/>
    </row>
    <row r="67" spans="1:14" s="75" customFormat="1" ht="15.75" customHeight="1" x14ac:dyDescent="0.2">
      <c r="A67" s="51" t="s">
        <v>123</v>
      </c>
      <c r="B67" s="51" t="s">
        <v>123</v>
      </c>
      <c r="C67" s="51" t="s">
        <v>7915</v>
      </c>
      <c r="D67" s="51" t="s">
        <v>8019</v>
      </c>
      <c r="E67" s="44"/>
      <c r="F67" s="44" t="s">
        <v>8020</v>
      </c>
      <c r="G67" s="53" t="s">
        <v>123</v>
      </c>
      <c r="H67" s="45" t="s">
        <v>123</v>
      </c>
      <c r="I67" s="45" t="s">
        <v>149</v>
      </c>
      <c r="J67" s="95" t="s">
        <v>150</v>
      </c>
      <c r="K67" s="95" t="s">
        <v>123</v>
      </c>
      <c r="L67" s="58" t="s">
        <v>123</v>
      </c>
      <c r="M67" s="103"/>
      <c r="N67" s="59" t="s">
        <v>123</v>
      </c>
    </row>
    <row r="68" spans="1:14" s="75" customFormat="1" ht="15.75" customHeight="1" x14ac:dyDescent="0.2">
      <c r="A68" s="51" t="s">
        <v>131</v>
      </c>
      <c r="B68" s="51" t="s">
        <v>7917</v>
      </c>
      <c r="C68" s="51" t="s">
        <v>7915</v>
      </c>
      <c r="D68" s="51" t="s">
        <v>8019</v>
      </c>
      <c r="E68" s="44" t="s">
        <v>8021</v>
      </c>
      <c r="F68" s="44" t="s">
        <v>8022</v>
      </c>
      <c r="G68" s="53">
        <v>999</v>
      </c>
      <c r="H68" s="45" t="s">
        <v>816</v>
      </c>
      <c r="I68" s="45" t="s">
        <v>155</v>
      </c>
      <c r="J68" s="95" t="s">
        <v>288</v>
      </c>
      <c r="K68" s="95">
        <v>4.2</v>
      </c>
      <c r="L68" s="58"/>
      <c r="M68" s="103"/>
      <c r="N68" s="59"/>
    </row>
    <row r="69" spans="1:14" s="75" customFormat="1" ht="15.75" customHeight="1" x14ac:dyDescent="0.2">
      <c r="A69" s="51" t="s">
        <v>123</v>
      </c>
      <c r="B69" s="51" t="s">
        <v>123</v>
      </c>
      <c r="C69" s="51" t="s">
        <v>7915</v>
      </c>
      <c r="D69" s="51" t="s">
        <v>122</v>
      </c>
      <c r="E69" s="44"/>
      <c r="F69" s="44" t="s">
        <v>8023</v>
      </c>
      <c r="G69" s="53" t="s">
        <v>123</v>
      </c>
      <c r="H69" s="45" t="s">
        <v>123</v>
      </c>
      <c r="I69" s="45" t="s">
        <v>149</v>
      </c>
      <c r="J69" s="95" t="s">
        <v>150</v>
      </c>
      <c r="K69" s="95" t="s">
        <v>123</v>
      </c>
      <c r="L69" s="58" t="s">
        <v>123</v>
      </c>
      <c r="M69" s="103"/>
      <c r="N69" s="59" t="s">
        <v>123</v>
      </c>
    </row>
    <row r="70" spans="1:14" s="75" customFormat="1" ht="15.75" customHeight="1" x14ac:dyDescent="0.2">
      <c r="A70" s="51" t="s">
        <v>131</v>
      </c>
      <c r="B70" s="51" t="s">
        <v>7917</v>
      </c>
      <c r="C70" s="51" t="s">
        <v>7915</v>
      </c>
      <c r="D70" s="51" t="s">
        <v>122</v>
      </c>
      <c r="E70" s="44" t="s">
        <v>8024</v>
      </c>
      <c r="F70" s="44" t="s">
        <v>8025</v>
      </c>
      <c r="G70" s="53">
        <v>3230</v>
      </c>
      <c r="H70" s="45" t="s">
        <v>154</v>
      </c>
      <c r="I70" s="45" t="s">
        <v>204</v>
      </c>
      <c r="J70" s="95" t="s">
        <v>288</v>
      </c>
      <c r="K70" s="95">
        <v>0</v>
      </c>
      <c r="L70" s="58" t="s">
        <v>7908</v>
      </c>
      <c r="M70" s="103" t="s">
        <v>160</v>
      </c>
      <c r="N70" s="59"/>
    </row>
    <row r="71" spans="1:14" s="75" customFormat="1" ht="15.75" customHeight="1" x14ac:dyDescent="0.2">
      <c r="A71" s="51" t="s">
        <v>131</v>
      </c>
      <c r="B71" s="51" t="s">
        <v>7917</v>
      </c>
      <c r="C71" s="51" t="s">
        <v>7915</v>
      </c>
      <c r="D71" s="51" t="s">
        <v>122</v>
      </c>
      <c r="E71" s="44" t="s">
        <v>8026</v>
      </c>
      <c r="F71" s="44" t="s">
        <v>8027</v>
      </c>
      <c r="G71" s="53">
        <v>2699</v>
      </c>
      <c r="H71" s="45" t="s">
        <v>154</v>
      </c>
      <c r="I71" s="45" t="s">
        <v>204</v>
      </c>
      <c r="J71" s="95" t="s">
        <v>288</v>
      </c>
      <c r="K71" s="95">
        <v>0</v>
      </c>
      <c r="L71" s="58"/>
      <c r="M71" s="103"/>
      <c r="N71" s="59"/>
    </row>
    <row r="72" spans="1:14" s="75" customFormat="1" ht="15.75" customHeight="1" x14ac:dyDescent="0.2">
      <c r="A72" s="51" t="s">
        <v>123</v>
      </c>
      <c r="B72" s="51" t="s">
        <v>123</v>
      </c>
      <c r="C72" s="51" t="s">
        <v>8028</v>
      </c>
      <c r="D72" s="51" t="s">
        <v>135</v>
      </c>
      <c r="E72" s="44"/>
      <c r="F72" s="44" t="s">
        <v>8029</v>
      </c>
      <c r="G72" s="53" t="s">
        <v>123</v>
      </c>
      <c r="H72" s="45" t="s">
        <v>123</v>
      </c>
      <c r="I72" s="45" t="s">
        <v>149</v>
      </c>
      <c r="J72" s="95" t="s">
        <v>150</v>
      </c>
      <c r="K72" s="95" t="s">
        <v>123</v>
      </c>
      <c r="L72" s="58" t="s">
        <v>123</v>
      </c>
      <c r="M72" s="103"/>
      <c r="N72" s="59" t="s">
        <v>123</v>
      </c>
    </row>
    <row r="73" spans="1:14" s="75" customFormat="1" ht="15.75" customHeight="1" x14ac:dyDescent="0.2">
      <c r="A73" s="51" t="s">
        <v>136</v>
      </c>
      <c r="B73" s="51" t="s">
        <v>8030</v>
      </c>
      <c r="C73" s="51" t="s">
        <v>8028</v>
      </c>
      <c r="D73" s="51" t="s">
        <v>135</v>
      </c>
      <c r="E73" s="44" t="s">
        <v>8031</v>
      </c>
      <c r="F73" s="44" t="s">
        <v>8032</v>
      </c>
      <c r="G73" s="53">
        <v>512</v>
      </c>
      <c r="H73" s="45" t="s">
        <v>154</v>
      </c>
      <c r="I73" s="45" t="s">
        <v>204</v>
      </c>
      <c r="J73" s="95" t="s">
        <v>201</v>
      </c>
      <c r="K73" s="95">
        <v>0</v>
      </c>
      <c r="L73" s="58"/>
      <c r="M73" s="103"/>
      <c r="N73" s="59"/>
    </row>
    <row r="74" spans="1:14" s="75" customFormat="1" ht="15.75" customHeight="1" x14ac:dyDescent="0.2">
      <c r="A74" s="51" t="s">
        <v>136</v>
      </c>
      <c r="B74" s="51" t="s">
        <v>8030</v>
      </c>
      <c r="C74" s="51" t="s">
        <v>8028</v>
      </c>
      <c r="D74" s="51" t="s">
        <v>135</v>
      </c>
      <c r="E74" s="44" t="s">
        <v>8033</v>
      </c>
      <c r="F74" s="44" t="s">
        <v>8034</v>
      </c>
      <c r="G74" s="53">
        <v>486</v>
      </c>
      <c r="H74" s="45" t="s">
        <v>154</v>
      </c>
      <c r="I74" s="45" t="s">
        <v>204</v>
      </c>
      <c r="J74" s="95" t="s">
        <v>201</v>
      </c>
      <c r="K74" s="95">
        <v>0</v>
      </c>
      <c r="L74" s="58"/>
      <c r="M74" s="103"/>
      <c r="N74" s="59"/>
    </row>
    <row r="75" spans="1:14" s="75" customFormat="1" ht="15.75" customHeight="1" x14ac:dyDescent="0.2">
      <c r="A75" s="51" t="s">
        <v>136</v>
      </c>
      <c r="B75" s="51" t="s">
        <v>8030</v>
      </c>
      <c r="C75" s="51" t="s">
        <v>8028</v>
      </c>
      <c r="D75" s="51" t="s">
        <v>135</v>
      </c>
      <c r="E75" s="44" t="s">
        <v>8035</v>
      </c>
      <c r="F75" s="44" t="s">
        <v>8036</v>
      </c>
      <c r="G75" s="53">
        <v>714</v>
      </c>
      <c r="H75" s="45" t="s">
        <v>154</v>
      </c>
      <c r="I75" s="45" t="s">
        <v>204</v>
      </c>
      <c r="J75" s="95" t="s">
        <v>201</v>
      </c>
      <c r="K75" s="95">
        <v>0</v>
      </c>
      <c r="L75" s="58"/>
      <c r="M75" s="103"/>
      <c r="N75" s="59"/>
    </row>
    <row r="76" spans="1:14" s="75" customFormat="1" ht="15.75" customHeight="1" x14ac:dyDescent="0.2">
      <c r="A76" s="51" t="s">
        <v>136</v>
      </c>
      <c r="B76" s="51" t="s">
        <v>8030</v>
      </c>
      <c r="C76" s="51" t="s">
        <v>8028</v>
      </c>
      <c r="D76" s="51" t="s">
        <v>135</v>
      </c>
      <c r="E76" s="44" t="s">
        <v>8037</v>
      </c>
      <c r="F76" s="44" t="s">
        <v>8038</v>
      </c>
      <c r="G76" s="53">
        <v>443</v>
      </c>
      <c r="H76" s="45" t="s">
        <v>154</v>
      </c>
      <c r="I76" s="45" t="s">
        <v>155</v>
      </c>
      <c r="J76" s="95" t="s">
        <v>201</v>
      </c>
      <c r="K76" s="95">
        <v>0</v>
      </c>
      <c r="L76" s="58"/>
      <c r="M76" s="103"/>
      <c r="N76" s="59"/>
    </row>
    <row r="77" spans="1:14" s="75" customFormat="1" ht="15.75" customHeight="1" x14ac:dyDescent="0.2">
      <c r="A77" s="51" t="s">
        <v>136</v>
      </c>
      <c r="B77" s="51" t="s">
        <v>8030</v>
      </c>
      <c r="C77" s="51" t="s">
        <v>8028</v>
      </c>
      <c r="D77" s="51" t="s">
        <v>135</v>
      </c>
      <c r="E77" s="44" t="s">
        <v>8039</v>
      </c>
      <c r="F77" s="44" t="s">
        <v>8040</v>
      </c>
      <c r="G77" s="53">
        <v>371</v>
      </c>
      <c r="H77" s="45" t="s">
        <v>154</v>
      </c>
      <c r="I77" s="45" t="s">
        <v>204</v>
      </c>
      <c r="J77" s="95" t="s">
        <v>201</v>
      </c>
      <c r="K77" s="95">
        <v>0</v>
      </c>
      <c r="L77" s="58"/>
      <c r="M77" s="103"/>
      <c r="N77" s="59"/>
    </row>
    <row r="78" spans="1:14" s="75" customFormat="1" ht="15.75" customHeight="1" x14ac:dyDescent="0.2">
      <c r="A78" s="51" t="s">
        <v>136</v>
      </c>
      <c r="B78" s="51" t="s">
        <v>8030</v>
      </c>
      <c r="C78" s="51" t="s">
        <v>8028</v>
      </c>
      <c r="D78" s="51" t="s">
        <v>135</v>
      </c>
      <c r="E78" s="44" t="s">
        <v>8041</v>
      </c>
      <c r="F78" s="44" t="s">
        <v>8042</v>
      </c>
      <c r="G78" s="53">
        <v>371</v>
      </c>
      <c r="H78" s="45" t="s">
        <v>154</v>
      </c>
      <c r="I78" s="45" t="s">
        <v>204</v>
      </c>
      <c r="J78" s="95" t="s">
        <v>201</v>
      </c>
      <c r="K78" s="95">
        <v>0</v>
      </c>
      <c r="L78" s="58"/>
      <c r="M78" s="103"/>
      <c r="N78" s="59"/>
    </row>
    <row r="79" spans="1:14" s="75" customFormat="1" ht="15.75" customHeight="1" x14ac:dyDescent="0.2">
      <c r="A79" s="51" t="s">
        <v>123</v>
      </c>
      <c r="B79" s="51" t="s">
        <v>123</v>
      </c>
      <c r="C79" s="51" t="s">
        <v>8043</v>
      </c>
      <c r="D79" s="51" t="s">
        <v>135</v>
      </c>
      <c r="E79" s="44"/>
      <c r="F79" s="44" t="s">
        <v>8044</v>
      </c>
      <c r="G79" s="53" t="s">
        <v>123</v>
      </c>
      <c r="H79" s="45" t="s">
        <v>123</v>
      </c>
      <c r="I79" s="45" t="s">
        <v>149</v>
      </c>
      <c r="J79" s="95" t="s">
        <v>150</v>
      </c>
      <c r="K79" s="95" t="s">
        <v>123</v>
      </c>
      <c r="L79" s="58" t="s">
        <v>123</v>
      </c>
      <c r="M79" s="103"/>
      <c r="N79" s="59" t="s">
        <v>123</v>
      </c>
    </row>
    <row r="80" spans="1:14" s="75" customFormat="1" ht="15.75" customHeight="1" x14ac:dyDescent="0.2">
      <c r="A80" s="51" t="s">
        <v>136</v>
      </c>
      <c r="B80" s="51" t="s">
        <v>8030</v>
      </c>
      <c r="C80" s="51" t="s">
        <v>8043</v>
      </c>
      <c r="D80" s="51" t="s">
        <v>135</v>
      </c>
      <c r="E80" s="44" t="s">
        <v>8045</v>
      </c>
      <c r="F80" s="44" t="s">
        <v>8046</v>
      </c>
      <c r="G80" s="53">
        <v>241</v>
      </c>
      <c r="H80" s="45" t="s">
        <v>154</v>
      </c>
      <c r="I80" s="45" t="s">
        <v>155</v>
      </c>
      <c r="J80" s="95" t="s">
        <v>201</v>
      </c>
      <c r="K80" s="95">
        <v>0</v>
      </c>
      <c r="L80" s="58"/>
      <c r="M80" s="103"/>
      <c r="N80" s="59"/>
    </row>
    <row r="81" spans="1:14" s="75" customFormat="1" ht="15.75" customHeight="1" x14ac:dyDescent="0.2">
      <c r="A81" s="51" t="s">
        <v>136</v>
      </c>
      <c r="B81" s="51" t="s">
        <v>8030</v>
      </c>
      <c r="C81" s="51" t="s">
        <v>8043</v>
      </c>
      <c r="D81" s="51" t="s">
        <v>135</v>
      </c>
      <c r="E81" s="44" t="s">
        <v>8047</v>
      </c>
      <c r="F81" s="44" t="s">
        <v>8048</v>
      </c>
      <c r="G81" s="53">
        <v>182</v>
      </c>
      <c r="H81" s="45" t="s">
        <v>154</v>
      </c>
      <c r="I81" s="45" t="s">
        <v>204</v>
      </c>
      <c r="J81" s="95" t="s">
        <v>201</v>
      </c>
      <c r="K81" s="95">
        <v>0</v>
      </c>
      <c r="L81" s="58"/>
      <c r="M81" s="103"/>
      <c r="N81" s="59"/>
    </row>
    <row r="82" spans="1:14" s="75" customFormat="1" ht="15.75" customHeight="1" x14ac:dyDescent="0.2">
      <c r="A82" s="51" t="s">
        <v>136</v>
      </c>
      <c r="B82" s="51" t="s">
        <v>8030</v>
      </c>
      <c r="C82" s="51" t="s">
        <v>8043</v>
      </c>
      <c r="D82" s="51" t="s">
        <v>135</v>
      </c>
      <c r="E82" s="44" t="s">
        <v>8049</v>
      </c>
      <c r="F82" s="44" t="s">
        <v>8050</v>
      </c>
      <c r="G82" s="53">
        <v>186</v>
      </c>
      <c r="H82" s="45" t="s">
        <v>154</v>
      </c>
      <c r="I82" s="45" t="s">
        <v>155</v>
      </c>
      <c r="J82" s="95" t="s">
        <v>201</v>
      </c>
      <c r="K82" s="95">
        <v>0</v>
      </c>
      <c r="L82" s="58"/>
      <c r="M82" s="103"/>
      <c r="N82" s="59"/>
    </row>
    <row r="83" spans="1:14" s="75" customFormat="1" ht="15.75" customHeight="1" x14ac:dyDescent="0.2">
      <c r="A83" s="51" t="s">
        <v>136</v>
      </c>
      <c r="B83" s="51" t="s">
        <v>8030</v>
      </c>
      <c r="C83" s="51" t="s">
        <v>8043</v>
      </c>
      <c r="D83" s="51" t="s">
        <v>135</v>
      </c>
      <c r="E83" s="44" t="s">
        <v>8051</v>
      </c>
      <c r="F83" s="44" t="s">
        <v>8052</v>
      </c>
      <c r="G83" s="53">
        <v>160</v>
      </c>
      <c r="H83" s="45" t="s">
        <v>154</v>
      </c>
      <c r="I83" s="45" t="s">
        <v>155</v>
      </c>
      <c r="J83" s="95" t="s">
        <v>201</v>
      </c>
      <c r="K83" s="95">
        <v>0</v>
      </c>
      <c r="L83" s="58"/>
      <c r="M83" s="103"/>
      <c r="N83" s="59"/>
    </row>
    <row r="84" spans="1:14" s="75" customFormat="1" ht="15.75" customHeight="1" x14ac:dyDescent="0.2">
      <c r="A84" s="51" t="s">
        <v>136</v>
      </c>
      <c r="B84" s="51" t="s">
        <v>8030</v>
      </c>
      <c r="C84" s="51" t="s">
        <v>8043</v>
      </c>
      <c r="D84" s="51" t="s">
        <v>135</v>
      </c>
      <c r="E84" s="44" t="s">
        <v>8053</v>
      </c>
      <c r="F84" s="44" t="s">
        <v>8054</v>
      </c>
      <c r="G84" s="53">
        <v>211</v>
      </c>
      <c r="H84" s="45" t="s">
        <v>154</v>
      </c>
      <c r="I84" s="45" t="s">
        <v>204</v>
      </c>
      <c r="J84" s="95" t="s">
        <v>201</v>
      </c>
      <c r="K84" s="95">
        <v>0</v>
      </c>
      <c r="L84" s="58"/>
      <c r="M84" s="103"/>
      <c r="N84" s="59"/>
    </row>
    <row r="85" spans="1:14" s="75" customFormat="1" ht="15.75" customHeight="1" x14ac:dyDescent="0.2">
      <c r="A85" s="51" t="s">
        <v>136</v>
      </c>
      <c r="B85" s="51" t="s">
        <v>8030</v>
      </c>
      <c r="C85" s="51" t="s">
        <v>8043</v>
      </c>
      <c r="D85" s="51" t="s">
        <v>135</v>
      </c>
      <c r="E85" s="44" t="s">
        <v>8055</v>
      </c>
      <c r="F85" s="44" t="s">
        <v>8056</v>
      </c>
      <c r="G85" s="53">
        <v>146</v>
      </c>
      <c r="H85" s="45" t="s">
        <v>154</v>
      </c>
      <c r="I85" s="45" t="s">
        <v>204</v>
      </c>
      <c r="J85" s="95" t="s">
        <v>201</v>
      </c>
      <c r="K85" s="95">
        <v>0</v>
      </c>
      <c r="L85" s="58" t="s">
        <v>7913</v>
      </c>
      <c r="M85" s="103" t="s">
        <v>234</v>
      </c>
      <c r="N85" s="59"/>
    </row>
    <row r="86" spans="1:14" s="75" customFormat="1" ht="15.75" customHeight="1" x14ac:dyDescent="0.2">
      <c r="A86" s="51" t="s">
        <v>136</v>
      </c>
      <c r="B86" s="51" t="s">
        <v>8030</v>
      </c>
      <c r="C86" s="51" t="s">
        <v>8043</v>
      </c>
      <c r="D86" s="51" t="s">
        <v>135</v>
      </c>
      <c r="E86" s="44" t="s">
        <v>8057</v>
      </c>
      <c r="F86" s="44" t="s">
        <v>8058</v>
      </c>
      <c r="G86" s="53">
        <v>111</v>
      </c>
      <c r="H86" s="45" t="s">
        <v>154</v>
      </c>
      <c r="I86" s="45" t="s">
        <v>204</v>
      </c>
      <c r="J86" s="95" t="s">
        <v>201</v>
      </c>
      <c r="K86" s="95">
        <v>0</v>
      </c>
      <c r="L86" s="58"/>
      <c r="M86" s="103"/>
      <c r="N86" s="59"/>
    </row>
    <row r="87" spans="1:14" s="75" customFormat="1" ht="15.75" customHeight="1" x14ac:dyDescent="0.2">
      <c r="A87" s="51" t="s">
        <v>136</v>
      </c>
      <c r="B87" s="51" t="s">
        <v>8030</v>
      </c>
      <c r="C87" s="51" t="s">
        <v>8043</v>
      </c>
      <c r="D87" s="51" t="s">
        <v>135</v>
      </c>
      <c r="E87" s="44" t="s">
        <v>8059</v>
      </c>
      <c r="F87" s="44" t="s">
        <v>8056</v>
      </c>
      <c r="G87" s="53">
        <v>114</v>
      </c>
      <c r="H87" s="45" t="s">
        <v>154</v>
      </c>
      <c r="I87" s="45" t="s">
        <v>204</v>
      </c>
      <c r="J87" s="95" t="s">
        <v>288</v>
      </c>
      <c r="K87" s="95">
        <v>0</v>
      </c>
      <c r="L87" s="58" t="s">
        <v>7912</v>
      </c>
      <c r="M87" s="103" t="s">
        <v>234</v>
      </c>
      <c r="N87" s="59"/>
    </row>
    <row r="88" spans="1:14" s="75" customFormat="1" ht="15.75" customHeight="1" x14ac:dyDescent="0.2">
      <c r="A88" s="51" t="s">
        <v>136</v>
      </c>
      <c r="B88" s="51" t="s">
        <v>8030</v>
      </c>
      <c r="C88" s="51" t="s">
        <v>8043</v>
      </c>
      <c r="D88" s="51" t="s">
        <v>135</v>
      </c>
      <c r="E88" s="44" t="s">
        <v>8060</v>
      </c>
      <c r="F88" s="44" t="s">
        <v>8061</v>
      </c>
      <c r="G88" s="53">
        <v>113</v>
      </c>
      <c r="H88" s="45" t="s">
        <v>154</v>
      </c>
      <c r="I88" s="45" t="s">
        <v>204</v>
      </c>
      <c r="J88" s="95" t="s">
        <v>201</v>
      </c>
      <c r="K88" s="95">
        <v>0</v>
      </c>
      <c r="L88" s="58"/>
      <c r="M88" s="103"/>
      <c r="N88" s="59"/>
    </row>
    <row r="89" spans="1:14" s="75" customFormat="1" ht="15.75" customHeight="1" x14ac:dyDescent="0.2">
      <c r="A89" s="51" t="s">
        <v>136</v>
      </c>
      <c r="B89" s="51" t="s">
        <v>8030</v>
      </c>
      <c r="C89" s="51" t="s">
        <v>8043</v>
      </c>
      <c r="D89" s="51" t="s">
        <v>135</v>
      </c>
      <c r="E89" s="44" t="s">
        <v>8062</v>
      </c>
      <c r="F89" s="44" t="s">
        <v>8063</v>
      </c>
      <c r="G89" s="53">
        <v>108</v>
      </c>
      <c r="H89" s="45" t="s">
        <v>154</v>
      </c>
      <c r="I89" s="45" t="s">
        <v>149</v>
      </c>
      <c r="J89" s="95" t="s">
        <v>201</v>
      </c>
      <c r="K89" s="95">
        <v>0</v>
      </c>
      <c r="L89" s="58"/>
      <c r="M89" s="103"/>
      <c r="N89" s="59"/>
    </row>
    <row r="90" spans="1:14" s="75" customFormat="1" ht="15.75" customHeight="1" x14ac:dyDescent="0.2">
      <c r="A90" s="51" t="s">
        <v>136</v>
      </c>
      <c r="B90" s="51" t="s">
        <v>8030</v>
      </c>
      <c r="C90" s="51" t="s">
        <v>8043</v>
      </c>
      <c r="D90" s="51" t="s">
        <v>135</v>
      </c>
      <c r="E90" s="44" t="s">
        <v>8064</v>
      </c>
      <c r="F90" s="44" t="s">
        <v>8065</v>
      </c>
      <c r="G90" s="53">
        <v>111</v>
      </c>
      <c r="H90" s="45" t="s">
        <v>154</v>
      </c>
      <c r="I90" s="45" t="s">
        <v>155</v>
      </c>
      <c r="J90" s="95" t="s">
        <v>201</v>
      </c>
      <c r="K90" s="95">
        <v>0</v>
      </c>
      <c r="L90" s="58"/>
      <c r="M90" s="103"/>
      <c r="N90" s="59"/>
    </row>
    <row r="91" spans="1:14" s="75" customFormat="1" ht="15.75" customHeight="1" x14ac:dyDescent="0.2">
      <c r="A91" s="51" t="s">
        <v>136</v>
      </c>
      <c r="B91" s="51" t="s">
        <v>8030</v>
      </c>
      <c r="C91" s="51" t="s">
        <v>8043</v>
      </c>
      <c r="D91" s="51" t="s">
        <v>135</v>
      </c>
      <c r="E91" s="44" t="s">
        <v>8066</v>
      </c>
      <c r="F91" s="44" t="s">
        <v>8067</v>
      </c>
      <c r="G91" s="53">
        <v>73</v>
      </c>
      <c r="H91" s="45" t="s">
        <v>154</v>
      </c>
      <c r="I91" s="45" t="s">
        <v>204</v>
      </c>
      <c r="J91" s="95" t="s">
        <v>201</v>
      </c>
      <c r="K91" s="95">
        <v>0</v>
      </c>
      <c r="L91" s="58" t="s">
        <v>3564</v>
      </c>
      <c r="M91" s="103" t="s">
        <v>234</v>
      </c>
      <c r="N91" s="59"/>
    </row>
    <row r="92" spans="1:14" s="75" customFormat="1" ht="15.75" customHeight="1" x14ac:dyDescent="0.2">
      <c r="A92" s="51" t="s">
        <v>136</v>
      </c>
      <c r="B92" s="51" t="s">
        <v>8030</v>
      </c>
      <c r="C92" s="51" t="s">
        <v>8043</v>
      </c>
      <c r="D92" s="51" t="s">
        <v>135</v>
      </c>
      <c r="E92" s="44" t="s">
        <v>8068</v>
      </c>
      <c r="F92" s="44" t="s">
        <v>8069</v>
      </c>
      <c r="G92" s="53">
        <v>73</v>
      </c>
      <c r="H92" s="45" t="s">
        <v>154</v>
      </c>
      <c r="I92" s="45" t="s">
        <v>204</v>
      </c>
      <c r="J92" s="95" t="s">
        <v>201</v>
      </c>
      <c r="K92" s="95">
        <v>0</v>
      </c>
      <c r="L92" s="58"/>
      <c r="M92" s="103"/>
      <c r="N92" s="59"/>
    </row>
    <row r="93" spans="1:14" s="75" customFormat="1" ht="15.75" customHeight="1" x14ac:dyDescent="0.2">
      <c r="A93" s="51" t="s">
        <v>136</v>
      </c>
      <c r="B93" s="51" t="s">
        <v>8030</v>
      </c>
      <c r="C93" s="51" t="s">
        <v>8043</v>
      </c>
      <c r="D93" s="51" t="s">
        <v>135</v>
      </c>
      <c r="E93" s="44" t="s">
        <v>8070</v>
      </c>
      <c r="F93" s="44" t="s">
        <v>8071</v>
      </c>
      <c r="G93" s="53">
        <v>41</v>
      </c>
      <c r="H93" s="45" t="s">
        <v>154</v>
      </c>
      <c r="I93" s="45" t="s">
        <v>155</v>
      </c>
      <c r="J93" s="95" t="s">
        <v>201</v>
      </c>
      <c r="K93" s="95">
        <v>0</v>
      </c>
      <c r="L93" s="58"/>
      <c r="M93" s="103"/>
      <c r="N93" s="59"/>
    </row>
    <row r="94" spans="1:14" s="75" customFormat="1" ht="15.75" customHeight="1" x14ac:dyDescent="0.2">
      <c r="A94" s="51" t="s">
        <v>123</v>
      </c>
      <c r="B94" s="51" t="s">
        <v>123</v>
      </c>
      <c r="C94" s="51" t="s">
        <v>8072</v>
      </c>
      <c r="D94" s="51" t="s">
        <v>135</v>
      </c>
      <c r="E94" s="44"/>
      <c r="F94" s="44" t="s">
        <v>8073</v>
      </c>
      <c r="G94" s="53" t="s">
        <v>123</v>
      </c>
      <c r="H94" s="45" t="s">
        <v>123</v>
      </c>
      <c r="I94" s="45" t="s">
        <v>149</v>
      </c>
      <c r="J94" s="95" t="s">
        <v>150</v>
      </c>
      <c r="K94" s="95" t="s">
        <v>123</v>
      </c>
      <c r="L94" s="58" t="s">
        <v>123</v>
      </c>
      <c r="M94" s="103"/>
      <c r="N94" s="59" t="s">
        <v>123</v>
      </c>
    </row>
    <row r="95" spans="1:14" s="75" customFormat="1" ht="15.75" customHeight="1" x14ac:dyDescent="0.2">
      <c r="A95" s="51" t="s">
        <v>136</v>
      </c>
      <c r="B95" s="51" t="s">
        <v>8030</v>
      </c>
      <c r="C95" s="51" t="s">
        <v>8072</v>
      </c>
      <c r="D95" s="51" t="s">
        <v>135</v>
      </c>
      <c r="E95" s="44" t="s">
        <v>8074</v>
      </c>
      <c r="F95" s="44" t="s">
        <v>8075</v>
      </c>
      <c r="G95" s="53">
        <v>317</v>
      </c>
      <c r="H95" s="45" t="s">
        <v>154</v>
      </c>
      <c r="I95" s="45" t="s">
        <v>204</v>
      </c>
      <c r="J95" s="95" t="s">
        <v>201</v>
      </c>
      <c r="K95" s="95">
        <v>0</v>
      </c>
      <c r="L95" s="58"/>
      <c r="M95" s="103"/>
      <c r="N95" s="59"/>
    </row>
    <row r="96" spans="1:14" s="75" customFormat="1" ht="15.75" customHeight="1" x14ac:dyDescent="0.2">
      <c r="A96" s="51" t="s">
        <v>136</v>
      </c>
      <c r="B96" s="51" t="s">
        <v>8030</v>
      </c>
      <c r="C96" s="51" t="s">
        <v>8072</v>
      </c>
      <c r="D96" s="51" t="s">
        <v>135</v>
      </c>
      <c r="E96" s="44" t="s">
        <v>8076</v>
      </c>
      <c r="F96" s="44" t="s">
        <v>8077</v>
      </c>
      <c r="G96" s="53">
        <v>376</v>
      </c>
      <c r="H96" s="45" t="s">
        <v>154</v>
      </c>
      <c r="I96" s="45" t="s">
        <v>155</v>
      </c>
      <c r="J96" s="95" t="s">
        <v>201</v>
      </c>
      <c r="K96" s="95">
        <v>0</v>
      </c>
      <c r="L96" s="58"/>
      <c r="M96" s="103"/>
      <c r="N96" s="59"/>
    </row>
    <row r="97" spans="1:14" s="75" customFormat="1" ht="15.75" customHeight="1" x14ac:dyDescent="0.2">
      <c r="A97" s="51" t="s">
        <v>136</v>
      </c>
      <c r="B97" s="51" t="s">
        <v>8030</v>
      </c>
      <c r="C97" s="51" t="s">
        <v>8072</v>
      </c>
      <c r="D97" s="51" t="s">
        <v>135</v>
      </c>
      <c r="E97" s="44" t="s">
        <v>8078</v>
      </c>
      <c r="F97" s="44" t="s">
        <v>8079</v>
      </c>
      <c r="G97" s="53">
        <v>355</v>
      </c>
      <c r="H97" s="45" t="s">
        <v>154</v>
      </c>
      <c r="I97" s="45" t="s">
        <v>155</v>
      </c>
      <c r="J97" s="95" t="s">
        <v>201</v>
      </c>
      <c r="K97" s="95">
        <v>0</v>
      </c>
      <c r="L97" s="58"/>
      <c r="M97" s="103"/>
      <c r="N97" s="59"/>
    </row>
    <row r="98" spans="1:14" s="75" customFormat="1" ht="15.75" customHeight="1" x14ac:dyDescent="0.2">
      <c r="A98" s="51" t="s">
        <v>136</v>
      </c>
      <c r="B98" s="51" t="s">
        <v>8030</v>
      </c>
      <c r="C98" s="51" t="s">
        <v>8072</v>
      </c>
      <c r="D98" s="51" t="s">
        <v>135</v>
      </c>
      <c r="E98" s="44" t="s">
        <v>8080</v>
      </c>
      <c r="F98" s="44" t="s">
        <v>8081</v>
      </c>
      <c r="G98" s="53">
        <v>383</v>
      </c>
      <c r="H98" s="45" t="s">
        <v>154</v>
      </c>
      <c r="I98" s="45" t="s">
        <v>204</v>
      </c>
      <c r="J98" s="95" t="s">
        <v>201</v>
      </c>
      <c r="K98" s="95">
        <v>0</v>
      </c>
      <c r="L98" s="58"/>
      <c r="M98" s="103"/>
      <c r="N98" s="59"/>
    </row>
    <row r="99" spans="1:14" s="75" customFormat="1" ht="15.75" customHeight="1" x14ac:dyDescent="0.2">
      <c r="A99" s="51" t="s">
        <v>136</v>
      </c>
      <c r="B99" s="51" t="s">
        <v>8030</v>
      </c>
      <c r="C99" s="51" t="s">
        <v>8072</v>
      </c>
      <c r="D99" s="51" t="s">
        <v>135</v>
      </c>
      <c r="E99" s="44" t="s">
        <v>8082</v>
      </c>
      <c r="F99" s="44" t="s">
        <v>8083</v>
      </c>
      <c r="G99" s="53">
        <v>362</v>
      </c>
      <c r="H99" s="45" t="s">
        <v>154</v>
      </c>
      <c r="I99" s="45" t="s">
        <v>155</v>
      </c>
      <c r="J99" s="95" t="s">
        <v>201</v>
      </c>
      <c r="K99" s="95">
        <v>0</v>
      </c>
      <c r="L99" s="58"/>
      <c r="M99" s="103"/>
      <c r="N99" s="59"/>
    </row>
    <row r="100" spans="1:14" s="75" customFormat="1" ht="15.75" customHeight="1" x14ac:dyDescent="0.2">
      <c r="A100" s="51" t="s">
        <v>136</v>
      </c>
      <c r="B100" s="51" t="s">
        <v>8030</v>
      </c>
      <c r="C100" s="51" t="s">
        <v>8072</v>
      </c>
      <c r="D100" s="51" t="s">
        <v>135</v>
      </c>
      <c r="E100" s="44" t="s">
        <v>8084</v>
      </c>
      <c r="F100" s="44" t="s">
        <v>8085</v>
      </c>
      <c r="G100" s="53">
        <v>222</v>
      </c>
      <c r="H100" s="45" t="s">
        <v>154</v>
      </c>
      <c r="I100" s="45" t="s">
        <v>155</v>
      </c>
      <c r="J100" s="95" t="s">
        <v>201</v>
      </c>
      <c r="K100" s="95">
        <v>0</v>
      </c>
      <c r="L100" s="58"/>
      <c r="M100" s="103"/>
      <c r="N100" s="59"/>
    </row>
    <row r="101" spans="1:14" s="75" customFormat="1" ht="15.75" customHeight="1" x14ac:dyDescent="0.2">
      <c r="A101" s="51" t="s">
        <v>136</v>
      </c>
      <c r="B101" s="51" t="s">
        <v>8030</v>
      </c>
      <c r="C101" s="51" t="s">
        <v>8072</v>
      </c>
      <c r="D101" s="51" t="s">
        <v>135</v>
      </c>
      <c r="E101" s="44" t="s">
        <v>8086</v>
      </c>
      <c r="F101" s="44" t="s">
        <v>8087</v>
      </c>
      <c r="G101" s="53">
        <v>286</v>
      </c>
      <c r="H101" s="45" t="s">
        <v>154</v>
      </c>
      <c r="I101" s="45" t="s">
        <v>204</v>
      </c>
      <c r="J101" s="95" t="s">
        <v>201</v>
      </c>
      <c r="K101" s="95">
        <v>0</v>
      </c>
      <c r="L101" s="58"/>
      <c r="M101" s="103"/>
      <c r="N101" s="59"/>
    </row>
    <row r="102" spans="1:14" s="75" customFormat="1" ht="15.75" customHeight="1" x14ac:dyDescent="0.2">
      <c r="A102" s="51" t="s">
        <v>136</v>
      </c>
      <c r="B102" s="51" t="s">
        <v>8030</v>
      </c>
      <c r="C102" s="51" t="s">
        <v>8072</v>
      </c>
      <c r="D102" s="51" t="s">
        <v>135</v>
      </c>
      <c r="E102" s="44" t="s">
        <v>8088</v>
      </c>
      <c r="F102" s="44" t="s">
        <v>8089</v>
      </c>
      <c r="G102" s="53">
        <v>555</v>
      </c>
      <c r="H102" s="45" t="s">
        <v>154</v>
      </c>
      <c r="I102" s="45" t="s">
        <v>204</v>
      </c>
      <c r="J102" s="95" t="s">
        <v>288</v>
      </c>
      <c r="K102" s="95">
        <v>0</v>
      </c>
      <c r="L102" s="58"/>
      <c r="M102" s="103"/>
      <c r="N102" s="59"/>
    </row>
    <row r="103" spans="1:14" s="75" customFormat="1" ht="15.75" customHeight="1" x14ac:dyDescent="0.2">
      <c r="A103" s="51" t="s">
        <v>136</v>
      </c>
      <c r="B103" s="51" t="s">
        <v>8030</v>
      </c>
      <c r="C103" s="51" t="s">
        <v>8072</v>
      </c>
      <c r="D103" s="51" t="s">
        <v>135</v>
      </c>
      <c r="E103" s="44" t="s">
        <v>8090</v>
      </c>
      <c r="F103" s="44" t="s">
        <v>8091</v>
      </c>
      <c r="G103" s="53">
        <v>369</v>
      </c>
      <c r="H103" s="45" t="s">
        <v>154</v>
      </c>
      <c r="I103" s="45" t="s">
        <v>204</v>
      </c>
      <c r="J103" s="95" t="s">
        <v>201</v>
      </c>
      <c r="K103" s="95">
        <v>0</v>
      </c>
      <c r="L103" s="58"/>
      <c r="M103" s="103"/>
      <c r="N103" s="59"/>
    </row>
    <row r="104" spans="1:14" s="75" customFormat="1" ht="15.75" customHeight="1" x14ac:dyDescent="0.2">
      <c r="A104" s="51" t="s">
        <v>136</v>
      </c>
      <c r="B104" s="51" t="s">
        <v>8030</v>
      </c>
      <c r="C104" s="51" t="s">
        <v>8072</v>
      </c>
      <c r="D104" s="51" t="s">
        <v>135</v>
      </c>
      <c r="E104" s="44" t="s">
        <v>8092</v>
      </c>
      <c r="F104" s="44" t="s">
        <v>8093</v>
      </c>
      <c r="G104" s="53">
        <v>270</v>
      </c>
      <c r="H104" s="45" t="s">
        <v>154</v>
      </c>
      <c r="I104" s="45" t="s">
        <v>204</v>
      </c>
      <c r="J104" s="95" t="s">
        <v>201</v>
      </c>
      <c r="K104" s="95">
        <v>0</v>
      </c>
      <c r="L104" s="58"/>
      <c r="M104" s="103"/>
      <c r="N104" s="59"/>
    </row>
    <row r="105" spans="1:14" s="75" customFormat="1" ht="15.75" customHeight="1" x14ac:dyDescent="0.2">
      <c r="A105" s="51" t="s">
        <v>136</v>
      </c>
      <c r="B105" s="51" t="s">
        <v>8030</v>
      </c>
      <c r="C105" s="51" t="s">
        <v>8072</v>
      </c>
      <c r="D105" s="51" t="s">
        <v>135</v>
      </c>
      <c r="E105" s="44" t="s">
        <v>8094</v>
      </c>
      <c r="F105" s="44" t="s">
        <v>8095</v>
      </c>
      <c r="G105" s="53">
        <v>250</v>
      </c>
      <c r="H105" s="45" t="s">
        <v>154</v>
      </c>
      <c r="I105" s="45" t="s">
        <v>204</v>
      </c>
      <c r="J105" s="95" t="s">
        <v>201</v>
      </c>
      <c r="K105" s="95">
        <v>0</v>
      </c>
      <c r="L105" s="58"/>
      <c r="M105" s="103"/>
      <c r="N105" s="59"/>
    </row>
    <row r="106" spans="1:14" s="75" customFormat="1" ht="15.75" customHeight="1" x14ac:dyDescent="0.2">
      <c r="A106" s="51" t="s">
        <v>136</v>
      </c>
      <c r="B106" s="51" t="s">
        <v>8030</v>
      </c>
      <c r="C106" s="51" t="s">
        <v>8072</v>
      </c>
      <c r="D106" s="51" t="s">
        <v>135</v>
      </c>
      <c r="E106" s="44" t="s">
        <v>8096</v>
      </c>
      <c r="F106" s="44" t="s">
        <v>8097</v>
      </c>
      <c r="G106" s="53">
        <v>254</v>
      </c>
      <c r="H106" s="45" t="s">
        <v>154</v>
      </c>
      <c r="I106" s="45" t="s">
        <v>155</v>
      </c>
      <c r="J106" s="95" t="s">
        <v>201</v>
      </c>
      <c r="K106" s="95">
        <v>0</v>
      </c>
      <c r="L106" s="58"/>
      <c r="M106" s="103"/>
      <c r="N106" s="59"/>
    </row>
    <row r="107" spans="1:14" s="75" customFormat="1" ht="12.6" x14ac:dyDescent="0.2">
      <c r="A107" s="51" t="s">
        <v>136</v>
      </c>
      <c r="B107" s="51" t="s">
        <v>8030</v>
      </c>
      <c r="C107" s="51" t="s">
        <v>8072</v>
      </c>
      <c r="D107" s="51" t="s">
        <v>135</v>
      </c>
      <c r="E107" s="44" t="s">
        <v>8098</v>
      </c>
      <c r="F107" s="44" t="s">
        <v>8099</v>
      </c>
      <c r="G107" s="53">
        <v>222</v>
      </c>
      <c r="H107" s="45" t="s">
        <v>154</v>
      </c>
      <c r="I107" s="45" t="s">
        <v>204</v>
      </c>
      <c r="J107" s="95" t="s">
        <v>201</v>
      </c>
      <c r="K107" s="95">
        <v>0</v>
      </c>
      <c r="L107" s="58"/>
      <c r="M107" s="103"/>
      <c r="N107" s="59"/>
    </row>
    <row r="108" spans="1:14" s="75" customFormat="1" ht="12.6" x14ac:dyDescent="0.2">
      <c r="A108" s="51" t="s">
        <v>136</v>
      </c>
      <c r="B108" s="51" t="s">
        <v>8030</v>
      </c>
      <c r="C108" s="51" t="s">
        <v>8072</v>
      </c>
      <c r="D108" s="51" t="s">
        <v>135</v>
      </c>
      <c r="E108" s="44" t="s">
        <v>8100</v>
      </c>
      <c r="F108" s="44" t="s">
        <v>8101</v>
      </c>
      <c r="G108" s="88">
        <v>177</v>
      </c>
      <c r="H108" s="45" t="s">
        <v>154</v>
      </c>
      <c r="I108" s="45" t="s">
        <v>204</v>
      </c>
      <c r="J108" s="95" t="s">
        <v>288</v>
      </c>
      <c r="K108" s="95">
        <v>0</v>
      </c>
      <c r="L108" s="58"/>
      <c r="M108" s="103"/>
      <c r="N108" s="59"/>
    </row>
    <row r="109" spans="1:14" s="75" customFormat="1" ht="12.6" x14ac:dyDescent="0.2">
      <c r="A109" s="51" t="s">
        <v>136</v>
      </c>
      <c r="B109" s="51" t="s">
        <v>8030</v>
      </c>
      <c r="C109" s="51" t="s">
        <v>8072</v>
      </c>
      <c r="D109" s="51" t="s">
        <v>135</v>
      </c>
      <c r="E109" s="44" t="s">
        <v>8102</v>
      </c>
      <c r="F109" s="44" t="s">
        <v>8103</v>
      </c>
      <c r="G109" s="88">
        <v>168</v>
      </c>
      <c r="H109" s="45" t="s">
        <v>154</v>
      </c>
      <c r="I109" s="45" t="s">
        <v>155</v>
      </c>
      <c r="J109" s="95" t="s">
        <v>201</v>
      </c>
      <c r="K109" s="95">
        <v>0</v>
      </c>
      <c r="L109" s="58"/>
      <c r="M109" s="103"/>
      <c r="N109" s="59"/>
    </row>
    <row r="110" spans="1:14" s="75" customFormat="1" ht="12.6" x14ac:dyDescent="0.2">
      <c r="A110" s="51" t="s">
        <v>136</v>
      </c>
      <c r="B110" s="51" t="s">
        <v>8030</v>
      </c>
      <c r="C110" s="51" t="s">
        <v>8072</v>
      </c>
      <c r="D110" s="51" t="s">
        <v>135</v>
      </c>
      <c r="E110" s="44" t="s">
        <v>8104</v>
      </c>
      <c r="F110" s="44" t="s">
        <v>8105</v>
      </c>
      <c r="G110" s="88">
        <v>470</v>
      </c>
      <c r="H110" s="45" t="s">
        <v>154</v>
      </c>
      <c r="I110" s="45" t="s">
        <v>149</v>
      </c>
      <c r="J110" s="95" t="s">
        <v>201</v>
      </c>
      <c r="K110" s="95">
        <v>0</v>
      </c>
      <c r="L110" s="58"/>
      <c r="M110" s="103"/>
      <c r="N110" s="59"/>
    </row>
    <row r="111" spans="1:14" s="75" customFormat="1" ht="12.6" x14ac:dyDescent="0.2">
      <c r="A111" s="51" t="s">
        <v>136</v>
      </c>
      <c r="B111" s="51" t="s">
        <v>8030</v>
      </c>
      <c r="C111" s="51" t="s">
        <v>8072</v>
      </c>
      <c r="D111" s="51" t="s">
        <v>135</v>
      </c>
      <c r="E111" s="44" t="s">
        <v>8106</v>
      </c>
      <c r="F111" s="44" t="s">
        <v>8107</v>
      </c>
      <c r="G111" s="88">
        <v>690</v>
      </c>
      <c r="H111" s="45" t="s">
        <v>154</v>
      </c>
      <c r="I111" s="45" t="s">
        <v>155</v>
      </c>
      <c r="J111" s="95" t="s">
        <v>288</v>
      </c>
      <c r="K111" s="95">
        <v>0</v>
      </c>
      <c r="L111" s="58"/>
      <c r="M111" s="103"/>
      <c r="N111" s="59"/>
    </row>
    <row r="112" spans="1:14" s="75" customFormat="1" ht="12.6" x14ac:dyDescent="0.2">
      <c r="A112" s="51" t="s">
        <v>136</v>
      </c>
      <c r="B112" s="51" t="s">
        <v>8030</v>
      </c>
      <c r="C112" s="51" t="s">
        <v>8072</v>
      </c>
      <c r="D112" s="51" t="s">
        <v>135</v>
      </c>
      <c r="E112" s="44" t="s">
        <v>8108</v>
      </c>
      <c r="F112" s="44" t="s">
        <v>8109</v>
      </c>
      <c r="G112" s="88">
        <v>332</v>
      </c>
      <c r="H112" s="45" t="s">
        <v>154</v>
      </c>
      <c r="I112" s="45" t="s">
        <v>149</v>
      </c>
      <c r="J112" s="95" t="s">
        <v>201</v>
      </c>
      <c r="K112" s="95">
        <v>0</v>
      </c>
      <c r="L112" s="58"/>
      <c r="M112" s="103"/>
      <c r="N112" s="59"/>
    </row>
    <row r="113" spans="1:14" s="75" customFormat="1" ht="12.6" x14ac:dyDescent="0.2">
      <c r="A113" s="51" t="s">
        <v>136</v>
      </c>
      <c r="B113" s="51" t="s">
        <v>8030</v>
      </c>
      <c r="C113" s="51" t="s">
        <v>8072</v>
      </c>
      <c r="D113" s="51" t="s">
        <v>135</v>
      </c>
      <c r="E113" s="44" t="s">
        <v>8110</v>
      </c>
      <c r="F113" s="44" t="s">
        <v>8111</v>
      </c>
      <c r="G113" s="88">
        <v>222</v>
      </c>
      <c r="H113" s="45" t="s">
        <v>154</v>
      </c>
      <c r="I113" s="45" t="s">
        <v>204</v>
      </c>
      <c r="J113" s="95" t="s">
        <v>201</v>
      </c>
      <c r="K113" s="95">
        <v>0</v>
      </c>
      <c r="L113" s="58"/>
      <c r="M113" s="103"/>
      <c r="N113" s="59"/>
    </row>
    <row r="114" spans="1:14" s="75" customFormat="1" ht="12.6" x14ac:dyDescent="0.2">
      <c r="A114" s="51" t="s">
        <v>136</v>
      </c>
      <c r="B114" s="51" t="s">
        <v>8030</v>
      </c>
      <c r="C114" s="51" t="s">
        <v>8072</v>
      </c>
      <c r="D114" s="51" t="s">
        <v>135</v>
      </c>
      <c r="E114" s="44" t="s">
        <v>8112</v>
      </c>
      <c r="F114" s="44" t="s">
        <v>8113</v>
      </c>
      <c r="G114" s="88">
        <v>200</v>
      </c>
      <c r="H114" s="45" t="s">
        <v>154</v>
      </c>
      <c r="I114" s="45" t="s">
        <v>204</v>
      </c>
      <c r="J114" s="95" t="s">
        <v>201</v>
      </c>
      <c r="K114" s="95">
        <v>0</v>
      </c>
      <c r="L114" s="58" t="s">
        <v>3564</v>
      </c>
      <c r="M114" s="103" t="s">
        <v>234</v>
      </c>
      <c r="N114" s="59"/>
    </row>
    <row r="115" spans="1:14" s="75" customFormat="1" ht="12.6" x14ac:dyDescent="0.2">
      <c r="A115" s="51" t="s">
        <v>136</v>
      </c>
      <c r="B115" s="51" t="s">
        <v>8030</v>
      </c>
      <c r="C115" s="51" t="s">
        <v>8072</v>
      </c>
      <c r="D115" s="51" t="s">
        <v>135</v>
      </c>
      <c r="E115" s="44" t="s">
        <v>8114</v>
      </c>
      <c r="F115" s="44" t="s">
        <v>8115</v>
      </c>
      <c r="G115" s="88">
        <v>175</v>
      </c>
      <c r="H115" s="45" t="s">
        <v>154</v>
      </c>
      <c r="I115" s="45" t="s">
        <v>204</v>
      </c>
      <c r="J115" s="95" t="s">
        <v>201</v>
      </c>
      <c r="K115" s="95">
        <v>0</v>
      </c>
      <c r="L115" s="58"/>
      <c r="M115" s="103"/>
      <c r="N115" s="59"/>
    </row>
    <row r="116" spans="1:14" s="75" customFormat="1" ht="12.6" x14ac:dyDescent="0.2">
      <c r="A116" s="51" t="s">
        <v>136</v>
      </c>
      <c r="B116" s="51" t="s">
        <v>8030</v>
      </c>
      <c r="C116" s="51" t="s">
        <v>8072</v>
      </c>
      <c r="D116" s="51" t="s">
        <v>135</v>
      </c>
      <c r="E116" s="44" t="s">
        <v>8116</v>
      </c>
      <c r="F116" s="44" t="s">
        <v>8117</v>
      </c>
      <c r="G116" s="88">
        <v>164</v>
      </c>
      <c r="H116" s="45" t="s">
        <v>154</v>
      </c>
      <c r="I116" s="45" t="s">
        <v>204</v>
      </c>
      <c r="J116" s="95" t="s">
        <v>201</v>
      </c>
      <c r="K116" s="95">
        <v>0</v>
      </c>
      <c r="L116" s="58"/>
      <c r="M116" s="103"/>
      <c r="N116" s="59"/>
    </row>
    <row r="117" spans="1:14" s="75" customFormat="1" ht="12.6" x14ac:dyDescent="0.2">
      <c r="A117" s="51" t="s">
        <v>136</v>
      </c>
      <c r="B117" s="51" t="s">
        <v>8030</v>
      </c>
      <c r="C117" s="51" t="s">
        <v>8072</v>
      </c>
      <c r="D117" s="51" t="s">
        <v>135</v>
      </c>
      <c r="E117" s="44" t="s">
        <v>8118</v>
      </c>
      <c r="F117" s="44" t="s">
        <v>8119</v>
      </c>
      <c r="G117" s="88">
        <v>155</v>
      </c>
      <c r="H117" s="45" t="s">
        <v>154</v>
      </c>
      <c r="I117" s="45" t="s">
        <v>204</v>
      </c>
      <c r="J117" s="95" t="s">
        <v>201</v>
      </c>
      <c r="K117" s="95">
        <v>0</v>
      </c>
      <c r="L117" s="58"/>
      <c r="M117" s="103"/>
      <c r="N117" s="59"/>
    </row>
    <row r="118" spans="1:14" s="75" customFormat="1" ht="12.6" x14ac:dyDescent="0.2">
      <c r="A118" s="51" t="s">
        <v>136</v>
      </c>
      <c r="B118" s="51" t="s">
        <v>8030</v>
      </c>
      <c r="C118" s="51" t="s">
        <v>8072</v>
      </c>
      <c r="D118" s="51" t="s">
        <v>135</v>
      </c>
      <c r="E118" s="44" t="s">
        <v>8120</v>
      </c>
      <c r="F118" s="44" t="s">
        <v>8121</v>
      </c>
      <c r="G118" s="88">
        <v>300</v>
      </c>
      <c r="H118" s="45" t="s">
        <v>154</v>
      </c>
      <c r="I118" s="45" t="s">
        <v>155</v>
      </c>
      <c r="J118" s="95" t="s">
        <v>201</v>
      </c>
      <c r="K118" s="95">
        <v>0</v>
      </c>
      <c r="L118" s="58"/>
      <c r="M118" s="103"/>
      <c r="N118" s="59"/>
    </row>
    <row r="119" spans="1:14" s="75" customFormat="1" ht="12.6" x14ac:dyDescent="0.2">
      <c r="A119" s="51" t="s">
        <v>136</v>
      </c>
      <c r="B119" s="51" t="s">
        <v>8030</v>
      </c>
      <c r="C119" s="51" t="s">
        <v>8072</v>
      </c>
      <c r="D119" s="51" t="s">
        <v>135</v>
      </c>
      <c r="E119" s="44" t="s">
        <v>8122</v>
      </c>
      <c r="F119" s="44" t="s">
        <v>8123</v>
      </c>
      <c r="G119" s="88">
        <v>466</v>
      </c>
      <c r="H119" s="45" t="s">
        <v>154</v>
      </c>
      <c r="I119" s="45" t="s">
        <v>204</v>
      </c>
      <c r="J119" s="95" t="s">
        <v>201</v>
      </c>
      <c r="K119" s="95">
        <v>0</v>
      </c>
      <c r="L119" s="58"/>
      <c r="M119" s="103"/>
      <c r="N119" s="59"/>
    </row>
    <row r="120" spans="1:14" s="75" customFormat="1" ht="12.6" x14ac:dyDescent="0.2">
      <c r="A120" s="51" t="s">
        <v>136</v>
      </c>
      <c r="B120" s="51" t="s">
        <v>8030</v>
      </c>
      <c r="C120" s="51" t="s">
        <v>8072</v>
      </c>
      <c r="D120" s="51" t="s">
        <v>135</v>
      </c>
      <c r="E120" s="44" t="s">
        <v>8124</v>
      </c>
      <c r="F120" s="44" t="s">
        <v>8125</v>
      </c>
      <c r="G120" s="88">
        <v>258</v>
      </c>
      <c r="H120" s="45" t="s">
        <v>154</v>
      </c>
      <c r="I120" s="45" t="s">
        <v>204</v>
      </c>
      <c r="J120" s="95" t="s">
        <v>201</v>
      </c>
      <c r="K120" s="95">
        <v>0</v>
      </c>
      <c r="L120" s="58"/>
      <c r="M120" s="103"/>
      <c r="N120" s="59"/>
    </row>
    <row r="121" spans="1:14" s="75" customFormat="1" ht="12.6" x14ac:dyDescent="0.2">
      <c r="A121" s="51" t="s">
        <v>136</v>
      </c>
      <c r="B121" s="51" t="s">
        <v>8030</v>
      </c>
      <c r="C121" s="51" t="s">
        <v>8072</v>
      </c>
      <c r="D121" s="51" t="s">
        <v>135</v>
      </c>
      <c r="E121" s="44" t="s">
        <v>8126</v>
      </c>
      <c r="F121" s="44" t="s">
        <v>8127</v>
      </c>
      <c r="G121" s="88">
        <v>292</v>
      </c>
      <c r="H121" s="45" t="s">
        <v>154</v>
      </c>
      <c r="I121" s="45" t="s">
        <v>204</v>
      </c>
      <c r="J121" s="95" t="s">
        <v>288</v>
      </c>
      <c r="K121" s="95">
        <v>0</v>
      </c>
      <c r="L121" s="58"/>
      <c r="M121" s="103"/>
      <c r="N121" s="59"/>
    </row>
    <row r="122" spans="1:14" s="75" customFormat="1" ht="12.6" x14ac:dyDescent="0.2">
      <c r="A122" s="51" t="s">
        <v>136</v>
      </c>
      <c r="B122" s="51" t="s">
        <v>8030</v>
      </c>
      <c r="C122" s="51" t="s">
        <v>8072</v>
      </c>
      <c r="D122" s="51" t="s">
        <v>135</v>
      </c>
      <c r="E122" s="44" t="s">
        <v>8128</v>
      </c>
      <c r="F122" s="44" t="s">
        <v>8129</v>
      </c>
      <c r="G122" s="88">
        <v>160</v>
      </c>
      <c r="H122" s="45" t="s">
        <v>154</v>
      </c>
      <c r="I122" s="45" t="s">
        <v>155</v>
      </c>
      <c r="J122" s="95" t="s">
        <v>288</v>
      </c>
      <c r="K122" s="95">
        <v>0</v>
      </c>
      <c r="L122" s="58" t="s">
        <v>156</v>
      </c>
      <c r="M122" s="103" t="s">
        <v>234</v>
      </c>
      <c r="N122" s="59"/>
    </row>
    <row r="123" spans="1:14" s="75" customFormat="1" ht="12.6" x14ac:dyDescent="0.2">
      <c r="A123" s="51" t="s">
        <v>136</v>
      </c>
      <c r="B123" s="51" t="s">
        <v>8030</v>
      </c>
      <c r="C123" s="51" t="s">
        <v>8072</v>
      </c>
      <c r="D123" s="51" t="s">
        <v>135</v>
      </c>
      <c r="E123" s="44" t="s">
        <v>8130</v>
      </c>
      <c r="F123" s="44" t="s">
        <v>8131</v>
      </c>
      <c r="G123" s="88">
        <v>262</v>
      </c>
      <c r="H123" s="45" t="s">
        <v>154</v>
      </c>
      <c r="I123" s="45" t="s">
        <v>204</v>
      </c>
      <c r="J123" s="95" t="s">
        <v>201</v>
      </c>
      <c r="K123" s="95">
        <v>0</v>
      </c>
      <c r="L123" s="58"/>
      <c r="M123" s="103"/>
      <c r="N123" s="59"/>
    </row>
    <row r="124" spans="1:14" s="75" customFormat="1" ht="12.6" x14ac:dyDescent="0.2">
      <c r="A124" s="51" t="s">
        <v>136</v>
      </c>
      <c r="B124" s="51" t="s">
        <v>8030</v>
      </c>
      <c r="C124" s="51" t="s">
        <v>8072</v>
      </c>
      <c r="D124" s="51" t="s">
        <v>135</v>
      </c>
      <c r="E124" s="44" t="s">
        <v>8132</v>
      </c>
      <c r="F124" s="44" t="s">
        <v>8133</v>
      </c>
      <c r="G124" s="88">
        <v>223</v>
      </c>
      <c r="H124" s="45" t="s">
        <v>154</v>
      </c>
      <c r="I124" s="45" t="s">
        <v>204</v>
      </c>
      <c r="J124" s="95" t="s">
        <v>201</v>
      </c>
      <c r="K124" s="95">
        <v>0</v>
      </c>
      <c r="L124" s="58"/>
      <c r="M124" s="103"/>
      <c r="N124" s="59"/>
    </row>
    <row r="125" spans="1:14" s="75" customFormat="1" ht="12.6" x14ac:dyDescent="0.2">
      <c r="A125" s="51" t="s">
        <v>136</v>
      </c>
      <c r="B125" s="51" t="s">
        <v>8030</v>
      </c>
      <c r="C125" s="51" t="s">
        <v>8072</v>
      </c>
      <c r="D125" s="51" t="s">
        <v>135</v>
      </c>
      <c r="E125" s="44" t="s">
        <v>8134</v>
      </c>
      <c r="F125" s="44" t="s">
        <v>8135</v>
      </c>
      <c r="G125" s="88">
        <v>250</v>
      </c>
      <c r="H125" s="45" t="s">
        <v>154</v>
      </c>
      <c r="I125" s="45" t="s">
        <v>155</v>
      </c>
      <c r="J125" s="95" t="s">
        <v>201</v>
      </c>
      <c r="K125" s="95">
        <v>0</v>
      </c>
      <c r="L125" s="58"/>
      <c r="M125" s="103"/>
      <c r="N125" s="59"/>
    </row>
    <row r="126" spans="1:14" s="75" customFormat="1" ht="12.6" x14ac:dyDescent="0.2">
      <c r="A126" s="51" t="s">
        <v>123</v>
      </c>
      <c r="B126" s="51" t="s">
        <v>123</v>
      </c>
      <c r="C126" s="51" t="s">
        <v>8136</v>
      </c>
      <c r="D126" s="51" t="s">
        <v>135</v>
      </c>
      <c r="E126" s="44"/>
      <c r="F126" s="44" t="s">
        <v>8137</v>
      </c>
      <c r="G126" s="88" t="s">
        <v>123</v>
      </c>
      <c r="H126" s="45" t="s">
        <v>123</v>
      </c>
      <c r="I126" s="45" t="s">
        <v>149</v>
      </c>
      <c r="J126" s="95" t="s">
        <v>150</v>
      </c>
      <c r="K126" s="95" t="s">
        <v>123</v>
      </c>
      <c r="L126" s="58" t="s">
        <v>123</v>
      </c>
      <c r="M126" s="103"/>
      <c r="N126" s="59" t="s">
        <v>123</v>
      </c>
    </row>
    <row r="127" spans="1:14" s="75" customFormat="1" ht="12.6" x14ac:dyDescent="0.2">
      <c r="A127" s="51" t="s">
        <v>136</v>
      </c>
      <c r="B127" s="51" t="s">
        <v>8030</v>
      </c>
      <c r="C127" s="51" t="s">
        <v>8136</v>
      </c>
      <c r="D127" s="51" t="s">
        <v>135</v>
      </c>
      <c r="E127" s="44" t="s">
        <v>8138</v>
      </c>
      <c r="F127" s="44" t="s">
        <v>8139</v>
      </c>
      <c r="G127" s="88">
        <v>33</v>
      </c>
      <c r="H127" s="45" t="s">
        <v>154</v>
      </c>
      <c r="I127" s="45" t="s">
        <v>155</v>
      </c>
      <c r="J127" s="95" t="s">
        <v>201</v>
      </c>
      <c r="K127" s="95">
        <v>0</v>
      </c>
      <c r="L127" s="58"/>
      <c r="M127" s="103"/>
      <c r="N127" s="59"/>
    </row>
    <row r="128" spans="1:14" s="75" customFormat="1" ht="12.6" x14ac:dyDescent="0.2">
      <c r="A128" s="51" t="s">
        <v>123</v>
      </c>
      <c r="B128" s="51" t="s">
        <v>123</v>
      </c>
      <c r="C128" s="51" t="s">
        <v>8140</v>
      </c>
      <c r="D128" s="51" t="s">
        <v>135</v>
      </c>
      <c r="E128" s="44"/>
      <c r="F128" s="44" t="s">
        <v>8141</v>
      </c>
      <c r="G128" s="88" t="s">
        <v>123</v>
      </c>
      <c r="H128" s="45" t="s">
        <v>123</v>
      </c>
      <c r="I128" s="45" t="s">
        <v>149</v>
      </c>
      <c r="J128" s="95" t="s">
        <v>150</v>
      </c>
      <c r="K128" s="95" t="s">
        <v>123</v>
      </c>
      <c r="L128" s="58" t="s">
        <v>123</v>
      </c>
      <c r="M128" s="103"/>
      <c r="N128" s="59" t="s">
        <v>123</v>
      </c>
    </row>
    <row r="129" spans="1:14" s="75" customFormat="1" ht="12.6" x14ac:dyDescent="0.2">
      <c r="A129" s="51" t="s">
        <v>136</v>
      </c>
      <c r="B129" s="51" t="s">
        <v>8030</v>
      </c>
      <c r="C129" s="51" t="s">
        <v>8140</v>
      </c>
      <c r="D129" s="51" t="s">
        <v>135</v>
      </c>
      <c r="E129" s="44" t="s">
        <v>8142</v>
      </c>
      <c r="F129" s="44" t="s">
        <v>8143</v>
      </c>
      <c r="G129" s="88">
        <v>257</v>
      </c>
      <c r="H129" s="45" t="s">
        <v>154</v>
      </c>
      <c r="I129" s="45" t="s">
        <v>204</v>
      </c>
      <c r="J129" s="95" t="s">
        <v>201</v>
      </c>
      <c r="K129" s="95">
        <v>0</v>
      </c>
      <c r="L129" s="58"/>
      <c r="M129" s="103"/>
      <c r="N129" s="59"/>
    </row>
    <row r="130" spans="1:14" s="75" customFormat="1" ht="12.6" x14ac:dyDescent="0.2">
      <c r="A130" s="51" t="s">
        <v>136</v>
      </c>
      <c r="B130" s="51" t="s">
        <v>8030</v>
      </c>
      <c r="C130" s="51" t="s">
        <v>8140</v>
      </c>
      <c r="D130" s="51" t="s">
        <v>135</v>
      </c>
      <c r="E130" s="44" t="s">
        <v>8144</v>
      </c>
      <c r="F130" s="44" t="s">
        <v>8145</v>
      </c>
      <c r="G130" s="88">
        <v>181</v>
      </c>
      <c r="H130" s="45" t="s">
        <v>154</v>
      </c>
      <c r="I130" s="45" t="s">
        <v>204</v>
      </c>
      <c r="J130" s="95" t="s">
        <v>201</v>
      </c>
      <c r="K130" s="95">
        <v>0</v>
      </c>
      <c r="L130" s="58"/>
      <c r="M130" s="103"/>
      <c r="N130" s="59"/>
    </row>
    <row r="131" spans="1:14" s="75" customFormat="1" ht="12.6" x14ac:dyDescent="0.2">
      <c r="A131" s="51" t="s">
        <v>136</v>
      </c>
      <c r="B131" s="51" t="s">
        <v>8030</v>
      </c>
      <c r="C131" s="51" t="s">
        <v>8140</v>
      </c>
      <c r="D131" s="51" t="s">
        <v>135</v>
      </c>
      <c r="E131" s="44" t="s">
        <v>8146</v>
      </c>
      <c r="F131" s="44" t="s">
        <v>8147</v>
      </c>
      <c r="G131" s="88">
        <v>229</v>
      </c>
      <c r="H131" s="45" t="s">
        <v>154</v>
      </c>
      <c r="I131" s="45" t="s">
        <v>204</v>
      </c>
      <c r="J131" s="95" t="s">
        <v>201</v>
      </c>
      <c r="K131" s="95">
        <v>0</v>
      </c>
      <c r="L131" s="58"/>
      <c r="M131" s="103"/>
      <c r="N131" s="59"/>
    </row>
    <row r="132" spans="1:14" s="75" customFormat="1" ht="12.6" x14ac:dyDescent="0.2">
      <c r="A132" s="51" t="s">
        <v>136</v>
      </c>
      <c r="B132" s="51" t="s">
        <v>8030</v>
      </c>
      <c r="C132" s="51" t="s">
        <v>8140</v>
      </c>
      <c r="D132" s="51" t="s">
        <v>135</v>
      </c>
      <c r="E132" s="44" t="s">
        <v>8148</v>
      </c>
      <c r="F132" s="44" t="s">
        <v>8149</v>
      </c>
      <c r="G132" s="88">
        <v>115</v>
      </c>
      <c r="H132" s="45" t="s">
        <v>154</v>
      </c>
      <c r="I132" s="45" t="s">
        <v>204</v>
      </c>
      <c r="J132" s="95" t="s">
        <v>288</v>
      </c>
      <c r="K132" s="95">
        <v>0</v>
      </c>
      <c r="L132" s="58"/>
      <c r="M132" s="103"/>
      <c r="N132" s="59"/>
    </row>
    <row r="133" spans="1:14" s="75" customFormat="1" ht="12.6" x14ac:dyDescent="0.2">
      <c r="A133" s="51" t="s">
        <v>123</v>
      </c>
      <c r="B133" s="51" t="s">
        <v>123</v>
      </c>
      <c r="C133" s="51" t="s">
        <v>8150</v>
      </c>
      <c r="D133" s="51" t="s">
        <v>135</v>
      </c>
      <c r="E133" s="44"/>
      <c r="F133" s="44" t="s">
        <v>8151</v>
      </c>
      <c r="G133" s="88" t="s">
        <v>123</v>
      </c>
      <c r="H133" s="45" t="s">
        <v>123</v>
      </c>
      <c r="I133" s="45" t="s">
        <v>149</v>
      </c>
      <c r="J133" s="95" t="s">
        <v>150</v>
      </c>
      <c r="K133" s="95" t="s">
        <v>123</v>
      </c>
      <c r="L133" s="58" t="s">
        <v>123</v>
      </c>
      <c r="M133" s="103"/>
      <c r="N133" s="59" t="s">
        <v>123</v>
      </c>
    </row>
    <row r="134" spans="1:14" s="75" customFormat="1" ht="12.6" x14ac:dyDescent="0.2">
      <c r="A134" s="51" t="s">
        <v>131</v>
      </c>
      <c r="B134" s="51" t="s">
        <v>8152</v>
      </c>
      <c r="C134" s="51" t="s">
        <v>8150</v>
      </c>
      <c r="D134" s="51" t="s">
        <v>135</v>
      </c>
      <c r="E134" s="44" t="s">
        <v>8153</v>
      </c>
      <c r="F134" s="44" t="s">
        <v>8154</v>
      </c>
      <c r="G134" s="88">
        <v>344</v>
      </c>
      <c r="H134" s="45" t="s">
        <v>154</v>
      </c>
      <c r="I134" s="45" t="s">
        <v>155</v>
      </c>
      <c r="J134" s="95" t="s">
        <v>201</v>
      </c>
      <c r="K134" s="95">
        <v>0</v>
      </c>
      <c r="L134" s="58"/>
      <c r="M134" s="103"/>
      <c r="N134" s="59"/>
    </row>
    <row r="135" spans="1:14" s="75" customFormat="1" ht="12.6" x14ac:dyDescent="0.2">
      <c r="A135" s="51" t="s">
        <v>123</v>
      </c>
      <c r="B135" s="51" t="s">
        <v>123</v>
      </c>
      <c r="C135" s="51" t="s">
        <v>8155</v>
      </c>
      <c r="D135" s="51" t="s">
        <v>135</v>
      </c>
      <c r="E135" s="44"/>
      <c r="F135" s="44" t="s">
        <v>8156</v>
      </c>
      <c r="G135" s="88" t="s">
        <v>123</v>
      </c>
      <c r="H135" s="45" t="s">
        <v>123</v>
      </c>
      <c r="I135" s="45" t="s">
        <v>149</v>
      </c>
      <c r="J135" s="95" t="s">
        <v>150</v>
      </c>
      <c r="K135" s="95" t="s">
        <v>123</v>
      </c>
      <c r="L135" s="58" t="s">
        <v>123</v>
      </c>
      <c r="M135" s="103"/>
      <c r="N135" s="59" t="s">
        <v>123</v>
      </c>
    </row>
    <row r="136" spans="1:14" s="75" customFormat="1" ht="12.6" x14ac:dyDescent="0.2">
      <c r="A136" s="51" t="s">
        <v>131</v>
      </c>
      <c r="B136" s="51" t="s">
        <v>8152</v>
      </c>
      <c r="C136" s="51" t="s">
        <v>8155</v>
      </c>
      <c r="D136" s="51" t="s">
        <v>135</v>
      </c>
      <c r="E136" s="44" t="s">
        <v>8157</v>
      </c>
      <c r="F136" s="44" t="s">
        <v>8158</v>
      </c>
      <c r="G136" s="88">
        <v>431</v>
      </c>
      <c r="H136" s="45" t="s">
        <v>154</v>
      </c>
      <c r="I136" s="45" t="s">
        <v>204</v>
      </c>
      <c r="J136" s="95" t="s">
        <v>201</v>
      </c>
      <c r="K136" s="95">
        <v>0</v>
      </c>
      <c r="L136" s="58"/>
      <c r="M136" s="103"/>
      <c r="N136" s="59"/>
    </row>
    <row r="137" spans="1:14" s="75" customFormat="1" ht="12.6" x14ac:dyDescent="0.2">
      <c r="A137" s="51" t="s">
        <v>131</v>
      </c>
      <c r="B137" s="51" t="s">
        <v>8152</v>
      </c>
      <c r="C137" s="51" t="s">
        <v>8155</v>
      </c>
      <c r="D137" s="51" t="s">
        <v>135</v>
      </c>
      <c r="E137" s="44" t="s">
        <v>8159</v>
      </c>
      <c r="F137" s="44" t="s">
        <v>8160</v>
      </c>
      <c r="G137" s="88">
        <v>145</v>
      </c>
      <c r="H137" s="45" t="s">
        <v>154</v>
      </c>
      <c r="I137" s="45" t="s">
        <v>204</v>
      </c>
      <c r="J137" s="95" t="s">
        <v>201</v>
      </c>
      <c r="K137" s="95">
        <v>0</v>
      </c>
      <c r="L137" s="58"/>
      <c r="M137" s="103"/>
      <c r="N137" s="59"/>
    </row>
    <row r="138" spans="1:14" s="75" customFormat="1" ht="12.6" x14ac:dyDescent="0.2">
      <c r="A138" s="51" t="s">
        <v>131</v>
      </c>
      <c r="B138" s="51" t="s">
        <v>8152</v>
      </c>
      <c r="C138" s="51" t="s">
        <v>8155</v>
      </c>
      <c r="D138" s="51" t="s">
        <v>135</v>
      </c>
      <c r="E138" s="44" t="s">
        <v>8161</v>
      </c>
      <c r="F138" s="44" t="s">
        <v>8162</v>
      </c>
      <c r="G138" s="88">
        <v>569</v>
      </c>
      <c r="H138" s="45" t="s">
        <v>154</v>
      </c>
      <c r="I138" s="45" t="s">
        <v>155</v>
      </c>
      <c r="J138" s="95" t="s">
        <v>201</v>
      </c>
      <c r="K138" s="95">
        <v>0</v>
      </c>
      <c r="L138" s="58"/>
      <c r="M138" s="103"/>
      <c r="N138" s="59"/>
    </row>
    <row r="139" spans="1:14" s="75" customFormat="1" ht="12.6" x14ac:dyDescent="0.2">
      <c r="A139" s="51" t="s">
        <v>123</v>
      </c>
      <c r="B139" s="51" t="s">
        <v>123</v>
      </c>
      <c r="C139" s="51" t="s">
        <v>8163</v>
      </c>
      <c r="D139" s="51" t="s">
        <v>135</v>
      </c>
      <c r="E139" s="44"/>
      <c r="F139" s="44" t="s">
        <v>8164</v>
      </c>
      <c r="G139" s="88" t="s">
        <v>123</v>
      </c>
      <c r="H139" s="45" t="s">
        <v>123</v>
      </c>
      <c r="I139" s="45" t="s">
        <v>149</v>
      </c>
      <c r="J139" s="95" t="s">
        <v>150</v>
      </c>
      <c r="K139" s="95" t="s">
        <v>123</v>
      </c>
      <c r="L139" s="58" t="s">
        <v>123</v>
      </c>
      <c r="M139" s="103"/>
      <c r="N139" s="59" t="s">
        <v>123</v>
      </c>
    </row>
    <row r="140" spans="1:14" s="75" customFormat="1" ht="12.6" x14ac:dyDescent="0.2">
      <c r="A140" s="51" t="s">
        <v>131</v>
      </c>
      <c r="B140" s="51" t="s">
        <v>8152</v>
      </c>
      <c r="C140" s="51" t="s">
        <v>8163</v>
      </c>
      <c r="D140" s="51" t="s">
        <v>135</v>
      </c>
      <c r="E140" s="44" t="s">
        <v>8165</v>
      </c>
      <c r="F140" s="44" t="s">
        <v>8166</v>
      </c>
      <c r="G140" s="88">
        <v>175</v>
      </c>
      <c r="H140" s="45" t="s">
        <v>154</v>
      </c>
      <c r="I140" s="45" t="s">
        <v>155</v>
      </c>
      <c r="J140" s="95" t="s">
        <v>201</v>
      </c>
      <c r="K140" s="95">
        <v>0</v>
      </c>
      <c r="L140" s="58"/>
      <c r="M140" s="103"/>
      <c r="N140" s="59"/>
    </row>
    <row r="141" spans="1:14" s="75" customFormat="1" ht="12.6" x14ac:dyDescent="0.2">
      <c r="A141" s="51" t="s">
        <v>123</v>
      </c>
      <c r="B141" s="51" t="s">
        <v>123</v>
      </c>
      <c r="C141" s="51" t="s">
        <v>8167</v>
      </c>
      <c r="D141" s="51" t="s">
        <v>135</v>
      </c>
      <c r="E141" s="44"/>
      <c r="F141" s="44" t="s">
        <v>8168</v>
      </c>
      <c r="G141" s="88" t="s">
        <v>123</v>
      </c>
      <c r="H141" s="45" t="s">
        <v>123</v>
      </c>
      <c r="I141" s="45" t="s">
        <v>149</v>
      </c>
      <c r="J141" s="95" t="s">
        <v>150</v>
      </c>
      <c r="K141" s="95" t="s">
        <v>123</v>
      </c>
      <c r="L141" s="58" t="s">
        <v>123</v>
      </c>
      <c r="M141" s="103"/>
      <c r="N141" s="59" t="s">
        <v>123</v>
      </c>
    </row>
    <row r="142" spans="1:14" s="75" customFormat="1" ht="12.6" x14ac:dyDescent="0.2">
      <c r="A142" s="51" t="s">
        <v>131</v>
      </c>
      <c r="B142" s="51" t="s">
        <v>8152</v>
      </c>
      <c r="C142" s="51" t="s">
        <v>8167</v>
      </c>
      <c r="D142" s="51" t="s">
        <v>135</v>
      </c>
      <c r="E142" s="44" t="s">
        <v>8169</v>
      </c>
      <c r="F142" s="44" t="s">
        <v>8170</v>
      </c>
      <c r="G142" s="88">
        <v>134</v>
      </c>
      <c r="H142" s="45" t="s">
        <v>154</v>
      </c>
      <c r="I142" s="45" t="s">
        <v>155</v>
      </c>
      <c r="J142" s="95" t="s">
        <v>201</v>
      </c>
      <c r="K142" s="95">
        <v>0</v>
      </c>
      <c r="L142" s="58"/>
      <c r="M142" s="103"/>
      <c r="N142" s="59"/>
    </row>
    <row r="143" spans="1:14" s="75" customFormat="1" ht="12.6" x14ac:dyDescent="0.2">
      <c r="A143" s="51" t="s">
        <v>123</v>
      </c>
      <c r="B143" s="51" t="s">
        <v>123</v>
      </c>
      <c r="C143" s="51" t="s">
        <v>8171</v>
      </c>
      <c r="D143" s="51" t="s">
        <v>135</v>
      </c>
      <c r="E143" s="44"/>
      <c r="F143" s="44" t="s">
        <v>8172</v>
      </c>
      <c r="G143" s="88" t="s">
        <v>123</v>
      </c>
      <c r="H143" s="45" t="s">
        <v>123</v>
      </c>
      <c r="I143" s="45" t="s">
        <v>149</v>
      </c>
      <c r="J143" s="95" t="s">
        <v>150</v>
      </c>
      <c r="K143" s="95" t="s">
        <v>123</v>
      </c>
      <c r="L143" s="58" t="s">
        <v>123</v>
      </c>
      <c r="M143" s="103"/>
      <c r="N143" s="59" t="s">
        <v>123</v>
      </c>
    </row>
    <row r="144" spans="1:14" s="75" customFormat="1" ht="12.6" x14ac:dyDescent="0.2">
      <c r="A144" s="51" t="s">
        <v>131</v>
      </c>
      <c r="B144" s="51" t="s">
        <v>8152</v>
      </c>
      <c r="C144" s="51" t="s">
        <v>8171</v>
      </c>
      <c r="D144" s="51" t="s">
        <v>135</v>
      </c>
      <c r="E144" s="44" t="s">
        <v>8173</v>
      </c>
      <c r="F144" s="44" t="s">
        <v>8174</v>
      </c>
      <c r="G144" s="88">
        <v>84</v>
      </c>
      <c r="H144" s="45" t="s">
        <v>154</v>
      </c>
      <c r="I144" s="45" t="s">
        <v>149</v>
      </c>
      <c r="J144" s="95" t="s">
        <v>201</v>
      </c>
      <c r="K144" s="95">
        <v>0</v>
      </c>
      <c r="L144" s="58"/>
      <c r="M144" s="103"/>
      <c r="N144" s="59"/>
    </row>
    <row r="145" spans="1:14" s="75" customFormat="1" ht="12.6" x14ac:dyDescent="0.2">
      <c r="A145" s="51" t="s">
        <v>131</v>
      </c>
      <c r="B145" s="51" t="s">
        <v>8152</v>
      </c>
      <c r="C145" s="51" t="s">
        <v>8171</v>
      </c>
      <c r="D145" s="51" t="s">
        <v>135</v>
      </c>
      <c r="E145" s="44" t="s">
        <v>8175</v>
      </c>
      <c r="F145" s="44" t="s">
        <v>8176</v>
      </c>
      <c r="G145" s="88">
        <v>33</v>
      </c>
      <c r="H145" s="45" t="s">
        <v>154</v>
      </c>
      <c r="I145" s="45" t="s">
        <v>155</v>
      </c>
      <c r="J145" s="95" t="s">
        <v>201</v>
      </c>
      <c r="K145" s="95">
        <v>0</v>
      </c>
      <c r="L145" s="58"/>
      <c r="M145" s="103"/>
      <c r="N145" s="59"/>
    </row>
    <row r="146" spans="1:14" s="75" customFormat="1" ht="12.6" x14ac:dyDescent="0.2">
      <c r="A146" s="51" t="s">
        <v>131</v>
      </c>
      <c r="B146" s="51" t="s">
        <v>8152</v>
      </c>
      <c r="C146" s="51" t="s">
        <v>8171</v>
      </c>
      <c r="D146" s="51" t="s">
        <v>135</v>
      </c>
      <c r="E146" s="44" t="s">
        <v>8177</v>
      </c>
      <c r="F146" s="44" t="s">
        <v>8178</v>
      </c>
      <c r="G146" s="88">
        <v>30</v>
      </c>
      <c r="H146" s="45" t="s">
        <v>154</v>
      </c>
      <c r="I146" s="45" t="s">
        <v>155</v>
      </c>
      <c r="J146" s="95" t="s">
        <v>201</v>
      </c>
      <c r="K146" s="95">
        <v>0</v>
      </c>
      <c r="L146" s="58"/>
      <c r="M146" s="103"/>
      <c r="N146" s="59"/>
    </row>
    <row r="147" spans="1:14" s="75" customFormat="1" ht="12.6" x14ac:dyDescent="0.2">
      <c r="A147" s="51" t="s">
        <v>131</v>
      </c>
      <c r="B147" s="51" t="s">
        <v>8152</v>
      </c>
      <c r="C147" s="51" t="s">
        <v>8171</v>
      </c>
      <c r="D147" s="51" t="s">
        <v>135</v>
      </c>
      <c r="E147" s="44" t="s">
        <v>8179</v>
      </c>
      <c r="F147" s="44" t="s">
        <v>8180</v>
      </c>
      <c r="G147" s="88">
        <v>22</v>
      </c>
      <c r="H147" s="45" t="s">
        <v>154</v>
      </c>
      <c r="I147" s="45" t="s">
        <v>155</v>
      </c>
      <c r="J147" s="95" t="s">
        <v>201</v>
      </c>
      <c r="K147" s="95">
        <v>0</v>
      </c>
      <c r="L147" s="58"/>
      <c r="M147" s="103"/>
      <c r="N147" s="59"/>
    </row>
    <row r="148" spans="1:14" s="75" customFormat="1" ht="12.6" x14ac:dyDescent="0.2">
      <c r="A148" s="51" t="s">
        <v>131</v>
      </c>
      <c r="B148" s="51" t="s">
        <v>8152</v>
      </c>
      <c r="C148" s="51" t="s">
        <v>8171</v>
      </c>
      <c r="D148" s="51" t="s">
        <v>135</v>
      </c>
      <c r="E148" s="44" t="s">
        <v>8181</v>
      </c>
      <c r="F148" s="44" t="s">
        <v>8182</v>
      </c>
      <c r="G148" s="88">
        <v>15</v>
      </c>
      <c r="H148" s="45" t="s">
        <v>154</v>
      </c>
      <c r="I148" s="45" t="s">
        <v>155</v>
      </c>
      <c r="J148" s="95" t="s">
        <v>201</v>
      </c>
      <c r="K148" s="95">
        <v>0</v>
      </c>
      <c r="L148" s="58"/>
      <c r="M148" s="103"/>
      <c r="N148" s="59"/>
    </row>
    <row r="149" spans="1:14" s="75" customFormat="1" ht="12.6" x14ac:dyDescent="0.2">
      <c r="A149" s="51" t="s">
        <v>123</v>
      </c>
      <c r="B149" s="51" t="s">
        <v>123</v>
      </c>
      <c r="C149" s="51" t="s">
        <v>8183</v>
      </c>
      <c r="D149" s="51" t="s">
        <v>135</v>
      </c>
      <c r="E149" s="44"/>
      <c r="F149" s="44" t="s">
        <v>8184</v>
      </c>
      <c r="G149" s="88" t="s">
        <v>123</v>
      </c>
      <c r="H149" s="45" t="s">
        <v>123</v>
      </c>
      <c r="I149" s="45" t="s">
        <v>149</v>
      </c>
      <c r="J149" s="95" t="s">
        <v>150</v>
      </c>
      <c r="K149" s="95" t="s">
        <v>123</v>
      </c>
      <c r="L149" s="58" t="s">
        <v>123</v>
      </c>
      <c r="M149" s="103"/>
      <c r="N149" s="59" t="s">
        <v>123</v>
      </c>
    </row>
    <row r="150" spans="1:14" s="75" customFormat="1" ht="12.6" x14ac:dyDescent="0.2">
      <c r="A150" s="51" t="s">
        <v>131</v>
      </c>
      <c r="B150" s="51" t="s">
        <v>8152</v>
      </c>
      <c r="C150" s="51" t="s">
        <v>8183</v>
      </c>
      <c r="D150" s="51" t="s">
        <v>135</v>
      </c>
      <c r="E150" s="44" t="s">
        <v>8185</v>
      </c>
      <c r="F150" s="44" t="s">
        <v>8186</v>
      </c>
      <c r="G150" s="88">
        <v>274</v>
      </c>
      <c r="H150" s="45" t="s">
        <v>154</v>
      </c>
      <c r="I150" s="45" t="s">
        <v>204</v>
      </c>
      <c r="J150" s="95" t="s">
        <v>288</v>
      </c>
      <c r="K150" s="95">
        <v>0</v>
      </c>
      <c r="L150" s="58"/>
      <c r="M150" s="103"/>
      <c r="N150" s="59"/>
    </row>
    <row r="151" spans="1:14" s="75" customFormat="1" ht="12.6" x14ac:dyDescent="0.2">
      <c r="A151" s="51" t="s">
        <v>131</v>
      </c>
      <c r="B151" s="51" t="s">
        <v>8152</v>
      </c>
      <c r="C151" s="51" t="s">
        <v>8183</v>
      </c>
      <c r="D151" s="51" t="s">
        <v>135</v>
      </c>
      <c r="E151" s="44" t="s">
        <v>8187</v>
      </c>
      <c r="F151" s="44" t="s">
        <v>8188</v>
      </c>
      <c r="G151" s="88">
        <v>126</v>
      </c>
      <c r="H151" s="45" t="s">
        <v>154</v>
      </c>
      <c r="I151" s="45" t="s">
        <v>204</v>
      </c>
      <c r="J151" s="95" t="s">
        <v>201</v>
      </c>
      <c r="K151" s="95">
        <v>0</v>
      </c>
      <c r="L151" s="58"/>
      <c r="M151" s="103"/>
      <c r="N151" s="59"/>
    </row>
    <row r="152" spans="1:14" s="75" customFormat="1" ht="12.6" x14ac:dyDescent="0.2">
      <c r="A152" s="51" t="s">
        <v>123</v>
      </c>
      <c r="B152" s="51" t="s">
        <v>123</v>
      </c>
      <c r="C152" s="51" t="s">
        <v>8189</v>
      </c>
      <c r="D152" s="51" t="s">
        <v>135</v>
      </c>
      <c r="E152" s="44"/>
      <c r="F152" s="44" t="s">
        <v>8190</v>
      </c>
      <c r="G152" s="88" t="s">
        <v>123</v>
      </c>
      <c r="H152" s="45" t="s">
        <v>123</v>
      </c>
      <c r="I152" s="45" t="s">
        <v>149</v>
      </c>
      <c r="J152" s="95" t="s">
        <v>150</v>
      </c>
      <c r="K152" s="95" t="s">
        <v>123</v>
      </c>
      <c r="L152" s="58" t="s">
        <v>123</v>
      </c>
      <c r="M152" s="103"/>
      <c r="N152" s="59" t="s">
        <v>123</v>
      </c>
    </row>
    <row r="153" spans="1:14" s="75" customFormat="1" ht="12.6" x14ac:dyDescent="0.2">
      <c r="A153" s="51" t="s">
        <v>131</v>
      </c>
      <c r="B153" s="51" t="s">
        <v>8152</v>
      </c>
      <c r="C153" s="51" t="s">
        <v>8189</v>
      </c>
      <c r="D153" s="51" t="s">
        <v>135</v>
      </c>
      <c r="E153" s="44" t="s">
        <v>8191</v>
      </c>
      <c r="F153" s="44" t="s">
        <v>8192</v>
      </c>
      <c r="G153" s="88">
        <v>1185</v>
      </c>
      <c r="H153" s="45" t="s">
        <v>154</v>
      </c>
      <c r="I153" s="45" t="s">
        <v>149</v>
      </c>
      <c r="J153" s="95" t="s">
        <v>288</v>
      </c>
      <c r="K153" s="95">
        <v>0</v>
      </c>
      <c r="L153" s="58"/>
      <c r="M153" s="103"/>
      <c r="N153" s="59"/>
    </row>
    <row r="154" spans="1:14" s="75" customFormat="1" ht="12.6" x14ac:dyDescent="0.2">
      <c r="A154" s="51" t="s">
        <v>131</v>
      </c>
      <c r="B154" s="51" t="s">
        <v>8152</v>
      </c>
      <c r="C154" s="51" t="s">
        <v>8189</v>
      </c>
      <c r="D154" s="51" t="s">
        <v>135</v>
      </c>
      <c r="E154" s="44" t="s">
        <v>8193</v>
      </c>
      <c r="F154" s="44" t="s">
        <v>8194</v>
      </c>
      <c r="G154" s="88">
        <v>102</v>
      </c>
      <c r="H154" s="45" t="s">
        <v>154</v>
      </c>
      <c r="I154" s="45" t="s">
        <v>155</v>
      </c>
      <c r="J154" s="95" t="s">
        <v>201</v>
      </c>
      <c r="K154" s="95">
        <v>0</v>
      </c>
      <c r="L154" s="58"/>
      <c r="M154" s="103"/>
      <c r="N154" s="59"/>
    </row>
    <row r="155" spans="1:14" s="75" customFormat="1" ht="12.6" x14ac:dyDescent="0.2">
      <c r="A155" s="51" t="s">
        <v>131</v>
      </c>
      <c r="B155" s="51" t="s">
        <v>8152</v>
      </c>
      <c r="C155" s="51" t="s">
        <v>8189</v>
      </c>
      <c r="D155" s="51" t="s">
        <v>135</v>
      </c>
      <c r="E155" s="44" t="s">
        <v>8195</v>
      </c>
      <c r="F155" s="44" t="s">
        <v>8196</v>
      </c>
      <c r="G155" s="88">
        <v>150</v>
      </c>
      <c r="H155" s="45" t="s">
        <v>154</v>
      </c>
      <c r="I155" s="45" t="s">
        <v>204</v>
      </c>
      <c r="J155" s="95" t="s">
        <v>201</v>
      </c>
      <c r="K155" s="95">
        <v>0</v>
      </c>
      <c r="L155" s="58"/>
      <c r="M155" s="103"/>
      <c r="N155" s="59"/>
    </row>
    <row r="156" spans="1:14" s="75" customFormat="1" ht="12.6" x14ac:dyDescent="0.2">
      <c r="A156" s="51" t="s">
        <v>131</v>
      </c>
      <c r="B156" s="51" t="s">
        <v>8152</v>
      </c>
      <c r="C156" s="51" t="s">
        <v>8189</v>
      </c>
      <c r="D156" s="51" t="s">
        <v>135</v>
      </c>
      <c r="E156" s="44" t="s">
        <v>8197</v>
      </c>
      <c r="F156" s="44" t="s">
        <v>8198</v>
      </c>
      <c r="G156" s="88">
        <v>214</v>
      </c>
      <c r="H156" s="45" t="s">
        <v>154</v>
      </c>
      <c r="I156" s="45" t="s">
        <v>155</v>
      </c>
      <c r="J156" s="95" t="s">
        <v>201</v>
      </c>
      <c r="K156" s="95">
        <v>0</v>
      </c>
      <c r="L156" s="58"/>
      <c r="M156" s="103"/>
      <c r="N156" s="59"/>
    </row>
    <row r="157" spans="1:14" s="75" customFormat="1" ht="12.6" x14ac:dyDescent="0.2">
      <c r="A157" s="51" t="s">
        <v>131</v>
      </c>
      <c r="B157" s="51" t="s">
        <v>8152</v>
      </c>
      <c r="C157" s="51" t="s">
        <v>8189</v>
      </c>
      <c r="D157" s="51" t="s">
        <v>135</v>
      </c>
      <c r="E157" s="44" t="s">
        <v>8199</v>
      </c>
      <c r="F157" s="44" t="s">
        <v>8200</v>
      </c>
      <c r="G157" s="88">
        <v>59</v>
      </c>
      <c r="H157" s="45" t="s">
        <v>154</v>
      </c>
      <c r="I157" s="45" t="s">
        <v>155</v>
      </c>
      <c r="J157" s="95" t="s">
        <v>201</v>
      </c>
      <c r="K157" s="95">
        <v>0</v>
      </c>
      <c r="L157" s="58"/>
      <c r="M157" s="103"/>
      <c r="N157" s="59"/>
    </row>
    <row r="158" spans="1:14" s="75" customFormat="1" ht="12.6" x14ac:dyDescent="0.2">
      <c r="A158" s="51" t="s">
        <v>131</v>
      </c>
      <c r="B158" s="51" t="s">
        <v>8152</v>
      </c>
      <c r="C158" s="51" t="s">
        <v>8189</v>
      </c>
      <c r="D158" s="51" t="s">
        <v>135</v>
      </c>
      <c r="E158" s="44" t="s">
        <v>8201</v>
      </c>
      <c r="F158" s="44" t="s">
        <v>8202</v>
      </c>
      <c r="G158" s="88">
        <v>387</v>
      </c>
      <c r="H158" s="45" t="s">
        <v>154</v>
      </c>
      <c r="I158" s="45" t="s">
        <v>204</v>
      </c>
      <c r="J158" s="95" t="s">
        <v>201</v>
      </c>
      <c r="K158" s="95">
        <v>0</v>
      </c>
      <c r="L158" s="58"/>
      <c r="M158" s="103"/>
      <c r="N158" s="59"/>
    </row>
    <row r="159" spans="1:14" s="75" customFormat="1" ht="12.6" x14ac:dyDescent="0.2">
      <c r="A159" s="51" t="s">
        <v>131</v>
      </c>
      <c r="B159" s="51" t="s">
        <v>8152</v>
      </c>
      <c r="C159" s="51" t="s">
        <v>8189</v>
      </c>
      <c r="D159" s="51" t="s">
        <v>135</v>
      </c>
      <c r="E159" s="44" t="s">
        <v>8203</v>
      </c>
      <c r="F159" s="44" t="s">
        <v>8204</v>
      </c>
      <c r="G159" s="88">
        <v>1026</v>
      </c>
      <c r="H159" s="45" t="s">
        <v>154</v>
      </c>
      <c r="I159" s="45" t="s">
        <v>204</v>
      </c>
      <c r="J159" s="95" t="s">
        <v>201</v>
      </c>
      <c r="K159" s="95">
        <v>0</v>
      </c>
      <c r="L159" s="58"/>
      <c r="M159" s="103"/>
      <c r="N159" s="59"/>
    </row>
    <row r="160" spans="1:14" s="75" customFormat="1" ht="12.6" x14ac:dyDescent="0.2">
      <c r="A160" s="51" t="s">
        <v>131</v>
      </c>
      <c r="B160" s="51" t="s">
        <v>8152</v>
      </c>
      <c r="C160" s="51" t="s">
        <v>8189</v>
      </c>
      <c r="D160" s="51" t="s">
        <v>135</v>
      </c>
      <c r="E160" s="44" t="s">
        <v>8205</v>
      </c>
      <c r="F160" s="44" t="s">
        <v>8206</v>
      </c>
      <c r="G160" s="88">
        <v>311</v>
      </c>
      <c r="H160" s="45" t="s">
        <v>154</v>
      </c>
      <c r="I160" s="45" t="s">
        <v>204</v>
      </c>
      <c r="J160" s="95" t="s">
        <v>201</v>
      </c>
      <c r="K160" s="95">
        <v>0</v>
      </c>
      <c r="L160" s="58"/>
      <c r="M160" s="103"/>
      <c r="N160" s="59"/>
    </row>
    <row r="161" spans="1:14" s="75" customFormat="1" ht="12.6" x14ac:dyDescent="0.2">
      <c r="A161" s="51" t="s">
        <v>131</v>
      </c>
      <c r="B161" s="51" t="s">
        <v>8152</v>
      </c>
      <c r="C161" s="51" t="s">
        <v>8189</v>
      </c>
      <c r="D161" s="51" t="s">
        <v>135</v>
      </c>
      <c r="E161" s="44" t="s">
        <v>8207</v>
      </c>
      <c r="F161" s="44" t="s">
        <v>8208</v>
      </c>
      <c r="G161" s="88">
        <v>227</v>
      </c>
      <c r="H161" s="45" t="s">
        <v>154</v>
      </c>
      <c r="I161" s="45" t="s">
        <v>204</v>
      </c>
      <c r="J161" s="95" t="s">
        <v>201</v>
      </c>
      <c r="K161" s="95">
        <v>0</v>
      </c>
      <c r="L161" s="58"/>
      <c r="M161" s="103"/>
      <c r="N161" s="59"/>
    </row>
    <row r="162" spans="1:14" s="75" customFormat="1" ht="12.6" x14ac:dyDescent="0.2">
      <c r="A162" s="51" t="s">
        <v>131</v>
      </c>
      <c r="B162" s="51" t="s">
        <v>8152</v>
      </c>
      <c r="C162" s="51" t="s">
        <v>8189</v>
      </c>
      <c r="D162" s="51" t="s">
        <v>135</v>
      </c>
      <c r="E162" s="44" t="s">
        <v>8209</v>
      </c>
      <c r="F162" s="44" t="s">
        <v>8210</v>
      </c>
      <c r="G162" s="88">
        <v>94</v>
      </c>
      <c r="H162" s="45" t="s">
        <v>154</v>
      </c>
      <c r="I162" s="45" t="s">
        <v>204</v>
      </c>
      <c r="J162" s="95" t="s">
        <v>201</v>
      </c>
      <c r="K162" s="95">
        <v>0</v>
      </c>
      <c r="L162" s="58"/>
      <c r="M162" s="103"/>
      <c r="N162" s="59"/>
    </row>
    <row r="163" spans="1:14" s="75" customFormat="1" ht="12.6" x14ac:dyDescent="0.2">
      <c r="A163" s="51" t="s">
        <v>131</v>
      </c>
      <c r="B163" s="51" t="s">
        <v>8152</v>
      </c>
      <c r="C163" s="51" t="s">
        <v>8189</v>
      </c>
      <c r="D163" s="51" t="s">
        <v>135</v>
      </c>
      <c r="E163" s="44" t="s">
        <v>8211</v>
      </c>
      <c r="F163" s="44" t="s">
        <v>8212</v>
      </c>
      <c r="G163" s="88">
        <v>81</v>
      </c>
      <c r="H163" s="45" t="s">
        <v>154</v>
      </c>
      <c r="I163" s="45" t="s">
        <v>149</v>
      </c>
      <c r="J163" s="95" t="s">
        <v>201</v>
      </c>
      <c r="K163" s="95">
        <v>0</v>
      </c>
      <c r="L163" s="58"/>
      <c r="M163" s="103"/>
      <c r="N163" s="59"/>
    </row>
    <row r="164" spans="1:14" s="75" customFormat="1" ht="12.6" x14ac:dyDescent="0.2">
      <c r="A164" s="51" t="s">
        <v>131</v>
      </c>
      <c r="B164" s="51" t="s">
        <v>8152</v>
      </c>
      <c r="C164" s="51" t="s">
        <v>8189</v>
      </c>
      <c r="D164" s="51" t="s">
        <v>135</v>
      </c>
      <c r="E164" s="44" t="s">
        <v>8213</v>
      </c>
      <c r="F164" s="44" t="s">
        <v>8214</v>
      </c>
      <c r="G164" s="88">
        <v>79</v>
      </c>
      <c r="H164" s="45" t="s">
        <v>154</v>
      </c>
      <c r="I164" s="45" t="s">
        <v>204</v>
      </c>
      <c r="J164" s="95" t="s">
        <v>201</v>
      </c>
      <c r="K164" s="95">
        <v>0</v>
      </c>
      <c r="L164" s="58"/>
      <c r="M164" s="103"/>
      <c r="N164" s="59"/>
    </row>
    <row r="165" spans="1:14" s="75" customFormat="1" ht="12.6" x14ac:dyDescent="0.2">
      <c r="A165" s="51" t="s">
        <v>131</v>
      </c>
      <c r="B165" s="51" t="s">
        <v>8152</v>
      </c>
      <c r="C165" s="51" t="s">
        <v>8189</v>
      </c>
      <c r="D165" s="51" t="s">
        <v>135</v>
      </c>
      <c r="E165" s="44" t="s">
        <v>8215</v>
      </c>
      <c r="F165" s="44" t="s">
        <v>8216</v>
      </c>
      <c r="G165" s="88">
        <v>55</v>
      </c>
      <c r="H165" s="45" t="s">
        <v>154</v>
      </c>
      <c r="I165" s="45" t="s">
        <v>155</v>
      </c>
      <c r="J165" s="95" t="s">
        <v>201</v>
      </c>
      <c r="K165" s="95">
        <v>0</v>
      </c>
      <c r="L165" s="58"/>
      <c r="M165" s="103"/>
      <c r="N165" s="59"/>
    </row>
    <row r="166" spans="1:14" s="75" customFormat="1" ht="12.6" x14ac:dyDescent="0.2">
      <c r="A166" s="51" t="s">
        <v>131</v>
      </c>
      <c r="B166" s="51" t="s">
        <v>8152</v>
      </c>
      <c r="C166" s="51" t="s">
        <v>8189</v>
      </c>
      <c r="D166" s="51" t="s">
        <v>135</v>
      </c>
      <c r="E166" s="44" t="s">
        <v>8217</v>
      </c>
      <c r="F166" s="44" t="s">
        <v>8218</v>
      </c>
      <c r="G166" s="88">
        <v>37</v>
      </c>
      <c r="H166" s="45" t="s">
        <v>154</v>
      </c>
      <c r="I166" s="45" t="s">
        <v>204</v>
      </c>
      <c r="J166" s="95" t="s">
        <v>201</v>
      </c>
      <c r="K166" s="95">
        <v>0</v>
      </c>
      <c r="L166" s="58"/>
      <c r="M166" s="103"/>
      <c r="N166" s="59"/>
    </row>
    <row r="167" spans="1:14" s="75" customFormat="1" ht="12.6" x14ac:dyDescent="0.2">
      <c r="A167" s="51" t="s">
        <v>123</v>
      </c>
      <c r="B167" s="51" t="s">
        <v>123</v>
      </c>
      <c r="C167" s="51" t="s">
        <v>8028</v>
      </c>
      <c r="D167" s="51" t="s">
        <v>284</v>
      </c>
      <c r="E167" s="44"/>
      <c r="F167" s="44" t="s">
        <v>8219</v>
      </c>
      <c r="G167" s="88" t="s">
        <v>123</v>
      </c>
      <c r="H167" s="45" t="s">
        <v>123</v>
      </c>
      <c r="I167" s="45" t="s">
        <v>149</v>
      </c>
      <c r="J167" s="95" t="s">
        <v>150</v>
      </c>
      <c r="K167" s="95" t="s">
        <v>123</v>
      </c>
      <c r="L167" s="58" t="s">
        <v>123</v>
      </c>
      <c r="M167" s="103"/>
      <c r="N167" s="59" t="s">
        <v>123</v>
      </c>
    </row>
    <row r="168" spans="1:14" s="75" customFormat="1" ht="12.6" x14ac:dyDescent="0.2">
      <c r="A168" s="51" t="s">
        <v>136</v>
      </c>
      <c r="B168" s="51" t="s">
        <v>8030</v>
      </c>
      <c r="C168" s="51" t="s">
        <v>8028</v>
      </c>
      <c r="D168" s="51" t="s">
        <v>284</v>
      </c>
      <c r="E168" s="44" t="s">
        <v>8220</v>
      </c>
      <c r="F168" s="44" t="s">
        <v>8221</v>
      </c>
      <c r="G168" s="88">
        <v>686</v>
      </c>
      <c r="H168" s="45" t="s">
        <v>154</v>
      </c>
      <c r="I168" s="45" t="s">
        <v>155</v>
      </c>
      <c r="J168" s="95" t="s">
        <v>201</v>
      </c>
      <c r="K168" s="95">
        <v>0</v>
      </c>
      <c r="L168" s="58"/>
      <c r="M168" s="103"/>
      <c r="N168" s="59"/>
    </row>
    <row r="169" spans="1:14" s="75" customFormat="1" ht="12.6" x14ac:dyDescent="0.2">
      <c r="A169" s="51" t="s">
        <v>136</v>
      </c>
      <c r="B169" s="51" t="s">
        <v>8030</v>
      </c>
      <c r="C169" s="51" t="s">
        <v>8028</v>
      </c>
      <c r="D169" s="51" t="s">
        <v>284</v>
      </c>
      <c r="E169" s="44" t="s">
        <v>8222</v>
      </c>
      <c r="F169" s="44" t="s">
        <v>8223</v>
      </c>
      <c r="G169" s="88">
        <v>679</v>
      </c>
      <c r="H169" s="45" t="s">
        <v>154</v>
      </c>
      <c r="I169" s="45" t="s">
        <v>155</v>
      </c>
      <c r="J169" s="95" t="s">
        <v>201</v>
      </c>
      <c r="K169" s="95">
        <v>0</v>
      </c>
      <c r="L169" s="58"/>
      <c r="M169" s="103"/>
      <c r="N169" s="59"/>
    </row>
    <row r="170" spans="1:14" s="75" customFormat="1" ht="12.6" x14ac:dyDescent="0.2">
      <c r="A170" s="51" t="s">
        <v>136</v>
      </c>
      <c r="B170" s="51" t="s">
        <v>8030</v>
      </c>
      <c r="C170" s="51" t="s">
        <v>8028</v>
      </c>
      <c r="D170" s="51" t="s">
        <v>284</v>
      </c>
      <c r="E170" s="44" t="s">
        <v>8224</v>
      </c>
      <c r="F170" s="44" t="s">
        <v>8225</v>
      </c>
      <c r="G170" s="88">
        <v>482</v>
      </c>
      <c r="H170" s="45" t="s">
        <v>154</v>
      </c>
      <c r="I170" s="45" t="s">
        <v>204</v>
      </c>
      <c r="J170" s="95" t="s">
        <v>201</v>
      </c>
      <c r="K170" s="95">
        <v>0</v>
      </c>
      <c r="L170" s="58"/>
      <c r="M170" s="103"/>
      <c r="N170" s="59"/>
    </row>
    <row r="171" spans="1:14" s="75" customFormat="1" ht="12.6" x14ac:dyDescent="0.2">
      <c r="A171" s="51" t="s">
        <v>136</v>
      </c>
      <c r="B171" s="51" t="s">
        <v>8030</v>
      </c>
      <c r="C171" s="51" t="s">
        <v>8028</v>
      </c>
      <c r="D171" s="51" t="s">
        <v>284</v>
      </c>
      <c r="E171" s="44" t="s">
        <v>8226</v>
      </c>
      <c r="F171" s="44" t="s">
        <v>8227</v>
      </c>
      <c r="G171" s="88">
        <v>350</v>
      </c>
      <c r="H171" s="45" t="s">
        <v>154</v>
      </c>
      <c r="I171" s="45" t="s">
        <v>155</v>
      </c>
      <c r="J171" s="95" t="s">
        <v>201</v>
      </c>
      <c r="K171" s="95">
        <v>0</v>
      </c>
      <c r="L171" s="58"/>
      <c r="M171" s="103"/>
      <c r="N171" s="59"/>
    </row>
    <row r="172" spans="1:14" s="75" customFormat="1" ht="12.6" x14ac:dyDescent="0.2">
      <c r="A172" s="51" t="s">
        <v>136</v>
      </c>
      <c r="B172" s="51" t="s">
        <v>8030</v>
      </c>
      <c r="C172" s="51" t="s">
        <v>8028</v>
      </c>
      <c r="D172" s="51" t="s">
        <v>284</v>
      </c>
      <c r="E172" s="44" t="s">
        <v>8228</v>
      </c>
      <c r="F172" s="44" t="s">
        <v>8229</v>
      </c>
      <c r="G172" s="88">
        <v>305</v>
      </c>
      <c r="H172" s="45" t="s">
        <v>154</v>
      </c>
      <c r="I172" s="45" t="s">
        <v>155</v>
      </c>
      <c r="J172" s="95" t="s">
        <v>201</v>
      </c>
      <c r="K172" s="95">
        <v>0</v>
      </c>
      <c r="L172" s="58"/>
      <c r="M172" s="103"/>
      <c r="N172" s="59"/>
    </row>
    <row r="173" spans="1:14" s="75" customFormat="1" ht="12.6" x14ac:dyDescent="0.2">
      <c r="A173" s="51" t="s">
        <v>136</v>
      </c>
      <c r="B173" s="51" t="s">
        <v>8030</v>
      </c>
      <c r="C173" s="51" t="s">
        <v>8028</v>
      </c>
      <c r="D173" s="51" t="s">
        <v>284</v>
      </c>
      <c r="E173" s="44" t="s">
        <v>8230</v>
      </c>
      <c r="F173" s="44" t="s">
        <v>8231</v>
      </c>
      <c r="G173" s="88">
        <v>799</v>
      </c>
      <c r="H173" s="45" t="s">
        <v>154</v>
      </c>
      <c r="I173" s="45" t="s">
        <v>155</v>
      </c>
      <c r="J173" s="95" t="s">
        <v>201</v>
      </c>
      <c r="K173" s="95">
        <v>0</v>
      </c>
      <c r="L173" s="58"/>
      <c r="M173" s="103"/>
      <c r="N173" s="59"/>
    </row>
    <row r="174" spans="1:14" s="75" customFormat="1" ht="12.6" x14ac:dyDescent="0.2">
      <c r="A174" s="51" t="s">
        <v>123</v>
      </c>
      <c r="B174" s="51" t="s">
        <v>123</v>
      </c>
      <c r="C174" s="51" t="s">
        <v>8043</v>
      </c>
      <c r="D174" s="51" t="s">
        <v>284</v>
      </c>
      <c r="E174" s="44"/>
      <c r="F174" s="44" t="s">
        <v>8232</v>
      </c>
      <c r="G174" s="88" t="s">
        <v>123</v>
      </c>
      <c r="H174" s="45" t="s">
        <v>123</v>
      </c>
      <c r="I174" s="45" t="s">
        <v>149</v>
      </c>
      <c r="J174" s="95" t="s">
        <v>150</v>
      </c>
      <c r="K174" s="95" t="s">
        <v>123</v>
      </c>
      <c r="L174" s="58" t="s">
        <v>123</v>
      </c>
      <c r="M174" s="103"/>
      <c r="N174" s="59" t="s">
        <v>123</v>
      </c>
    </row>
    <row r="175" spans="1:14" s="75" customFormat="1" ht="12.6" x14ac:dyDescent="0.2">
      <c r="A175" s="51" t="s">
        <v>136</v>
      </c>
      <c r="B175" s="51" t="s">
        <v>8030</v>
      </c>
      <c r="C175" s="51" t="s">
        <v>8043</v>
      </c>
      <c r="D175" s="51" t="s">
        <v>284</v>
      </c>
      <c r="E175" s="44" t="s">
        <v>8233</v>
      </c>
      <c r="F175" s="44" t="s">
        <v>8234</v>
      </c>
      <c r="G175" s="88">
        <v>108</v>
      </c>
      <c r="H175" s="45" t="s">
        <v>154</v>
      </c>
      <c r="I175" s="45" t="s">
        <v>149</v>
      </c>
      <c r="J175" s="95" t="s">
        <v>201</v>
      </c>
      <c r="K175" s="95">
        <v>0</v>
      </c>
      <c r="L175" s="58"/>
      <c r="M175" s="103"/>
      <c r="N175" s="59"/>
    </row>
    <row r="176" spans="1:14" s="75" customFormat="1" ht="12.6" x14ac:dyDescent="0.2">
      <c r="A176" s="51" t="s">
        <v>136</v>
      </c>
      <c r="B176" s="51" t="s">
        <v>8030</v>
      </c>
      <c r="C176" s="51" t="s">
        <v>8043</v>
      </c>
      <c r="D176" s="51" t="s">
        <v>284</v>
      </c>
      <c r="E176" s="44" t="s">
        <v>8235</v>
      </c>
      <c r="F176" s="44" t="s">
        <v>8236</v>
      </c>
      <c r="G176" s="88">
        <v>196</v>
      </c>
      <c r="H176" s="45" t="s">
        <v>154</v>
      </c>
      <c r="I176" s="45" t="s">
        <v>155</v>
      </c>
      <c r="J176" s="95" t="s">
        <v>201</v>
      </c>
      <c r="K176" s="95">
        <v>0</v>
      </c>
      <c r="L176" s="58"/>
      <c r="M176" s="103"/>
      <c r="N176" s="59"/>
    </row>
    <row r="177" spans="1:14" s="75" customFormat="1" ht="12.6" x14ac:dyDescent="0.2">
      <c r="A177" s="51" t="s">
        <v>136</v>
      </c>
      <c r="B177" s="51" t="s">
        <v>8030</v>
      </c>
      <c r="C177" s="51" t="s">
        <v>8043</v>
      </c>
      <c r="D177" s="51" t="s">
        <v>284</v>
      </c>
      <c r="E177" s="44" t="s">
        <v>8237</v>
      </c>
      <c r="F177" s="44" t="s">
        <v>8238</v>
      </c>
      <c r="G177" s="88">
        <v>168</v>
      </c>
      <c r="H177" s="45" t="s">
        <v>154</v>
      </c>
      <c r="I177" s="45" t="s">
        <v>204</v>
      </c>
      <c r="J177" s="95" t="s">
        <v>201</v>
      </c>
      <c r="K177" s="95">
        <v>0</v>
      </c>
      <c r="L177" s="58"/>
      <c r="M177" s="103"/>
      <c r="N177" s="59"/>
    </row>
    <row r="178" spans="1:14" s="75" customFormat="1" ht="12.6" x14ac:dyDescent="0.2">
      <c r="A178" s="51" t="s">
        <v>136</v>
      </c>
      <c r="B178" s="51" t="s">
        <v>8030</v>
      </c>
      <c r="C178" s="51" t="s">
        <v>8043</v>
      </c>
      <c r="D178" s="51" t="s">
        <v>284</v>
      </c>
      <c r="E178" s="44" t="s">
        <v>8239</v>
      </c>
      <c r="F178" s="44" t="s">
        <v>8240</v>
      </c>
      <c r="G178" s="88">
        <v>101</v>
      </c>
      <c r="H178" s="45" t="s">
        <v>154</v>
      </c>
      <c r="I178" s="45" t="s">
        <v>204</v>
      </c>
      <c r="J178" s="95" t="s">
        <v>201</v>
      </c>
      <c r="K178" s="95">
        <v>0</v>
      </c>
      <c r="L178" s="58"/>
      <c r="M178" s="103"/>
      <c r="N178" s="59"/>
    </row>
    <row r="179" spans="1:14" s="75" customFormat="1" ht="12.6" x14ac:dyDescent="0.2">
      <c r="A179" s="51" t="s">
        <v>136</v>
      </c>
      <c r="B179" s="51" t="s">
        <v>8030</v>
      </c>
      <c r="C179" s="51" t="s">
        <v>8043</v>
      </c>
      <c r="D179" s="51" t="s">
        <v>284</v>
      </c>
      <c r="E179" s="44" t="s">
        <v>8241</v>
      </c>
      <c r="F179" s="44" t="s">
        <v>8242</v>
      </c>
      <c r="G179" s="88">
        <v>104</v>
      </c>
      <c r="H179" s="45" t="s">
        <v>154</v>
      </c>
      <c r="I179" s="45" t="s">
        <v>204</v>
      </c>
      <c r="J179" s="95" t="s">
        <v>201</v>
      </c>
      <c r="K179" s="95">
        <v>0</v>
      </c>
      <c r="L179" s="58"/>
      <c r="M179" s="103"/>
      <c r="N179" s="59"/>
    </row>
    <row r="180" spans="1:14" s="75" customFormat="1" ht="12.6" x14ac:dyDescent="0.2">
      <c r="A180" s="51" t="s">
        <v>136</v>
      </c>
      <c r="B180" s="51" t="s">
        <v>8030</v>
      </c>
      <c r="C180" s="51" t="s">
        <v>8043</v>
      </c>
      <c r="D180" s="51" t="s">
        <v>284</v>
      </c>
      <c r="E180" s="44" t="s">
        <v>8243</v>
      </c>
      <c r="F180" s="44" t="s">
        <v>8244</v>
      </c>
      <c r="G180" s="88">
        <v>112</v>
      </c>
      <c r="H180" s="45" t="s">
        <v>154</v>
      </c>
      <c r="I180" s="45" t="s">
        <v>204</v>
      </c>
      <c r="J180" s="95" t="s">
        <v>201</v>
      </c>
      <c r="K180" s="95">
        <v>0</v>
      </c>
      <c r="L180" s="58"/>
      <c r="M180" s="103"/>
      <c r="N180" s="59"/>
    </row>
    <row r="181" spans="1:14" s="75" customFormat="1" ht="12.6" x14ac:dyDescent="0.2">
      <c r="A181" s="51" t="s">
        <v>136</v>
      </c>
      <c r="B181" s="51" t="s">
        <v>8030</v>
      </c>
      <c r="C181" s="51" t="s">
        <v>8043</v>
      </c>
      <c r="D181" s="51" t="s">
        <v>284</v>
      </c>
      <c r="E181" s="44" t="s">
        <v>8245</v>
      </c>
      <c r="F181" s="44" t="s">
        <v>8246</v>
      </c>
      <c r="G181" s="88">
        <v>70</v>
      </c>
      <c r="H181" s="45" t="s">
        <v>154</v>
      </c>
      <c r="I181" s="45" t="s">
        <v>204</v>
      </c>
      <c r="J181" s="95" t="s">
        <v>201</v>
      </c>
      <c r="K181" s="95">
        <v>0</v>
      </c>
      <c r="L181" s="58"/>
      <c r="M181" s="103"/>
      <c r="N181" s="59"/>
    </row>
    <row r="182" spans="1:14" s="75" customFormat="1" ht="12.6" x14ac:dyDescent="0.2">
      <c r="A182" s="51" t="s">
        <v>136</v>
      </c>
      <c r="B182" s="51" t="s">
        <v>8030</v>
      </c>
      <c r="C182" s="51" t="s">
        <v>8043</v>
      </c>
      <c r="D182" s="51" t="s">
        <v>284</v>
      </c>
      <c r="E182" s="44" t="s">
        <v>8247</v>
      </c>
      <c r="F182" s="44" t="s">
        <v>8248</v>
      </c>
      <c r="G182" s="88">
        <v>71</v>
      </c>
      <c r="H182" s="45" t="s">
        <v>154</v>
      </c>
      <c r="I182" s="45" t="s">
        <v>204</v>
      </c>
      <c r="J182" s="95" t="s">
        <v>201</v>
      </c>
      <c r="K182" s="95">
        <v>0</v>
      </c>
      <c r="L182" s="58"/>
      <c r="M182" s="103"/>
      <c r="N182" s="59"/>
    </row>
    <row r="183" spans="1:14" s="75" customFormat="1" ht="12.6" x14ac:dyDescent="0.2">
      <c r="A183" s="51" t="s">
        <v>136</v>
      </c>
      <c r="B183" s="51" t="s">
        <v>8030</v>
      </c>
      <c r="C183" s="51" t="s">
        <v>8043</v>
      </c>
      <c r="D183" s="51" t="s">
        <v>284</v>
      </c>
      <c r="E183" s="44" t="s">
        <v>8249</v>
      </c>
      <c r="F183" s="44" t="s">
        <v>8250</v>
      </c>
      <c r="G183" s="88">
        <v>66</v>
      </c>
      <c r="H183" s="45" t="s">
        <v>154</v>
      </c>
      <c r="I183" s="45" t="s">
        <v>204</v>
      </c>
      <c r="J183" s="95" t="s">
        <v>201</v>
      </c>
      <c r="K183" s="95">
        <v>0</v>
      </c>
      <c r="L183" s="58"/>
      <c r="M183" s="103"/>
      <c r="N183" s="59"/>
    </row>
    <row r="184" spans="1:14" s="75" customFormat="1" ht="12.6" x14ac:dyDescent="0.2">
      <c r="A184" s="51" t="s">
        <v>136</v>
      </c>
      <c r="B184" s="51" t="s">
        <v>8030</v>
      </c>
      <c r="C184" s="51" t="s">
        <v>8043</v>
      </c>
      <c r="D184" s="51" t="s">
        <v>284</v>
      </c>
      <c r="E184" s="44" t="s">
        <v>8251</v>
      </c>
      <c r="F184" s="44" t="s">
        <v>8252</v>
      </c>
      <c r="G184" s="88">
        <v>59</v>
      </c>
      <c r="H184" s="45" t="s">
        <v>154</v>
      </c>
      <c r="I184" s="45" t="s">
        <v>155</v>
      </c>
      <c r="J184" s="95" t="s">
        <v>201</v>
      </c>
      <c r="K184" s="95">
        <v>0</v>
      </c>
      <c r="L184" s="58"/>
      <c r="M184" s="103"/>
      <c r="N184" s="59"/>
    </row>
    <row r="185" spans="1:14" s="75" customFormat="1" ht="12.6" x14ac:dyDescent="0.2">
      <c r="A185" s="51" t="s">
        <v>136</v>
      </c>
      <c r="B185" s="51" t="s">
        <v>8030</v>
      </c>
      <c r="C185" s="51" t="s">
        <v>8043</v>
      </c>
      <c r="D185" s="51" t="s">
        <v>284</v>
      </c>
      <c r="E185" s="44" t="s">
        <v>8253</v>
      </c>
      <c r="F185" s="44" t="s">
        <v>8254</v>
      </c>
      <c r="G185" s="88">
        <v>57</v>
      </c>
      <c r="H185" s="45" t="s">
        <v>154</v>
      </c>
      <c r="I185" s="45" t="s">
        <v>155</v>
      </c>
      <c r="J185" s="95" t="s">
        <v>201</v>
      </c>
      <c r="K185" s="95">
        <v>0</v>
      </c>
      <c r="L185" s="58"/>
      <c r="M185" s="103"/>
      <c r="N185" s="59"/>
    </row>
    <row r="186" spans="1:14" s="75" customFormat="1" ht="12.6" x14ac:dyDescent="0.2">
      <c r="A186" s="51" t="s">
        <v>136</v>
      </c>
      <c r="B186" s="51" t="s">
        <v>8030</v>
      </c>
      <c r="C186" s="51" t="s">
        <v>8043</v>
      </c>
      <c r="D186" s="51" t="s">
        <v>284</v>
      </c>
      <c r="E186" s="44" t="s">
        <v>8255</v>
      </c>
      <c r="F186" s="44" t="s">
        <v>8256</v>
      </c>
      <c r="G186" s="88">
        <v>196</v>
      </c>
      <c r="H186" s="45" t="s">
        <v>154</v>
      </c>
      <c r="I186" s="45" t="s">
        <v>155</v>
      </c>
      <c r="J186" s="95" t="s">
        <v>201</v>
      </c>
      <c r="K186" s="95">
        <v>0</v>
      </c>
      <c r="L186" s="58"/>
      <c r="M186" s="103"/>
      <c r="N186" s="59"/>
    </row>
    <row r="187" spans="1:14" s="75" customFormat="1" ht="12.6" x14ac:dyDescent="0.2">
      <c r="A187" s="51" t="s">
        <v>136</v>
      </c>
      <c r="B187" s="51" t="s">
        <v>8030</v>
      </c>
      <c r="C187" s="51" t="s">
        <v>8043</v>
      </c>
      <c r="D187" s="51" t="s">
        <v>284</v>
      </c>
      <c r="E187" s="44" t="s">
        <v>8257</v>
      </c>
      <c r="F187" s="44" t="s">
        <v>8258</v>
      </c>
      <c r="G187" s="88">
        <v>215</v>
      </c>
      <c r="H187" s="45" t="s">
        <v>154</v>
      </c>
      <c r="I187" s="45" t="s">
        <v>149</v>
      </c>
      <c r="J187" s="95" t="s">
        <v>201</v>
      </c>
      <c r="K187" s="95">
        <v>0</v>
      </c>
      <c r="L187" s="58"/>
      <c r="M187" s="103"/>
      <c r="N187" s="59"/>
    </row>
    <row r="188" spans="1:14" s="75" customFormat="1" ht="12.6" x14ac:dyDescent="0.2">
      <c r="A188" s="51" t="s">
        <v>123</v>
      </c>
      <c r="B188" s="51" t="s">
        <v>123</v>
      </c>
      <c r="C188" s="51" t="s">
        <v>8072</v>
      </c>
      <c r="D188" s="51" t="s">
        <v>284</v>
      </c>
      <c r="E188" s="44"/>
      <c r="F188" s="44" t="s">
        <v>8259</v>
      </c>
      <c r="G188" s="88" t="s">
        <v>123</v>
      </c>
      <c r="H188" s="45" t="s">
        <v>123</v>
      </c>
      <c r="I188" s="45" t="s">
        <v>149</v>
      </c>
      <c r="J188" s="95" t="s">
        <v>150</v>
      </c>
      <c r="K188" s="95" t="s">
        <v>123</v>
      </c>
      <c r="L188" s="58" t="s">
        <v>123</v>
      </c>
      <c r="M188" s="103"/>
      <c r="N188" s="59" t="s">
        <v>123</v>
      </c>
    </row>
    <row r="189" spans="1:14" s="75" customFormat="1" ht="12.6" x14ac:dyDescent="0.2">
      <c r="A189" s="51" t="s">
        <v>136</v>
      </c>
      <c r="B189" s="51" t="s">
        <v>8030</v>
      </c>
      <c r="C189" s="51" t="s">
        <v>8072</v>
      </c>
      <c r="D189" s="51" t="s">
        <v>284</v>
      </c>
      <c r="E189" s="44" t="s">
        <v>8260</v>
      </c>
      <c r="F189" s="44" t="s">
        <v>8261</v>
      </c>
      <c r="G189" s="88">
        <v>291</v>
      </c>
      <c r="H189" s="45" t="s">
        <v>154</v>
      </c>
      <c r="I189" s="45" t="s">
        <v>155</v>
      </c>
      <c r="J189" s="95" t="s">
        <v>288</v>
      </c>
      <c r="K189" s="95">
        <v>0</v>
      </c>
      <c r="L189" s="58"/>
      <c r="M189" s="103"/>
      <c r="N189" s="59"/>
    </row>
    <row r="190" spans="1:14" s="75" customFormat="1" ht="12.6" x14ac:dyDescent="0.2">
      <c r="A190" s="51" t="s">
        <v>136</v>
      </c>
      <c r="B190" s="51" t="s">
        <v>8030</v>
      </c>
      <c r="C190" s="51" t="s">
        <v>8072</v>
      </c>
      <c r="D190" s="51" t="s">
        <v>284</v>
      </c>
      <c r="E190" s="44" t="s">
        <v>8262</v>
      </c>
      <c r="F190" s="44" t="s">
        <v>8263</v>
      </c>
      <c r="G190" s="88">
        <v>182</v>
      </c>
      <c r="H190" s="45" t="s">
        <v>154</v>
      </c>
      <c r="I190" s="45" t="s">
        <v>155</v>
      </c>
      <c r="J190" s="95" t="s">
        <v>288</v>
      </c>
      <c r="K190" s="95">
        <v>0</v>
      </c>
      <c r="L190" s="58"/>
      <c r="M190" s="103"/>
      <c r="N190" s="59"/>
    </row>
    <row r="191" spans="1:14" s="75" customFormat="1" ht="12.6" x14ac:dyDescent="0.2">
      <c r="A191" s="51" t="s">
        <v>136</v>
      </c>
      <c r="B191" s="51" t="s">
        <v>8030</v>
      </c>
      <c r="C191" s="51" t="s">
        <v>8072</v>
      </c>
      <c r="D191" s="51" t="s">
        <v>284</v>
      </c>
      <c r="E191" s="44" t="s">
        <v>8264</v>
      </c>
      <c r="F191" s="44" t="s">
        <v>8265</v>
      </c>
      <c r="G191" s="88">
        <v>146</v>
      </c>
      <c r="H191" s="45" t="s">
        <v>154</v>
      </c>
      <c r="I191" s="45" t="s">
        <v>155</v>
      </c>
      <c r="J191" s="95" t="s">
        <v>201</v>
      </c>
      <c r="K191" s="95">
        <v>0</v>
      </c>
      <c r="L191" s="58"/>
      <c r="M191" s="103"/>
      <c r="N191" s="59"/>
    </row>
    <row r="192" spans="1:14" s="75" customFormat="1" ht="12.6" x14ac:dyDescent="0.2">
      <c r="A192" s="51" t="s">
        <v>136</v>
      </c>
      <c r="B192" s="51" t="s">
        <v>8030</v>
      </c>
      <c r="C192" s="51" t="s">
        <v>8072</v>
      </c>
      <c r="D192" s="51" t="s">
        <v>284</v>
      </c>
      <c r="E192" s="44" t="s">
        <v>8266</v>
      </c>
      <c r="F192" s="44" t="s">
        <v>8267</v>
      </c>
      <c r="G192" s="88">
        <v>148</v>
      </c>
      <c r="H192" s="45" t="s">
        <v>154</v>
      </c>
      <c r="I192" s="45" t="s">
        <v>204</v>
      </c>
      <c r="J192" s="95" t="s">
        <v>201</v>
      </c>
      <c r="K192" s="95">
        <v>0</v>
      </c>
      <c r="L192" s="58"/>
      <c r="M192" s="103"/>
      <c r="N192" s="59"/>
    </row>
    <row r="193" spans="1:14" s="75" customFormat="1" ht="12.6" x14ac:dyDescent="0.2">
      <c r="A193" s="51" t="s">
        <v>136</v>
      </c>
      <c r="B193" s="51" t="s">
        <v>8030</v>
      </c>
      <c r="C193" s="51" t="s">
        <v>8072</v>
      </c>
      <c r="D193" s="51" t="s">
        <v>284</v>
      </c>
      <c r="E193" s="44" t="s">
        <v>8268</v>
      </c>
      <c r="F193" s="44" t="s">
        <v>8269</v>
      </c>
      <c r="G193" s="88">
        <v>101</v>
      </c>
      <c r="H193" s="45" t="s">
        <v>154</v>
      </c>
      <c r="I193" s="45" t="s">
        <v>149</v>
      </c>
      <c r="J193" s="95" t="s">
        <v>201</v>
      </c>
      <c r="K193" s="95">
        <v>0</v>
      </c>
      <c r="L193" s="58"/>
      <c r="M193" s="103"/>
      <c r="N193" s="59"/>
    </row>
    <row r="194" spans="1:14" s="75" customFormat="1" ht="12.6" x14ac:dyDescent="0.2">
      <c r="A194" s="51" t="s">
        <v>136</v>
      </c>
      <c r="B194" s="51" t="s">
        <v>8030</v>
      </c>
      <c r="C194" s="51" t="s">
        <v>8072</v>
      </c>
      <c r="D194" s="51" t="s">
        <v>284</v>
      </c>
      <c r="E194" s="44" t="s">
        <v>8270</v>
      </c>
      <c r="F194" s="44" t="s">
        <v>8271</v>
      </c>
      <c r="G194" s="88">
        <v>181</v>
      </c>
      <c r="H194" s="45" t="s">
        <v>154</v>
      </c>
      <c r="I194" s="45" t="s">
        <v>155</v>
      </c>
      <c r="J194" s="95" t="s">
        <v>201</v>
      </c>
      <c r="K194" s="95">
        <v>0</v>
      </c>
      <c r="L194" s="58"/>
      <c r="M194" s="103"/>
      <c r="N194" s="59"/>
    </row>
    <row r="195" spans="1:14" s="75" customFormat="1" ht="12.6" x14ac:dyDescent="0.2">
      <c r="A195" s="51" t="s">
        <v>136</v>
      </c>
      <c r="B195" s="51" t="s">
        <v>8030</v>
      </c>
      <c r="C195" s="51" t="s">
        <v>8072</v>
      </c>
      <c r="D195" s="51" t="s">
        <v>284</v>
      </c>
      <c r="E195" s="44" t="s">
        <v>8272</v>
      </c>
      <c r="F195" s="44" t="s">
        <v>8273</v>
      </c>
      <c r="G195" s="88">
        <v>120</v>
      </c>
      <c r="H195" s="45" t="s">
        <v>154</v>
      </c>
      <c r="I195" s="45" t="s">
        <v>204</v>
      </c>
      <c r="J195" s="95" t="s">
        <v>201</v>
      </c>
      <c r="K195" s="95">
        <v>0</v>
      </c>
      <c r="L195" s="58"/>
      <c r="M195" s="103"/>
      <c r="N195" s="59"/>
    </row>
    <row r="196" spans="1:14" s="75" customFormat="1" ht="12.6" x14ac:dyDescent="0.2">
      <c r="A196" s="51" t="s">
        <v>136</v>
      </c>
      <c r="B196" s="51" t="s">
        <v>8030</v>
      </c>
      <c r="C196" s="51" t="s">
        <v>8072</v>
      </c>
      <c r="D196" s="51" t="s">
        <v>284</v>
      </c>
      <c r="E196" s="44" t="s">
        <v>8274</v>
      </c>
      <c r="F196" s="44" t="s">
        <v>8275</v>
      </c>
      <c r="G196" s="88">
        <v>142</v>
      </c>
      <c r="H196" s="45" t="s">
        <v>154</v>
      </c>
      <c r="I196" s="45" t="s">
        <v>204</v>
      </c>
      <c r="J196" s="95" t="s">
        <v>201</v>
      </c>
      <c r="K196" s="95">
        <v>0</v>
      </c>
      <c r="L196" s="58"/>
      <c r="M196" s="103"/>
      <c r="N196" s="59"/>
    </row>
    <row r="197" spans="1:14" s="75" customFormat="1" ht="12.6" x14ac:dyDescent="0.2">
      <c r="A197" s="51" t="s">
        <v>136</v>
      </c>
      <c r="B197" s="51" t="s">
        <v>8030</v>
      </c>
      <c r="C197" s="51" t="s">
        <v>8072</v>
      </c>
      <c r="D197" s="51" t="s">
        <v>284</v>
      </c>
      <c r="E197" s="44" t="s">
        <v>8276</v>
      </c>
      <c r="F197" s="44" t="s">
        <v>8277</v>
      </c>
      <c r="G197" s="88">
        <v>408</v>
      </c>
      <c r="H197" s="45" t="s">
        <v>154</v>
      </c>
      <c r="I197" s="45" t="s">
        <v>204</v>
      </c>
      <c r="J197" s="95" t="s">
        <v>201</v>
      </c>
      <c r="K197" s="95">
        <v>0</v>
      </c>
      <c r="L197" s="58"/>
      <c r="M197" s="103"/>
      <c r="N197" s="59"/>
    </row>
    <row r="198" spans="1:14" s="75" customFormat="1" ht="12.6" x14ac:dyDescent="0.2">
      <c r="A198" s="51" t="s">
        <v>136</v>
      </c>
      <c r="B198" s="51" t="s">
        <v>8030</v>
      </c>
      <c r="C198" s="51" t="s">
        <v>8072</v>
      </c>
      <c r="D198" s="51" t="s">
        <v>284</v>
      </c>
      <c r="E198" s="44" t="s">
        <v>8278</v>
      </c>
      <c r="F198" s="44" t="s">
        <v>8279</v>
      </c>
      <c r="G198" s="88">
        <v>328</v>
      </c>
      <c r="H198" s="45" t="s">
        <v>154</v>
      </c>
      <c r="I198" s="45" t="s">
        <v>204</v>
      </c>
      <c r="J198" s="95" t="s">
        <v>201</v>
      </c>
      <c r="K198" s="95">
        <v>0</v>
      </c>
      <c r="L198" s="58"/>
      <c r="M198" s="103"/>
      <c r="N198" s="59"/>
    </row>
    <row r="199" spans="1:14" s="75" customFormat="1" ht="12.6" x14ac:dyDescent="0.2">
      <c r="A199" s="51" t="s">
        <v>136</v>
      </c>
      <c r="B199" s="51" t="s">
        <v>8030</v>
      </c>
      <c r="C199" s="51" t="s">
        <v>8072</v>
      </c>
      <c r="D199" s="51" t="s">
        <v>284</v>
      </c>
      <c r="E199" s="44" t="s">
        <v>8280</v>
      </c>
      <c r="F199" s="44" t="s">
        <v>8281</v>
      </c>
      <c r="G199" s="88">
        <v>211</v>
      </c>
      <c r="H199" s="45" t="s">
        <v>154</v>
      </c>
      <c r="I199" s="45" t="s">
        <v>149</v>
      </c>
      <c r="J199" s="95" t="s">
        <v>201</v>
      </c>
      <c r="K199" s="95">
        <v>0</v>
      </c>
      <c r="L199" s="58"/>
      <c r="M199" s="103"/>
      <c r="N199" s="59"/>
    </row>
    <row r="200" spans="1:14" s="75" customFormat="1" ht="12.6" x14ac:dyDescent="0.2">
      <c r="A200" s="51" t="s">
        <v>136</v>
      </c>
      <c r="B200" s="51" t="s">
        <v>8030</v>
      </c>
      <c r="C200" s="51" t="s">
        <v>8072</v>
      </c>
      <c r="D200" s="51" t="s">
        <v>284</v>
      </c>
      <c r="E200" s="44" t="s">
        <v>8282</v>
      </c>
      <c r="F200" s="44" t="s">
        <v>8283</v>
      </c>
      <c r="G200" s="88">
        <v>216</v>
      </c>
      <c r="H200" s="45" t="s">
        <v>154</v>
      </c>
      <c r="I200" s="45" t="s">
        <v>155</v>
      </c>
      <c r="J200" s="95" t="s">
        <v>201</v>
      </c>
      <c r="K200" s="95">
        <v>0</v>
      </c>
      <c r="L200" s="58"/>
      <c r="M200" s="103"/>
      <c r="N200" s="59"/>
    </row>
    <row r="201" spans="1:14" s="75" customFormat="1" ht="12.6" x14ac:dyDescent="0.2">
      <c r="A201" s="51" t="s">
        <v>136</v>
      </c>
      <c r="B201" s="51" t="s">
        <v>8030</v>
      </c>
      <c r="C201" s="51" t="s">
        <v>8072</v>
      </c>
      <c r="D201" s="51" t="s">
        <v>284</v>
      </c>
      <c r="E201" s="44" t="s">
        <v>8284</v>
      </c>
      <c r="F201" s="44" t="s">
        <v>8285</v>
      </c>
      <c r="G201" s="88">
        <v>231</v>
      </c>
      <c r="H201" s="45" t="s">
        <v>154</v>
      </c>
      <c r="I201" s="45" t="s">
        <v>155</v>
      </c>
      <c r="J201" s="95" t="s">
        <v>201</v>
      </c>
      <c r="K201" s="95">
        <v>0</v>
      </c>
      <c r="L201" s="58"/>
      <c r="M201" s="103"/>
      <c r="N201" s="59"/>
    </row>
    <row r="202" spans="1:14" s="75" customFormat="1" ht="12.6" x14ac:dyDescent="0.2">
      <c r="A202" s="51" t="s">
        <v>136</v>
      </c>
      <c r="B202" s="51" t="s">
        <v>8030</v>
      </c>
      <c r="C202" s="51" t="s">
        <v>8072</v>
      </c>
      <c r="D202" s="51" t="s">
        <v>284</v>
      </c>
      <c r="E202" s="44" t="s">
        <v>8286</v>
      </c>
      <c r="F202" s="44" t="s">
        <v>8287</v>
      </c>
      <c r="G202" s="88">
        <v>265</v>
      </c>
      <c r="H202" s="45" t="s">
        <v>154</v>
      </c>
      <c r="I202" s="45" t="s">
        <v>204</v>
      </c>
      <c r="J202" s="95" t="s">
        <v>201</v>
      </c>
      <c r="K202" s="95">
        <v>0</v>
      </c>
      <c r="L202" s="58"/>
      <c r="M202" s="103"/>
      <c r="N202" s="59"/>
    </row>
    <row r="203" spans="1:14" s="75" customFormat="1" ht="12.6" x14ac:dyDescent="0.2">
      <c r="A203" s="51" t="s">
        <v>136</v>
      </c>
      <c r="B203" s="51" t="s">
        <v>8030</v>
      </c>
      <c r="C203" s="51" t="s">
        <v>8072</v>
      </c>
      <c r="D203" s="51" t="s">
        <v>284</v>
      </c>
      <c r="E203" s="44" t="s">
        <v>8288</v>
      </c>
      <c r="F203" s="44" t="s">
        <v>8289</v>
      </c>
      <c r="G203" s="88">
        <v>183</v>
      </c>
      <c r="H203" s="45" t="s">
        <v>154</v>
      </c>
      <c r="I203" s="45" t="s">
        <v>204</v>
      </c>
      <c r="J203" s="95" t="s">
        <v>201</v>
      </c>
      <c r="K203" s="95">
        <v>0</v>
      </c>
      <c r="L203" s="58"/>
      <c r="M203" s="103"/>
      <c r="N203" s="59"/>
    </row>
    <row r="204" spans="1:14" s="75" customFormat="1" ht="12.6" x14ac:dyDescent="0.2">
      <c r="A204" s="51" t="s">
        <v>136</v>
      </c>
      <c r="B204" s="51" t="s">
        <v>8030</v>
      </c>
      <c r="C204" s="51" t="s">
        <v>8072</v>
      </c>
      <c r="D204" s="51" t="s">
        <v>284</v>
      </c>
      <c r="E204" s="44" t="s">
        <v>8290</v>
      </c>
      <c r="F204" s="44" t="s">
        <v>8291</v>
      </c>
      <c r="G204" s="88">
        <v>182</v>
      </c>
      <c r="H204" s="45" t="s">
        <v>154</v>
      </c>
      <c r="I204" s="45" t="s">
        <v>204</v>
      </c>
      <c r="J204" s="95" t="s">
        <v>201</v>
      </c>
      <c r="K204" s="95">
        <v>0</v>
      </c>
      <c r="L204" s="58"/>
      <c r="M204" s="103"/>
      <c r="N204" s="59"/>
    </row>
    <row r="205" spans="1:14" s="75" customFormat="1" ht="12.6" x14ac:dyDescent="0.2">
      <c r="A205" s="51" t="s">
        <v>136</v>
      </c>
      <c r="B205" s="51" t="s">
        <v>8030</v>
      </c>
      <c r="C205" s="51" t="s">
        <v>8072</v>
      </c>
      <c r="D205" s="51" t="s">
        <v>284</v>
      </c>
      <c r="E205" s="44" t="s">
        <v>8292</v>
      </c>
      <c r="F205" s="44" t="s">
        <v>8293</v>
      </c>
      <c r="G205" s="88">
        <v>162</v>
      </c>
      <c r="H205" s="45" t="s">
        <v>154</v>
      </c>
      <c r="I205" s="45" t="s">
        <v>204</v>
      </c>
      <c r="J205" s="95" t="s">
        <v>201</v>
      </c>
      <c r="K205" s="95">
        <v>0</v>
      </c>
      <c r="L205" s="58"/>
      <c r="M205" s="103"/>
      <c r="N205" s="59"/>
    </row>
    <row r="206" spans="1:14" s="75" customFormat="1" ht="12.6" x14ac:dyDescent="0.2">
      <c r="A206" s="51" t="s">
        <v>136</v>
      </c>
      <c r="B206" s="51" t="s">
        <v>8030</v>
      </c>
      <c r="C206" s="51" t="s">
        <v>8072</v>
      </c>
      <c r="D206" s="51" t="s">
        <v>284</v>
      </c>
      <c r="E206" s="44" t="s">
        <v>8294</v>
      </c>
      <c r="F206" s="44" t="s">
        <v>8295</v>
      </c>
      <c r="G206" s="88">
        <v>153</v>
      </c>
      <c r="H206" s="45" t="s">
        <v>154</v>
      </c>
      <c r="I206" s="45" t="s">
        <v>204</v>
      </c>
      <c r="J206" s="95" t="s">
        <v>201</v>
      </c>
      <c r="K206" s="95">
        <v>0</v>
      </c>
      <c r="L206" s="58"/>
      <c r="M206" s="103"/>
      <c r="N206" s="59"/>
    </row>
    <row r="207" spans="1:14" s="75" customFormat="1" ht="12.6" x14ac:dyDescent="0.2">
      <c r="A207" s="51" t="s">
        <v>136</v>
      </c>
      <c r="B207" s="51" t="s">
        <v>8030</v>
      </c>
      <c r="C207" s="51" t="s">
        <v>8072</v>
      </c>
      <c r="D207" s="51" t="s">
        <v>284</v>
      </c>
      <c r="E207" s="44" t="s">
        <v>8296</v>
      </c>
      <c r="F207" s="44" t="s">
        <v>8297</v>
      </c>
      <c r="G207" s="88">
        <v>153</v>
      </c>
      <c r="H207" s="45" t="s">
        <v>154</v>
      </c>
      <c r="I207" s="45" t="s">
        <v>204</v>
      </c>
      <c r="J207" s="95" t="s">
        <v>201</v>
      </c>
      <c r="K207" s="95">
        <v>0</v>
      </c>
      <c r="L207" s="58"/>
      <c r="M207" s="103"/>
      <c r="N207" s="59"/>
    </row>
    <row r="208" spans="1:14" s="75" customFormat="1" ht="12.6" x14ac:dyDescent="0.2">
      <c r="A208" s="51" t="s">
        <v>136</v>
      </c>
      <c r="B208" s="51" t="s">
        <v>8030</v>
      </c>
      <c r="C208" s="51" t="s">
        <v>8072</v>
      </c>
      <c r="D208" s="51" t="s">
        <v>284</v>
      </c>
      <c r="E208" s="44" t="s">
        <v>8298</v>
      </c>
      <c r="F208" s="44" t="s">
        <v>8299</v>
      </c>
      <c r="G208" s="88">
        <v>294</v>
      </c>
      <c r="H208" s="45" t="s">
        <v>154</v>
      </c>
      <c r="I208" s="45" t="s">
        <v>204</v>
      </c>
      <c r="J208" s="95" t="s">
        <v>201</v>
      </c>
      <c r="K208" s="95">
        <v>0</v>
      </c>
      <c r="L208" s="58"/>
      <c r="M208" s="103"/>
      <c r="N208" s="59"/>
    </row>
    <row r="209" spans="1:14" s="75" customFormat="1" ht="12.6" x14ac:dyDescent="0.2">
      <c r="A209" s="51" t="s">
        <v>136</v>
      </c>
      <c r="B209" s="51" t="s">
        <v>8030</v>
      </c>
      <c r="C209" s="51" t="s">
        <v>8072</v>
      </c>
      <c r="D209" s="51" t="s">
        <v>284</v>
      </c>
      <c r="E209" s="44" t="s">
        <v>8300</v>
      </c>
      <c r="F209" s="44" t="s">
        <v>8301</v>
      </c>
      <c r="G209" s="88">
        <v>113</v>
      </c>
      <c r="H209" s="45" t="s">
        <v>154</v>
      </c>
      <c r="I209" s="45" t="s">
        <v>204</v>
      </c>
      <c r="J209" s="95" t="s">
        <v>201</v>
      </c>
      <c r="K209" s="95">
        <v>0</v>
      </c>
      <c r="L209" s="58"/>
      <c r="M209" s="103"/>
      <c r="N209" s="59"/>
    </row>
    <row r="210" spans="1:14" s="75" customFormat="1" ht="12.6" x14ac:dyDescent="0.2">
      <c r="A210" s="51" t="s">
        <v>136</v>
      </c>
      <c r="B210" s="51" t="s">
        <v>8030</v>
      </c>
      <c r="C210" s="51" t="s">
        <v>8072</v>
      </c>
      <c r="D210" s="51" t="s">
        <v>284</v>
      </c>
      <c r="E210" s="44" t="s">
        <v>8302</v>
      </c>
      <c r="F210" s="44" t="s">
        <v>8303</v>
      </c>
      <c r="G210" s="88">
        <v>104</v>
      </c>
      <c r="H210" s="45" t="s">
        <v>154</v>
      </c>
      <c r="I210" s="45" t="s">
        <v>204</v>
      </c>
      <c r="J210" s="95" t="s">
        <v>201</v>
      </c>
      <c r="K210" s="95">
        <v>0</v>
      </c>
      <c r="L210" s="58"/>
      <c r="M210" s="103"/>
      <c r="N210" s="59"/>
    </row>
    <row r="211" spans="1:14" s="75" customFormat="1" ht="12.6" x14ac:dyDescent="0.2">
      <c r="A211" s="51" t="s">
        <v>136</v>
      </c>
      <c r="B211" s="51" t="s">
        <v>8030</v>
      </c>
      <c r="C211" s="51" t="s">
        <v>8072</v>
      </c>
      <c r="D211" s="51" t="s">
        <v>284</v>
      </c>
      <c r="E211" s="44" t="s">
        <v>8304</v>
      </c>
      <c r="F211" s="44" t="s">
        <v>8305</v>
      </c>
      <c r="G211" s="88">
        <v>62</v>
      </c>
      <c r="H211" s="45" t="s">
        <v>154</v>
      </c>
      <c r="I211" s="45" t="s">
        <v>204</v>
      </c>
      <c r="J211" s="95" t="s">
        <v>201</v>
      </c>
      <c r="K211" s="95">
        <v>0</v>
      </c>
      <c r="L211" s="58"/>
      <c r="M211" s="103"/>
      <c r="N211" s="59"/>
    </row>
    <row r="212" spans="1:14" s="75" customFormat="1" ht="12.6" x14ac:dyDescent="0.2">
      <c r="A212" s="51" t="s">
        <v>136</v>
      </c>
      <c r="B212" s="51" t="s">
        <v>8030</v>
      </c>
      <c r="C212" s="51" t="s">
        <v>8072</v>
      </c>
      <c r="D212" s="51" t="s">
        <v>284</v>
      </c>
      <c r="E212" s="44" t="s">
        <v>8306</v>
      </c>
      <c r="F212" s="44" t="s">
        <v>8307</v>
      </c>
      <c r="G212" s="88">
        <v>286</v>
      </c>
      <c r="H212" s="45" t="s">
        <v>154</v>
      </c>
      <c r="I212" s="45" t="s">
        <v>204</v>
      </c>
      <c r="J212" s="95" t="s">
        <v>201</v>
      </c>
      <c r="K212" s="95">
        <v>0</v>
      </c>
      <c r="L212" s="58"/>
      <c r="M212" s="103"/>
      <c r="N212" s="59"/>
    </row>
    <row r="213" spans="1:14" s="75" customFormat="1" ht="12.6" x14ac:dyDescent="0.2">
      <c r="A213" s="51" t="s">
        <v>136</v>
      </c>
      <c r="B213" s="51" t="s">
        <v>8030</v>
      </c>
      <c r="C213" s="51" t="s">
        <v>8072</v>
      </c>
      <c r="D213" s="51" t="s">
        <v>284</v>
      </c>
      <c r="E213" s="44" t="s">
        <v>8308</v>
      </c>
      <c r="F213" s="44" t="s">
        <v>8309</v>
      </c>
      <c r="G213" s="88">
        <v>286</v>
      </c>
      <c r="H213" s="45" t="s">
        <v>154</v>
      </c>
      <c r="I213" s="45" t="s">
        <v>155</v>
      </c>
      <c r="J213" s="95" t="s">
        <v>201</v>
      </c>
      <c r="K213" s="95">
        <v>0</v>
      </c>
      <c r="L213" s="58"/>
      <c r="M213" s="103"/>
      <c r="N213" s="59"/>
    </row>
    <row r="214" spans="1:14" s="75" customFormat="1" ht="12.6" x14ac:dyDescent="0.2">
      <c r="A214" s="51" t="s">
        <v>136</v>
      </c>
      <c r="B214" s="51" t="s">
        <v>8030</v>
      </c>
      <c r="C214" s="51" t="s">
        <v>8072</v>
      </c>
      <c r="D214" s="51" t="s">
        <v>284</v>
      </c>
      <c r="E214" s="44" t="s">
        <v>8310</v>
      </c>
      <c r="F214" s="44" t="s">
        <v>8311</v>
      </c>
      <c r="G214" s="88">
        <v>195</v>
      </c>
      <c r="H214" s="45" t="s">
        <v>154</v>
      </c>
      <c r="I214" s="45" t="s">
        <v>204</v>
      </c>
      <c r="J214" s="95" t="s">
        <v>201</v>
      </c>
      <c r="K214" s="95">
        <v>0</v>
      </c>
      <c r="L214" s="58"/>
      <c r="M214" s="103"/>
      <c r="N214" s="59"/>
    </row>
    <row r="215" spans="1:14" s="75" customFormat="1" ht="12.6" x14ac:dyDescent="0.2">
      <c r="A215" s="51" t="s">
        <v>136</v>
      </c>
      <c r="B215" s="51" t="s">
        <v>8030</v>
      </c>
      <c r="C215" s="51" t="s">
        <v>8072</v>
      </c>
      <c r="D215" s="51" t="s">
        <v>284</v>
      </c>
      <c r="E215" s="44" t="s">
        <v>8312</v>
      </c>
      <c r="F215" s="44" t="s">
        <v>8313</v>
      </c>
      <c r="G215" s="88">
        <v>282</v>
      </c>
      <c r="H215" s="45" t="s">
        <v>154</v>
      </c>
      <c r="I215" s="45" t="s">
        <v>204</v>
      </c>
      <c r="J215" s="95" t="s">
        <v>201</v>
      </c>
      <c r="K215" s="95">
        <v>0</v>
      </c>
      <c r="L215" s="58"/>
      <c r="M215" s="103"/>
      <c r="N215" s="59"/>
    </row>
    <row r="216" spans="1:14" s="75" customFormat="1" ht="12.6" x14ac:dyDescent="0.2">
      <c r="A216" s="51" t="s">
        <v>136</v>
      </c>
      <c r="B216" s="51" t="s">
        <v>8030</v>
      </c>
      <c r="C216" s="51" t="s">
        <v>8072</v>
      </c>
      <c r="D216" s="51" t="s">
        <v>284</v>
      </c>
      <c r="E216" s="44" t="s">
        <v>8314</v>
      </c>
      <c r="F216" s="44" t="s">
        <v>8315</v>
      </c>
      <c r="G216" s="88">
        <v>252</v>
      </c>
      <c r="H216" s="45" t="s">
        <v>154</v>
      </c>
      <c r="I216" s="45" t="s">
        <v>204</v>
      </c>
      <c r="J216" s="95" t="s">
        <v>201</v>
      </c>
      <c r="K216" s="95">
        <v>0</v>
      </c>
      <c r="L216" s="58"/>
      <c r="M216" s="103"/>
      <c r="N216" s="59"/>
    </row>
    <row r="217" spans="1:14" s="75" customFormat="1" ht="12.6" x14ac:dyDescent="0.2">
      <c r="A217" s="51" t="s">
        <v>136</v>
      </c>
      <c r="B217" s="51" t="s">
        <v>8030</v>
      </c>
      <c r="C217" s="51" t="s">
        <v>8072</v>
      </c>
      <c r="D217" s="51" t="s">
        <v>284</v>
      </c>
      <c r="E217" s="44" t="s">
        <v>8316</v>
      </c>
      <c r="F217" s="44" t="s">
        <v>8317</v>
      </c>
      <c r="G217" s="88">
        <v>232</v>
      </c>
      <c r="H217" s="45" t="s">
        <v>154</v>
      </c>
      <c r="I217" s="45" t="s">
        <v>204</v>
      </c>
      <c r="J217" s="95" t="s">
        <v>201</v>
      </c>
      <c r="K217" s="95">
        <v>0</v>
      </c>
      <c r="L217" s="58"/>
      <c r="M217" s="103"/>
      <c r="N217" s="59"/>
    </row>
    <row r="218" spans="1:14" s="75" customFormat="1" ht="12.6" x14ac:dyDescent="0.2">
      <c r="A218" s="51" t="s">
        <v>136</v>
      </c>
      <c r="B218" s="51" t="s">
        <v>8030</v>
      </c>
      <c r="C218" s="51" t="s">
        <v>8072</v>
      </c>
      <c r="D218" s="51" t="s">
        <v>284</v>
      </c>
      <c r="E218" s="44" t="s">
        <v>8318</v>
      </c>
      <c r="F218" s="44" t="s">
        <v>8319</v>
      </c>
      <c r="G218" s="88">
        <v>111</v>
      </c>
      <c r="H218" s="45" t="s">
        <v>154</v>
      </c>
      <c r="I218" s="45" t="s">
        <v>204</v>
      </c>
      <c r="J218" s="95" t="s">
        <v>201</v>
      </c>
      <c r="K218" s="95">
        <v>0</v>
      </c>
      <c r="L218" s="58"/>
      <c r="M218" s="103"/>
      <c r="N218" s="59"/>
    </row>
    <row r="219" spans="1:14" s="75" customFormat="1" ht="12.6" x14ac:dyDescent="0.2">
      <c r="A219" s="51" t="s">
        <v>136</v>
      </c>
      <c r="B219" s="51" t="s">
        <v>8030</v>
      </c>
      <c r="C219" s="51" t="s">
        <v>8072</v>
      </c>
      <c r="D219" s="51" t="s">
        <v>284</v>
      </c>
      <c r="E219" s="44" t="s">
        <v>8320</v>
      </c>
      <c r="F219" s="44" t="s">
        <v>8321</v>
      </c>
      <c r="G219" s="88">
        <v>116</v>
      </c>
      <c r="H219" s="45" t="s">
        <v>154</v>
      </c>
      <c r="I219" s="45" t="s">
        <v>204</v>
      </c>
      <c r="J219" s="95" t="s">
        <v>201</v>
      </c>
      <c r="K219" s="95">
        <v>0</v>
      </c>
      <c r="L219" s="58"/>
      <c r="M219" s="103"/>
      <c r="N219" s="59"/>
    </row>
    <row r="220" spans="1:14" s="75" customFormat="1" ht="12.6" x14ac:dyDescent="0.2">
      <c r="A220" s="51" t="s">
        <v>136</v>
      </c>
      <c r="B220" s="51" t="s">
        <v>8030</v>
      </c>
      <c r="C220" s="51" t="s">
        <v>8072</v>
      </c>
      <c r="D220" s="51" t="s">
        <v>284</v>
      </c>
      <c r="E220" s="44" t="s">
        <v>8322</v>
      </c>
      <c r="F220" s="44" t="s">
        <v>8323</v>
      </c>
      <c r="G220" s="88">
        <v>443</v>
      </c>
      <c r="H220" s="45" t="s">
        <v>154</v>
      </c>
      <c r="I220" s="45" t="s">
        <v>204</v>
      </c>
      <c r="J220" s="95" t="s">
        <v>201</v>
      </c>
      <c r="K220" s="95">
        <v>0</v>
      </c>
      <c r="L220" s="58"/>
      <c r="M220" s="103"/>
      <c r="N220" s="59"/>
    </row>
    <row r="221" spans="1:14" s="75" customFormat="1" ht="12.6" x14ac:dyDescent="0.2">
      <c r="A221" s="51" t="s">
        <v>136</v>
      </c>
      <c r="B221" s="51" t="s">
        <v>8030</v>
      </c>
      <c r="C221" s="51" t="s">
        <v>8072</v>
      </c>
      <c r="D221" s="51" t="s">
        <v>284</v>
      </c>
      <c r="E221" s="44" t="s">
        <v>8324</v>
      </c>
      <c r="F221" s="44" t="s">
        <v>8325</v>
      </c>
      <c r="G221" s="88">
        <v>159</v>
      </c>
      <c r="H221" s="45" t="s">
        <v>816</v>
      </c>
      <c r="I221" s="45" t="s">
        <v>155</v>
      </c>
      <c r="J221" s="95" t="s">
        <v>201</v>
      </c>
      <c r="K221" s="95">
        <v>0</v>
      </c>
      <c r="L221" s="58"/>
      <c r="M221" s="103"/>
      <c r="N221" s="59"/>
    </row>
    <row r="222" spans="1:14" s="75" customFormat="1" ht="12.6" x14ac:dyDescent="0.2">
      <c r="A222" s="51" t="s">
        <v>136</v>
      </c>
      <c r="B222" s="51" t="s">
        <v>8030</v>
      </c>
      <c r="C222" s="51" t="s">
        <v>8072</v>
      </c>
      <c r="D222" s="51" t="s">
        <v>284</v>
      </c>
      <c r="E222" s="44" t="s">
        <v>8326</v>
      </c>
      <c r="F222" s="44" t="s">
        <v>8327</v>
      </c>
      <c r="G222" s="88">
        <v>119</v>
      </c>
      <c r="H222" s="45" t="s">
        <v>154</v>
      </c>
      <c r="I222" s="45" t="s">
        <v>204</v>
      </c>
      <c r="J222" s="95" t="s">
        <v>201</v>
      </c>
      <c r="K222" s="95">
        <v>0</v>
      </c>
      <c r="L222" s="58"/>
      <c r="M222" s="103"/>
      <c r="N222" s="59"/>
    </row>
    <row r="223" spans="1:14" s="75" customFormat="1" ht="12.6" x14ac:dyDescent="0.2">
      <c r="A223" s="51" t="s">
        <v>123</v>
      </c>
      <c r="B223" s="51" t="s">
        <v>123</v>
      </c>
      <c r="C223" s="51" t="s">
        <v>8140</v>
      </c>
      <c r="D223" s="51" t="s">
        <v>284</v>
      </c>
      <c r="E223" s="44"/>
      <c r="F223" s="44" t="s">
        <v>8328</v>
      </c>
      <c r="G223" s="88" t="s">
        <v>123</v>
      </c>
      <c r="H223" s="45" t="s">
        <v>123</v>
      </c>
      <c r="I223" s="45" t="s">
        <v>149</v>
      </c>
      <c r="J223" s="95" t="s">
        <v>150</v>
      </c>
      <c r="K223" s="95" t="s">
        <v>123</v>
      </c>
      <c r="L223" s="58" t="s">
        <v>123</v>
      </c>
      <c r="M223" s="103"/>
      <c r="N223" s="59" t="s">
        <v>123</v>
      </c>
    </row>
    <row r="224" spans="1:14" s="75" customFormat="1" ht="12.6" x14ac:dyDescent="0.2">
      <c r="A224" s="51" t="s">
        <v>136</v>
      </c>
      <c r="B224" s="51" t="s">
        <v>8030</v>
      </c>
      <c r="C224" s="51" t="s">
        <v>8140</v>
      </c>
      <c r="D224" s="51" t="s">
        <v>284</v>
      </c>
      <c r="E224" s="44" t="s">
        <v>8329</v>
      </c>
      <c r="F224" s="44" t="s">
        <v>8330</v>
      </c>
      <c r="G224" s="88">
        <v>105</v>
      </c>
      <c r="H224" s="45" t="s">
        <v>154</v>
      </c>
      <c r="I224" s="45" t="s">
        <v>155</v>
      </c>
      <c r="J224" s="95" t="s">
        <v>201</v>
      </c>
      <c r="K224" s="95">
        <v>0</v>
      </c>
      <c r="L224" s="58"/>
      <c r="M224" s="103"/>
      <c r="N224" s="59"/>
    </row>
    <row r="225" spans="1:14" s="75" customFormat="1" ht="12.6" x14ac:dyDescent="0.2">
      <c r="A225" s="51" t="s">
        <v>136</v>
      </c>
      <c r="B225" s="51" t="s">
        <v>8030</v>
      </c>
      <c r="C225" s="51" t="s">
        <v>8140</v>
      </c>
      <c r="D225" s="51" t="s">
        <v>284</v>
      </c>
      <c r="E225" s="44" t="s">
        <v>8331</v>
      </c>
      <c r="F225" s="44" t="s">
        <v>8332</v>
      </c>
      <c r="G225" s="88">
        <v>120</v>
      </c>
      <c r="H225" s="45" t="s">
        <v>154</v>
      </c>
      <c r="I225" s="45" t="s">
        <v>155</v>
      </c>
      <c r="J225" s="95" t="s">
        <v>201</v>
      </c>
      <c r="K225" s="95">
        <v>0</v>
      </c>
      <c r="L225" s="58"/>
      <c r="M225" s="103"/>
      <c r="N225" s="59"/>
    </row>
    <row r="226" spans="1:14" s="75" customFormat="1" ht="12.6" x14ac:dyDescent="0.2">
      <c r="A226" s="51" t="s">
        <v>136</v>
      </c>
      <c r="B226" s="51" t="s">
        <v>8030</v>
      </c>
      <c r="C226" s="51" t="s">
        <v>8140</v>
      </c>
      <c r="D226" s="51" t="s">
        <v>284</v>
      </c>
      <c r="E226" s="44" t="s">
        <v>8333</v>
      </c>
      <c r="F226" s="44" t="s">
        <v>8334</v>
      </c>
      <c r="G226" s="88">
        <v>160</v>
      </c>
      <c r="H226" s="45" t="s">
        <v>154</v>
      </c>
      <c r="I226" s="45" t="s">
        <v>155</v>
      </c>
      <c r="J226" s="95" t="s">
        <v>201</v>
      </c>
      <c r="K226" s="95">
        <v>0</v>
      </c>
      <c r="L226" s="58"/>
      <c r="M226" s="103"/>
      <c r="N226" s="59"/>
    </row>
    <row r="227" spans="1:14" s="75" customFormat="1" ht="12.6" x14ac:dyDescent="0.2">
      <c r="A227" s="51" t="s">
        <v>136</v>
      </c>
      <c r="B227" s="51" t="s">
        <v>8030</v>
      </c>
      <c r="C227" s="51" t="s">
        <v>8140</v>
      </c>
      <c r="D227" s="51" t="s">
        <v>284</v>
      </c>
      <c r="E227" s="44" t="s">
        <v>8335</v>
      </c>
      <c r="F227" s="44" t="s">
        <v>8336</v>
      </c>
      <c r="G227" s="88">
        <v>149</v>
      </c>
      <c r="H227" s="45" t="s">
        <v>154</v>
      </c>
      <c r="I227" s="45" t="s">
        <v>149</v>
      </c>
      <c r="J227" s="95" t="s">
        <v>201</v>
      </c>
      <c r="K227" s="95">
        <v>0</v>
      </c>
      <c r="L227" s="58"/>
      <c r="M227" s="103"/>
      <c r="N227" s="59"/>
    </row>
    <row r="228" spans="1:14" s="75" customFormat="1" ht="12.6" x14ac:dyDescent="0.2">
      <c r="A228" s="51" t="s">
        <v>123</v>
      </c>
      <c r="B228" s="51" t="s">
        <v>123</v>
      </c>
      <c r="C228" s="51" t="s">
        <v>8337</v>
      </c>
      <c r="D228" s="51" t="s">
        <v>284</v>
      </c>
      <c r="E228" s="44"/>
      <c r="F228" s="44" t="s">
        <v>8338</v>
      </c>
      <c r="G228" s="88" t="s">
        <v>123</v>
      </c>
      <c r="H228" s="45" t="s">
        <v>123</v>
      </c>
      <c r="I228" s="45" t="s">
        <v>149</v>
      </c>
      <c r="J228" s="95" t="s">
        <v>150</v>
      </c>
      <c r="K228" s="95" t="s">
        <v>123</v>
      </c>
      <c r="L228" s="58" t="s">
        <v>123</v>
      </c>
      <c r="M228" s="103"/>
      <c r="N228" s="59" t="s">
        <v>123</v>
      </c>
    </row>
    <row r="229" spans="1:14" s="75" customFormat="1" ht="12.6" x14ac:dyDescent="0.2">
      <c r="A229" s="51" t="s">
        <v>136</v>
      </c>
      <c r="B229" s="51" t="s">
        <v>8030</v>
      </c>
      <c r="C229" s="51" t="s">
        <v>8337</v>
      </c>
      <c r="D229" s="51" t="s">
        <v>284</v>
      </c>
      <c r="E229" s="44" t="s">
        <v>8339</v>
      </c>
      <c r="F229" s="44" t="s">
        <v>8340</v>
      </c>
      <c r="G229" s="88">
        <v>21</v>
      </c>
      <c r="H229" s="45" t="s">
        <v>154</v>
      </c>
      <c r="I229" s="45" t="s">
        <v>204</v>
      </c>
      <c r="J229" s="95" t="s">
        <v>201</v>
      </c>
      <c r="K229" s="95">
        <v>0</v>
      </c>
      <c r="L229" s="58"/>
      <c r="M229" s="103"/>
      <c r="N229" s="59"/>
    </row>
    <row r="230" spans="1:14" s="75" customFormat="1" ht="12.6" x14ac:dyDescent="0.2">
      <c r="A230" s="51" t="s">
        <v>136</v>
      </c>
      <c r="B230" s="51" t="s">
        <v>8030</v>
      </c>
      <c r="C230" s="51" t="s">
        <v>8337</v>
      </c>
      <c r="D230" s="51" t="s">
        <v>284</v>
      </c>
      <c r="E230" s="44" t="s">
        <v>8341</v>
      </c>
      <c r="F230" s="44" t="s">
        <v>8342</v>
      </c>
      <c r="G230" s="88">
        <v>22</v>
      </c>
      <c r="H230" s="45" t="s">
        <v>154</v>
      </c>
      <c r="I230" s="45" t="s">
        <v>149</v>
      </c>
      <c r="J230" s="95" t="s">
        <v>201</v>
      </c>
      <c r="K230" s="95">
        <v>0</v>
      </c>
      <c r="L230" s="58"/>
      <c r="M230" s="103"/>
      <c r="N230" s="59"/>
    </row>
    <row r="231" spans="1:14" s="75" customFormat="1" ht="15.75" customHeight="1" x14ac:dyDescent="0.2">
      <c r="A231" s="51" t="s">
        <v>123</v>
      </c>
      <c r="B231" s="51" t="s">
        <v>123</v>
      </c>
      <c r="C231" s="51" t="s">
        <v>8150</v>
      </c>
      <c r="D231" s="51" t="s">
        <v>284</v>
      </c>
      <c r="E231" s="44"/>
      <c r="F231" s="44" t="s">
        <v>8343</v>
      </c>
      <c r="G231" s="88" t="s">
        <v>123</v>
      </c>
      <c r="H231" s="45" t="s">
        <v>123</v>
      </c>
      <c r="I231" s="45" t="s">
        <v>149</v>
      </c>
      <c r="J231" s="95" t="s">
        <v>150</v>
      </c>
      <c r="K231" s="95" t="s">
        <v>123</v>
      </c>
      <c r="L231" s="58" t="s">
        <v>123</v>
      </c>
      <c r="M231" s="103"/>
      <c r="N231" s="59" t="s">
        <v>123</v>
      </c>
    </row>
    <row r="232" spans="1:14" s="75" customFormat="1" ht="15.75" customHeight="1" x14ac:dyDescent="0.2">
      <c r="A232" s="51" t="s">
        <v>131</v>
      </c>
      <c r="B232" s="51" t="s">
        <v>8152</v>
      </c>
      <c r="C232" s="51" t="s">
        <v>8150</v>
      </c>
      <c r="D232" s="51" t="s">
        <v>284</v>
      </c>
      <c r="E232" s="44" t="s">
        <v>8344</v>
      </c>
      <c r="F232" s="44" t="s">
        <v>8345</v>
      </c>
      <c r="G232" s="88">
        <v>146</v>
      </c>
      <c r="H232" s="45" t="s">
        <v>154</v>
      </c>
      <c r="I232" s="45" t="s">
        <v>204</v>
      </c>
      <c r="J232" s="95" t="s">
        <v>201</v>
      </c>
      <c r="K232" s="95">
        <v>0</v>
      </c>
      <c r="L232" s="58"/>
      <c r="M232" s="103"/>
      <c r="N232" s="59"/>
    </row>
    <row r="233" spans="1:14" s="75" customFormat="1" ht="15.75" customHeight="1" x14ac:dyDescent="0.2">
      <c r="A233" s="51" t="s">
        <v>131</v>
      </c>
      <c r="B233" s="51" t="s">
        <v>8152</v>
      </c>
      <c r="C233" s="51" t="s">
        <v>8150</v>
      </c>
      <c r="D233" s="51" t="s">
        <v>284</v>
      </c>
      <c r="E233" s="44" t="s">
        <v>8346</v>
      </c>
      <c r="F233" s="44" t="s">
        <v>8347</v>
      </c>
      <c r="G233" s="88">
        <v>65</v>
      </c>
      <c r="H233" s="45" t="s">
        <v>154</v>
      </c>
      <c r="I233" s="45" t="s">
        <v>155</v>
      </c>
      <c r="J233" s="95" t="s">
        <v>201</v>
      </c>
      <c r="K233" s="95">
        <v>0</v>
      </c>
      <c r="L233" s="58"/>
      <c r="M233" s="103"/>
      <c r="N233" s="59"/>
    </row>
    <row r="234" spans="1:14" s="75" customFormat="1" ht="15.75" customHeight="1" x14ac:dyDescent="0.2">
      <c r="A234" s="51" t="s">
        <v>131</v>
      </c>
      <c r="B234" s="51" t="s">
        <v>8152</v>
      </c>
      <c r="C234" s="51" t="s">
        <v>8150</v>
      </c>
      <c r="D234" s="51" t="s">
        <v>284</v>
      </c>
      <c r="E234" s="44" t="s">
        <v>8348</v>
      </c>
      <c r="F234" s="44" t="s">
        <v>8347</v>
      </c>
      <c r="G234" s="88">
        <v>61</v>
      </c>
      <c r="H234" s="45" t="s">
        <v>154</v>
      </c>
      <c r="I234" s="45" t="s">
        <v>155</v>
      </c>
      <c r="J234" s="95" t="s">
        <v>201</v>
      </c>
      <c r="K234" s="95">
        <v>0</v>
      </c>
      <c r="L234" s="58"/>
      <c r="M234" s="103"/>
      <c r="N234" s="59"/>
    </row>
    <row r="235" spans="1:14" s="75" customFormat="1" ht="13.5" customHeight="1" x14ac:dyDescent="0.2">
      <c r="A235" s="51" t="s">
        <v>131</v>
      </c>
      <c r="B235" s="51" t="s">
        <v>8152</v>
      </c>
      <c r="C235" s="51" t="s">
        <v>8150</v>
      </c>
      <c r="D235" s="51" t="s">
        <v>284</v>
      </c>
      <c r="E235" s="44" t="s">
        <v>8349</v>
      </c>
      <c r="F235" s="44" t="s">
        <v>8350</v>
      </c>
      <c r="G235" s="88">
        <v>62</v>
      </c>
      <c r="H235" s="45" t="s">
        <v>154</v>
      </c>
      <c r="I235" s="45" t="s">
        <v>204</v>
      </c>
      <c r="J235" s="95" t="s">
        <v>201</v>
      </c>
      <c r="K235" s="95">
        <v>0</v>
      </c>
      <c r="L235" s="58"/>
      <c r="M235" s="103"/>
      <c r="N235" s="59"/>
    </row>
    <row r="236" spans="1:14" s="75" customFormat="1" ht="45" customHeight="1" x14ac:dyDescent="0.2">
      <c r="A236" s="51" t="s">
        <v>123</v>
      </c>
      <c r="B236" s="51" t="s">
        <v>123</v>
      </c>
      <c r="C236" s="51" t="s">
        <v>8155</v>
      </c>
      <c r="D236" s="51" t="s">
        <v>284</v>
      </c>
      <c r="E236" s="44"/>
      <c r="F236" s="44" t="s">
        <v>8351</v>
      </c>
      <c r="G236" s="88" t="s">
        <v>123</v>
      </c>
      <c r="H236" s="45" t="s">
        <v>123</v>
      </c>
      <c r="I236" s="45" t="s">
        <v>149</v>
      </c>
      <c r="J236" s="95" t="s">
        <v>150</v>
      </c>
      <c r="K236" s="95" t="s">
        <v>123</v>
      </c>
      <c r="L236" s="58" t="s">
        <v>123</v>
      </c>
      <c r="M236" s="103"/>
      <c r="N236" s="59" t="s">
        <v>123</v>
      </c>
    </row>
    <row r="237" spans="1:14" s="75" customFormat="1" ht="15.75" customHeight="1" x14ac:dyDescent="0.2">
      <c r="A237" s="51" t="s">
        <v>131</v>
      </c>
      <c r="B237" s="51" t="s">
        <v>8152</v>
      </c>
      <c r="C237" s="51" t="s">
        <v>8155</v>
      </c>
      <c r="D237" s="51" t="s">
        <v>284</v>
      </c>
      <c r="E237" s="44" t="s">
        <v>8352</v>
      </c>
      <c r="F237" s="44" t="s">
        <v>8353</v>
      </c>
      <c r="G237" s="88">
        <v>287</v>
      </c>
      <c r="H237" s="45" t="s">
        <v>154</v>
      </c>
      <c r="I237" s="45" t="s">
        <v>204</v>
      </c>
      <c r="J237" s="95" t="s">
        <v>201</v>
      </c>
      <c r="K237" s="95">
        <v>0</v>
      </c>
      <c r="L237" s="58"/>
      <c r="M237" s="103"/>
      <c r="N237" s="59"/>
    </row>
    <row r="238" spans="1:14" s="75" customFormat="1" ht="15.75" customHeight="1" x14ac:dyDescent="0.2">
      <c r="A238" s="51" t="s">
        <v>131</v>
      </c>
      <c r="B238" s="51" t="s">
        <v>8152</v>
      </c>
      <c r="C238" s="51" t="s">
        <v>8155</v>
      </c>
      <c r="D238" s="51" t="s">
        <v>284</v>
      </c>
      <c r="E238" s="44" t="s">
        <v>8354</v>
      </c>
      <c r="F238" s="44" t="s">
        <v>8355</v>
      </c>
      <c r="G238" s="88">
        <v>98</v>
      </c>
      <c r="H238" s="45" t="s">
        <v>154</v>
      </c>
      <c r="I238" s="45" t="s">
        <v>155</v>
      </c>
      <c r="J238" s="95" t="s">
        <v>201</v>
      </c>
      <c r="K238" s="95">
        <v>0</v>
      </c>
      <c r="L238" s="58"/>
      <c r="M238" s="103"/>
      <c r="N238" s="59"/>
    </row>
    <row r="239" spans="1:14" s="75" customFormat="1" ht="15.75" customHeight="1" x14ac:dyDescent="0.2">
      <c r="A239" s="51" t="s">
        <v>131</v>
      </c>
      <c r="B239" s="51" t="s">
        <v>8152</v>
      </c>
      <c r="C239" s="51" t="s">
        <v>8155</v>
      </c>
      <c r="D239" s="51" t="s">
        <v>284</v>
      </c>
      <c r="E239" s="44" t="s">
        <v>8356</v>
      </c>
      <c r="F239" s="44" t="s">
        <v>8357</v>
      </c>
      <c r="G239" s="88">
        <v>85</v>
      </c>
      <c r="H239" s="45" t="s">
        <v>154</v>
      </c>
      <c r="I239" s="45" t="s">
        <v>204</v>
      </c>
      <c r="J239" s="95" t="s">
        <v>201</v>
      </c>
      <c r="K239" s="95">
        <v>0</v>
      </c>
      <c r="L239" s="58"/>
      <c r="M239" s="103"/>
      <c r="N239" s="59"/>
    </row>
    <row r="240" spans="1:14" s="75" customFormat="1" ht="15.75" customHeight="1" x14ac:dyDescent="0.2">
      <c r="A240" s="51" t="s">
        <v>131</v>
      </c>
      <c r="B240" s="51" t="s">
        <v>8152</v>
      </c>
      <c r="C240" s="51" t="s">
        <v>8155</v>
      </c>
      <c r="D240" s="51" t="s">
        <v>284</v>
      </c>
      <c r="E240" s="44" t="s">
        <v>8358</v>
      </c>
      <c r="F240" s="44" t="s">
        <v>8359</v>
      </c>
      <c r="G240" s="88">
        <v>72</v>
      </c>
      <c r="H240" s="45" t="s">
        <v>154</v>
      </c>
      <c r="I240" s="45" t="s">
        <v>204</v>
      </c>
      <c r="J240" s="95" t="s">
        <v>201</v>
      </c>
      <c r="K240" s="95">
        <v>0</v>
      </c>
      <c r="L240" s="58"/>
      <c r="M240" s="103"/>
      <c r="N240" s="59"/>
    </row>
    <row r="241" spans="1:14" s="75" customFormat="1" ht="15.75" customHeight="1" x14ac:dyDescent="0.2">
      <c r="A241" s="51" t="s">
        <v>131</v>
      </c>
      <c r="B241" s="51" t="s">
        <v>8152</v>
      </c>
      <c r="C241" s="51" t="s">
        <v>8155</v>
      </c>
      <c r="D241" s="51" t="s">
        <v>284</v>
      </c>
      <c r="E241" s="44" t="s">
        <v>8360</v>
      </c>
      <c r="F241" s="44" t="s">
        <v>8361</v>
      </c>
      <c r="G241" s="88">
        <v>21</v>
      </c>
      <c r="H241" s="45" t="s">
        <v>154</v>
      </c>
      <c r="I241" s="45" t="s">
        <v>149</v>
      </c>
      <c r="J241" s="95" t="s">
        <v>201</v>
      </c>
      <c r="K241" s="95">
        <v>0</v>
      </c>
      <c r="L241" s="58"/>
      <c r="M241" s="103"/>
      <c r="N241" s="59"/>
    </row>
    <row r="242" spans="1:14" s="75" customFormat="1" ht="15.75" customHeight="1" x14ac:dyDescent="0.2">
      <c r="A242" s="51" t="s">
        <v>131</v>
      </c>
      <c r="B242" s="51" t="s">
        <v>8152</v>
      </c>
      <c r="C242" s="51" t="s">
        <v>8155</v>
      </c>
      <c r="D242" s="51" t="s">
        <v>284</v>
      </c>
      <c r="E242" s="44" t="s">
        <v>8362</v>
      </c>
      <c r="F242" s="44" t="s">
        <v>8363</v>
      </c>
      <c r="G242" s="88">
        <v>8</v>
      </c>
      <c r="H242" s="45" t="s">
        <v>154</v>
      </c>
      <c r="I242" s="45" t="s">
        <v>149</v>
      </c>
      <c r="J242" s="95" t="s">
        <v>201</v>
      </c>
      <c r="K242" s="95">
        <v>0</v>
      </c>
      <c r="L242" s="58"/>
      <c r="M242" s="103"/>
      <c r="N242" s="59"/>
    </row>
    <row r="243" spans="1:14" s="75" customFormat="1" ht="15.75" customHeight="1" x14ac:dyDescent="0.2">
      <c r="A243" s="51" t="s">
        <v>123</v>
      </c>
      <c r="B243" s="51" t="s">
        <v>123</v>
      </c>
      <c r="C243" s="51" t="s">
        <v>8167</v>
      </c>
      <c r="D243" s="51" t="s">
        <v>284</v>
      </c>
      <c r="E243" s="44"/>
      <c r="F243" s="44" t="s">
        <v>8364</v>
      </c>
      <c r="G243" s="88" t="s">
        <v>123</v>
      </c>
      <c r="H243" s="45" t="s">
        <v>123</v>
      </c>
      <c r="I243" s="45" t="s">
        <v>149</v>
      </c>
      <c r="J243" s="95" t="s">
        <v>150</v>
      </c>
      <c r="K243" s="95" t="s">
        <v>123</v>
      </c>
      <c r="L243" s="58" t="s">
        <v>123</v>
      </c>
      <c r="M243" s="103"/>
      <c r="N243" s="59" t="s">
        <v>123</v>
      </c>
    </row>
    <row r="244" spans="1:14" s="75" customFormat="1" ht="15.75" customHeight="1" x14ac:dyDescent="0.2">
      <c r="A244" s="51" t="s">
        <v>131</v>
      </c>
      <c r="B244" s="51" t="s">
        <v>8152</v>
      </c>
      <c r="C244" s="51" t="s">
        <v>8167</v>
      </c>
      <c r="D244" s="51" t="s">
        <v>284</v>
      </c>
      <c r="E244" s="44" t="s">
        <v>8365</v>
      </c>
      <c r="F244" s="44" t="s">
        <v>8366</v>
      </c>
      <c r="G244" s="88">
        <v>17</v>
      </c>
      <c r="H244" s="45" t="s">
        <v>154</v>
      </c>
      <c r="I244" s="45" t="s">
        <v>155</v>
      </c>
      <c r="J244" s="95" t="s">
        <v>201</v>
      </c>
      <c r="K244" s="95">
        <v>0</v>
      </c>
      <c r="L244" s="58"/>
      <c r="M244" s="103"/>
      <c r="N244" s="59"/>
    </row>
    <row r="245" spans="1:14" s="75" customFormat="1" ht="15.75" customHeight="1" x14ac:dyDescent="0.2">
      <c r="A245" s="51" t="s">
        <v>123</v>
      </c>
      <c r="B245" s="51" t="s">
        <v>123</v>
      </c>
      <c r="C245" s="51" t="s">
        <v>8171</v>
      </c>
      <c r="D245" s="51" t="s">
        <v>284</v>
      </c>
      <c r="E245" s="44"/>
      <c r="F245" s="44" t="s">
        <v>8367</v>
      </c>
      <c r="G245" s="88" t="s">
        <v>123</v>
      </c>
      <c r="H245" s="45" t="s">
        <v>123</v>
      </c>
      <c r="I245" s="45" t="s">
        <v>149</v>
      </c>
      <c r="J245" s="95" t="s">
        <v>150</v>
      </c>
      <c r="K245" s="95" t="s">
        <v>123</v>
      </c>
      <c r="L245" s="58" t="s">
        <v>123</v>
      </c>
      <c r="M245" s="103"/>
      <c r="N245" s="59" t="s">
        <v>123</v>
      </c>
    </row>
    <row r="246" spans="1:14" s="75" customFormat="1" ht="15.75" customHeight="1" x14ac:dyDescent="0.2">
      <c r="A246" s="51" t="s">
        <v>131</v>
      </c>
      <c r="B246" s="51" t="s">
        <v>8152</v>
      </c>
      <c r="C246" s="51" t="s">
        <v>8171</v>
      </c>
      <c r="D246" s="51" t="s">
        <v>284</v>
      </c>
      <c r="E246" s="44" t="s">
        <v>8368</v>
      </c>
      <c r="F246" s="44" t="s">
        <v>8369</v>
      </c>
      <c r="G246" s="88">
        <v>19</v>
      </c>
      <c r="H246" s="45" t="s">
        <v>154</v>
      </c>
      <c r="I246" s="45" t="s">
        <v>149</v>
      </c>
      <c r="J246" s="95" t="s">
        <v>201</v>
      </c>
      <c r="K246" s="95">
        <v>0</v>
      </c>
      <c r="L246" s="58"/>
      <c r="M246" s="103"/>
      <c r="N246" s="59"/>
    </row>
    <row r="247" spans="1:14" s="75" customFormat="1" ht="15.75" customHeight="1" x14ac:dyDescent="0.2">
      <c r="A247" s="51" t="s">
        <v>123</v>
      </c>
      <c r="B247" s="51" t="s">
        <v>123</v>
      </c>
      <c r="C247" s="51" t="s">
        <v>8189</v>
      </c>
      <c r="D247" s="51" t="s">
        <v>284</v>
      </c>
      <c r="E247" s="44"/>
      <c r="F247" s="44" t="s">
        <v>8370</v>
      </c>
      <c r="G247" s="88" t="s">
        <v>123</v>
      </c>
      <c r="H247" s="45" t="s">
        <v>123</v>
      </c>
      <c r="I247" s="45" t="s">
        <v>149</v>
      </c>
      <c r="J247" s="95" t="s">
        <v>150</v>
      </c>
      <c r="K247" s="95" t="s">
        <v>123</v>
      </c>
      <c r="L247" s="58" t="s">
        <v>123</v>
      </c>
      <c r="M247" s="103"/>
      <c r="N247" s="59" t="s">
        <v>123</v>
      </c>
    </row>
    <row r="248" spans="1:14" s="75" customFormat="1" ht="15.75" customHeight="1" x14ac:dyDescent="0.2">
      <c r="A248" s="51" t="s">
        <v>131</v>
      </c>
      <c r="B248" s="51" t="s">
        <v>8152</v>
      </c>
      <c r="C248" s="51" t="s">
        <v>8189</v>
      </c>
      <c r="D248" s="51" t="s">
        <v>284</v>
      </c>
      <c r="E248" s="44" t="s">
        <v>8371</v>
      </c>
      <c r="F248" s="44" t="s">
        <v>8372</v>
      </c>
      <c r="G248" s="88">
        <v>113</v>
      </c>
      <c r="H248" s="45" t="s">
        <v>154</v>
      </c>
      <c r="I248" s="45" t="s">
        <v>149</v>
      </c>
      <c r="J248" s="95" t="s">
        <v>288</v>
      </c>
      <c r="K248" s="95">
        <v>0</v>
      </c>
      <c r="L248" s="58"/>
      <c r="M248" s="103"/>
      <c r="N248" s="59"/>
    </row>
    <row r="249" spans="1:14" s="75" customFormat="1" ht="15.75" customHeight="1" x14ac:dyDescent="0.2">
      <c r="A249" s="51" t="s">
        <v>131</v>
      </c>
      <c r="B249" s="51" t="s">
        <v>8152</v>
      </c>
      <c r="C249" s="51" t="s">
        <v>8189</v>
      </c>
      <c r="D249" s="51" t="s">
        <v>284</v>
      </c>
      <c r="E249" s="44" t="s">
        <v>8373</v>
      </c>
      <c r="F249" s="44" t="s">
        <v>8374</v>
      </c>
      <c r="G249" s="88">
        <v>110</v>
      </c>
      <c r="H249" s="45" t="s">
        <v>154</v>
      </c>
      <c r="I249" s="45" t="s">
        <v>155</v>
      </c>
      <c r="J249" s="95" t="s">
        <v>288</v>
      </c>
      <c r="K249" s="95">
        <v>0</v>
      </c>
      <c r="L249" s="58"/>
      <c r="M249" s="103"/>
      <c r="N249" s="59"/>
    </row>
    <row r="250" spans="1:14" s="75" customFormat="1" ht="15.75" customHeight="1" x14ac:dyDescent="0.2">
      <c r="A250" s="51" t="s">
        <v>131</v>
      </c>
      <c r="B250" s="51" t="s">
        <v>8152</v>
      </c>
      <c r="C250" s="51" t="s">
        <v>8189</v>
      </c>
      <c r="D250" s="51" t="s">
        <v>284</v>
      </c>
      <c r="E250" s="44" t="s">
        <v>8375</v>
      </c>
      <c r="F250" s="44" t="s">
        <v>8376</v>
      </c>
      <c r="G250" s="88">
        <v>397</v>
      </c>
      <c r="H250" s="45" t="s">
        <v>154</v>
      </c>
      <c r="I250" s="45" t="s">
        <v>204</v>
      </c>
      <c r="J250" s="95" t="s">
        <v>201</v>
      </c>
      <c r="K250" s="95">
        <v>0</v>
      </c>
      <c r="L250" s="58"/>
      <c r="M250" s="103"/>
      <c r="N250" s="59"/>
    </row>
    <row r="251" spans="1:14" s="75" customFormat="1" ht="17.25" customHeight="1" x14ac:dyDescent="0.2">
      <c r="A251" s="51" t="s">
        <v>131</v>
      </c>
      <c r="B251" s="51" t="s">
        <v>8152</v>
      </c>
      <c r="C251" s="51" t="s">
        <v>8189</v>
      </c>
      <c r="D251" s="51" t="s">
        <v>284</v>
      </c>
      <c r="E251" s="44" t="s">
        <v>8377</v>
      </c>
      <c r="F251" s="44" t="s">
        <v>8378</v>
      </c>
      <c r="G251" s="88">
        <v>508</v>
      </c>
      <c r="H251" s="45" t="s">
        <v>154</v>
      </c>
      <c r="I251" s="45" t="s">
        <v>155</v>
      </c>
      <c r="J251" s="95" t="s">
        <v>201</v>
      </c>
      <c r="K251" s="95">
        <v>0</v>
      </c>
      <c r="L251" s="58"/>
      <c r="M251" s="103"/>
      <c r="N251" s="59"/>
    </row>
    <row r="252" spans="1:14" s="75" customFormat="1" ht="15.75" customHeight="1" x14ac:dyDescent="0.2">
      <c r="A252" s="51" t="s">
        <v>131</v>
      </c>
      <c r="B252" s="51" t="s">
        <v>8152</v>
      </c>
      <c r="C252" s="51" t="s">
        <v>8189</v>
      </c>
      <c r="D252" s="51" t="s">
        <v>284</v>
      </c>
      <c r="E252" s="44" t="s">
        <v>8379</v>
      </c>
      <c r="F252" s="44" t="s">
        <v>8380</v>
      </c>
      <c r="G252" s="88">
        <v>1476</v>
      </c>
      <c r="H252" s="45" t="s">
        <v>154</v>
      </c>
      <c r="I252" s="45" t="s">
        <v>155</v>
      </c>
      <c r="J252" s="95" t="s">
        <v>201</v>
      </c>
      <c r="K252" s="95">
        <v>0</v>
      </c>
      <c r="L252" s="58"/>
      <c r="M252" s="103"/>
      <c r="N252" s="59"/>
    </row>
    <row r="253" spans="1:14" s="75" customFormat="1" ht="15.75" customHeight="1" x14ac:dyDescent="0.2">
      <c r="A253" s="51" t="s">
        <v>131</v>
      </c>
      <c r="B253" s="51" t="s">
        <v>8152</v>
      </c>
      <c r="C253" s="51" t="s">
        <v>8189</v>
      </c>
      <c r="D253" s="51" t="s">
        <v>284</v>
      </c>
      <c r="E253" s="44" t="s">
        <v>8381</v>
      </c>
      <c r="F253" s="44" t="s">
        <v>8382</v>
      </c>
      <c r="G253" s="88">
        <v>124</v>
      </c>
      <c r="H253" s="45" t="s">
        <v>154</v>
      </c>
      <c r="I253" s="45" t="s">
        <v>155</v>
      </c>
      <c r="J253" s="95" t="s">
        <v>201</v>
      </c>
      <c r="K253" s="95">
        <v>0</v>
      </c>
      <c r="L253" s="58"/>
      <c r="M253" s="103"/>
      <c r="N253" s="59"/>
    </row>
    <row r="254" spans="1:14" s="75" customFormat="1" ht="15.75" customHeight="1" x14ac:dyDescent="0.2">
      <c r="A254" s="51" t="s">
        <v>131</v>
      </c>
      <c r="B254" s="51" t="s">
        <v>8152</v>
      </c>
      <c r="C254" s="51" t="s">
        <v>8189</v>
      </c>
      <c r="D254" s="51" t="s">
        <v>284</v>
      </c>
      <c r="E254" s="44" t="s">
        <v>8383</v>
      </c>
      <c r="F254" s="44" t="s">
        <v>8384</v>
      </c>
      <c r="G254" s="53">
        <v>177</v>
      </c>
      <c r="H254" s="45" t="s">
        <v>154</v>
      </c>
      <c r="I254" s="45" t="s">
        <v>155</v>
      </c>
      <c r="J254" s="95" t="s">
        <v>201</v>
      </c>
      <c r="K254" s="95">
        <v>0</v>
      </c>
      <c r="L254" s="58"/>
      <c r="M254" s="103"/>
      <c r="N254" s="59"/>
    </row>
    <row r="255" spans="1:14" s="75" customFormat="1" ht="15.75" customHeight="1" x14ac:dyDescent="0.2">
      <c r="A255" s="51" t="s">
        <v>131</v>
      </c>
      <c r="B255" s="51" t="s">
        <v>8152</v>
      </c>
      <c r="C255" s="51" t="s">
        <v>8189</v>
      </c>
      <c r="D255" s="51" t="s">
        <v>284</v>
      </c>
      <c r="E255" s="44" t="s">
        <v>8385</v>
      </c>
      <c r="F255" s="44" t="s">
        <v>8386</v>
      </c>
      <c r="G255" s="53">
        <v>137</v>
      </c>
      <c r="H255" s="45" t="s">
        <v>154</v>
      </c>
      <c r="I255" s="45" t="s">
        <v>155</v>
      </c>
      <c r="J255" s="95" t="s">
        <v>201</v>
      </c>
      <c r="K255" s="95">
        <v>0</v>
      </c>
      <c r="L255" s="58"/>
      <c r="M255" s="103"/>
      <c r="N255" s="59"/>
    </row>
    <row r="256" spans="1:14" s="75" customFormat="1" ht="15.75" customHeight="1" x14ac:dyDescent="0.2">
      <c r="A256" s="51" t="s">
        <v>131</v>
      </c>
      <c r="B256" s="51" t="s">
        <v>8152</v>
      </c>
      <c r="C256" s="51" t="s">
        <v>8189</v>
      </c>
      <c r="D256" s="51" t="s">
        <v>284</v>
      </c>
      <c r="E256" s="44" t="s">
        <v>8387</v>
      </c>
      <c r="F256" s="44" t="s">
        <v>8388</v>
      </c>
      <c r="G256" s="53">
        <v>5</v>
      </c>
      <c r="H256" s="45" t="s">
        <v>154</v>
      </c>
      <c r="I256" s="45" t="s">
        <v>149</v>
      </c>
      <c r="J256" s="95" t="s">
        <v>201</v>
      </c>
      <c r="K256" s="95">
        <v>0</v>
      </c>
      <c r="L256" s="58"/>
      <c r="M256" s="103"/>
      <c r="N256" s="59"/>
    </row>
    <row r="257" spans="1:14" s="75" customFormat="1" ht="15.75" customHeight="1" x14ac:dyDescent="0.2">
      <c r="A257" s="51" t="s">
        <v>131</v>
      </c>
      <c r="B257" s="51" t="s">
        <v>8152</v>
      </c>
      <c r="C257" s="51" t="s">
        <v>8189</v>
      </c>
      <c r="D257" s="51" t="s">
        <v>284</v>
      </c>
      <c r="E257" s="44" t="s">
        <v>8389</v>
      </c>
      <c r="F257" s="44" t="s">
        <v>8390</v>
      </c>
      <c r="G257" s="53">
        <v>58</v>
      </c>
      <c r="H257" s="45" t="s">
        <v>154</v>
      </c>
      <c r="I257" s="45" t="s">
        <v>149</v>
      </c>
      <c r="J257" s="95" t="s">
        <v>201</v>
      </c>
      <c r="K257" s="95">
        <v>0</v>
      </c>
      <c r="L257" s="58"/>
      <c r="M257" s="103"/>
      <c r="N257" s="59"/>
    </row>
    <row r="258" spans="1:14" s="75" customFormat="1" ht="15.75" customHeight="1" x14ac:dyDescent="0.2">
      <c r="A258" s="51" t="s">
        <v>131</v>
      </c>
      <c r="B258" s="51" t="s">
        <v>8152</v>
      </c>
      <c r="C258" s="51" t="s">
        <v>8189</v>
      </c>
      <c r="D258" s="51" t="s">
        <v>284</v>
      </c>
      <c r="E258" s="44" t="s">
        <v>8391</v>
      </c>
      <c r="F258" s="44" t="s">
        <v>8392</v>
      </c>
      <c r="G258" s="53">
        <v>54</v>
      </c>
      <c r="H258" s="45" t="s">
        <v>154</v>
      </c>
      <c r="I258" s="45" t="s">
        <v>155</v>
      </c>
      <c r="J258" s="95" t="s">
        <v>201</v>
      </c>
      <c r="K258" s="95">
        <v>0</v>
      </c>
      <c r="L258" s="58"/>
      <c r="M258" s="103"/>
      <c r="N258" s="59"/>
    </row>
    <row r="259" spans="1:14" s="75" customFormat="1" ht="15.75" customHeight="1" x14ac:dyDescent="0.2">
      <c r="A259" s="51" t="s">
        <v>131</v>
      </c>
      <c r="B259" s="51" t="s">
        <v>8152</v>
      </c>
      <c r="C259" s="51" t="s">
        <v>8189</v>
      </c>
      <c r="D259" s="51" t="s">
        <v>284</v>
      </c>
      <c r="E259" s="44" t="s">
        <v>8393</v>
      </c>
      <c r="F259" s="44" t="s">
        <v>8394</v>
      </c>
      <c r="G259" s="53">
        <v>22</v>
      </c>
      <c r="H259" s="45" t="s">
        <v>154</v>
      </c>
      <c r="I259" s="45" t="s">
        <v>149</v>
      </c>
      <c r="J259" s="95" t="s">
        <v>201</v>
      </c>
      <c r="K259" s="95">
        <v>0</v>
      </c>
      <c r="L259" s="58"/>
      <c r="M259" s="103"/>
      <c r="N259" s="59"/>
    </row>
    <row r="260" spans="1:14" s="75" customFormat="1" ht="15.75" customHeight="1" x14ac:dyDescent="0.2">
      <c r="A260" s="51" t="s">
        <v>131</v>
      </c>
      <c r="B260" s="51" t="s">
        <v>8152</v>
      </c>
      <c r="C260" s="51" t="s">
        <v>8189</v>
      </c>
      <c r="D260" s="51" t="s">
        <v>284</v>
      </c>
      <c r="E260" s="44" t="s">
        <v>8395</v>
      </c>
      <c r="F260" s="44" t="s">
        <v>8396</v>
      </c>
      <c r="G260" s="53">
        <v>16</v>
      </c>
      <c r="H260" s="45" t="s">
        <v>154</v>
      </c>
      <c r="I260" s="45" t="s">
        <v>155</v>
      </c>
      <c r="J260" s="95" t="s">
        <v>201</v>
      </c>
      <c r="K260" s="95">
        <v>0</v>
      </c>
      <c r="L260" s="58"/>
      <c r="M260" s="103"/>
      <c r="N260" s="59"/>
    </row>
    <row r="261" spans="1:14" s="75" customFormat="1" ht="15.75" customHeight="1" x14ac:dyDescent="0.2">
      <c r="A261" s="51" t="s">
        <v>131</v>
      </c>
      <c r="B261" s="51" t="s">
        <v>8152</v>
      </c>
      <c r="C261" s="51" t="s">
        <v>8189</v>
      </c>
      <c r="D261" s="51" t="s">
        <v>284</v>
      </c>
      <c r="E261" s="44" t="s">
        <v>8397</v>
      </c>
      <c r="F261" s="44" t="s">
        <v>8398</v>
      </c>
      <c r="G261" s="53">
        <v>25</v>
      </c>
      <c r="H261" s="45" t="s">
        <v>154</v>
      </c>
      <c r="I261" s="45" t="s">
        <v>204</v>
      </c>
      <c r="J261" s="95" t="s">
        <v>201</v>
      </c>
      <c r="K261" s="95">
        <v>0</v>
      </c>
      <c r="L261" s="58"/>
      <c r="M261" s="103"/>
      <c r="N261" s="59"/>
    </row>
    <row r="262" spans="1:14" s="75" customFormat="1" ht="15.75" customHeight="1" x14ac:dyDescent="0.2">
      <c r="A262" s="51" t="s">
        <v>131</v>
      </c>
      <c r="B262" s="51" t="s">
        <v>8152</v>
      </c>
      <c r="C262" s="51" t="s">
        <v>8189</v>
      </c>
      <c r="D262" s="51" t="s">
        <v>284</v>
      </c>
      <c r="E262" s="44" t="s">
        <v>8399</v>
      </c>
      <c r="F262" s="44" t="s">
        <v>8400</v>
      </c>
      <c r="G262" s="53">
        <v>112</v>
      </c>
      <c r="H262" s="45" t="s">
        <v>154</v>
      </c>
      <c r="I262" s="45" t="s">
        <v>155</v>
      </c>
      <c r="J262" s="95" t="s">
        <v>288</v>
      </c>
      <c r="K262" s="95">
        <v>0</v>
      </c>
      <c r="L262" s="58"/>
      <c r="M262" s="103"/>
      <c r="N262" s="59"/>
    </row>
    <row r="263" spans="1:14" s="75" customFormat="1" ht="15.75" customHeight="1" x14ac:dyDescent="0.2">
      <c r="A263" s="51" t="s">
        <v>131</v>
      </c>
      <c r="B263" s="51" t="s">
        <v>8152</v>
      </c>
      <c r="C263" s="51" t="s">
        <v>8189</v>
      </c>
      <c r="D263" s="51" t="s">
        <v>284</v>
      </c>
      <c r="E263" s="44" t="s">
        <v>8401</v>
      </c>
      <c r="F263" s="44" t="s">
        <v>8402</v>
      </c>
      <c r="G263" s="53">
        <v>117</v>
      </c>
      <c r="H263" s="45" t="s">
        <v>154</v>
      </c>
      <c r="I263" s="45" t="s">
        <v>155</v>
      </c>
      <c r="J263" s="95" t="s">
        <v>201</v>
      </c>
      <c r="K263" s="95">
        <v>0</v>
      </c>
      <c r="L263" s="58"/>
      <c r="M263" s="103"/>
      <c r="N263" s="59"/>
    </row>
    <row r="264" spans="1:14" s="75" customFormat="1" ht="15.75" customHeight="1" x14ac:dyDescent="0.2">
      <c r="A264" s="51" t="s">
        <v>131</v>
      </c>
      <c r="B264" s="51" t="s">
        <v>8152</v>
      </c>
      <c r="C264" s="51" t="s">
        <v>8189</v>
      </c>
      <c r="D264" s="51" t="s">
        <v>284</v>
      </c>
      <c r="E264" s="44" t="s">
        <v>8403</v>
      </c>
      <c r="F264" s="44" t="s">
        <v>8404</v>
      </c>
      <c r="G264" s="53">
        <v>152</v>
      </c>
      <c r="H264" s="45" t="s">
        <v>154</v>
      </c>
      <c r="I264" s="45" t="s">
        <v>204</v>
      </c>
      <c r="J264" s="95" t="s">
        <v>201</v>
      </c>
      <c r="K264" s="95">
        <v>0</v>
      </c>
      <c r="L264" s="58"/>
      <c r="M264" s="103"/>
      <c r="N264" s="59"/>
    </row>
    <row r="265" spans="1:14" s="75" customFormat="1" ht="15.75" customHeight="1" x14ac:dyDescent="0.2">
      <c r="A265" s="51" t="s">
        <v>131</v>
      </c>
      <c r="B265" s="51" t="s">
        <v>8152</v>
      </c>
      <c r="C265" s="51" t="s">
        <v>8189</v>
      </c>
      <c r="D265" s="51" t="s">
        <v>284</v>
      </c>
      <c r="E265" s="44" t="s">
        <v>8405</v>
      </c>
      <c r="F265" s="44" t="s">
        <v>8406</v>
      </c>
      <c r="G265" s="53">
        <v>19</v>
      </c>
      <c r="H265" s="45" t="s">
        <v>154</v>
      </c>
      <c r="I265" s="45" t="s">
        <v>149</v>
      </c>
      <c r="J265" s="95" t="s">
        <v>201</v>
      </c>
      <c r="K265" s="95">
        <v>0</v>
      </c>
      <c r="L265" s="58"/>
      <c r="M265" s="103"/>
      <c r="N265" s="59"/>
    </row>
    <row r="266" spans="1:14" s="75" customFormat="1" ht="15.75" customHeight="1" x14ac:dyDescent="0.2">
      <c r="A266" s="51" t="s">
        <v>123</v>
      </c>
      <c r="B266" s="51" t="s">
        <v>123</v>
      </c>
      <c r="C266" s="51" t="s">
        <v>8028</v>
      </c>
      <c r="D266" s="51" t="s">
        <v>8019</v>
      </c>
      <c r="E266" s="44"/>
      <c r="F266" s="44" t="s">
        <v>8407</v>
      </c>
      <c r="G266" s="53" t="s">
        <v>123</v>
      </c>
      <c r="H266" s="45" t="s">
        <v>123</v>
      </c>
      <c r="I266" s="45" t="s">
        <v>149</v>
      </c>
      <c r="J266" s="95" t="s">
        <v>150</v>
      </c>
      <c r="K266" s="95" t="s">
        <v>123</v>
      </c>
      <c r="L266" s="58" t="s">
        <v>123</v>
      </c>
      <c r="M266" s="103"/>
      <c r="N266" s="59" t="s">
        <v>123</v>
      </c>
    </row>
    <row r="267" spans="1:14" s="75" customFormat="1" ht="15.75" customHeight="1" x14ac:dyDescent="0.2">
      <c r="A267" s="51" t="s">
        <v>136</v>
      </c>
      <c r="B267" s="51" t="s">
        <v>8030</v>
      </c>
      <c r="C267" s="51" t="s">
        <v>8028</v>
      </c>
      <c r="D267" s="51" t="s">
        <v>8019</v>
      </c>
      <c r="E267" s="44" t="s">
        <v>8408</v>
      </c>
      <c r="F267" s="44" t="s">
        <v>8409</v>
      </c>
      <c r="G267" s="53">
        <v>549</v>
      </c>
      <c r="H267" s="45" t="s">
        <v>816</v>
      </c>
      <c r="I267" s="45" t="s">
        <v>155</v>
      </c>
      <c r="J267" s="95" t="s">
        <v>201</v>
      </c>
      <c r="K267" s="95">
        <v>0</v>
      </c>
      <c r="L267" s="58"/>
      <c r="M267" s="103"/>
      <c r="N267" s="59"/>
    </row>
    <row r="268" spans="1:14" s="75" customFormat="1" ht="15.75" customHeight="1" x14ac:dyDescent="0.2">
      <c r="A268" s="51" t="s">
        <v>123</v>
      </c>
      <c r="B268" s="51" t="s">
        <v>123</v>
      </c>
      <c r="C268" s="51" t="s">
        <v>8043</v>
      </c>
      <c r="D268" s="51" t="s">
        <v>8019</v>
      </c>
      <c r="E268" s="44"/>
      <c r="F268" s="44" t="s">
        <v>8410</v>
      </c>
      <c r="G268" s="53" t="s">
        <v>123</v>
      </c>
      <c r="H268" s="45" t="s">
        <v>123</v>
      </c>
      <c r="I268" s="45" t="s">
        <v>149</v>
      </c>
      <c r="J268" s="95" t="s">
        <v>150</v>
      </c>
      <c r="K268" s="95" t="s">
        <v>123</v>
      </c>
      <c r="L268" s="58" t="s">
        <v>123</v>
      </c>
      <c r="M268" s="103"/>
      <c r="N268" s="59" t="s">
        <v>123</v>
      </c>
    </row>
    <row r="269" spans="1:14" s="75" customFormat="1" ht="15.75" customHeight="1" x14ac:dyDescent="0.2">
      <c r="A269" s="51" t="s">
        <v>136</v>
      </c>
      <c r="B269" s="51" t="s">
        <v>8030</v>
      </c>
      <c r="C269" s="51" t="s">
        <v>8043</v>
      </c>
      <c r="D269" s="51" t="s">
        <v>8019</v>
      </c>
      <c r="E269" s="44" t="s">
        <v>8411</v>
      </c>
      <c r="F269" s="44" t="s">
        <v>8412</v>
      </c>
      <c r="G269" s="53">
        <v>59</v>
      </c>
      <c r="H269" s="45" t="s">
        <v>816</v>
      </c>
      <c r="I269" s="45" t="s">
        <v>155</v>
      </c>
      <c r="J269" s="95" t="s">
        <v>201</v>
      </c>
      <c r="K269" s="95">
        <v>0</v>
      </c>
      <c r="L269" s="58"/>
      <c r="M269" s="103"/>
      <c r="N269" s="59"/>
    </row>
    <row r="270" spans="1:14" s="75" customFormat="1" ht="15.75" customHeight="1" x14ac:dyDescent="0.2">
      <c r="A270" s="51" t="s">
        <v>123</v>
      </c>
      <c r="B270" s="51" t="s">
        <v>123</v>
      </c>
      <c r="C270" s="51" t="s">
        <v>8028</v>
      </c>
      <c r="D270" s="51" t="s">
        <v>918</v>
      </c>
      <c r="E270" s="44"/>
      <c r="F270" s="44" t="s">
        <v>8413</v>
      </c>
      <c r="G270" s="53" t="s">
        <v>123</v>
      </c>
      <c r="H270" s="45" t="s">
        <v>123</v>
      </c>
      <c r="I270" s="45" t="s">
        <v>149</v>
      </c>
      <c r="J270" s="95" t="s">
        <v>150</v>
      </c>
      <c r="K270" s="95" t="s">
        <v>123</v>
      </c>
      <c r="L270" s="58" t="s">
        <v>123</v>
      </c>
      <c r="M270" s="103"/>
      <c r="N270" s="59" t="s">
        <v>123</v>
      </c>
    </row>
    <row r="271" spans="1:14" s="75" customFormat="1" ht="15.75" customHeight="1" x14ac:dyDescent="0.2">
      <c r="A271" s="51" t="s">
        <v>136</v>
      </c>
      <c r="B271" s="51" t="s">
        <v>8030</v>
      </c>
      <c r="C271" s="51" t="s">
        <v>8028</v>
      </c>
      <c r="D271" s="51" t="s">
        <v>918</v>
      </c>
      <c r="E271" s="44" t="s">
        <v>8414</v>
      </c>
      <c r="F271" s="44" t="s">
        <v>8415</v>
      </c>
      <c r="G271" s="53">
        <v>579.9</v>
      </c>
      <c r="H271" s="45" t="s">
        <v>816</v>
      </c>
      <c r="I271" s="45" t="s">
        <v>291</v>
      </c>
      <c r="J271" s="95" t="s">
        <v>288</v>
      </c>
      <c r="K271" s="95">
        <v>0</v>
      </c>
      <c r="L271" s="58"/>
      <c r="M271" s="103"/>
      <c r="N271" s="59"/>
    </row>
    <row r="272" spans="1:14" s="75" customFormat="1" ht="15.75" customHeight="1" x14ac:dyDescent="0.2">
      <c r="A272" s="51" t="s">
        <v>136</v>
      </c>
      <c r="B272" s="51" t="s">
        <v>8030</v>
      </c>
      <c r="C272" s="51" t="s">
        <v>8028</v>
      </c>
      <c r="D272" s="51" t="s">
        <v>918</v>
      </c>
      <c r="E272" s="44" t="s">
        <v>8416</v>
      </c>
      <c r="F272" s="44" t="s">
        <v>8417</v>
      </c>
      <c r="G272" s="53">
        <v>429</v>
      </c>
      <c r="H272" s="45" t="s">
        <v>816</v>
      </c>
      <c r="I272" s="45" t="s">
        <v>291</v>
      </c>
      <c r="J272" s="95" t="s">
        <v>288</v>
      </c>
      <c r="K272" s="95">
        <v>0</v>
      </c>
      <c r="L272" s="58"/>
      <c r="M272" s="103"/>
      <c r="N272" s="59"/>
    </row>
    <row r="273" spans="1:14" s="75" customFormat="1" ht="15.75" customHeight="1" x14ac:dyDescent="0.2">
      <c r="A273" s="51" t="s">
        <v>123</v>
      </c>
      <c r="B273" s="51" t="s">
        <v>123</v>
      </c>
      <c r="C273" s="51" t="s">
        <v>8072</v>
      </c>
      <c r="D273" s="51" t="s">
        <v>8019</v>
      </c>
      <c r="E273" s="44"/>
      <c r="F273" s="44" t="s">
        <v>8418</v>
      </c>
      <c r="G273" s="53" t="s">
        <v>123</v>
      </c>
      <c r="H273" s="45" t="s">
        <v>123</v>
      </c>
      <c r="I273" s="45" t="s">
        <v>149</v>
      </c>
      <c r="J273" s="95" t="s">
        <v>150</v>
      </c>
      <c r="K273" s="95" t="s">
        <v>123</v>
      </c>
      <c r="L273" s="58" t="s">
        <v>123</v>
      </c>
      <c r="M273" s="103"/>
      <c r="N273" s="59" t="s">
        <v>123</v>
      </c>
    </row>
    <row r="274" spans="1:14" s="75" customFormat="1" ht="15.75" customHeight="1" x14ac:dyDescent="0.2">
      <c r="A274" s="51" t="s">
        <v>136</v>
      </c>
      <c r="B274" s="51" t="s">
        <v>8030</v>
      </c>
      <c r="C274" s="51" t="s">
        <v>8072</v>
      </c>
      <c r="D274" s="51" t="s">
        <v>8019</v>
      </c>
      <c r="E274" s="44" t="s">
        <v>8419</v>
      </c>
      <c r="F274" s="44" t="s">
        <v>8420</v>
      </c>
      <c r="G274" s="53">
        <v>399</v>
      </c>
      <c r="H274" s="45" t="s">
        <v>816</v>
      </c>
      <c r="I274" s="45" t="s">
        <v>155</v>
      </c>
      <c r="J274" s="95" t="s">
        <v>201</v>
      </c>
      <c r="K274" s="95">
        <v>0</v>
      </c>
      <c r="L274" s="58"/>
      <c r="M274" s="103"/>
      <c r="N274" s="59"/>
    </row>
    <row r="275" spans="1:14" s="75" customFormat="1" ht="15.75" customHeight="1" x14ac:dyDescent="0.2">
      <c r="A275" s="51" t="s">
        <v>123</v>
      </c>
      <c r="B275" s="51" t="s">
        <v>123</v>
      </c>
      <c r="C275" s="51" t="s">
        <v>8072</v>
      </c>
      <c r="D275" s="51" t="s">
        <v>2881</v>
      </c>
      <c r="E275" s="44"/>
      <c r="F275" s="44" t="s">
        <v>8421</v>
      </c>
      <c r="G275" s="53" t="s">
        <v>123</v>
      </c>
      <c r="H275" s="45" t="s">
        <v>123</v>
      </c>
      <c r="I275" s="45" t="s">
        <v>149</v>
      </c>
      <c r="J275" s="95" t="s">
        <v>150</v>
      </c>
      <c r="K275" s="95" t="s">
        <v>123</v>
      </c>
      <c r="L275" s="58" t="s">
        <v>123</v>
      </c>
      <c r="M275" s="103"/>
      <c r="N275" s="59" t="s">
        <v>123</v>
      </c>
    </row>
    <row r="276" spans="1:14" s="75" customFormat="1" ht="15.75" customHeight="1" x14ac:dyDescent="0.2">
      <c r="A276" s="51" t="s">
        <v>136</v>
      </c>
      <c r="B276" s="51" t="s">
        <v>8030</v>
      </c>
      <c r="C276" s="51" t="s">
        <v>8072</v>
      </c>
      <c r="D276" s="51" t="s">
        <v>2881</v>
      </c>
      <c r="E276" s="44" t="s">
        <v>8422</v>
      </c>
      <c r="F276" s="44" t="s">
        <v>8423</v>
      </c>
      <c r="G276" s="53">
        <v>270.2</v>
      </c>
      <c r="H276" s="45" t="s">
        <v>816</v>
      </c>
      <c r="I276" s="45" t="s">
        <v>149</v>
      </c>
      <c r="J276" s="95" t="s">
        <v>1317</v>
      </c>
      <c r="K276" s="95">
        <v>0</v>
      </c>
      <c r="L276" s="58"/>
      <c r="M276" s="103"/>
      <c r="N276" s="59"/>
    </row>
    <row r="277" spans="1:14" s="75" customFormat="1" ht="15.75" customHeight="1" x14ac:dyDescent="0.2">
      <c r="A277" s="51" t="s">
        <v>136</v>
      </c>
      <c r="B277" s="51" t="s">
        <v>8030</v>
      </c>
      <c r="C277" s="51" t="s">
        <v>8072</v>
      </c>
      <c r="D277" s="51" t="s">
        <v>2881</v>
      </c>
      <c r="E277" s="44" t="s">
        <v>8424</v>
      </c>
      <c r="F277" s="44" t="s">
        <v>8425</v>
      </c>
      <c r="G277" s="53">
        <v>166.7</v>
      </c>
      <c r="H277" s="45" t="s">
        <v>816</v>
      </c>
      <c r="I277" s="45" t="s">
        <v>291</v>
      </c>
      <c r="J277" s="95" t="s">
        <v>1317</v>
      </c>
      <c r="K277" s="95">
        <v>0</v>
      </c>
      <c r="L277" s="58"/>
      <c r="M277" s="103"/>
      <c r="N277" s="59"/>
    </row>
    <row r="278" spans="1:14" s="75" customFormat="1" ht="15.75" customHeight="1" x14ac:dyDescent="0.2">
      <c r="A278" s="51" t="s">
        <v>136</v>
      </c>
      <c r="B278" s="51" t="s">
        <v>8030</v>
      </c>
      <c r="C278" s="51" t="s">
        <v>8072</v>
      </c>
      <c r="D278" s="51" t="s">
        <v>2881</v>
      </c>
      <c r="E278" s="44" t="s">
        <v>8426</v>
      </c>
      <c r="F278" s="44" t="s">
        <v>8427</v>
      </c>
      <c r="G278" s="53">
        <v>281.7</v>
      </c>
      <c r="H278" s="45" t="s">
        <v>816</v>
      </c>
      <c r="I278" s="45" t="s">
        <v>291</v>
      </c>
      <c r="J278" s="95" t="s">
        <v>1317</v>
      </c>
      <c r="K278" s="95">
        <v>0</v>
      </c>
      <c r="L278" s="58"/>
      <c r="M278" s="103"/>
      <c r="N278" s="59"/>
    </row>
    <row r="279" spans="1:14" s="75" customFormat="1" ht="15.75" customHeight="1" x14ac:dyDescent="0.2">
      <c r="A279" s="51" t="s">
        <v>136</v>
      </c>
      <c r="B279" s="51" t="s">
        <v>8030</v>
      </c>
      <c r="C279" s="51" t="s">
        <v>8072</v>
      </c>
      <c r="D279" s="51" t="s">
        <v>2881</v>
      </c>
      <c r="E279" s="44" t="s">
        <v>8428</v>
      </c>
      <c r="F279" s="44" t="s">
        <v>8429</v>
      </c>
      <c r="G279" s="53">
        <v>310</v>
      </c>
      <c r="H279" s="45" t="s">
        <v>816</v>
      </c>
      <c r="I279" s="45" t="s">
        <v>291</v>
      </c>
      <c r="J279" s="95" t="s">
        <v>1317</v>
      </c>
      <c r="K279" s="95">
        <v>0</v>
      </c>
      <c r="L279" s="58"/>
      <c r="M279" s="103"/>
      <c r="N279" s="59"/>
    </row>
    <row r="280" spans="1:14" s="75" customFormat="1" ht="15.75" customHeight="1" x14ac:dyDescent="0.2">
      <c r="A280" s="51" t="s">
        <v>136</v>
      </c>
      <c r="B280" s="51" t="s">
        <v>8030</v>
      </c>
      <c r="C280" s="51" t="s">
        <v>8072</v>
      </c>
      <c r="D280" s="51" t="s">
        <v>2881</v>
      </c>
      <c r="E280" s="44" t="s">
        <v>8430</v>
      </c>
      <c r="F280" s="44" t="s">
        <v>8431</v>
      </c>
      <c r="G280" s="53">
        <v>270.2</v>
      </c>
      <c r="H280" s="45" t="s">
        <v>816</v>
      </c>
      <c r="I280" s="45" t="s">
        <v>291</v>
      </c>
      <c r="J280" s="95" t="s">
        <v>1317</v>
      </c>
      <c r="K280" s="95">
        <v>0</v>
      </c>
      <c r="L280" s="58"/>
      <c r="M280" s="103"/>
      <c r="N280" s="59"/>
    </row>
    <row r="281" spans="1:14" s="75" customFormat="1" ht="15.75" customHeight="1" x14ac:dyDescent="0.2">
      <c r="A281" s="51" t="s">
        <v>136</v>
      </c>
      <c r="B281" s="51" t="s">
        <v>8030</v>
      </c>
      <c r="C281" s="51" t="s">
        <v>8072</v>
      </c>
      <c r="D281" s="51" t="s">
        <v>2881</v>
      </c>
      <c r="E281" s="44" t="s">
        <v>8432</v>
      </c>
      <c r="F281" s="44" t="s">
        <v>8433</v>
      </c>
      <c r="G281" s="53">
        <v>258.7</v>
      </c>
      <c r="H281" s="45" t="s">
        <v>816</v>
      </c>
      <c r="I281" s="45" t="s">
        <v>291</v>
      </c>
      <c r="J281" s="95" t="s">
        <v>1317</v>
      </c>
      <c r="K281" s="95">
        <v>0</v>
      </c>
      <c r="L281" s="58"/>
      <c r="M281" s="103"/>
      <c r="N281" s="59"/>
    </row>
    <row r="282" spans="1:14" s="75" customFormat="1" ht="15.75" customHeight="1" x14ac:dyDescent="0.2">
      <c r="A282" s="51" t="s">
        <v>136</v>
      </c>
      <c r="B282" s="51" t="s">
        <v>8030</v>
      </c>
      <c r="C282" s="51" t="s">
        <v>8072</v>
      </c>
      <c r="D282" s="51" t="s">
        <v>2881</v>
      </c>
      <c r="E282" s="44" t="s">
        <v>8434</v>
      </c>
      <c r="F282" s="44" t="s">
        <v>8435</v>
      </c>
      <c r="G282" s="53">
        <v>201</v>
      </c>
      <c r="H282" s="45" t="s">
        <v>816</v>
      </c>
      <c r="I282" s="45" t="s">
        <v>149</v>
      </c>
      <c r="J282" s="95" t="s">
        <v>1317</v>
      </c>
      <c r="K282" s="95">
        <v>0</v>
      </c>
      <c r="L282" s="58"/>
      <c r="M282" s="103"/>
      <c r="N282" s="59"/>
    </row>
    <row r="283" spans="1:14" s="75" customFormat="1" ht="15.75" customHeight="1" x14ac:dyDescent="0.2">
      <c r="A283" s="51" t="s">
        <v>136</v>
      </c>
      <c r="B283" s="51" t="s">
        <v>8030</v>
      </c>
      <c r="C283" s="51" t="s">
        <v>8072</v>
      </c>
      <c r="D283" s="51" t="s">
        <v>2881</v>
      </c>
      <c r="E283" s="44" t="s">
        <v>8436</v>
      </c>
      <c r="F283" s="44" t="s">
        <v>8437</v>
      </c>
      <c r="G283" s="53">
        <v>155</v>
      </c>
      <c r="H283" s="45" t="s">
        <v>816</v>
      </c>
      <c r="I283" s="45" t="s">
        <v>291</v>
      </c>
      <c r="J283" s="95" t="s">
        <v>1317</v>
      </c>
      <c r="K283" s="95">
        <v>0</v>
      </c>
      <c r="L283" s="58"/>
      <c r="M283" s="103"/>
      <c r="N283" s="59"/>
    </row>
    <row r="284" spans="1:14" s="75" customFormat="1" ht="15.75" customHeight="1" x14ac:dyDescent="0.2">
      <c r="A284" s="51" t="s">
        <v>136</v>
      </c>
      <c r="B284" s="51" t="s">
        <v>8030</v>
      </c>
      <c r="C284" s="51" t="s">
        <v>8072</v>
      </c>
      <c r="D284" s="51" t="s">
        <v>2881</v>
      </c>
      <c r="E284" s="44" t="s">
        <v>8438</v>
      </c>
      <c r="F284" s="44" t="s">
        <v>8439</v>
      </c>
      <c r="G284" s="53">
        <v>103.5</v>
      </c>
      <c r="H284" s="45" t="s">
        <v>816</v>
      </c>
      <c r="I284" s="45" t="s">
        <v>291</v>
      </c>
      <c r="J284" s="95" t="s">
        <v>1317</v>
      </c>
      <c r="K284" s="95">
        <v>0</v>
      </c>
      <c r="L284" s="58"/>
      <c r="M284" s="103"/>
      <c r="N284" s="59"/>
    </row>
    <row r="285" spans="1:14" s="75" customFormat="1" ht="15.75" customHeight="1" x14ac:dyDescent="0.2">
      <c r="A285" s="51" t="s">
        <v>123</v>
      </c>
      <c r="B285" s="51" t="s">
        <v>123</v>
      </c>
      <c r="C285" s="51" t="s">
        <v>8072</v>
      </c>
      <c r="D285" s="51" t="s">
        <v>144</v>
      </c>
      <c r="E285" s="44"/>
      <c r="F285" s="44" t="s">
        <v>8440</v>
      </c>
      <c r="G285" s="53" t="s">
        <v>123</v>
      </c>
      <c r="H285" s="45" t="s">
        <v>123</v>
      </c>
      <c r="I285" s="45" t="s">
        <v>149</v>
      </c>
      <c r="J285" s="95" t="s">
        <v>150</v>
      </c>
      <c r="K285" s="95" t="s">
        <v>123</v>
      </c>
      <c r="L285" s="58" t="s">
        <v>123</v>
      </c>
      <c r="M285" s="103"/>
      <c r="N285" s="59" t="s">
        <v>123</v>
      </c>
    </row>
    <row r="286" spans="1:14" s="75" customFormat="1" ht="15.75" customHeight="1" x14ac:dyDescent="0.2">
      <c r="A286" s="51" t="s">
        <v>136</v>
      </c>
      <c r="B286" s="51" t="s">
        <v>8030</v>
      </c>
      <c r="C286" s="51" t="s">
        <v>8072</v>
      </c>
      <c r="D286" s="51" t="s">
        <v>144</v>
      </c>
      <c r="E286" s="44" t="s">
        <v>8459</v>
      </c>
      <c r="F286" s="44" t="s">
        <v>8460</v>
      </c>
      <c r="G286" s="53">
        <v>219</v>
      </c>
      <c r="H286" s="45" t="s">
        <v>816</v>
      </c>
      <c r="I286" s="45" t="s">
        <v>149</v>
      </c>
      <c r="J286" s="95" t="s">
        <v>1317</v>
      </c>
      <c r="K286" s="95">
        <v>0</v>
      </c>
      <c r="L286" s="58"/>
      <c r="M286" s="103"/>
      <c r="N286" s="59"/>
    </row>
    <row r="287" spans="1:14" s="75" customFormat="1" ht="15.75" customHeight="1" x14ac:dyDescent="0.2">
      <c r="A287" s="51" t="s">
        <v>136</v>
      </c>
      <c r="B287" s="51" t="s">
        <v>8030</v>
      </c>
      <c r="C287" s="51" t="s">
        <v>8072</v>
      </c>
      <c r="D287" s="51" t="s">
        <v>144</v>
      </c>
      <c r="E287" s="44" t="s">
        <v>8441</v>
      </c>
      <c r="F287" s="44" t="s">
        <v>8442</v>
      </c>
      <c r="G287" s="53">
        <v>271</v>
      </c>
      <c r="H287" s="45" t="s">
        <v>816</v>
      </c>
      <c r="I287" s="45" t="s">
        <v>291</v>
      </c>
      <c r="J287" s="95" t="s">
        <v>1317</v>
      </c>
      <c r="K287" s="95">
        <v>0</v>
      </c>
      <c r="L287" s="58"/>
      <c r="M287" s="103"/>
      <c r="N287" s="59"/>
    </row>
    <row r="288" spans="1:14" s="75" customFormat="1" ht="15.75" customHeight="1" x14ac:dyDescent="0.2">
      <c r="A288" s="51" t="s">
        <v>136</v>
      </c>
      <c r="B288" s="51" t="s">
        <v>8030</v>
      </c>
      <c r="C288" s="51" t="s">
        <v>8072</v>
      </c>
      <c r="D288" s="51" t="s">
        <v>144</v>
      </c>
      <c r="E288" s="44" t="s">
        <v>8443</v>
      </c>
      <c r="F288" s="44" t="s">
        <v>8444</v>
      </c>
      <c r="G288" s="53">
        <v>240</v>
      </c>
      <c r="H288" s="45" t="s">
        <v>816</v>
      </c>
      <c r="I288" s="45" t="s">
        <v>291</v>
      </c>
      <c r="J288" s="95" t="s">
        <v>1317</v>
      </c>
      <c r="K288" s="95">
        <v>0</v>
      </c>
      <c r="L288" s="58"/>
      <c r="M288" s="103"/>
      <c r="N288" s="59"/>
    </row>
    <row r="289" spans="1:14" s="75" customFormat="1" ht="15.75" customHeight="1" x14ac:dyDescent="0.2">
      <c r="A289" s="51" t="s">
        <v>136</v>
      </c>
      <c r="B289" s="51" t="s">
        <v>8030</v>
      </c>
      <c r="C289" s="51" t="s">
        <v>8072</v>
      </c>
      <c r="D289" s="51" t="s">
        <v>144</v>
      </c>
      <c r="E289" s="44" t="s">
        <v>8445</v>
      </c>
      <c r="F289" s="44" t="s">
        <v>8446</v>
      </c>
      <c r="G289" s="53">
        <v>240</v>
      </c>
      <c r="H289" s="45" t="s">
        <v>816</v>
      </c>
      <c r="I289" s="45" t="s">
        <v>291</v>
      </c>
      <c r="J289" s="95" t="s">
        <v>1317</v>
      </c>
      <c r="K289" s="95">
        <v>0</v>
      </c>
      <c r="L289" s="58"/>
      <c r="M289" s="103"/>
      <c r="N289" s="59"/>
    </row>
    <row r="290" spans="1:14" s="75" customFormat="1" ht="15.75" customHeight="1" x14ac:dyDescent="0.2">
      <c r="A290" s="51" t="s">
        <v>136</v>
      </c>
      <c r="B290" s="51" t="s">
        <v>8030</v>
      </c>
      <c r="C290" s="51" t="s">
        <v>8072</v>
      </c>
      <c r="D290" s="51" t="s">
        <v>144</v>
      </c>
      <c r="E290" s="44" t="s">
        <v>8447</v>
      </c>
      <c r="F290" s="44" t="s">
        <v>8448</v>
      </c>
      <c r="G290" s="53">
        <v>201.6</v>
      </c>
      <c r="H290" s="45" t="s">
        <v>816</v>
      </c>
      <c r="I290" s="45" t="s">
        <v>291</v>
      </c>
      <c r="J290" s="95" t="s">
        <v>1317</v>
      </c>
      <c r="K290" s="95">
        <v>0</v>
      </c>
      <c r="L290" s="58"/>
      <c r="M290" s="103"/>
      <c r="N290" s="59"/>
    </row>
    <row r="291" spans="1:14" s="75" customFormat="1" ht="15.75" customHeight="1" x14ac:dyDescent="0.2">
      <c r="A291" s="51" t="s">
        <v>136</v>
      </c>
      <c r="B291" s="51" t="s">
        <v>8030</v>
      </c>
      <c r="C291" s="51" t="s">
        <v>8072</v>
      </c>
      <c r="D291" s="51" t="s">
        <v>144</v>
      </c>
      <c r="E291" s="44" t="s">
        <v>8449</v>
      </c>
      <c r="F291" s="44" t="s">
        <v>8450</v>
      </c>
      <c r="G291" s="53">
        <v>195</v>
      </c>
      <c r="H291" s="45" t="s">
        <v>816</v>
      </c>
      <c r="I291" s="45" t="s">
        <v>291</v>
      </c>
      <c r="J291" s="95" t="s">
        <v>1317</v>
      </c>
      <c r="K291" s="95">
        <v>0</v>
      </c>
      <c r="L291" s="58"/>
      <c r="M291" s="103"/>
      <c r="N291" s="59"/>
    </row>
    <row r="292" spans="1:14" s="75" customFormat="1" ht="15.75" customHeight="1" x14ac:dyDescent="0.2">
      <c r="A292" s="51" t="s">
        <v>136</v>
      </c>
      <c r="B292" s="51" t="s">
        <v>8030</v>
      </c>
      <c r="C292" s="51" t="s">
        <v>8072</v>
      </c>
      <c r="D292" s="51" t="s">
        <v>144</v>
      </c>
      <c r="E292" s="44" t="s">
        <v>8451</v>
      </c>
      <c r="F292" s="44" t="s">
        <v>8452</v>
      </c>
      <c r="G292" s="53">
        <v>161</v>
      </c>
      <c r="H292" s="45" t="s">
        <v>816</v>
      </c>
      <c r="I292" s="45" t="s">
        <v>291</v>
      </c>
      <c r="J292" s="95" t="s">
        <v>1317</v>
      </c>
      <c r="K292" s="95">
        <v>0</v>
      </c>
      <c r="L292" s="58"/>
      <c r="M292" s="103"/>
      <c r="N292" s="59"/>
    </row>
    <row r="293" spans="1:14" s="75" customFormat="1" ht="15.75" customHeight="1" x14ac:dyDescent="0.2">
      <c r="A293" s="51" t="s">
        <v>136</v>
      </c>
      <c r="B293" s="51" t="s">
        <v>8030</v>
      </c>
      <c r="C293" s="51" t="s">
        <v>8072</v>
      </c>
      <c r="D293" s="51" t="s">
        <v>144</v>
      </c>
      <c r="E293" s="44" t="s">
        <v>8453</v>
      </c>
      <c r="F293" s="44" t="s">
        <v>8454</v>
      </c>
      <c r="G293" s="53">
        <v>138</v>
      </c>
      <c r="H293" s="45" t="s">
        <v>816</v>
      </c>
      <c r="I293" s="45" t="s">
        <v>291</v>
      </c>
      <c r="J293" s="95" t="s">
        <v>1317</v>
      </c>
      <c r="K293" s="95">
        <v>0</v>
      </c>
      <c r="L293" s="58"/>
      <c r="M293" s="103"/>
      <c r="N293" s="59"/>
    </row>
    <row r="294" spans="1:14" s="75" customFormat="1" ht="15.75" customHeight="1" x14ac:dyDescent="0.2">
      <c r="A294" s="51" t="s">
        <v>136</v>
      </c>
      <c r="B294" s="51" t="s">
        <v>8030</v>
      </c>
      <c r="C294" s="51" t="s">
        <v>8072</v>
      </c>
      <c r="D294" s="51" t="s">
        <v>144</v>
      </c>
      <c r="E294" s="44" t="s">
        <v>8455</v>
      </c>
      <c r="F294" s="44" t="s">
        <v>8456</v>
      </c>
      <c r="G294" s="53">
        <v>97.7</v>
      </c>
      <c r="H294" s="45" t="s">
        <v>816</v>
      </c>
      <c r="I294" s="45" t="s">
        <v>291</v>
      </c>
      <c r="J294" s="95" t="s">
        <v>1317</v>
      </c>
      <c r="K294" s="95">
        <v>0</v>
      </c>
      <c r="L294" s="58"/>
      <c r="M294" s="103"/>
      <c r="N294" s="59"/>
    </row>
    <row r="295" spans="1:14" s="75" customFormat="1" ht="15.75" customHeight="1" x14ac:dyDescent="0.2">
      <c r="A295" s="51" t="s">
        <v>136</v>
      </c>
      <c r="B295" s="51" t="s">
        <v>8030</v>
      </c>
      <c r="C295" s="51" t="s">
        <v>8072</v>
      </c>
      <c r="D295" s="51" t="s">
        <v>144</v>
      </c>
      <c r="E295" s="44" t="s">
        <v>8457</v>
      </c>
      <c r="F295" s="44" t="s">
        <v>8458</v>
      </c>
      <c r="G295" s="53">
        <v>78</v>
      </c>
      <c r="H295" s="45" t="s">
        <v>816</v>
      </c>
      <c r="I295" s="45" t="s">
        <v>291</v>
      </c>
      <c r="J295" s="95" t="s">
        <v>1317</v>
      </c>
      <c r="K295" s="95">
        <v>0</v>
      </c>
      <c r="L295" s="58"/>
      <c r="M295" s="103"/>
      <c r="N295" s="59"/>
    </row>
    <row r="296" spans="1:14" s="75" customFormat="1" ht="15.75" customHeight="1" x14ac:dyDescent="0.2">
      <c r="A296" s="51" t="s">
        <v>123</v>
      </c>
      <c r="B296" s="51" t="s">
        <v>123</v>
      </c>
      <c r="C296" s="51" t="s">
        <v>8461</v>
      </c>
      <c r="D296" s="51" t="s">
        <v>135</v>
      </c>
      <c r="E296" s="44"/>
      <c r="F296" s="44" t="s">
        <v>8462</v>
      </c>
      <c r="G296" s="53" t="s">
        <v>123</v>
      </c>
      <c r="H296" s="45" t="s">
        <v>123</v>
      </c>
      <c r="I296" s="45" t="s">
        <v>149</v>
      </c>
      <c r="J296" s="95" t="s">
        <v>150</v>
      </c>
      <c r="K296" s="95" t="s">
        <v>123</v>
      </c>
      <c r="L296" s="58" t="s">
        <v>123</v>
      </c>
      <c r="M296" s="103"/>
      <c r="N296" s="59" t="s">
        <v>123</v>
      </c>
    </row>
    <row r="297" spans="1:14" s="75" customFormat="1" ht="15.75" customHeight="1" x14ac:dyDescent="0.2">
      <c r="A297" s="51" t="s">
        <v>4433</v>
      </c>
      <c r="B297" s="51" t="s">
        <v>8463</v>
      </c>
      <c r="C297" s="51" t="s">
        <v>8461</v>
      </c>
      <c r="D297" s="51" t="s">
        <v>135</v>
      </c>
      <c r="E297" s="44" t="s">
        <v>8464</v>
      </c>
      <c r="F297" s="44" t="s">
        <v>8465</v>
      </c>
      <c r="G297" s="53">
        <v>3999</v>
      </c>
      <c r="H297" s="45" t="s">
        <v>154</v>
      </c>
      <c r="I297" s="45" t="s">
        <v>155</v>
      </c>
      <c r="J297" s="95" t="s">
        <v>288</v>
      </c>
      <c r="K297" s="95">
        <v>0</v>
      </c>
      <c r="L297" s="58"/>
      <c r="M297" s="103"/>
      <c r="N297" s="59"/>
    </row>
    <row r="298" spans="1:14" s="75" customFormat="1" ht="15.75" customHeight="1" x14ac:dyDescent="0.2">
      <c r="A298" s="51" t="s">
        <v>123</v>
      </c>
      <c r="B298" s="51" t="s">
        <v>123</v>
      </c>
      <c r="C298" s="51" t="s">
        <v>8466</v>
      </c>
      <c r="D298" s="51" t="s">
        <v>135</v>
      </c>
      <c r="E298" s="44"/>
      <c r="F298" s="44" t="s">
        <v>8467</v>
      </c>
      <c r="G298" s="53" t="s">
        <v>123</v>
      </c>
      <c r="H298" s="45" t="s">
        <v>123</v>
      </c>
      <c r="I298" s="45" t="s">
        <v>149</v>
      </c>
      <c r="J298" s="95" t="s">
        <v>150</v>
      </c>
      <c r="K298" s="95" t="s">
        <v>123</v>
      </c>
      <c r="L298" s="58" t="s">
        <v>123</v>
      </c>
      <c r="M298" s="103"/>
      <c r="N298" s="59" t="s">
        <v>123</v>
      </c>
    </row>
    <row r="299" spans="1:14" s="75" customFormat="1" ht="15.75" customHeight="1" x14ac:dyDescent="0.2">
      <c r="A299" s="51" t="s">
        <v>4433</v>
      </c>
      <c r="B299" s="51" t="s">
        <v>8463</v>
      </c>
      <c r="C299" s="51" t="s">
        <v>8466</v>
      </c>
      <c r="D299" s="51" t="s">
        <v>135</v>
      </c>
      <c r="E299" s="44" t="s">
        <v>8468</v>
      </c>
      <c r="F299" s="44" t="s">
        <v>8469</v>
      </c>
      <c r="G299" s="53">
        <v>250</v>
      </c>
      <c r="H299" s="45" t="s">
        <v>154</v>
      </c>
      <c r="I299" s="45" t="s">
        <v>155</v>
      </c>
      <c r="J299" s="95" t="s">
        <v>288</v>
      </c>
      <c r="K299" s="95">
        <v>0</v>
      </c>
      <c r="L299" s="58"/>
      <c r="M299" s="103"/>
      <c r="N299" s="59"/>
    </row>
    <row r="300" spans="1:14" s="75" customFormat="1" ht="15.75" customHeight="1" x14ac:dyDescent="0.2">
      <c r="A300" s="51" t="s">
        <v>123</v>
      </c>
      <c r="B300" s="51" t="s">
        <v>123</v>
      </c>
      <c r="C300" s="51" t="s">
        <v>8470</v>
      </c>
      <c r="D300" s="51" t="s">
        <v>135</v>
      </c>
      <c r="E300" s="44"/>
      <c r="F300" s="44" t="s">
        <v>8471</v>
      </c>
      <c r="G300" s="53" t="s">
        <v>123</v>
      </c>
      <c r="H300" s="45" t="s">
        <v>123</v>
      </c>
      <c r="I300" s="45" t="s">
        <v>149</v>
      </c>
      <c r="J300" s="95" t="s">
        <v>150</v>
      </c>
      <c r="K300" s="95" t="s">
        <v>123</v>
      </c>
      <c r="L300" s="58" t="s">
        <v>123</v>
      </c>
      <c r="M300" s="103"/>
      <c r="N300" s="59" t="s">
        <v>123</v>
      </c>
    </row>
    <row r="301" spans="1:14" s="75" customFormat="1" ht="15.75" customHeight="1" x14ac:dyDescent="0.2">
      <c r="A301" s="51" t="s">
        <v>4433</v>
      </c>
      <c r="B301" s="51" t="s">
        <v>8472</v>
      </c>
      <c r="C301" s="51" t="s">
        <v>8470</v>
      </c>
      <c r="D301" s="51" t="s">
        <v>135</v>
      </c>
      <c r="E301" s="44" t="s">
        <v>8473</v>
      </c>
      <c r="F301" s="44" t="s">
        <v>8474</v>
      </c>
      <c r="G301" s="53">
        <v>20</v>
      </c>
      <c r="H301" s="45" t="s">
        <v>154</v>
      </c>
      <c r="I301" s="45" t="s">
        <v>149</v>
      </c>
      <c r="J301" s="95" t="s">
        <v>288</v>
      </c>
      <c r="K301" s="95">
        <v>0</v>
      </c>
      <c r="L301" s="58"/>
      <c r="M301" s="103"/>
      <c r="N301" s="59"/>
    </row>
    <row r="302" spans="1:14" s="75" customFormat="1" ht="15.75" customHeight="1" x14ac:dyDescent="0.2">
      <c r="A302" s="51" t="s">
        <v>123</v>
      </c>
      <c r="B302" s="51" t="s">
        <v>123</v>
      </c>
      <c r="C302" s="51" t="s">
        <v>8475</v>
      </c>
      <c r="D302" s="51" t="s">
        <v>135</v>
      </c>
      <c r="E302" s="44"/>
      <c r="F302" s="44" t="s">
        <v>8476</v>
      </c>
      <c r="G302" s="53" t="s">
        <v>123</v>
      </c>
      <c r="H302" s="45" t="s">
        <v>123</v>
      </c>
      <c r="I302" s="45" t="s">
        <v>149</v>
      </c>
      <c r="J302" s="95" t="s">
        <v>150</v>
      </c>
      <c r="K302" s="95" t="s">
        <v>123</v>
      </c>
      <c r="L302" s="58" t="s">
        <v>123</v>
      </c>
      <c r="M302" s="103"/>
      <c r="N302" s="59" t="s">
        <v>123</v>
      </c>
    </row>
    <row r="303" spans="1:14" s="75" customFormat="1" ht="15.75" customHeight="1" x14ac:dyDescent="0.2">
      <c r="A303" s="51" t="s">
        <v>4433</v>
      </c>
      <c r="B303" s="51" t="s">
        <v>8472</v>
      </c>
      <c r="C303" s="51" t="s">
        <v>8475</v>
      </c>
      <c r="D303" s="51" t="s">
        <v>135</v>
      </c>
      <c r="E303" s="44" t="s">
        <v>8477</v>
      </c>
      <c r="F303" s="44" t="s">
        <v>8478</v>
      </c>
      <c r="G303" s="53">
        <v>999</v>
      </c>
      <c r="H303" s="45" t="s">
        <v>154</v>
      </c>
      <c r="I303" s="45" t="s">
        <v>155</v>
      </c>
      <c r="J303" s="95" t="s">
        <v>201</v>
      </c>
      <c r="K303" s="95">
        <v>0</v>
      </c>
      <c r="L303" s="58"/>
      <c r="M303" s="103"/>
      <c r="N303" s="59"/>
    </row>
    <row r="304" spans="1:14" s="75" customFormat="1" ht="15.75" customHeight="1" x14ac:dyDescent="0.2">
      <c r="A304" s="51" t="s">
        <v>4433</v>
      </c>
      <c r="B304" s="51" t="s">
        <v>8472</v>
      </c>
      <c r="C304" s="51" t="s">
        <v>8475</v>
      </c>
      <c r="D304" s="51" t="s">
        <v>135</v>
      </c>
      <c r="E304" s="44" t="s">
        <v>8479</v>
      </c>
      <c r="F304" s="44" t="s">
        <v>8480</v>
      </c>
      <c r="G304" s="53">
        <v>212</v>
      </c>
      <c r="H304" s="45" t="s">
        <v>154</v>
      </c>
      <c r="I304" s="45" t="s">
        <v>155</v>
      </c>
      <c r="J304" s="95" t="s">
        <v>201</v>
      </c>
      <c r="K304" s="95">
        <v>0</v>
      </c>
      <c r="L304" s="58"/>
      <c r="M304" s="103"/>
      <c r="N304" s="59"/>
    </row>
    <row r="305" spans="1:14" s="75" customFormat="1" ht="15.75" customHeight="1" x14ac:dyDescent="0.2">
      <c r="A305" s="51" t="s">
        <v>123</v>
      </c>
      <c r="B305" s="51" t="s">
        <v>123</v>
      </c>
      <c r="C305" s="51" t="s">
        <v>8461</v>
      </c>
      <c r="D305" s="51" t="s">
        <v>2881</v>
      </c>
      <c r="E305" s="44"/>
      <c r="F305" s="44" t="s">
        <v>8481</v>
      </c>
      <c r="G305" s="53" t="s">
        <v>123</v>
      </c>
      <c r="H305" s="45" t="s">
        <v>123</v>
      </c>
      <c r="I305" s="45" t="s">
        <v>149</v>
      </c>
      <c r="J305" s="95" t="s">
        <v>150</v>
      </c>
      <c r="K305" s="95" t="s">
        <v>123</v>
      </c>
      <c r="L305" s="58" t="s">
        <v>123</v>
      </c>
      <c r="M305" s="103"/>
      <c r="N305" s="59" t="s">
        <v>123</v>
      </c>
    </row>
    <row r="306" spans="1:14" s="75" customFormat="1" ht="15.75" customHeight="1" x14ac:dyDescent="0.2">
      <c r="A306" s="51" t="s">
        <v>4433</v>
      </c>
      <c r="B306" s="51" t="s">
        <v>8463</v>
      </c>
      <c r="C306" s="51" t="s">
        <v>8461</v>
      </c>
      <c r="D306" s="51" t="s">
        <v>2881</v>
      </c>
      <c r="E306" s="44" t="s">
        <v>8482</v>
      </c>
      <c r="F306" s="44" t="s">
        <v>8483</v>
      </c>
      <c r="G306" s="53">
        <v>143.68</v>
      </c>
      <c r="H306" s="45" t="s">
        <v>816</v>
      </c>
      <c r="I306" s="45" t="s">
        <v>291</v>
      </c>
      <c r="J306" s="95" t="s">
        <v>288</v>
      </c>
      <c r="K306" s="95">
        <v>0</v>
      </c>
      <c r="L306" s="58"/>
      <c r="M306" s="103"/>
      <c r="N306" s="59"/>
    </row>
    <row r="307" spans="1:14" s="75" customFormat="1" ht="15.75" customHeight="1" x14ac:dyDescent="0.2">
      <c r="A307" s="51" t="s">
        <v>4433</v>
      </c>
      <c r="B307" s="51" t="s">
        <v>8463</v>
      </c>
      <c r="C307" s="51" t="s">
        <v>8461</v>
      </c>
      <c r="D307" s="51" t="s">
        <v>2881</v>
      </c>
      <c r="E307" s="44" t="s">
        <v>8484</v>
      </c>
      <c r="F307" s="44" t="s">
        <v>8485</v>
      </c>
      <c r="G307" s="53">
        <v>237.36</v>
      </c>
      <c r="H307" s="45" t="s">
        <v>816</v>
      </c>
      <c r="I307" s="45" t="s">
        <v>291</v>
      </c>
      <c r="J307" s="95" t="s">
        <v>288</v>
      </c>
      <c r="K307" s="95">
        <v>0</v>
      </c>
      <c r="L307" s="58"/>
      <c r="M307" s="103"/>
      <c r="N307" s="59"/>
    </row>
    <row r="308" spans="1:14" s="75" customFormat="1" ht="15.75" customHeight="1" x14ac:dyDescent="0.2">
      <c r="A308" s="51" t="s">
        <v>4433</v>
      </c>
      <c r="B308" s="51" t="s">
        <v>8463</v>
      </c>
      <c r="C308" s="51" t="s">
        <v>8461</v>
      </c>
      <c r="D308" s="51" t="s">
        <v>2881</v>
      </c>
      <c r="E308" s="44" t="s">
        <v>8486</v>
      </c>
      <c r="F308" s="44" t="s">
        <v>8487</v>
      </c>
      <c r="G308" s="53">
        <v>482.76</v>
      </c>
      <c r="H308" s="45" t="s">
        <v>816</v>
      </c>
      <c r="I308" s="45" t="s">
        <v>291</v>
      </c>
      <c r="J308" s="95" t="s">
        <v>288</v>
      </c>
      <c r="K308" s="95">
        <v>0</v>
      </c>
      <c r="L308" s="58"/>
      <c r="M308" s="103"/>
      <c r="N308" s="59"/>
    </row>
    <row r="309" spans="1:14" s="75" customFormat="1" ht="15.75" customHeight="1" x14ac:dyDescent="0.2">
      <c r="A309" s="51" t="s">
        <v>4433</v>
      </c>
      <c r="B309" s="51" t="s">
        <v>8463</v>
      </c>
      <c r="C309" s="51" t="s">
        <v>8461</v>
      </c>
      <c r="D309" s="51" t="s">
        <v>2881</v>
      </c>
      <c r="E309" s="44" t="s">
        <v>8488</v>
      </c>
      <c r="F309" s="44" t="s">
        <v>8489</v>
      </c>
      <c r="G309" s="53">
        <v>955.17000000000007</v>
      </c>
      <c r="H309" s="45" t="s">
        <v>816</v>
      </c>
      <c r="I309" s="45" t="s">
        <v>291</v>
      </c>
      <c r="J309" s="95" t="s">
        <v>288</v>
      </c>
      <c r="K309" s="95">
        <v>0</v>
      </c>
      <c r="L309" s="58"/>
      <c r="M309" s="103"/>
      <c r="N309" s="59"/>
    </row>
    <row r="310" spans="1:14" s="75" customFormat="1" ht="15.75" customHeight="1" x14ac:dyDescent="0.2">
      <c r="A310" s="51" t="s">
        <v>4433</v>
      </c>
      <c r="B310" s="51" t="s">
        <v>8463</v>
      </c>
      <c r="C310" s="51" t="s">
        <v>8461</v>
      </c>
      <c r="D310" s="51" t="s">
        <v>2881</v>
      </c>
      <c r="E310" s="44" t="s">
        <v>8490</v>
      </c>
      <c r="F310" s="44" t="s">
        <v>8491</v>
      </c>
      <c r="G310" s="53">
        <v>256.32</v>
      </c>
      <c r="H310" s="45" t="s">
        <v>816</v>
      </c>
      <c r="I310" s="45" t="s">
        <v>291</v>
      </c>
      <c r="J310" s="95" t="s">
        <v>288</v>
      </c>
      <c r="K310" s="95">
        <v>0</v>
      </c>
      <c r="L310" s="58"/>
      <c r="M310" s="103"/>
      <c r="N310" s="59"/>
    </row>
    <row r="311" spans="1:14" s="75" customFormat="1" ht="15.75" customHeight="1" x14ac:dyDescent="0.2">
      <c r="A311" s="51" t="s">
        <v>4433</v>
      </c>
      <c r="B311" s="51" t="s">
        <v>8463</v>
      </c>
      <c r="C311" s="51" t="s">
        <v>8461</v>
      </c>
      <c r="D311" s="51" t="s">
        <v>2881</v>
      </c>
      <c r="E311" s="44" t="s">
        <v>8492</v>
      </c>
      <c r="F311" s="44" t="s">
        <v>8493</v>
      </c>
      <c r="G311" s="53">
        <v>427.01</v>
      </c>
      <c r="H311" s="45" t="s">
        <v>816</v>
      </c>
      <c r="I311" s="45" t="s">
        <v>291</v>
      </c>
      <c r="J311" s="95" t="s">
        <v>288</v>
      </c>
      <c r="K311" s="95">
        <v>0</v>
      </c>
      <c r="L311" s="58"/>
      <c r="M311" s="103"/>
      <c r="N311" s="59"/>
    </row>
    <row r="312" spans="1:14" s="75" customFormat="1" ht="15.75" customHeight="1" x14ac:dyDescent="0.2">
      <c r="A312" s="51" t="s">
        <v>4433</v>
      </c>
      <c r="B312" s="51" t="s">
        <v>8463</v>
      </c>
      <c r="C312" s="51" t="s">
        <v>8461</v>
      </c>
      <c r="D312" s="51" t="s">
        <v>2881</v>
      </c>
      <c r="E312" s="44" t="s">
        <v>8494</v>
      </c>
      <c r="F312" s="44" t="s">
        <v>8495</v>
      </c>
      <c r="G312" s="53">
        <v>335.06</v>
      </c>
      <c r="H312" s="45" t="s">
        <v>816</v>
      </c>
      <c r="I312" s="45" t="s">
        <v>291</v>
      </c>
      <c r="J312" s="95" t="s">
        <v>288</v>
      </c>
      <c r="K312" s="95">
        <v>0</v>
      </c>
      <c r="L312" s="58"/>
      <c r="M312" s="103"/>
      <c r="N312" s="59"/>
    </row>
    <row r="313" spans="1:14" s="75" customFormat="1" ht="15.75" customHeight="1" x14ac:dyDescent="0.2">
      <c r="A313" s="51" t="s">
        <v>4433</v>
      </c>
      <c r="B313" s="51" t="s">
        <v>8463</v>
      </c>
      <c r="C313" s="51" t="s">
        <v>8461</v>
      </c>
      <c r="D313" s="51" t="s">
        <v>2881</v>
      </c>
      <c r="E313" s="44" t="s">
        <v>8496</v>
      </c>
      <c r="F313" s="44" t="s">
        <v>8497</v>
      </c>
      <c r="G313" s="53">
        <v>522.99</v>
      </c>
      <c r="H313" s="45" t="s">
        <v>816</v>
      </c>
      <c r="I313" s="45" t="s">
        <v>291</v>
      </c>
      <c r="J313" s="95" t="s">
        <v>288</v>
      </c>
      <c r="K313" s="95">
        <v>0</v>
      </c>
      <c r="L313" s="58"/>
      <c r="M313" s="103"/>
      <c r="N313" s="59"/>
    </row>
    <row r="314" spans="1:14" s="75" customFormat="1" ht="15.75" customHeight="1" x14ac:dyDescent="0.2">
      <c r="A314" s="51" t="s">
        <v>4433</v>
      </c>
      <c r="B314" s="51" t="s">
        <v>8463</v>
      </c>
      <c r="C314" s="51" t="s">
        <v>8461</v>
      </c>
      <c r="D314" s="51" t="s">
        <v>2881</v>
      </c>
      <c r="E314" s="44" t="s">
        <v>8498</v>
      </c>
      <c r="F314" s="44" t="s">
        <v>8499</v>
      </c>
      <c r="G314" s="53">
        <v>671.26</v>
      </c>
      <c r="H314" s="45" t="s">
        <v>816</v>
      </c>
      <c r="I314" s="45" t="s">
        <v>291</v>
      </c>
      <c r="J314" s="95" t="s">
        <v>288</v>
      </c>
      <c r="K314" s="95">
        <v>0</v>
      </c>
      <c r="L314" s="58"/>
      <c r="M314" s="103"/>
      <c r="N314" s="59"/>
    </row>
    <row r="315" spans="1:14" s="75" customFormat="1" ht="15.75" customHeight="1" x14ac:dyDescent="0.2">
      <c r="A315" s="51" t="s">
        <v>4433</v>
      </c>
      <c r="B315" s="51" t="s">
        <v>8463</v>
      </c>
      <c r="C315" s="51" t="s">
        <v>8461</v>
      </c>
      <c r="D315" s="51" t="s">
        <v>2881</v>
      </c>
      <c r="E315" s="44" t="s">
        <v>8500</v>
      </c>
      <c r="F315" s="44" t="s">
        <v>8501</v>
      </c>
      <c r="G315" s="53">
        <v>1148.28</v>
      </c>
      <c r="H315" s="45" t="s">
        <v>816</v>
      </c>
      <c r="I315" s="45" t="s">
        <v>291</v>
      </c>
      <c r="J315" s="95" t="s">
        <v>288</v>
      </c>
      <c r="K315" s="95">
        <v>0</v>
      </c>
      <c r="L315" s="58"/>
      <c r="M315" s="103"/>
      <c r="N315" s="59"/>
    </row>
    <row r="316" spans="1:14" s="75" customFormat="1" ht="15.75" customHeight="1" x14ac:dyDescent="0.2">
      <c r="A316" s="51" t="s">
        <v>4433</v>
      </c>
      <c r="B316" s="51" t="s">
        <v>8463</v>
      </c>
      <c r="C316" s="51" t="s">
        <v>8461</v>
      </c>
      <c r="D316" s="51" t="s">
        <v>2881</v>
      </c>
      <c r="E316" s="44" t="s">
        <v>8502</v>
      </c>
      <c r="F316" s="44" t="s">
        <v>8501</v>
      </c>
      <c r="G316" s="53">
        <v>479.31</v>
      </c>
      <c r="H316" s="45" t="s">
        <v>816</v>
      </c>
      <c r="I316" s="45" t="s">
        <v>291</v>
      </c>
      <c r="J316" s="95" t="s">
        <v>288</v>
      </c>
      <c r="K316" s="95">
        <v>0</v>
      </c>
      <c r="L316" s="58"/>
      <c r="M316" s="103"/>
      <c r="N316" s="59"/>
    </row>
    <row r="317" spans="1:14" s="75" customFormat="1" ht="15.75" customHeight="1" x14ac:dyDescent="0.2">
      <c r="A317" s="51" t="s">
        <v>4433</v>
      </c>
      <c r="B317" s="51" t="s">
        <v>8463</v>
      </c>
      <c r="C317" s="51" t="s">
        <v>8461</v>
      </c>
      <c r="D317" s="51" t="s">
        <v>2881</v>
      </c>
      <c r="E317" s="44" t="s">
        <v>8503</v>
      </c>
      <c r="F317" s="44" t="s">
        <v>8504</v>
      </c>
      <c r="G317" s="53">
        <v>855.17000000000007</v>
      </c>
      <c r="H317" s="45" t="s">
        <v>816</v>
      </c>
      <c r="I317" s="45" t="s">
        <v>291</v>
      </c>
      <c r="J317" s="95" t="s">
        <v>288</v>
      </c>
      <c r="K317" s="95">
        <v>0</v>
      </c>
      <c r="L317" s="58"/>
      <c r="M317" s="103"/>
      <c r="N317" s="59"/>
    </row>
    <row r="318" spans="1:14" s="75" customFormat="1" ht="15.75" customHeight="1" x14ac:dyDescent="0.2">
      <c r="A318" s="51" t="s">
        <v>4433</v>
      </c>
      <c r="B318" s="51" t="s">
        <v>8463</v>
      </c>
      <c r="C318" s="51" t="s">
        <v>8461</v>
      </c>
      <c r="D318" s="51" t="s">
        <v>2881</v>
      </c>
      <c r="E318" s="44" t="s">
        <v>8505</v>
      </c>
      <c r="F318" s="44" t="s">
        <v>8506</v>
      </c>
      <c r="G318" s="53">
        <v>1148.28</v>
      </c>
      <c r="H318" s="45" t="s">
        <v>816</v>
      </c>
      <c r="I318" s="45" t="s">
        <v>291</v>
      </c>
      <c r="J318" s="95" t="s">
        <v>288</v>
      </c>
      <c r="K318" s="95">
        <v>0</v>
      </c>
      <c r="L318" s="58"/>
      <c r="M318" s="103"/>
      <c r="N318" s="59"/>
    </row>
    <row r="319" spans="1:14" s="75" customFormat="1" ht="15.75" customHeight="1" x14ac:dyDescent="0.2">
      <c r="A319" s="51" t="s">
        <v>4433</v>
      </c>
      <c r="B319" s="51" t="s">
        <v>8463</v>
      </c>
      <c r="C319" s="51" t="s">
        <v>8461</v>
      </c>
      <c r="D319" s="51" t="s">
        <v>2881</v>
      </c>
      <c r="E319" s="44" t="s">
        <v>8507</v>
      </c>
      <c r="F319" s="44" t="s">
        <v>8508</v>
      </c>
      <c r="G319" s="53">
        <v>573.55999999999983</v>
      </c>
      <c r="H319" s="45" t="s">
        <v>816</v>
      </c>
      <c r="I319" s="45" t="s">
        <v>291</v>
      </c>
      <c r="J319" s="95" t="s">
        <v>288</v>
      </c>
      <c r="K319" s="95">
        <v>0</v>
      </c>
      <c r="L319" s="58"/>
      <c r="M319" s="103"/>
      <c r="N319" s="59"/>
    </row>
    <row r="320" spans="1:14" s="75" customFormat="1" ht="15.75" customHeight="1" x14ac:dyDescent="0.2">
      <c r="A320" s="51" t="s">
        <v>4433</v>
      </c>
      <c r="B320" s="51" t="s">
        <v>8463</v>
      </c>
      <c r="C320" s="51" t="s">
        <v>8461</v>
      </c>
      <c r="D320" s="51" t="s">
        <v>2881</v>
      </c>
      <c r="E320" s="44" t="s">
        <v>8509</v>
      </c>
      <c r="F320" s="44" t="s">
        <v>8510</v>
      </c>
      <c r="G320" s="53">
        <v>1520.6899999999998</v>
      </c>
      <c r="H320" s="45" t="s">
        <v>816</v>
      </c>
      <c r="I320" s="45" t="s">
        <v>291</v>
      </c>
      <c r="J320" s="95" t="s">
        <v>288</v>
      </c>
      <c r="K320" s="95">
        <v>0</v>
      </c>
      <c r="L320" s="58"/>
      <c r="M320" s="103"/>
      <c r="N320" s="59"/>
    </row>
    <row r="321" spans="1:14" s="75" customFormat="1" ht="15.75" customHeight="1" x14ac:dyDescent="0.2">
      <c r="A321" s="51" t="s">
        <v>4433</v>
      </c>
      <c r="B321" s="51" t="s">
        <v>8463</v>
      </c>
      <c r="C321" s="51" t="s">
        <v>8461</v>
      </c>
      <c r="D321" s="51" t="s">
        <v>2881</v>
      </c>
      <c r="E321" s="44" t="s">
        <v>8511</v>
      </c>
      <c r="F321" s="44" t="s">
        <v>8512</v>
      </c>
      <c r="G321" s="53">
        <v>1905.75</v>
      </c>
      <c r="H321" s="45" t="s">
        <v>816</v>
      </c>
      <c r="I321" s="45" t="s">
        <v>291</v>
      </c>
      <c r="J321" s="95" t="s">
        <v>288</v>
      </c>
      <c r="K321" s="95">
        <v>0</v>
      </c>
      <c r="L321" s="58"/>
      <c r="M321" s="103"/>
      <c r="N321" s="59"/>
    </row>
    <row r="322" spans="1:14" s="75" customFormat="1" ht="15.75" customHeight="1" x14ac:dyDescent="0.2">
      <c r="A322" s="51" t="s">
        <v>4433</v>
      </c>
      <c r="B322" s="51" t="s">
        <v>8463</v>
      </c>
      <c r="C322" s="51" t="s">
        <v>8461</v>
      </c>
      <c r="D322" s="51" t="s">
        <v>2881</v>
      </c>
      <c r="E322" s="44" t="s">
        <v>8513</v>
      </c>
      <c r="F322" s="44" t="s">
        <v>8514</v>
      </c>
      <c r="G322" s="53">
        <v>855.17000000000007</v>
      </c>
      <c r="H322" s="45" t="s">
        <v>816</v>
      </c>
      <c r="I322" s="45" t="s">
        <v>291</v>
      </c>
      <c r="J322" s="95" t="s">
        <v>288</v>
      </c>
      <c r="K322" s="95">
        <v>0</v>
      </c>
      <c r="L322" s="58"/>
      <c r="M322" s="103"/>
      <c r="N322" s="59"/>
    </row>
    <row r="323" spans="1:14" s="75" customFormat="1" ht="15.75" customHeight="1" x14ac:dyDescent="0.2">
      <c r="A323" s="51" t="s">
        <v>123</v>
      </c>
      <c r="B323" s="51" t="s">
        <v>123</v>
      </c>
      <c r="C323" s="51" t="s">
        <v>8461</v>
      </c>
      <c r="D323" s="51" t="s">
        <v>122</v>
      </c>
      <c r="E323" s="44"/>
      <c r="F323" s="44" t="s">
        <v>8515</v>
      </c>
      <c r="G323" s="53" t="s">
        <v>123</v>
      </c>
      <c r="H323" s="45" t="s">
        <v>123</v>
      </c>
      <c r="I323" s="45" t="s">
        <v>149</v>
      </c>
      <c r="J323" s="95" t="s">
        <v>150</v>
      </c>
      <c r="K323" s="95" t="s">
        <v>123</v>
      </c>
      <c r="L323" s="58" t="s">
        <v>123</v>
      </c>
      <c r="M323" s="103"/>
      <c r="N323" s="59" t="s">
        <v>123</v>
      </c>
    </row>
    <row r="324" spans="1:14" s="75" customFormat="1" ht="15.75" customHeight="1" x14ac:dyDescent="0.2">
      <c r="A324" s="51" t="s">
        <v>4433</v>
      </c>
      <c r="B324" s="51" t="s">
        <v>8463</v>
      </c>
      <c r="C324" s="51" t="s">
        <v>8461</v>
      </c>
      <c r="D324" s="51" t="s">
        <v>122</v>
      </c>
      <c r="E324" s="44" t="s">
        <v>8516</v>
      </c>
      <c r="F324" s="44" t="s">
        <v>8517</v>
      </c>
      <c r="G324" s="53">
        <v>1556</v>
      </c>
      <c r="H324" s="45" t="s">
        <v>154</v>
      </c>
      <c r="I324" s="45" t="s">
        <v>204</v>
      </c>
      <c r="J324" s="95" t="s">
        <v>156</v>
      </c>
      <c r="K324" s="95">
        <v>4.2</v>
      </c>
      <c r="L324" s="58" t="s">
        <v>180</v>
      </c>
      <c r="M324" s="103" t="s">
        <v>160</v>
      </c>
      <c r="N324" s="59"/>
    </row>
    <row r="325" spans="1:14" s="75" customFormat="1" ht="15.75" customHeight="1" x14ac:dyDescent="0.2">
      <c r="A325" s="51" t="s">
        <v>4433</v>
      </c>
      <c r="B325" s="51" t="s">
        <v>8463</v>
      </c>
      <c r="C325" s="51" t="s">
        <v>8461</v>
      </c>
      <c r="D325" s="51" t="s">
        <v>122</v>
      </c>
      <c r="E325" s="44" t="s">
        <v>8518</v>
      </c>
      <c r="F325" s="44" t="s">
        <v>8519</v>
      </c>
      <c r="G325" s="53">
        <v>719</v>
      </c>
      <c r="H325" s="45" t="s">
        <v>154</v>
      </c>
      <c r="I325" s="45">
        <v>14.12</v>
      </c>
      <c r="J325" s="95" t="s">
        <v>156</v>
      </c>
      <c r="K325" s="95">
        <v>4.2</v>
      </c>
      <c r="L325" s="58"/>
      <c r="M325" s="103"/>
      <c r="N325" s="59"/>
    </row>
    <row r="326" spans="1:14" s="75" customFormat="1" ht="15.75" customHeight="1" x14ac:dyDescent="0.2">
      <c r="A326" s="51" t="s">
        <v>4433</v>
      </c>
      <c r="B326" s="51" t="s">
        <v>8463</v>
      </c>
      <c r="C326" s="51" t="s">
        <v>8461</v>
      </c>
      <c r="D326" s="51" t="s">
        <v>122</v>
      </c>
      <c r="E326" s="44" t="s">
        <v>8520</v>
      </c>
      <c r="F326" s="44" t="s">
        <v>8521</v>
      </c>
      <c r="G326" s="53">
        <v>529</v>
      </c>
      <c r="H326" s="45" t="s">
        <v>154</v>
      </c>
      <c r="I326" s="45">
        <v>14.12</v>
      </c>
      <c r="J326" s="95" t="s">
        <v>156</v>
      </c>
      <c r="K326" s="95">
        <v>4.2</v>
      </c>
      <c r="L326" s="58"/>
      <c r="M326" s="103"/>
      <c r="N326" s="59"/>
    </row>
    <row r="327" spans="1:14" s="75" customFormat="1" ht="15.75" customHeight="1" x14ac:dyDescent="0.2">
      <c r="A327" s="51" t="s">
        <v>4433</v>
      </c>
      <c r="B327" s="51" t="s">
        <v>8463</v>
      </c>
      <c r="C327" s="51" t="s">
        <v>8461</v>
      </c>
      <c r="D327" s="51" t="s">
        <v>122</v>
      </c>
      <c r="E327" s="44" t="s">
        <v>8522</v>
      </c>
      <c r="F327" s="44" t="s">
        <v>8523</v>
      </c>
      <c r="G327" s="53">
        <v>399</v>
      </c>
      <c r="H327" s="45" t="s">
        <v>154</v>
      </c>
      <c r="I327" s="45">
        <v>14.12</v>
      </c>
      <c r="J327" s="95" t="s">
        <v>156</v>
      </c>
      <c r="K327" s="95">
        <v>4.2</v>
      </c>
      <c r="L327" s="58"/>
      <c r="M327" s="103"/>
      <c r="N327" s="59"/>
    </row>
    <row r="328" spans="1:14" s="75" customFormat="1" ht="15.75" customHeight="1" x14ac:dyDescent="0.2">
      <c r="A328" s="51" t="s">
        <v>4433</v>
      </c>
      <c r="B328" s="51" t="s">
        <v>8463</v>
      </c>
      <c r="C328" s="51" t="s">
        <v>8461</v>
      </c>
      <c r="D328" s="51" t="s">
        <v>122</v>
      </c>
      <c r="E328" s="44" t="s">
        <v>8524</v>
      </c>
      <c r="F328" s="44" t="s">
        <v>8525</v>
      </c>
      <c r="G328" s="53">
        <v>399</v>
      </c>
      <c r="H328" s="45" t="s">
        <v>154</v>
      </c>
      <c r="I328" s="45" t="s">
        <v>149</v>
      </c>
      <c r="J328" s="95" t="s">
        <v>156</v>
      </c>
      <c r="K328" s="95">
        <v>4.2</v>
      </c>
      <c r="L328" s="58" t="s">
        <v>7474</v>
      </c>
      <c r="M328" s="103" t="s">
        <v>234</v>
      </c>
      <c r="N328" s="59"/>
    </row>
    <row r="329" spans="1:14" s="75" customFormat="1" ht="15.75" customHeight="1" x14ac:dyDescent="0.2">
      <c r="A329" s="51" t="s">
        <v>4433</v>
      </c>
      <c r="B329" s="51" t="s">
        <v>8463</v>
      </c>
      <c r="C329" s="51" t="s">
        <v>8461</v>
      </c>
      <c r="D329" s="51" t="s">
        <v>122</v>
      </c>
      <c r="E329" s="44" t="s">
        <v>8526</v>
      </c>
      <c r="F329" s="44" t="s">
        <v>8527</v>
      </c>
      <c r="G329" s="53">
        <v>379</v>
      </c>
      <c r="H329" s="45" t="s">
        <v>154</v>
      </c>
      <c r="I329" s="45" t="s">
        <v>149</v>
      </c>
      <c r="J329" s="95" t="s">
        <v>156</v>
      </c>
      <c r="K329" s="95">
        <v>4.2</v>
      </c>
      <c r="L329" s="58"/>
      <c r="M329" s="103"/>
      <c r="N329" s="59"/>
    </row>
    <row r="330" spans="1:14" s="75" customFormat="1" ht="15.75" customHeight="1" x14ac:dyDescent="0.2">
      <c r="A330" s="51" t="s">
        <v>4433</v>
      </c>
      <c r="B330" s="51" t="s">
        <v>8463</v>
      </c>
      <c r="C330" s="51" t="s">
        <v>8461</v>
      </c>
      <c r="D330" s="51" t="s">
        <v>122</v>
      </c>
      <c r="E330" s="44" t="s">
        <v>8528</v>
      </c>
      <c r="F330" s="44" t="s">
        <v>8529</v>
      </c>
      <c r="G330" s="53">
        <v>659</v>
      </c>
      <c r="H330" s="45" t="s">
        <v>154</v>
      </c>
      <c r="I330" s="45" t="s">
        <v>291</v>
      </c>
      <c r="J330" s="95" t="s">
        <v>156</v>
      </c>
      <c r="K330" s="95">
        <v>4.2</v>
      </c>
      <c r="L330" s="58"/>
      <c r="M330" s="103"/>
      <c r="N330" s="59"/>
    </row>
    <row r="331" spans="1:14" s="75" customFormat="1" ht="15.75" customHeight="1" x14ac:dyDescent="0.2">
      <c r="A331" s="51" t="s">
        <v>4433</v>
      </c>
      <c r="B331" s="51" t="s">
        <v>8463</v>
      </c>
      <c r="C331" s="51" t="s">
        <v>8461</v>
      </c>
      <c r="D331" s="51" t="s">
        <v>122</v>
      </c>
      <c r="E331" s="44" t="s">
        <v>8530</v>
      </c>
      <c r="F331" s="44" t="s">
        <v>8531</v>
      </c>
      <c r="G331" s="53">
        <v>1009</v>
      </c>
      <c r="H331" s="45" t="s">
        <v>154</v>
      </c>
      <c r="I331" s="45" t="s">
        <v>204</v>
      </c>
      <c r="J331" s="95" t="s">
        <v>156</v>
      </c>
      <c r="K331" s="95">
        <v>4.2</v>
      </c>
      <c r="L331" s="58"/>
      <c r="M331" s="103"/>
      <c r="N331" s="59"/>
    </row>
    <row r="332" spans="1:14" s="75" customFormat="1" ht="15.75" customHeight="1" x14ac:dyDescent="0.2">
      <c r="A332" s="51" t="s">
        <v>4433</v>
      </c>
      <c r="B332" s="51" t="s">
        <v>8463</v>
      </c>
      <c r="C332" s="51" t="s">
        <v>8461</v>
      </c>
      <c r="D332" s="51" t="s">
        <v>122</v>
      </c>
      <c r="E332" s="44" t="s">
        <v>8532</v>
      </c>
      <c r="F332" s="44" t="s">
        <v>8533</v>
      </c>
      <c r="G332" s="53">
        <v>750</v>
      </c>
      <c r="H332" s="45" t="s">
        <v>154</v>
      </c>
      <c r="I332" s="45" t="s">
        <v>291</v>
      </c>
      <c r="J332" s="95" t="s">
        <v>156</v>
      </c>
      <c r="K332" s="95">
        <v>4.2</v>
      </c>
      <c r="L332" s="58" t="s">
        <v>7906</v>
      </c>
      <c r="M332" s="103" t="s">
        <v>234</v>
      </c>
      <c r="N332" s="59"/>
    </row>
    <row r="333" spans="1:14" s="75" customFormat="1" ht="15.75" customHeight="1" x14ac:dyDescent="0.2">
      <c r="A333" s="51" t="s">
        <v>4433</v>
      </c>
      <c r="B333" s="51" t="s">
        <v>8463</v>
      </c>
      <c r="C333" s="51" t="s">
        <v>8461</v>
      </c>
      <c r="D333" s="51" t="s">
        <v>122</v>
      </c>
      <c r="E333" s="44" t="s">
        <v>8534</v>
      </c>
      <c r="F333" s="44" t="s">
        <v>8535</v>
      </c>
      <c r="G333" s="53">
        <v>950</v>
      </c>
      <c r="H333" s="45" t="s">
        <v>154</v>
      </c>
      <c r="I333" s="45" t="s">
        <v>291</v>
      </c>
      <c r="J333" s="95" t="s">
        <v>156</v>
      </c>
      <c r="K333" s="95">
        <v>4.2</v>
      </c>
      <c r="L333" s="58"/>
      <c r="M333" s="103"/>
      <c r="N333" s="59"/>
    </row>
    <row r="334" spans="1:14" s="75" customFormat="1" ht="15.75" customHeight="1" x14ac:dyDescent="0.2">
      <c r="A334" s="51" t="s">
        <v>4433</v>
      </c>
      <c r="B334" s="51" t="s">
        <v>8463</v>
      </c>
      <c r="C334" s="51" t="s">
        <v>8461</v>
      </c>
      <c r="D334" s="51" t="s">
        <v>122</v>
      </c>
      <c r="E334" s="44" t="s">
        <v>8536</v>
      </c>
      <c r="F334" s="44" t="s">
        <v>8537</v>
      </c>
      <c r="G334" s="53">
        <v>1333</v>
      </c>
      <c r="H334" s="45" t="s">
        <v>154</v>
      </c>
      <c r="I334" s="45" t="s">
        <v>149</v>
      </c>
      <c r="J334" s="95" t="s">
        <v>156</v>
      </c>
      <c r="K334" s="95">
        <v>4.2</v>
      </c>
      <c r="L334" s="58"/>
      <c r="M334" s="103"/>
      <c r="N334" s="59"/>
    </row>
    <row r="335" spans="1:14" s="75" customFormat="1" ht="15.75" customHeight="1" x14ac:dyDescent="0.2">
      <c r="A335" s="51" t="s">
        <v>4433</v>
      </c>
      <c r="B335" s="51" t="s">
        <v>8463</v>
      </c>
      <c r="C335" s="51" t="s">
        <v>8461</v>
      </c>
      <c r="D335" s="51" t="s">
        <v>122</v>
      </c>
      <c r="E335" s="44" t="s">
        <v>8538</v>
      </c>
      <c r="F335" s="44" t="s">
        <v>8539</v>
      </c>
      <c r="G335" s="53">
        <v>1569</v>
      </c>
      <c r="H335" s="45" t="s">
        <v>154</v>
      </c>
      <c r="I335" s="45" t="s">
        <v>155</v>
      </c>
      <c r="J335" s="95" t="s">
        <v>156</v>
      </c>
      <c r="K335" s="95">
        <v>4.2</v>
      </c>
      <c r="L335" s="58"/>
      <c r="M335" s="103"/>
      <c r="N335" s="59"/>
    </row>
    <row r="336" spans="1:14" s="75" customFormat="1" ht="15.75" customHeight="1" x14ac:dyDescent="0.2">
      <c r="A336" s="51" t="s">
        <v>4433</v>
      </c>
      <c r="B336" s="51" t="s">
        <v>8463</v>
      </c>
      <c r="C336" s="51" t="s">
        <v>8461</v>
      </c>
      <c r="D336" s="51" t="s">
        <v>122</v>
      </c>
      <c r="E336" s="44" t="s">
        <v>8540</v>
      </c>
      <c r="F336" s="44" t="s">
        <v>8541</v>
      </c>
      <c r="G336" s="53">
        <v>1200</v>
      </c>
      <c r="H336" s="45" t="s">
        <v>154</v>
      </c>
      <c r="I336" s="45" t="s">
        <v>155</v>
      </c>
      <c r="J336" s="95" t="s">
        <v>156</v>
      </c>
      <c r="K336" s="95">
        <v>4.2</v>
      </c>
      <c r="L336" s="58" t="s">
        <v>8542</v>
      </c>
      <c r="M336" s="103" t="s">
        <v>160</v>
      </c>
      <c r="N336" s="59"/>
    </row>
    <row r="337" spans="1:14" s="75" customFormat="1" ht="15.75" customHeight="1" x14ac:dyDescent="0.2">
      <c r="A337" s="51" t="s">
        <v>123</v>
      </c>
      <c r="B337" s="51" t="s">
        <v>123</v>
      </c>
      <c r="C337" s="51" t="s">
        <v>8543</v>
      </c>
      <c r="D337" s="51" t="s">
        <v>144</v>
      </c>
      <c r="E337" s="44"/>
      <c r="F337" s="44" t="s">
        <v>8544</v>
      </c>
      <c r="G337" s="53" t="s">
        <v>123</v>
      </c>
      <c r="H337" s="45" t="s">
        <v>123</v>
      </c>
      <c r="I337" s="45" t="s">
        <v>149</v>
      </c>
      <c r="J337" s="95" t="s">
        <v>150</v>
      </c>
      <c r="K337" s="95" t="s">
        <v>123</v>
      </c>
      <c r="L337" s="58" t="s">
        <v>123</v>
      </c>
      <c r="M337" s="103"/>
      <c r="N337" s="59" t="s">
        <v>123</v>
      </c>
    </row>
    <row r="338" spans="1:14" s="75" customFormat="1" ht="15.75" customHeight="1" x14ac:dyDescent="0.2">
      <c r="A338" s="51" t="s">
        <v>4433</v>
      </c>
      <c r="B338" s="51" t="s">
        <v>8463</v>
      </c>
      <c r="C338" s="51" t="s">
        <v>8543</v>
      </c>
      <c r="D338" s="51" t="s">
        <v>144</v>
      </c>
      <c r="E338" s="44" t="s">
        <v>8545</v>
      </c>
      <c r="F338" s="44" t="s">
        <v>8546</v>
      </c>
      <c r="G338" s="53">
        <v>909</v>
      </c>
      <c r="H338" s="45" t="s">
        <v>816</v>
      </c>
      <c r="I338" s="45" t="s">
        <v>149</v>
      </c>
      <c r="J338" s="95" t="s">
        <v>156</v>
      </c>
      <c r="K338" s="95">
        <v>0</v>
      </c>
      <c r="L338" s="58"/>
      <c r="M338" s="103"/>
      <c r="N338" s="59"/>
    </row>
    <row r="339" spans="1:14" s="75" customFormat="1" ht="15.75" customHeight="1" x14ac:dyDescent="0.2">
      <c r="A339" s="51" t="s">
        <v>4433</v>
      </c>
      <c r="B339" s="51" t="s">
        <v>8463</v>
      </c>
      <c r="C339" s="51" t="s">
        <v>8543</v>
      </c>
      <c r="D339" s="51" t="s">
        <v>144</v>
      </c>
      <c r="E339" s="44" t="s">
        <v>8547</v>
      </c>
      <c r="F339" s="44" t="s">
        <v>8548</v>
      </c>
      <c r="G339" s="53">
        <v>675</v>
      </c>
      <c r="H339" s="45" t="s">
        <v>816</v>
      </c>
      <c r="I339" s="45" t="s">
        <v>291</v>
      </c>
      <c r="J339" s="95" t="s">
        <v>156</v>
      </c>
      <c r="K339" s="95">
        <v>0</v>
      </c>
      <c r="L339" s="58"/>
      <c r="M339" s="103"/>
      <c r="N339" s="59"/>
    </row>
    <row r="340" spans="1:14" s="75" customFormat="1" ht="15.75" customHeight="1" x14ac:dyDescent="0.2">
      <c r="A340" s="51" t="s">
        <v>4433</v>
      </c>
      <c r="B340" s="51" t="s">
        <v>8463</v>
      </c>
      <c r="C340" s="51" t="s">
        <v>8543</v>
      </c>
      <c r="D340" s="51" t="s">
        <v>144</v>
      </c>
      <c r="E340" s="44" t="s">
        <v>8549</v>
      </c>
      <c r="F340" s="44" t="s">
        <v>8550</v>
      </c>
      <c r="G340" s="53">
        <v>525</v>
      </c>
      <c r="H340" s="45" t="s">
        <v>816</v>
      </c>
      <c r="I340" s="45" t="s">
        <v>291</v>
      </c>
      <c r="J340" s="95" t="s">
        <v>156</v>
      </c>
      <c r="K340" s="95">
        <v>0</v>
      </c>
      <c r="L340" s="58"/>
      <c r="M340" s="103"/>
      <c r="N340" s="59"/>
    </row>
    <row r="341" spans="1:14" s="75" customFormat="1" ht="15.75" customHeight="1" x14ac:dyDescent="0.2">
      <c r="A341" s="51" t="s">
        <v>4433</v>
      </c>
      <c r="B341" s="51" t="s">
        <v>8463</v>
      </c>
      <c r="C341" s="51" t="s">
        <v>8543</v>
      </c>
      <c r="D341" s="51" t="s">
        <v>144</v>
      </c>
      <c r="E341" s="44" t="s">
        <v>8551</v>
      </c>
      <c r="F341" s="44" t="s">
        <v>8552</v>
      </c>
      <c r="G341" s="53">
        <v>161</v>
      </c>
      <c r="H341" s="45" t="s">
        <v>816</v>
      </c>
      <c r="I341" s="45" t="s">
        <v>291</v>
      </c>
      <c r="J341" s="95" t="s">
        <v>288</v>
      </c>
      <c r="K341" s="95">
        <v>0</v>
      </c>
      <c r="L341" s="58"/>
      <c r="M341" s="103"/>
      <c r="N341" s="59"/>
    </row>
    <row r="342" spans="1:14" s="75" customFormat="1" ht="15.75" customHeight="1" x14ac:dyDescent="0.2">
      <c r="A342" s="51" t="s">
        <v>4433</v>
      </c>
      <c r="B342" s="51" t="s">
        <v>8463</v>
      </c>
      <c r="C342" s="51" t="s">
        <v>8543</v>
      </c>
      <c r="D342" s="51" t="s">
        <v>144</v>
      </c>
      <c r="E342" s="44" t="s">
        <v>8553</v>
      </c>
      <c r="F342" s="44" t="s">
        <v>8554</v>
      </c>
      <c r="G342" s="53">
        <v>201</v>
      </c>
      <c r="H342" s="45" t="s">
        <v>816</v>
      </c>
      <c r="I342" s="45" t="s">
        <v>155</v>
      </c>
      <c r="J342" s="95" t="s">
        <v>288</v>
      </c>
      <c r="K342" s="95">
        <v>0</v>
      </c>
      <c r="L342" s="58"/>
      <c r="M342" s="103"/>
      <c r="N342" s="59"/>
    </row>
    <row r="343" spans="1:14" s="75" customFormat="1" ht="15.75" customHeight="1" x14ac:dyDescent="0.2">
      <c r="A343" s="51" t="s">
        <v>4433</v>
      </c>
      <c r="B343" s="51" t="s">
        <v>8463</v>
      </c>
      <c r="C343" s="51" t="s">
        <v>8543</v>
      </c>
      <c r="D343" s="51" t="s">
        <v>144</v>
      </c>
      <c r="E343" s="44" t="s">
        <v>8555</v>
      </c>
      <c r="F343" s="44" t="s">
        <v>8556</v>
      </c>
      <c r="G343" s="53">
        <v>247</v>
      </c>
      <c r="H343" s="45" t="s">
        <v>816</v>
      </c>
      <c r="I343" s="45" t="s">
        <v>291</v>
      </c>
      <c r="J343" s="95" t="s">
        <v>288</v>
      </c>
      <c r="K343" s="95">
        <v>0</v>
      </c>
      <c r="L343" s="58"/>
      <c r="M343" s="103"/>
      <c r="N343" s="59"/>
    </row>
    <row r="344" spans="1:14" s="75" customFormat="1" ht="15.75" customHeight="1" x14ac:dyDescent="0.2">
      <c r="A344" s="51" t="s">
        <v>4433</v>
      </c>
      <c r="B344" s="51" t="s">
        <v>8463</v>
      </c>
      <c r="C344" s="51" t="s">
        <v>8543</v>
      </c>
      <c r="D344" s="51" t="s">
        <v>144</v>
      </c>
      <c r="E344" s="44" t="s">
        <v>8557</v>
      </c>
      <c r="F344" s="44" t="s">
        <v>8558</v>
      </c>
      <c r="G344" s="53">
        <v>772</v>
      </c>
      <c r="H344" s="45" t="s">
        <v>816</v>
      </c>
      <c r="I344" s="45" t="s">
        <v>291</v>
      </c>
      <c r="J344" s="95" t="s">
        <v>288</v>
      </c>
      <c r="K344" s="95">
        <v>0</v>
      </c>
      <c r="L344" s="58"/>
      <c r="M344" s="103"/>
      <c r="N344" s="59"/>
    </row>
    <row r="345" spans="1:14" s="75" customFormat="1" ht="15.75" customHeight="1" x14ac:dyDescent="0.2">
      <c r="A345" s="51" t="s">
        <v>4433</v>
      </c>
      <c r="B345" s="51" t="s">
        <v>8463</v>
      </c>
      <c r="C345" s="51" t="s">
        <v>8543</v>
      </c>
      <c r="D345" s="51" t="s">
        <v>144</v>
      </c>
      <c r="E345" s="44" t="s">
        <v>8559</v>
      </c>
      <c r="F345" s="44" t="s">
        <v>8560</v>
      </c>
      <c r="G345" s="53">
        <v>1156</v>
      </c>
      <c r="H345" s="45" t="s">
        <v>816</v>
      </c>
      <c r="I345" s="45" t="s">
        <v>291</v>
      </c>
      <c r="J345" s="95" t="s">
        <v>288</v>
      </c>
      <c r="K345" s="95">
        <v>0</v>
      </c>
      <c r="L345" s="58"/>
      <c r="M345" s="103"/>
      <c r="N345" s="59"/>
    </row>
    <row r="346" spans="1:14" s="75" customFormat="1" ht="15.75" customHeight="1" x14ac:dyDescent="0.2">
      <c r="A346" s="51" t="s">
        <v>4433</v>
      </c>
      <c r="B346" s="51" t="s">
        <v>8463</v>
      </c>
      <c r="C346" s="51" t="s">
        <v>8543</v>
      </c>
      <c r="D346" s="51" t="s">
        <v>144</v>
      </c>
      <c r="E346" s="44" t="s">
        <v>8561</v>
      </c>
      <c r="F346" s="44" t="s">
        <v>8562</v>
      </c>
      <c r="G346" s="53">
        <v>1734</v>
      </c>
      <c r="H346" s="45" t="s">
        <v>816</v>
      </c>
      <c r="I346" s="45" t="s">
        <v>291</v>
      </c>
      <c r="J346" s="95" t="s">
        <v>288</v>
      </c>
      <c r="K346" s="95">
        <v>0</v>
      </c>
      <c r="L346" s="58"/>
      <c r="M346" s="103"/>
      <c r="N346" s="59"/>
    </row>
    <row r="347" spans="1:14" s="75" customFormat="1" ht="15.75" customHeight="1" x14ac:dyDescent="0.2">
      <c r="A347" s="51" t="s">
        <v>4433</v>
      </c>
      <c r="B347" s="51" t="s">
        <v>8463</v>
      </c>
      <c r="C347" s="51" t="s">
        <v>8543</v>
      </c>
      <c r="D347" s="51" t="s">
        <v>144</v>
      </c>
      <c r="E347" s="44" t="s">
        <v>8563</v>
      </c>
      <c r="F347" s="44" t="s">
        <v>8564</v>
      </c>
      <c r="G347" s="53">
        <v>196</v>
      </c>
      <c r="H347" s="45" t="s">
        <v>816</v>
      </c>
      <c r="I347" s="45" t="s">
        <v>149</v>
      </c>
      <c r="J347" s="95" t="s">
        <v>156</v>
      </c>
      <c r="K347" s="95">
        <v>0</v>
      </c>
      <c r="L347" s="58"/>
      <c r="M347" s="103"/>
      <c r="N347" s="59"/>
    </row>
    <row r="348" spans="1:14" s="75" customFormat="1" ht="15.75" customHeight="1" x14ac:dyDescent="0.2">
      <c r="A348" s="51" t="s">
        <v>4433</v>
      </c>
      <c r="B348" s="51" t="s">
        <v>8463</v>
      </c>
      <c r="C348" s="51" t="s">
        <v>8543</v>
      </c>
      <c r="D348" s="51" t="s">
        <v>144</v>
      </c>
      <c r="E348" s="44" t="s">
        <v>8565</v>
      </c>
      <c r="F348" s="44" t="s">
        <v>8566</v>
      </c>
      <c r="G348" s="53">
        <v>362</v>
      </c>
      <c r="H348" s="45" t="s">
        <v>816</v>
      </c>
      <c r="I348" s="45" t="s">
        <v>291</v>
      </c>
      <c r="J348" s="95" t="s">
        <v>156</v>
      </c>
      <c r="K348" s="95">
        <v>0</v>
      </c>
      <c r="L348" s="58"/>
      <c r="M348" s="103"/>
      <c r="N348" s="59"/>
    </row>
    <row r="349" spans="1:14" s="75" customFormat="1" ht="15.75" customHeight="1" x14ac:dyDescent="0.2">
      <c r="A349" s="51" t="s">
        <v>4433</v>
      </c>
      <c r="B349" s="51" t="s">
        <v>8463</v>
      </c>
      <c r="C349" s="51" t="s">
        <v>8543</v>
      </c>
      <c r="D349" s="51" t="s">
        <v>144</v>
      </c>
      <c r="E349" s="44" t="s">
        <v>8567</v>
      </c>
      <c r="F349" s="44" t="s">
        <v>8568</v>
      </c>
      <c r="G349" s="53">
        <v>555</v>
      </c>
      <c r="H349" s="45" t="s">
        <v>816</v>
      </c>
      <c r="I349" s="45" t="s">
        <v>149</v>
      </c>
      <c r="J349" s="95" t="s">
        <v>156</v>
      </c>
      <c r="K349" s="95">
        <v>0</v>
      </c>
      <c r="L349" s="58"/>
      <c r="M349" s="103"/>
      <c r="N349" s="59"/>
    </row>
    <row r="350" spans="1:14" s="75" customFormat="1" ht="15.75" customHeight="1" x14ac:dyDescent="0.2">
      <c r="A350" s="51" t="s">
        <v>4433</v>
      </c>
      <c r="B350" s="51" t="s">
        <v>8463</v>
      </c>
      <c r="C350" s="51" t="s">
        <v>8543</v>
      </c>
      <c r="D350" s="51" t="s">
        <v>144</v>
      </c>
      <c r="E350" s="44" t="s">
        <v>8569</v>
      </c>
      <c r="F350" s="44" t="s">
        <v>8570</v>
      </c>
      <c r="G350" s="53">
        <v>366.6</v>
      </c>
      <c r="H350" s="45" t="s">
        <v>816</v>
      </c>
      <c r="I350" s="45" t="s">
        <v>291</v>
      </c>
      <c r="J350" s="95" t="s">
        <v>156</v>
      </c>
      <c r="K350" s="95">
        <v>0</v>
      </c>
      <c r="L350" s="58"/>
      <c r="M350" s="103"/>
      <c r="N350" s="59"/>
    </row>
    <row r="351" spans="1:14" s="75" customFormat="1" ht="15.75" customHeight="1" x14ac:dyDescent="0.2">
      <c r="A351" s="51" t="s">
        <v>4433</v>
      </c>
      <c r="B351" s="51" t="s">
        <v>8463</v>
      </c>
      <c r="C351" s="51" t="s">
        <v>8543</v>
      </c>
      <c r="D351" s="51" t="s">
        <v>144</v>
      </c>
      <c r="E351" s="44" t="s">
        <v>8571</v>
      </c>
      <c r="F351" s="44" t="s">
        <v>8570</v>
      </c>
      <c r="G351" s="53">
        <v>775</v>
      </c>
      <c r="H351" s="45" t="s">
        <v>816</v>
      </c>
      <c r="I351" s="45" t="s">
        <v>149</v>
      </c>
      <c r="J351" s="95" t="s">
        <v>156</v>
      </c>
      <c r="K351" s="95">
        <v>0</v>
      </c>
      <c r="L351" s="58"/>
      <c r="M351" s="103"/>
      <c r="N351" s="59"/>
    </row>
    <row r="352" spans="1:14" s="75" customFormat="1" ht="15.75" customHeight="1" x14ac:dyDescent="0.2">
      <c r="A352" s="51" t="s">
        <v>4433</v>
      </c>
      <c r="B352" s="51" t="s">
        <v>8463</v>
      </c>
      <c r="C352" s="51" t="s">
        <v>8543</v>
      </c>
      <c r="D352" s="51" t="s">
        <v>144</v>
      </c>
      <c r="E352" s="44" t="s">
        <v>8572</v>
      </c>
      <c r="F352" s="44" t="s">
        <v>8570</v>
      </c>
      <c r="G352" s="53">
        <v>850</v>
      </c>
      <c r="H352" s="45" t="s">
        <v>816</v>
      </c>
      <c r="I352" s="45" t="s">
        <v>291</v>
      </c>
      <c r="J352" s="95" t="s">
        <v>156</v>
      </c>
      <c r="K352" s="95">
        <v>0</v>
      </c>
      <c r="L352" s="58"/>
      <c r="M352" s="103"/>
      <c r="N352" s="59"/>
    </row>
    <row r="353" spans="1:14" s="75" customFormat="1" ht="15.75" customHeight="1" x14ac:dyDescent="0.2">
      <c r="A353" s="51" t="s">
        <v>4433</v>
      </c>
      <c r="B353" s="51" t="s">
        <v>8463</v>
      </c>
      <c r="C353" s="51" t="s">
        <v>8543</v>
      </c>
      <c r="D353" s="51" t="s">
        <v>144</v>
      </c>
      <c r="E353" s="44" t="s">
        <v>8573</v>
      </c>
      <c r="F353" s="44" t="s">
        <v>8574</v>
      </c>
      <c r="G353" s="53">
        <v>1050</v>
      </c>
      <c r="H353" s="45" t="s">
        <v>816</v>
      </c>
      <c r="I353" s="45" t="s">
        <v>291</v>
      </c>
      <c r="J353" s="95" t="s">
        <v>156</v>
      </c>
      <c r="K353" s="95">
        <v>0</v>
      </c>
      <c r="L353" s="58"/>
      <c r="M353" s="103"/>
      <c r="N353" s="59"/>
    </row>
    <row r="354" spans="1:14" s="75" customFormat="1" ht="15.75" customHeight="1" x14ac:dyDescent="0.2">
      <c r="A354" s="51" t="s">
        <v>4433</v>
      </c>
      <c r="B354" s="51" t="s">
        <v>8463</v>
      </c>
      <c r="C354" s="51" t="s">
        <v>8543</v>
      </c>
      <c r="D354" s="51" t="s">
        <v>144</v>
      </c>
      <c r="E354" s="44" t="s">
        <v>8575</v>
      </c>
      <c r="F354" s="44" t="s">
        <v>8576</v>
      </c>
      <c r="G354" s="53">
        <v>516</v>
      </c>
      <c r="H354" s="45" t="s">
        <v>816</v>
      </c>
      <c r="I354" s="45" t="s">
        <v>149</v>
      </c>
      <c r="J354" s="95" t="s">
        <v>156</v>
      </c>
      <c r="K354" s="95">
        <v>0</v>
      </c>
      <c r="L354" s="58"/>
      <c r="M354" s="103"/>
      <c r="N354" s="59"/>
    </row>
    <row r="355" spans="1:14" s="75" customFormat="1" ht="15.75" customHeight="1" x14ac:dyDescent="0.2">
      <c r="A355" s="51" t="s">
        <v>4433</v>
      </c>
      <c r="B355" s="51" t="s">
        <v>8463</v>
      </c>
      <c r="C355" s="51" t="s">
        <v>8543</v>
      </c>
      <c r="D355" s="51" t="s">
        <v>144</v>
      </c>
      <c r="E355" s="44" t="s">
        <v>8577</v>
      </c>
      <c r="F355" s="44" t="s">
        <v>8578</v>
      </c>
      <c r="G355" s="53">
        <v>485</v>
      </c>
      <c r="H355" s="45" t="s">
        <v>816</v>
      </c>
      <c r="I355" s="45" t="s">
        <v>149</v>
      </c>
      <c r="J355" s="95" t="s">
        <v>156</v>
      </c>
      <c r="K355" s="95">
        <v>0</v>
      </c>
      <c r="L355" s="58"/>
      <c r="M355" s="103"/>
      <c r="N355" s="59"/>
    </row>
    <row r="356" spans="1:14" s="75" customFormat="1" ht="15.75" customHeight="1" x14ac:dyDescent="0.2">
      <c r="A356" s="51" t="s">
        <v>4433</v>
      </c>
      <c r="B356" s="51" t="s">
        <v>8463</v>
      </c>
      <c r="C356" s="51" t="s">
        <v>8543</v>
      </c>
      <c r="D356" s="51" t="s">
        <v>144</v>
      </c>
      <c r="E356" s="44" t="s">
        <v>8579</v>
      </c>
      <c r="F356" s="44" t="s">
        <v>8580</v>
      </c>
      <c r="G356" s="53">
        <v>585</v>
      </c>
      <c r="H356" s="45" t="s">
        <v>816</v>
      </c>
      <c r="I356" s="45" t="s">
        <v>149</v>
      </c>
      <c r="J356" s="95" t="s">
        <v>156</v>
      </c>
      <c r="K356" s="95">
        <v>0</v>
      </c>
      <c r="L356" s="58"/>
      <c r="M356" s="103"/>
      <c r="N356" s="59"/>
    </row>
    <row r="357" spans="1:14" s="75" customFormat="1" ht="15.75" customHeight="1" x14ac:dyDescent="0.2">
      <c r="A357" s="51" t="s">
        <v>4433</v>
      </c>
      <c r="B357" s="51" t="s">
        <v>8463</v>
      </c>
      <c r="C357" s="51" t="s">
        <v>8543</v>
      </c>
      <c r="D357" s="51" t="s">
        <v>144</v>
      </c>
      <c r="E357" s="44" t="s">
        <v>8581</v>
      </c>
      <c r="F357" s="44" t="s">
        <v>8582</v>
      </c>
      <c r="G357" s="53">
        <v>485</v>
      </c>
      <c r="H357" s="45" t="s">
        <v>816</v>
      </c>
      <c r="I357" s="45" t="s">
        <v>291</v>
      </c>
      <c r="J357" s="95" t="s">
        <v>156</v>
      </c>
      <c r="K357" s="95">
        <v>0</v>
      </c>
      <c r="L357" s="58"/>
      <c r="M357" s="103"/>
      <c r="N357" s="59"/>
    </row>
    <row r="358" spans="1:14" s="75" customFormat="1" ht="15.75" customHeight="1" x14ac:dyDescent="0.2">
      <c r="A358" s="51" t="s">
        <v>4433</v>
      </c>
      <c r="B358" s="51" t="s">
        <v>8463</v>
      </c>
      <c r="C358" s="51" t="s">
        <v>8543</v>
      </c>
      <c r="D358" s="51" t="s">
        <v>144</v>
      </c>
      <c r="E358" s="44" t="s">
        <v>8583</v>
      </c>
      <c r="F358" s="44" t="s">
        <v>8584</v>
      </c>
      <c r="G358" s="53">
        <v>315</v>
      </c>
      <c r="H358" s="45" t="s">
        <v>816</v>
      </c>
      <c r="I358" s="45" t="s">
        <v>149</v>
      </c>
      <c r="J358" s="95" t="s">
        <v>156</v>
      </c>
      <c r="K358" s="95">
        <v>0</v>
      </c>
      <c r="L358" s="58"/>
      <c r="M358" s="103"/>
      <c r="N358" s="59"/>
    </row>
    <row r="359" spans="1:14" s="75" customFormat="1" ht="15.75" customHeight="1" x14ac:dyDescent="0.2">
      <c r="A359" s="51" t="s">
        <v>4433</v>
      </c>
      <c r="B359" s="51" t="s">
        <v>8463</v>
      </c>
      <c r="C359" s="51" t="s">
        <v>8543</v>
      </c>
      <c r="D359" s="51" t="s">
        <v>144</v>
      </c>
      <c r="E359" s="44" t="s">
        <v>8585</v>
      </c>
      <c r="F359" s="44" t="s">
        <v>8586</v>
      </c>
      <c r="G359" s="53">
        <v>611</v>
      </c>
      <c r="H359" s="45" t="s">
        <v>816</v>
      </c>
      <c r="I359" s="45" t="s">
        <v>291</v>
      </c>
      <c r="J359" s="95" t="s">
        <v>288</v>
      </c>
      <c r="K359" s="95">
        <v>0</v>
      </c>
      <c r="L359" s="58"/>
      <c r="M359" s="103"/>
      <c r="N359" s="59"/>
    </row>
    <row r="360" spans="1:14" s="75" customFormat="1" ht="15.75" customHeight="1" x14ac:dyDescent="0.2">
      <c r="A360" s="51" t="s">
        <v>4433</v>
      </c>
      <c r="B360" s="51" t="s">
        <v>8463</v>
      </c>
      <c r="C360" s="51" t="s">
        <v>8543</v>
      </c>
      <c r="D360" s="51" t="s">
        <v>144</v>
      </c>
      <c r="E360" s="44" t="s">
        <v>8587</v>
      </c>
      <c r="F360" s="44" t="s">
        <v>8588</v>
      </c>
      <c r="G360" s="53">
        <v>399</v>
      </c>
      <c r="H360" s="45" t="s">
        <v>816</v>
      </c>
      <c r="I360" s="45" t="s">
        <v>149</v>
      </c>
      <c r="J360" s="95" t="s">
        <v>288</v>
      </c>
      <c r="K360" s="95">
        <v>0</v>
      </c>
      <c r="L360" s="58"/>
      <c r="M360" s="103"/>
      <c r="N360" s="59"/>
    </row>
    <row r="361" spans="1:14" s="75" customFormat="1" ht="15.75" customHeight="1" x14ac:dyDescent="0.2">
      <c r="A361" s="51" t="s">
        <v>123</v>
      </c>
      <c r="B361" s="51" t="s">
        <v>123</v>
      </c>
      <c r="C361" s="51" t="s">
        <v>8543</v>
      </c>
      <c r="D361" s="51" t="s">
        <v>2881</v>
      </c>
      <c r="E361" s="44"/>
      <c r="F361" s="44" t="s">
        <v>8589</v>
      </c>
      <c r="G361" s="53" t="s">
        <v>123</v>
      </c>
      <c r="H361" s="45" t="s">
        <v>123</v>
      </c>
      <c r="I361" s="45" t="s">
        <v>149</v>
      </c>
      <c r="J361" s="95" t="s">
        <v>150</v>
      </c>
      <c r="K361" s="95" t="s">
        <v>123</v>
      </c>
      <c r="L361" s="58" t="s">
        <v>123</v>
      </c>
      <c r="M361" s="103"/>
      <c r="N361" s="59" t="s">
        <v>123</v>
      </c>
    </row>
    <row r="362" spans="1:14" s="75" customFormat="1" ht="15.75" customHeight="1" x14ac:dyDescent="0.2">
      <c r="A362" s="51" t="s">
        <v>4433</v>
      </c>
      <c r="B362" s="51" t="s">
        <v>8463</v>
      </c>
      <c r="C362" s="51" t="s">
        <v>8543</v>
      </c>
      <c r="D362" s="51" t="s">
        <v>2881</v>
      </c>
      <c r="E362" s="44" t="s">
        <v>8590</v>
      </c>
      <c r="F362" s="44" t="s">
        <v>8591</v>
      </c>
      <c r="G362" s="53">
        <v>488.51</v>
      </c>
      <c r="H362" s="45" t="s">
        <v>816</v>
      </c>
      <c r="I362" s="45" t="s">
        <v>291</v>
      </c>
      <c r="J362" s="95" t="s">
        <v>288</v>
      </c>
      <c r="K362" s="95">
        <v>0</v>
      </c>
      <c r="L362" s="58"/>
      <c r="M362" s="103"/>
      <c r="N362" s="59"/>
    </row>
    <row r="363" spans="1:14" s="75" customFormat="1" ht="15.75" customHeight="1" x14ac:dyDescent="0.2">
      <c r="A363" s="51" t="s">
        <v>4433</v>
      </c>
      <c r="B363" s="51" t="s">
        <v>8463</v>
      </c>
      <c r="C363" s="51" t="s">
        <v>8543</v>
      </c>
      <c r="D363" s="51" t="s">
        <v>2881</v>
      </c>
      <c r="E363" s="44" t="s">
        <v>8592</v>
      </c>
      <c r="F363" s="44" t="s">
        <v>8593</v>
      </c>
      <c r="G363" s="53">
        <v>402.3</v>
      </c>
      <c r="H363" s="45" t="s">
        <v>816</v>
      </c>
      <c r="I363" s="45" t="s">
        <v>291</v>
      </c>
      <c r="J363" s="95" t="s">
        <v>288</v>
      </c>
      <c r="K363" s="95">
        <v>0</v>
      </c>
      <c r="L363" s="58"/>
      <c r="M363" s="103"/>
      <c r="N363" s="59"/>
    </row>
    <row r="364" spans="1:14" s="75" customFormat="1" ht="15.75" customHeight="1" x14ac:dyDescent="0.2">
      <c r="A364" s="51" t="s">
        <v>4433</v>
      </c>
      <c r="B364" s="51" t="s">
        <v>8463</v>
      </c>
      <c r="C364" s="51" t="s">
        <v>8543</v>
      </c>
      <c r="D364" s="51" t="s">
        <v>2881</v>
      </c>
      <c r="E364" s="44" t="s">
        <v>8594</v>
      </c>
      <c r="F364" s="44" t="s">
        <v>8595</v>
      </c>
      <c r="G364" s="53">
        <v>327.58999999999992</v>
      </c>
      <c r="H364" s="45" t="s">
        <v>816</v>
      </c>
      <c r="I364" s="45" t="s">
        <v>291</v>
      </c>
      <c r="J364" s="95" t="s">
        <v>288</v>
      </c>
      <c r="K364" s="95">
        <v>0</v>
      </c>
      <c r="L364" s="58"/>
      <c r="M364" s="103"/>
      <c r="N364" s="59"/>
    </row>
    <row r="365" spans="1:14" s="75" customFormat="1" ht="15.75" customHeight="1" x14ac:dyDescent="0.2">
      <c r="A365" s="51" t="s">
        <v>4433</v>
      </c>
      <c r="B365" s="51" t="s">
        <v>8463</v>
      </c>
      <c r="C365" s="51" t="s">
        <v>8543</v>
      </c>
      <c r="D365" s="51" t="s">
        <v>2881</v>
      </c>
      <c r="E365" s="44" t="s">
        <v>8596</v>
      </c>
      <c r="F365" s="44" t="s">
        <v>8597</v>
      </c>
      <c r="G365" s="53">
        <v>275.86</v>
      </c>
      <c r="H365" s="45" t="s">
        <v>816</v>
      </c>
      <c r="I365" s="45" t="s">
        <v>149</v>
      </c>
      <c r="J365" s="95" t="s">
        <v>156</v>
      </c>
      <c r="K365" s="95">
        <v>0</v>
      </c>
      <c r="L365" s="58"/>
      <c r="M365" s="103"/>
      <c r="N365" s="59"/>
    </row>
    <row r="366" spans="1:14" s="75" customFormat="1" ht="15.75" customHeight="1" x14ac:dyDescent="0.2">
      <c r="A366" s="51" t="s">
        <v>4433</v>
      </c>
      <c r="B366" s="51" t="s">
        <v>8463</v>
      </c>
      <c r="C366" s="51" t="s">
        <v>8543</v>
      </c>
      <c r="D366" s="51" t="s">
        <v>2881</v>
      </c>
      <c r="E366" s="44" t="s">
        <v>8598</v>
      </c>
      <c r="F366" s="44" t="s">
        <v>8599</v>
      </c>
      <c r="G366" s="53">
        <v>224.14</v>
      </c>
      <c r="H366" s="45" t="s">
        <v>816</v>
      </c>
      <c r="I366" s="45" t="s">
        <v>149</v>
      </c>
      <c r="J366" s="95" t="s">
        <v>156</v>
      </c>
      <c r="K366" s="95">
        <v>0</v>
      </c>
      <c r="L366" s="58"/>
      <c r="M366" s="103"/>
      <c r="N366" s="59"/>
    </row>
    <row r="367" spans="1:14" s="75" customFormat="1" ht="15.75" customHeight="1" x14ac:dyDescent="0.2">
      <c r="A367" s="51" t="s">
        <v>4433</v>
      </c>
      <c r="B367" s="51" t="s">
        <v>8463</v>
      </c>
      <c r="C367" s="51" t="s">
        <v>8543</v>
      </c>
      <c r="D367" s="51" t="s">
        <v>2881</v>
      </c>
      <c r="E367" s="44" t="s">
        <v>8600</v>
      </c>
      <c r="F367" s="44" t="s">
        <v>8601</v>
      </c>
      <c r="G367" s="53">
        <v>178.16</v>
      </c>
      <c r="H367" s="45" t="s">
        <v>816</v>
      </c>
      <c r="I367" s="45" t="s">
        <v>149</v>
      </c>
      <c r="J367" s="95" t="s">
        <v>156</v>
      </c>
      <c r="K367" s="95">
        <v>0</v>
      </c>
      <c r="L367" s="58"/>
      <c r="M367" s="103"/>
      <c r="N367" s="59"/>
    </row>
    <row r="368" spans="1:14" s="75" customFormat="1" ht="15.75" customHeight="1" x14ac:dyDescent="0.2">
      <c r="A368" s="51" t="s">
        <v>123</v>
      </c>
      <c r="B368" s="51" t="s">
        <v>123</v>
      </c>
      <c r="C368" s="51" t="s">
        <v>8543</v>
      </c>
      <c r="D368" s="51" t="s">
        <v>122</v>
      </c>
      <c r="E368" s="44"/>
      <c r="F368" s="44" t="s">
        <v>8602</v>
      </c>
      <c r="G368" s="53" t="s">
        <v>123</v>
      </c>
      <c r="H368" s="45" t="s">
        <v>123</v>
      </c>
      <c r="I368" s="45" t="s">
        <v>149</v>
      </c>
      <c r="J368" s="95" t="s">
        <v>150</v>
      </c>
      <c r="K368" s="95" t="s">
        <v>123</v>
      </c>
      <c r="L368" s="58" t="s">
        <v>123</v>
      </c>
      <c r="M368" s="103"/>
      <c r="N368" s="59" t="s">
        <v>123</v>
      </c>
    </row>
    <row r="369" spans="1:14" s="75" customFormat="1" ht="15.75" customHeight="1" x14ac:dyDescent="0.2">
      <c r="A369" s="51" t="s">
        <v>4433</v>
      </c>
      <c r="B369" s="51" t="s">
        <v>8463</v>
      </c>
      <c r="C369" s="51" t="s">
        <v>8543</v>
      </c>
      <c r="D369" s="51" t="s">
        <v>122</v>
      </c>
      <c r="E369" s="44" t="s">
        <v>8603</v>
      </c>
      <c r="F369" s="44" t="s">
        <v>8604</v>
      </c>
      <c r="G369" s="53">
        <v>105</v>
      </c>
      <c r="H369" s="45" t="s">
        <v>154</v>
      </c>
      <c r="I369" s="45" t="s">
        <v>149</v>
      </c>
      <c r="J369" s="95" t="s">
        <v>156</v>
      </c>
      <c r="K369" s="95">
        <v>4.2</v>
      </c>
      <c r="L369" s="58" t="s">
        <v>180</v>
      </c>
      <c r="M369" s="103" t="s">
        <v>160</v>
      </c>
      <c r="N369" s="59"/>
    </row>
    <row r="370" spans="1:14" s="75" customFormat="1" ht="15.75" customHeight="1" x14ac:dyDescent="0.2">
      <c r="A370" s="51" t="s">
        <v>4433</v>
      </c>
      <c r="B370" s="51" t="s">
        <v>8463</v>
      </c>
      <c r="C370" s="51" t="s">
        <v>8543</v>
      </c>
      <c r="D370" s="51" t="s">
        <v>122</v>
      </c>
      <c r="E370" s="44" t="s">
        <v>8605</v>
      </c>
      <c r="F370" s="44" t="s">
        <v>8606</v>
      </c>
      <c r="G370" s="53">
        <v>219</v>
      </c>
      <c r="H370" s="45" t="s">
        <v>154</v>
      </c>
      <c r="I370" s="45" t="s">
        <v>149</v>
      </c>
      <c r="J370" s="95" t="s">
        <v>156</v>
      </c>
      <c r="K370" s="95">
        <v>4.2</v>
      </c>
      <c r="L370" s="58"/>
      <c r="M370" s="103"/>
      <c r="N370" s="59"/>
    </row>
    <row r="371" spans="1:14" s="75" customFormat="1" ht="15.75" customHeight="1" x14ac:dyDescent="0.2">
      <c r="A371" s="51" t="s">
        <v>4433</v>
      </c>
      <c r="B371" s="51" t="s">
        <v>8463</v>
      </c>
      <c r="C371" s="51" t="s">
        <v>8543</v>
      </c>
      <c r="D371" s="51" t="s">
        <v>122</v>
      </c>
      <c r="E371" s="44" t="s">
        <v>8607</v>
      </c>
      <c r="F371" s="44" t="s">
        <v>8608</v>
      </c>
      <c r="G371" s="53">
        <v>359</v>
      </c>
      <c r="H371" s="45" t="s">
        <v>154</v>
      </c>
      <c r="I371" s="45" t="s">
        <v>291</v>
      </c>
      <c r="J371" s="95" t="s">
        <v>156</v>
      </c>
      <c r="K371" s="95">
        <v>4.2</v>
      </c>
      <c r="L371" s="58"/>
      <c r="M371" s="103"/>
      <c r="N371" s="59"/>
    </row>
    <row r="372" spans="1:14" s="75" customFormat="1" ht="15.75" customHeight="1" x14ac:dyDescent="0.2">
      <c r="A372" s="51" t="s">
        <v>4433</v>
      </c>
      <c r="B372" s="51" t="s">
        <v>8463</v>
      </c>
      <c r="C372" s="51" t="s">
        <v>8543</v>
      </c>
      <c r="D372" s="51" t="s">
        <v>122</v>
      </c>
      <c r="E372" s="44" t="s">
        <v>8609</v>
      </c>
      <c r="F372" s="44" t="s">
        <v>8610</v>
      </c>
      <c r="G372" s="53">
        <v>440</v>
      </c>
      <c r="H372" s="45" t="s">
        <v>154</v>
      </c>
      <c r="I372" s="45" t="s">
        <v>149</v>
      </c>
      <c r="J372" s="95" t="s">
        <v>156</v>
      </c>
      <c r="K372" s="95">
        <v>4.2</v>
      </c>
      <c r="L372" s="58" t="s">
        <v>3564</v>
      </c>
      <c r="M372" s="103" t="s">
        <v>234</v>
      </c>
      <c r="N372" s="59"/>
    </row>
    <row r="373" spans="1:14" s="75" customFormat="1" ht="15.75" customHeight="1" x14ac:dyDescent="0.2">
      <c r="A373" s="51" t="s">
        <v>4433</v>
      </c>
      <c r="B373" s="51" t="s">
        <v>8463</v>
      </c>
      <c r="C373" s="51" t="s">
        <v>8543</v>
      </c>
      <c r="D373" s="51" t="s">
        <v>122</v>
      </c>
      <c r="E373" s="44" t="s">
        <v>8611</v>
      </c>
      <c r="F373" s="44" t="s">
        <v>8612</v>
      </c>
      <c r="G373" s="53">
        <v>514</v>
      </c>
      <c r="H373" s="45" t="s">
        <v>154</v>
      </c>
      <c r="I373" s="45" t="s">
        <v>155</v>
      </c>
      <c r="J373" s="95" t="s">
        <v>156</v>
      </c>
      <c r="K373" s="95">
        <v>4.2</v>
      </c>
      <c r="L373" s="58" t="s">
        <v>8613</v>
      </c>
      <c r="M373" s="103" t="s">
        <v>160</v>
      </c>
      <c r="N373" s="59"/>
    </row>
    <row r="374" spans="1:14" s="75" customFormat="1" ht="15.75" customHeight="1" x14ac:dyDescent="0.2">
      <c r="A374" s="51" t="s">
        <v>4433</v>
      </c>
      <c r="B374" s="51" t="s">
        <v>8463</v>
      </c>
      <c r="C374" s="51" t="s">
        <v>8543</v>
      </c>
      <c r="D374" s="51" t="s">
        <v>122</v>
      </c>
      <c r="E374" s="44" t="s">
        <v>8614</v>
      </c>
      <c r="F374" s="44" t="s">
        <v>8615</v>
      </c>
      <c r="G374" s="53">
        <v>399</v>
      </c>
      <c r="H374" s="45" t="s">
        <v>154</v>
      </c>
      <c r="I374" s="45" t="s">
        <v>149</v>
      </c>
      <c r="J374" s="95" t="s">
        <v>156</v>
      </c>
      <c r="K374" s="95">
        <v>4.2</v>
      </c>
      <c r="L374" s="58" t="s">
        <v>424</v>
      </c>
      <c r="M374" s="103" t="s">
        <v>160</v>
      </c>
      <c r="N374" s="59"/>
    </row>
    <row r="375" spans="1:14" s="75" customFormat="1" ht="15.75" customHeight="1" x14ac:dyDescent="0.2">
      <c r="A375" s="51" t="s">
        <v>123</v>
      </c>
      <c r="B375" s="51" t="s">
        <v>123</v>
      </c>
      <c r="C375" s="51" t="s">
        <v>8543</v>
      </c>
      <c r="D375" s="51" t="s">
        <v>4565</v>
      </c>
      <c r="E375" s="44"/>
      <c r="F375" s="44" t="s">
        <v>8616</v>
      </c>
      <c r="G375" s="53" t="s">
        <v>123</v>
      </c>
      <c r="H375" s="45" t="s">
        <v>123</v>
      </c>
      <c r="I375" s="45" t="s">
        <v>149</v>
      </c>
      <c r="J375" s="95" t="s">
        <v>150</v>
      </c>
      <c r="K375" s="95" t="s">
        <v>123</v>
      </c>
      <c r="L375" s="58" t="s">
        <v>123</v>
      </c>
      <c r="M375" s="103"/>
      <c r="N375" s="59" t="s">
        <v>123</v>
      </c>
    </row>
    <row r="376" spans="1:14" s="75" customFormat="1" ht="15.75" customHeight="1" x14ac:dyDescent="0.2">
      <c r="A376" s="51" t="s">
        <v>4433</v>
      </c>
      <c r="B376" s="51" t="s">
        <v>8463</v>
      </c>
      <c r="C376" s="51" t="s">
        <v>8543</v>
      </c>
      <c r="D376" s="51" t="s">
        <v>4565</v>
      </c>
      <c r="E376" s="44" t="s">
        <v>8617</v>
      </c>
      <c r="F376" s="44" t="s">
        <v>8618</v>
      </c>
      <c r="G376" s="53">
        <v>495.1</v>
      </c>
      <c r="H376" s="45" t="s">
        <v>154</v>
      </c>
      <c r="I376" s="45" t="s">
        <v>291</v>
      </c>
      <c r="J376" s="95" t="s">
        <v>288</v>
      </c>
      <c r="K376" s="95">
        <v>0</v>
      </c>
      <c r="L376" s="58"/>
      <c r="M376" s="103"/>
      <c r="N376" s="59"/>
    </row>
    <row r="377" spans="1:14" s="75" customFormat="1" ht="15.75" customHeight="1" x14ac:dyDescent="0.2">
      <c r="A377" s="51" t="s">
        <v>4433</v>
      </c>
      <c r="B377" s="51" t="s">
        <v>8463</v>
      </c>
      <c r="C377" s="51" t="s">
        <v>8543</v>
      </c>
      <c r="D377" s="51" t="s">
        <v>4565</v>
      </c>
      <c r="E377" s="44" t="s">
        <v>8619</v>
      </c>
      <c r="F377" s="44" t="s">
        <v>8620</v>
      </c>
      <c r="G377" s="53">
        <v>120</v>
      </c>
      <c r="H377" s="45" t="s">
        <v>154</v>
      </c>
      <c r="I377" s="45" t="s">
        <v>291</v>
      </c>
      <c r="J377" s="95" t="s">
        <v>156</v>
      </c>
      <c r="K377" s="95">
        <v>0</v>
      </c>
      <c r="L377" s="58"/>
      <c r="M377" s="103"/>
      <c r="N377" s="59"/>
    </row>
    <row r="378" spans="1:14" s="75" customFormat="1" ht="15.75" customHeight="1" x14ac:dyDescent="0.2">
      <c r="A378" s="51" t="s">
        <v>4433</v>
      </c>
      <c r="B378" s="51" t="s">
        <v>8463</v>
      </c>
      <c r="C378" s="51" t="s">
        <v>8543</v>
      </c>
      <c r="D378" s="51" t="s">
        <v>4565</v>
      </c>
      <c r="E378" s="44" t="s">
        <v>8621</v>
      </c>
      <c r="F378" s="44" t="s">
        <v>8622</v>
      </c>
      <c r="G378" s="53">
        <v>140</v>
      </c>
      <c r="H378" s="45" t="s">
        <v>154</v>
      </c>
      <c r="I378" s="45" t="s">
        <v>291</v>
      </c>
      <c r="J378" s="95" t="s">
        <v>156</v>
      </c>
      <c r="K378" s="95">
        <v>0</v>
      </c>
      <c r="L378" s="58"/>
      <c r="M378" s="103"/>
      <c r="N378" s="59"/>
    </row>
    <row r="379" spans="1:14" s="75" customFormat="1" ht="15.75" customHeight="1" x14ac:dyDescent="0.2">
      <c r="A379" s="51" t="s">
        <v>4433</v>
      </c>
      <c r="B379" s="51" t="s">
        <v>8463</v>
      </c>
      <c r="C379" s="51" t="s">
        <v>8543</v>
      </c>
      <c r="D379" s="51" t="s">
        <v>4565</v>
      </c>
      <c r="E379" s="44" t="s">
        <v>8623</v>
      </c>
      <c r="F379" s="44" t="s">
        <v>8624</v>
      </c>
      <c r="G379" s="53">
        <v>170</v>
      </c>
      <c r="H379" s="45" t="s">
        <v>154</v>
      </c>
      <c r="I379" s="45" t="s">
        <v>291</v>
      </c>
      <c r="J379" s="95" t="s">
        <v>156</v>
      </c>
      <c r="K379" s="95">
        <v>0</v>
      </c>
      <c r="L379" s="58"/>
      <c r="M379" s="103"/>
      <c r="N379" s="59"/>
    </row>
    <row r="380" spans="1:14" s="75" customFormat="1" ht="15.75" customHeight="1" x14ac:dyDescent="0.2">
      <c r="A380" s="51" t="s">
        <v>4433</v>
      </c>
      <c r="B380" s="51" t="s">
        <v>8463</v>
      </c>
      <c r="C380" s="51" t="s">
        <v>8543</v>
      </c>
      <c r="D380" s="51" t="s">
        <v>4565</v>
      </c>
      <c r="E380" s="44" t="s">
        <v>8625</v>
      </c>
      <c r="F380" s="44" t="s">
        <v>8626</v>
      </c>
      <c r="G380" s="53">
        <v>1439</v>
      </c>
      <c r="H380" s="45" t="s">
        <v>154</v>
      </c>
      <c r="I380" s="45" t="s">
        <v>291</v>
      </c>
      <c r="J380" s="95" t="s">
        <v>288</v>
      </c>
      <c r="K380" s="95">
        <v>0</v>
      </c>
      <c r="L380" s="58"/>
      <c r="M380" s="103"/>
      <c r="N380" s="59"/>
    </row>
    <row r="381" spans="1:14" s="75" customFormat="1" ht="15.75" customHeight="1" x14ac:dyDescent="0.2">
      <c r="A381" s="51" t="s">
        <v>123</v>
      </c>
      <c r="B381" s="51" t="s">
        <v>123</v>
      </c>
      <c r="C381" s="51" t="s">
        <v>8543</v>
      </c>
      <c r="D381" s="51" t="s">
        <v>117</v>
      </c>
      <c r="E381" s="44"/>
      <c r="F381" s="44" t="s">
        <v>8627</v>
      </c>
      <c r="G381" s="53" t="s">
        <v>123</v>
      </c>
      <c r="H381" s="45" t="s">
        <v>123</v>
      </c>
      <c r="I381" s="45" t="s">
        <v>149</v>
      </c>
      <c r="J381" s="95" t="s">
        <v>150</v>
      </c>
      <c r="K381" s="95" t="s">
        <v>123</v>
      </c>
      <c r="L381" s="58" t="s">
        <v>123</v>
      </c>
      <c r="M381" s="103"/>
      <c r="N381" s="59" t="s">
        <v>123</v>
      </c>
    </row>
    <row r="382" spans="1:14" s="75" customFormat="1" ht="15.75" customHeight="1" x14ac:dyDescent="0.2">
      <c r="A382" s="51" t="s">
        <v>4433</v>
      </c>
      <c r="B382" s="51" t="s">
        <v>8463</v>
      </c>
      <c r="C382" s="51" t="s">
        <v>8543</v>
      </c>
      <c r="D382" s="51" t="s">
        <v>117</v>
      </c>
      <c r="E382" s="44" t="s">
        <v>8628</v>
      </c>
      <c r="F382" s="44" t="s">
        <v>8629</v>
      </c>
      <c r="G382" s="53">
        <v>229</v>
      </c>
      <c r="H382" s="45" t="s">
        <v>154</v>
      </c>
      <c r="I382" s="45" t="s">
        <v>291</v>
      </c>
      <c r="J382" s="95" t="s">
        <v>156</v>
      </c>
      <c r="K382" s="95">
        <v>4.2</v>
      </c>
      <c r="L382" s="58"/>
      <c r="M382" s="103"/>
      <c r="N382" s="59"/>
    </row>
    <row r="383" spans="1:14" s="75" customFormat="1" ht="15.75" customHeight="1" x14ac:dyDescent="0.2">
      <c r="A383" s="51" t="s">
        <v>4433</v>
      </c>
      <c r="B383" s="51" t="s">
        <v>8463</v>
      </c>
      <c r="C383" s="51" t="s">
        <v>8543</v>
      </c>
      <c r="D383" s="51" t="s">
        <v>117</v>
      </c>
      <c r="E383" s="44" t="s">
        <v>8630</v>
      </c>
      <c r="F383" s="44" t="s">
        <v>8631</v>
      </c>
      <c r="G383" s="53">
        <v>75</v>
      </c>
      <c r="H383" s="45" t="s">
        <v>154</v>
      </c>
      <c r="I383" s="45" t="s">
        <v>291</v>
      </c>
      <c r="J383" s="95" t="s">
        <v>156</v>
      </c>
      <c r="K383" s="95">
        <v>4.2</v>
      </c>
      <c r="L383" s="58"/>
      <c r="M383" s="103"/>
      <c r="N383" s="59"/>
    </row>
    <row r="384" spans="1:14" s="75" customFormat="1" ht="15.75" customHeight="1" x14ac:dyDescent="0.2">
      <c r="A384" s="51" t="s">
        <v>4433</v>
      </c>
      <c r="B384" s="51" t="s">
        <v>8463</v>
      </c>
      <c r="C384" s="51" t="s">
        <v>8543</v>
      </c>
      <c r="D384" s="51" t="s">
        <v>117</v>
      </c>
      <c r="E384" s="44" t="s">
        <v>8632</v>
      </c>
      <c r="F384" s="44" t="s">
        <v>8633</v>
      </c>
      <c r="G384" s="53">
        <v>126</v>
      </c>
      <c r="H384" s="45" t="s">
        <v>154</v>
      </c>
      <c r="I384" s="45" t="s">
        <v>291</v>
      </c>
      <c r="J384" s="95" t="s">
        <v>156</v>
      </c>
      <c r="K384" s="95">
        <v>4.2</v>
      </c>
      <c r="L384" s="58"/>
      <c r="M384" s="103"/>
      <c r="N384" s="59"/>
    </row>
    <row r="385" spans="1:14" s="75" customFormat="1" ht="15.75" customHeight="1" x14ac:dyDescent="0.2">
      <c r="A385" s="51" t="s">
        <v>123</v>
      </c>
      <c r="B385" s="51" t="s">
        <v>123</v>
      </c>
      <c r="C385" s="51" t="s">
        <v>8543</v>
      </c>
      <c r="D385" s="51" t="s">
        <v>129</v>
      </c>
      <c r="E385" s="44"/>
      <c r="F385" s="44" t="s">
        <v>8634</v>
      </c>
      <c r="G385" s="53" t="s">
        <v>123</v>
      </c>
      <c r="H385" s="45" t="s">
        <v>123</v>
      </c>
      <c r="I385" s="45" t="s">
        <v>149</v>
      </c>
      <c r="J385" s="95" t="s">
        <v>150</v>
      </c>
      <c r="K385" s="95" t="s">
        <v>123</v>
      </c>
      <c r="L385" s="58" t="s">
        <v>123</v>
      </c>
      <c r="M385" s="103"/>
      <c r="N385" s="59" t="s">
        <v>123</v>
      </c>
    </row>
    <row r="386" spans="1:14" s="75" customFormat="1" ht="15.75" customHeight="1" x14ac:dyDescent="0.2">
      <c r="A386" s="51" t="s">
        <v>4433</v>
      </c>
      <c r="B386" s="51" t="s">
        <v>8463</v>
      </c>
      <c r="C386" s="51" t="s">
        <v>8543</v>
      </c>
      <c r="D386" s="51" t="s">
        <v>129</v>
      </c>
      <c r="E386" s="44" t="s">
        <v>8635</v>
      </c>
      <c r="F386" s="44" t="s">
        <v>8636</v>
      </c>
      <c r="G386" s="53">
        <v>383</v>
      </c>
      <c r="H386" s="45" t="s">
        <v>154</v>
      </c>
      <c r="I386" s="45" t="s">
        <v>155</v>
      </c>
      <c r="J386" s="95" t="s">
        <v>156</v>
      </c>
      <c r="K386" s="95">
        <v>0</v>
      </c>
      <c r="L386" s="58" t="s">
        <v>548</v>
      </c>
      <c r="M386" s="103" t="s">
        <v>160</v>
      </c>
      <c r="N386" s="59"/>
    </row>
    <row r="387" spans="1:14" s="75" customFormat="1" ht="15.75" customHeight="1" x14ac:dyDescent="0.2">
      <c r="A387" s="51" t="s">
        <v>4433</v>
      </c>
      <c r="B387" s="51" t="s">
        <v>8463</v>
      </c>
      <c r="C387" s="51" t="s">
        <v>8543</v>
      </c>
      <c r="D387" s="51" t="s">
        <v>129</v>
      </c>
      <c r="E387" s="44" t="s">
        <v>8637</v>
      </c>
      <c r="F387" s="44" t="s">
        <v>8638</v>
      </c>
      <c r="G387" s="53">
        <v>139</v>
      </c>
      <c r="H387" s="45" t="s">
        <v>154</v>
      </c>
      <c r="I387" s="45" t="s">
        <v>291</v>
      </c>
      <c r="J387" s="95" t="s">
        <v>156</v>
      </c>
      <c r="K387" s="95">
        <v>0</v>
      </c>
      <c r="L387" s="58"/>
      <c r="M387" s="103"/>
      <c r="N387" s="59"/>
    </row>
    <row r="388" spans="1:14" s="75" customFormat="1" ht="15.75" customHeight="1" x14ac:dyDescent="0.2">
      <c r="A388" s="51" t="s">
        <v>4433</v>
      </c>
      <c r="B388" s="51" t="s">
        <v>8463</v>
      </c>
      <c r="C388" s="51" t="s">
        <v>8543</v>
      </c>
      <c r="D388" s="51" t="s">
        <v>129</v>
      </c>
      <c r="E388" s="44" t="s">
        <v>8639</v>
      </c>
      <c r="F388" s="44" t="s">
        <v>8640</v>
      </c>
      <c r="G388" s="53">
        <v>205</v>
      </c>
      <c r="H388" s="45" t="s">
        <v>154</v>
      </c>
      <c r="I388" s="45" t="s">
        <v>149</v>
      </c>
      <c r="J388" s="95" t="s">
        <v>156</v>
      </c>
      <c r="K388" s="95">
        <v>0</v>
      </c>
      <c r="L388" s="58" t="s">
        <v>424</v>
      </c>
      <c r="M388" s="103" t="s">
        <v>160</v>
      </c>
      <c r="N388" s="59"/>
    </row>
    <row r="389" spans="1:14" s="75" customFormat="1" ht="15.75" customHeight="1" x14ac:dyDescent="0.2">
      <c r="A389" s="51" t="s">
        <v>123</v>
      </c>
      <c r="B389" s="51" t="s">
        <v>123</v>
      </c>
      <c r="C389" s="51" t="s">
        <v>8543</v>
      </c>
      <c r="D389" s="51" t="s">
        <v>8641</v>
      </c>
      <c r="E389" s="44"/>
      <c r="F389" s="44" t="s">
        <v>8642</v>
      </c>
      <c r="G389" s="53" t="s">
        <v>123</v>
      </c>
      <c r="H389" s="45" t="s">
        <v>123</v>
      </c>
      <c r="I389" s="45" t="s">
        <v>149</v>
      </c>
      <c r="J389" s="95" t="s">
        <v>150</v>
      </c>
      <c r="K389" s="95" t="s">
        <v>123</v>
      </c>
      <c r="L389" s="58" t="s">
        <v>123</v>
      </c>
      <c r="M389" s="103"/>
      <c r="N389" s="59" t="s">
        <v>123</v>
      </c>
    </row>
    <row r="390" spans="1:14" s="75" customFormat="1" ht="15.75" customHeight="1" x14ac:dyDescent="0.2">
      <c r="A390" s="51" t="s">
        <v>4433</v>
      </c>
      <c r="B390" s="51" t="s">
        <v>8463</v>
      </c>
      <c r="C390" s="51" t="s">
        <v>8543</v>
      </c>
      <c r="D390" s="51" t="s">
        <v>8641</v>
      </c>
      <c r="E390" s="44" t="s">
        <v>8643</v>
      </c>
      <c r="F390" s="44" t="s">
        <v>8644</v>
      </c>
      <c r="G390" s="53">
        <v>146</v>
      </c>
      <c r="H390" s="45" t="s">
        <v>816</v>
      </c>
      <c r="I390" s="45" t="s">
        <v>291</v>
      </c>
      <c r="J390" s="95" t="s">
        <v>288</v>
      </c>
      <c r="K390" s="95">
        <v>0</v>
      </c>
      <c r="L390" s="58"/>
      <c r="M390" s="103"/>
      <c r="N390" s="59"/>
    </row>
    <row r="391" spans="1:14" s="75" customFormat="1" ht="15.75" customHeight="1" x14ac:dyDescent="0.2">
      <c r="A391" s="51" t="s">
        <v>123</v>
      </c>
      <c r="B391" s="51" t="s">
        <v>123</v>
      </c>
      <c r="C391" s="51" t="s">
        <v>8645</v>
      </c>
      <c r="D391" s="51" t="s">
        <v>135</v>
      </c>
      <c r="E391" s="44"/>
      <c r="F391" s="44" t="s">
        <v>8646</v>
      </c>
      <c r="G391" s="53" t="s">
        <v>123</v>
      </c>
      <c r="H391" s="45" t="s">
        <v>123</v>
      </c>
      <c r="I391" s="45" t="s">
        <v>149</v>
      </c>
      <c r="J391" s="95" t="s">
        <v>150</v>
      </c>
      <c r="K391" s="95" t="s">
        <v>123</v>
      </c>
      <c r="L391" s="58" t="s">
        <v>123</v>
      </c>
      <c r="M391" s="103"/>
      <c r="N391" s="59" t="s">
        <v>123</v>
      </c>
    </row>
    <row r="392" spans="1:14" s="75" customFormat="1" ht="15.75" customHeight="1" x14ac:dyDescent="0.2">
      <c r="A392" s="51" t="s">
        <v>8647</v>
      </c>
      <c r="B392" s="51" t="s">
        <v>8648</v>
      </c>
      <c r="C392" s="51" t="s">
        <v>8645</v>
      </c>
      <c r="D392" s="51" t="s">
        <v>135</v>
      </c>
      <c r="E392" s="44" t="s">
        <v>8649</v>
      </c>
      <c r="F392" s="44" t="s">
        <v>8650</v>
      </c>
      <c r="G392" s="53">
        <v>20.6</v>
      </c>
      <c r="H392" s="45" t="s">
        <v>154</v>
      </c>
      <c r="I392" s="45" t="s">
        <v>204</v>
      </c>
      <c r="J392" s="95" t="s">
        <v>288</v>
      </c>
      <c r="K392" s="95">
        <v>0.84000000000000008</v>
      </c>
      <c r="L392" s="58"/>
      <c r="M392" s="103"/>
      <c r="N392" s="59"/>
    </row>
    <row r="393" spans="1:14" s="75" customFormat="1" ht="15.75" customHeight="1" x14ac:dyDescent="0.2">
      <c r="A393" s="51" t="s">
        <v>8647</v>
      </c>
      <c r="B393" s="51" t="s">
        <v>8648</v>
      </c>
      <c r="C393" s="51" t="s">
        <v>8645</v>
      </c>
      <c r="D393" s="51" t="s">
        <v>135</v>
      </c>
      <c r="E393" s="44" t="s">
        <v>8651</v>
      </c>
      <c r="F393" s="44" t="s">
        <v>8652</v>
      </c>
      <c r="G393" s="53">
        <v>30.1</v>
      </c>
      <c r="H393" s="45" t="s">
        <v>154</v>
      </c>
      <c r="I393" s="45" t="s">
        <v>149</v>
      </c>
      <c r="J393" s="95" t="s">
        <v>288</v>
      </c>
      <c r="K393" s="95">
        <v>0.84000000000000008</v>
      </c>
      <c r="L393" s="58"/>
      <c r="M393" s="103"/>
      <c r="N393" s="59"/>
    </row>
    <row r="394" spans="1:14" s="75" customFormat="1" ht="15.75" customHeight="1" x14ac:dyDescent="0.2">
      <c r="A394" s="51" t="s">
        <v>8647</v>
      </c>
      <c r="B394" s="51" t="s">
        <v>8648</v>
      </c>
      <c r="C394" s="51" t="s">
        <v>8645</v>
      </c>
      <c r="D394" s="51" t="s">
        <v>135</v>
      </c>
      <c r="E394" s="44" t="s">
        <v>8653</v>
      </c>
      <c r="F394" s="44" t="s">
        <v>8654</v>
      </c>
      <c r="G394" s="53">
        <v>53.8</v>
      </c>
      <c r="H394" s="45" t="s">
        <v>154</v>
      </c>
      <c r="I394" s="45" t="s">
        <v>204</v>
      </c>
      <c r="J394" s="95" t="s">
        <v>288</v>
      </c>
      <c r="K394" s="95">
        <v>0.84000000000000008</v>
      </c>
      <c r="L394" s="58"/>
      <c r="M394" s="103"/>
      <c r="N394" s="59"/>
    </row>
    <row r="395" spans="1:14" s="75" customFormat="1" ht="15.75" customHeight="1" x14ac:dyDescent="0.2">
      <c r="A395" s="51" t="s">
        <v>8647</v>
      </c>
      <c r="B395" s="51" t="s">
        <v>8648</v>
      </c>
      <c r="C395" s="51" t="s">
        <v>8645</v>
      </c>
      <c r="D395" s="51" t="s">
        <v>135</v>
      </c>
      <c r="E395" s="44" t="s">
        <v>8655</v>
      </c>
      <c r="F395" s="44" t="s">
        <v>8656</v>
      </c>
      <c r="G395" s="53">
        <v>24</v>
      </c>
      <c r="H395" s="45" t="s">
        <v>154</v>
      </c>
      <c r="I395" s="45" t="s">
        <v>149</v>
      </c>
      <c r="J395" s="95" t="s">
        <v>288</v>
      </c>
      <c r="K395" s="95">
        <v>0.84000000000000008</v>
      </c>
      <c r="L395" s="58"/>
      <c r="M395" s="103"/>
      <c r="N395" s="59" t="s">
        <v>8657</v>
      </c>
    </row>
    <row r="396" spans="1:14" s="75" customFormat="1" ht="15.75" customHeight="1" x14ac:dyDescent="0.2">
      <c r="A396" s="51" t="s">
        <v>8647</v>
      </c>
      <c r="B396" s="51" t="s">
        <v>8648</v>
      </c>
      <c r="C396" s="51" t="s">
        <v>8645</v>
      </c>
      <c r="D396" s="51" t="s">
        <v>135</v>
      </c>
      <c r="E396" s="44" t="s">
        <v>8658</v>
      </c>
      <c r="F396" s="44" t="s">
        <v>8659</v>
      </c>
      <c r="G396" s="53">
        <v>33.5</v>
      </c>
      <c r="H396" s="45" t="s">
        <v>154</v>
      </c>
      <c r="I396" s="45" t="s">
        <v>149</v>
      </c>
      <c r="J396" s="95" t="s">
        <v>288</v>
      </c>
      <c r="K396" s="95">
        <v>0.84000000000000008</v>
      </c>
      <c r="L396" s="58"/>
      <c r="M396" s="103"/>
      <c r="N396" s="59" t="s">
        <v>8657</v>
      </c>
    </row>
    <row r="397" spans="1:14" s="75" customFormat="1" ht="15.75" customHeight="1" x14ac:dyDescent="0.2">
      <c r="A397" s="51" t="s">
        <v>8647</v>
      </c>
      <c r="B397" s="51" t="s">
        <v>8648</v>
      </c>
      <c r="C397" s="51" t="s">
        <v>8645</v>
      </c>
      <c r="D397" s="51" t="s">
        <v>135</v>
      </c>
      <c r="E397" s="44" t="s">
        <v>8660</v>
      </c>
      <c r="F397" s="44" t="s">
        <v>8661</v>
      </c>
      <c r="G397" s="53">
        <v>123</v>
      </c>
      <c r="H397" s="45" t="s">
        <v>154</v>
      </c>
      <c r="I397" s="45" t="s">
        <v>204</v>
      </c>
      <c r="J397" s="95" t="s">
        <v>288</v>
      </c>
      <c r="K397" s="95">
        <v>0.84000000000000008</v>
      </c>
      <c r="L397" s="58"/>
      <c r="M397" s="103"/>
      <c r="N397" s="59" t="s">
        <v>8657</v>
      </c>
    </row>
    <row r="398" spans="1:14" s="75" customFormat="1" ht="15.75" customHeight="1" x14ac:dyDescent="0.2">
      <c r="A398" s="51" t="s">
        <v>8647</v>
      </c>
      <c r="B398" s="51" t="s">
        <v>8648</v>
      </c>
      <c r="C398" s="51" t="s">
        <v>8645</v>
      </c>
      <c r="D398" s="51" t="s">
        <v>135</v>
      </c>
      <c r="E398" s="44" t="s">
        <v>8662</v>
      </c>
      <c r="F398" s="44" t="s">
        <v>8663</v>
      </c>
      <c r="G398" s="53">
        <v>36.4</v>
      </c>
      <c r="H398" s="45" t="s">
        <v>154</v>
      </c>
      <c r="I398" s="45" t="s">
        <v>204</v>
      </c>
      <c r="J398" s="95" t="s">
        <v>2379</v>
      </c>
      <c r="K398" s="95">
        <v>0.84000000000000008</v>
      </c>
      <c r="L398" s="58"/>
      <c r="M398" s="103"/>
      <c r="N398" s="59"/>
    </row>
    <row r="399" spans="1:14" s="75" customFormat="1" ht="15.75" customHeight="1" x14ac:dyDescent="0.2">
      <c r="A399" s="51" t="s">
        <v>8647</v>
      </c>
      <c r="B399" s="51" t="s">
        <v>8648</v>
      </c>
      <c r="C399" s="51" t="s">
        <v>8645</v>
      </c>
      <c r="D399" s="51" t="s">
        <v>135</v>
      </c>
      <c r="E399" s="44" t="s">
        <v>8664</v>
      </c>
      <c r="F399" s="44" t="s">
        <v>8665</v>
      </c>
      <c r="G399" s="53">
        <v>60</v>
      </c>
      <c r="H399" s="45" t="s">
        <v>154</v>
      </c>
      <c r="I399" s="45" t="s">
        <v>155</v>
      </c>
      <c r="J399" s="95" t="s">
        <v>2379</v>
      </c>
      <c r="K399" s="95">
        <v>0.84000000000000008</v>
      </c>
      <c r="L399" s="58"/>
      <c r="M399" s="103"/>
      <c r="N399" s="59"/>
    </row>
    <row r="400" spans="1:14" s="75" customFormat="1" ht="15.75" customHeight="1" x14ac:dyDescent="0.2">
      <c r="A400" s="51" t="s">
        <v>8647</v>
      </c>
      <c r="B400" s="51" t="s">
        <v>8648</v>
      </c>
      <c r="C400" s="51" t="s">
        <v>8645</v>
      </c>
      <c r="D400" s="51" t="s">
        <v>135</v>
      </c>
      <c r="E400" s="44" t="s">
        <v>8666</v>
      </c>
      <c r="F400" s="44" t="s">
        <v>8667</v>
      </c>
      <c r="G400" s="53">
        <v>78.400000000000006</v>
      </c>
      <c r="H400" s="45" t="s">
        <v>154</v>
      </c>
      <c r="I400" s="45">
        <v>17.12</v>
      </c>
      <c r="J400" s="95" t="s">
        <v>2379</v>
      </c>
      <c r="K400" s="95">
        <v>0.84000000000000008</v>
      </c>
      <c r="L400" s="58"/>
      <c r="M400" s="103"/>
      <c r="N400" s="59"/>
    </row>
    <row r="401" spans="1:14" s="75" customFormat="1" ht="15.75" customHeight="1" x14ac:dyDescent="0.2">
      <c r="A401" s="51" t="s">
        <v>8647</v>
      </c>
      <c r="B401" s="51" t="s">
        <v>8648</v>
      </c>
      <c r="C401" s="51" t="s">
        <v>8645</v>
      </c>
      <c r="D401" s="51" t="s">
        <v>135</v>
      </c>
      <c r="E401" s="44" t="s">
        <v>8668</v>
      </c>
      <c r="F401" s="44" t="s">
        <v>8669</v>
      </c>
      <c r="G401" s="53">
        <v>118</v>
      </c>
      <c r="H401" s="45" t="s">
        <v>154</v>
      </c>
      <c r="I401" s="45" t="s">
        <v>149</v>
      </c>
      <c r="J401" s="95" t="s">
        <v>2379</v>
      </c>
      <c r="K401" s="95">
        <v>0.84000000000000008</v>
      </c>
      <c r="L401" s="58"/>
      <c r="M401" s="103"/>
      <c r="N401" s="59"/>
    </row>
    <row r="402" spans="1:14" s="75" customFormat="1" ht="15.75" customHeight="1" x14ac:dyDescent="0.2">
      <c r="A402" s="51" t="s">
        <v>8647</v>
      </c>
      <c r="B402" s="51" t="s">
        <v>8648</v>
      </c>
      <c r="C402" s="51" t="s">
        <v>8645</v>
      </c>
      <c r="D402" s="51" t="s">
        <v>135</v>
      </c>
      <c r="E402" s="44" t="s">
        <v>8670</v>
      </c>
      <c r="F402" s="44" t="s">
        <v>8671</v>
      </c>
      <c r="G402" s="53">
        <v>52.4</v>
      </c>
      <c r="H402" s="45" t="s">
        <v>154</v>
      </c>
      <c r="I402" s="45" t="s">
        <v>149</v>
      </c>
      <c r="J402" s="95" t="s">
        <v>2379</v>
      </c>
      <c r="K402" s="95">
        <v>0.84000000000000008</v>
      </c>
      <c r="L402" s="58"/>
      <c r="M402" s="103"/>
      <c r="N402" s="59" t="s">
        <v>8657</v>
      </c>
    </row>
    <row r="403" spans="1:14" s="75" customFormat="1" ht="15.75" customHeight="1" x14ac:dyDescent="0.2">
      <c r="A403" s="51" t="s">
        <v>8647</v>
      </c>
      <c r="B403" s="51" t="s">
        <v>8648</v>
      </c>
      <c r="C403" s="51" t="s">
        <v>8645</v>
      </c>
      <c r="D403" s="51" t="s">
        <v>135</v>
      </c>
      <c r="E403" s="44" t="s">
        <v>8672</v>
      </c>
      <c r="F403" s="44" t="s">
        <v>8673</v>
      </c>
      <c r="G403" s="53">
        <v>110.3</v>
      </c>
      <c r="H403" s="45" t="s">
        <v>154</v>
      </c>
      <c r="I403" s="45" t="s">
        <v>204</v>
      </c>
      <c r="J403" s="95" t="s">
        <v>2379</v>
      </c>
      <c r="K403" s="95">
        <v>0.84000000000000008</v>
      </c>
      <c r="L403" s="58"/>
      <c r="M403" s="103"/>
      <c r="N403" s="59" t="s">
        <v>8674</v>
      </c>
    </row>
    <row r="404" spans="1:14" s="75" customFormat="1" ht="15.75" customHeight="1" x14ac:dyDescent="0.2">
      <c r="A404" s="51" t="s">
        <v>8647</v>
      </c>
      <c r="B404" s="51" t="s">
        <v>8648</v>
      </c>
      <c r="C404" s="51" t="s">
        <v>8645</v>
      </c>
      <c r="D404" s="51" t="s">
        <v>135</v>
      </c>
      <c r="E404" s="44" t="s">
        <v>8675</v>
      </c>
      <c r="F404" s="44" t="s">
        <v>8676</v>
      </c>
      <c r="G404" s="53">
        <v>156</v>
      </c>
      <c r="H404" s="45" t="s">
        <v>154</v>
      </c>
      <c r="I404" s="45" t="s">
        <v>204</v>
      </c>
      <c r="J404" s="95" t="s">
        <v>2379</v>
      </c>
      <c r="K404" s="95">
        <v>0.84000000000000008</v>
      </c>
      <c r="L404" s="58"/>
      <c r="M404" s="103"/>
      <c r="N404" s="59" t="s">
        <v>8677</v>
      </c>
    </row>
    <row r="405" spans="1:14" s="75" customFormat="1" ht="15.75" customHeight="1" x14ac:dyDescent="0.2">
      <c r="A405" s="51" t="s">
        <v>8647</v>
      </c>
      <c r="B405" s="51" t="s">
        <v>8648</v>
      </c>
      <c r="C405" s="51" t="s">
        <v>8645</v>
      </c>
      <c r="D405" s="51" t="s">
        <v>135</v>
      </c>
      <c r="E405" s="44" t="s">
        <v>8678</v>
      </c>
      <c r="F405" s="44" t="s">
        <v>8679</v>
      </c>
      <c r="G405" s="53">
        <v>115.7</v>
      </c>
      <c r="H405" s="45" t="s">
        <v>154</v>
      </c>
      <c r="I405" s="45" t="s">
        <v>149</v>
      </c>
      <c r="J405" s="95" t="s">
        <v>2379</v>
      </c>
      <c r="K405" s="95">
        <v>0.84000000000000008</v>
      </c>
      <c r="L405" s="58"/>
      <c r="M405" s="103"/>
      <c r="N405" s="59" t="s">
        <v>8657</v>
      </c>
    </row>
    <row r="406" spans="1:14" s="75" customFormat="1" ht="15.75" customHeight="1" x14ac:dyDescent="0.2">
      <c r="A406" s="51" t="s">
        <v>8647</v>
      </c>
      <c r="B406" s="51" t="s">
        <v>8648</v>
      </c>
      <c r="C406" s="51" t="s">
        <v>8645</v>
      </c>
      <c r="D406" s="51" t="s">
        <v>135</v>
      </c>
      <c r="E406" s="44" t="s">
        <v>8680</v>
      </c>
      <c r="F406" s="44" t="s">
        <v>8681</v>
      </c>
      <c r="G406" s="53">
        <v>103.6</v>
      </c>
      <c r="H406" s="45" t="s">
        <v>154</v>
      </c>
      <c r="I406" s="45" t="s">
        <v>149</v>
      </c>
      <c r="J406" s="95" t="s">
        <v>2379</v>
      </c>
      <c r="K406" s="95">
        <v>0.84000000000000008</v>
      </c>
      <c r="L406" s="58"/>
      <c r="M406" s="103"/>
      <c r="N406" s="59" t="s">
        <v>8682</v>
      </c>
    </row>
    <row r="407" spans="1:14" s="75" customFormat="1" ht="15.75" customHeight="1" x14ac:dyDescent="0.2">
      <c r="A407" s="51" t="s">
        <v>8647</v>
      </c>
      <c r="B407" s="51" t="s">
        <v>8648</v>
      </c>
      <c r="C407" s="51" t="s">
        <v>8645</v>
      </c>
      <c r="D407" s="51" t="s">
        <v>135</v>
      </c>
      <c r="E407" s="44" t="s">
        <v>8683</v>
      </c>
      <c r="F407" s="44" t="s">
        <v>8684</v>
      </c>
      <c r="G407" s="53">
        <v>125</v>
      </c>
      <c r="H407" s="45" t="s">
        <v>154</v>
      </c>
      <c r="I407" s="45" t="s">
        <v>149</v>
      </c>
      <c r="J407" s="95" t="s">
        <v>2379</v>
      </c>
      <c r="K407" s="95">
        <v>0.84000000000000008</v>
      </c>
      <c r="L407" s="58"/>
      <c r="M407" s="103"/>
      <c r="N407" s="59" t="s">
        <v>8685</v>
      </c>
    </row>
    <row r="408" spans="1:14" s="75" customFormat="1" ht="15.75" customHeight="1" x14ac:dyDescent="0.2">
      <c r="A408" s="51" t="s">
        <v>8647</v>
      </c>
      <c r="B408" s="51" t="s">
        <v>8648</v>
      </c>
      <c r="C408" s="51" t="s">
        <v>8645</v>
      </c>
      <c r="D408" s="51" t="s">
        <v>135</v>
      </c>
      <c r="E408" s="44" t="s">
        <v>8686</v>
      </c>
      <c r="F408" s="44" t="s">
        <v>8687</v>
      </c>
      <c r="G408" s="53">
        <v>72</v>
      </c>
      <c r="H408" s="45" t="s">
        <v>154</v>
      </c>
      <c r="I408" s="45" t="s">
        <v>149</v>
      </c>
      <c r="J408" s="95" t="s">
        <v>2379</v>
      </c>
      <c r="K408" s="95">
        <v>0.84000000000000008</v>
      </c>
      <c r="L408" s="58"/>
      <c r="M408" s="103"/>
      <c r="N408" s="59" t="s">
        <v>8657</v>
      </c>
    </row>
    <row r="409" spans="1:14" s="75" customFormat="1" ht="15.75" customHeight="1" x14ac:dyDescent="0.2">
      <c r="A409" s="51" t="s">
        <v>8647</v>
      </c>
      <c r="B409" s="51" t="s">
        <v>8648</v>
      </c>
      <c r="C409" s="51" t="s">
        <v>8645</v>
      </c>
      <c r="D409" s="51" t="s">
        <v>135</v>
      </c>
      <c r="E409" s="44" t="s">
        <v>8688</v>
      </c>
      <c r="F409" s="44" t="s">
        <v>8689</v>
      </c>
      <c r="G409" s="53">
        <v>137</v>
      </c>
      <c r="H409" s="45" t="s">
        <v>154</v>
      </c>
      <c r="I409" s="45" t="s">
        <v>149</v>
      </c>
      <c r="J409" s="95" t="s">
        <v>2379</v>
      </c>
      <c r="K409" s="95">
        <v>0.84000000000000008</v>
      </c>
      <c r="L409" s="58" t="s">
        <v>402</v>
      </c>
      <c r="M409" s="103" t="s">
        <v>160</v>
      </c>
      <c r="N409" s="59" t="s">
        <v>8657</v>
      </c>
    </row>
    <row r="410" spans="1:14" s="75" customFormat="1" ht="15.75" customHeight="1" x14ac:dyDescent="0.2">
      <c r="A410" s="51" t="s">
        <v>8647</v>
      </c>
      <c r="B410" s="51" t="s">
        <v>8648</v>
      </c>
      <c r="C410" s="51" t="s">
        <v>8645</v>
      </c>
      <c r="D410" s="51" t="s">
        <v>135</v>
      </c>
      <c r="E410" s="44" t="s">
        <v>8690</v>
      </c>
      <c r="F410" s="44" t="s">
        <v>8691</v>
      </c>
      <c r="G410" s="53">
        <v>348</v>
      </c>
      <c r="H410" s="45" t="s">
        <v>154</v>
      </c>
      <c r="I410" s="45" t="s">
        <v>155</v>
      </c>
      <c r="J410" s="95" t="s">
        <v>2379</v>
      </c>
      <c r="K410" s="95">
        <v>0.84000000000000008</v>
      </c>
      <c r="L410" s="58"/>
      <c r="M410" s="103"/>
      <c r="N410" s="59"/>
    </row>
    <row r="411" spans="1:14" s="75" customFormat="1" ht="15.75" customHeight="1" x14ac:dyDescent="0.2">
      <c r="A411" s="51" t="s">
        <v>8647</v>
      </c>
      <c r="B411" s="51" t="s">
        <v>8648</v>
      </c>
      <c r="C411" s="51" t="s">
        <v>8645</v>
      </c>
      <c r="D411" s="51" t="s">
        <v>135</v>
      </c>
      <c r="E411" s="44" t="s">
        <v>8692</v>
      </c>
      <c r="F411" s="44" t="s">
        <v>8693</v>
      </c>
      <c r="G411" s="53">
        <v>72</v>
      </c>
      <c r="H411" s="45" t="s">
        <v>154</v>
      </c>
      <c r="I411" s="45" t="s">
        <v>155</v>
      </c>
      <c r="J411" s="95" t="s">
        <v>2379</v>
      </c>
      <c r="K411" s="95">
        <v>0.84000000000000008</v>
      </c>
      <c r="L411" s="58"/>
      <c r="M411" s="103"/>
      <c r="N411" s="59"/>
    </row>
    <row r="412" spans="1:14" s="75" customFormat="1" ht="15.75" customHeight="1" x14ac:dyDescent="0.2">
      <c r="A412" s="51" t="s">
        <v>8647</v>
      </c>
      <c r="B412" s="51" t="s">
        <v>8648</v>
      </c>
      <c r="C412" s="51" t="s">
        <v>8645</v>
      </c>
      <c r="D412" s="51" t="s">
        <v>135</v>
      </c>
      <c r="E412" s="44" t="s">
        <v>8694</v>
      </c>
      <c r="F412" s="44" t="s">
        <v>8695</v>
      </c>
      <c r="G412" s="53">
        <v>130.19999999999999</v>
      </c>
      <c r="H412" s="45" t="s">
        <v>154</v>
      </c>
      <c r="I412" s="45" t="s">
        <v>155</v>
      </c>
      <c r="J412" s="95" t="s">
        <v>2379</v>
      </c>
      <c r="K412" s="95">
        <v>0.84000000000000008</v>
      </c>
      <c r="L412" s="58"/>
      <c r="M412" s="103"/>
      <c r="N412" s="59" t="s">
        <v>8657</v>
      </c>
    </row>
    <row r="413" spans="1:14" s="75" customFormat="1" ht="15.75" customHeight="1" x14ac:dyDescent="0.2">
      <c r="A413" s="51" t="s">
        <v>8647</v>
      </c>
      <c r="B413" s="51" t="s">
        <v>8648</v>
      </c>
      <c r="C413" s="51" t="s">
        <v>8645</v>
      </c>
      <c r="D413" s="51" t="s">
        <v>135</v>
      </c>
      <c r="E413" s="44" t="s">
        <v>8696</v>
      </c>
      <c r="F413" s="44" t="s">
        <v>8697</v>
      </c>
      <c r="G413" s="53">
        <v>102</v>
      </c>
      <c r="H413" s="45" t="s">
        <v>154</v>
      </c>
      <c r="I413" s="45" t="s">
        <v>149</v>
      </c>
      <c r="J413" s="95" t="s">
        <v>2379</v>
      </c>
      <c r="K413" s="95">
        <v>0.84000000000000008</v>
      </c>
      <c r="L413" s="58"/>
      <c r="M413" s="103"/>
      <c r="N413" s="59"/>
    </row>
    <row r="414" spans="1:14" s="75" customFormat="1" ht="15.75" customHeight="1" x14ac:dyDescent="0.2">
      <c r="A414" s="51" t="s">
        <v>8647</v>
      </c>
      <c r="B414" s="51" t="s">
        <v>8648</v>
      </c>
      <c r="C414" s="51" t="s">
        <v>8645</v>
      </c>
      <c r="D414" s="51" t="s">
        <v>135</v>
      </c>
      <c r="E414" s="44" t="s">
        <v>8698</v>
      </c>
      <c r="F414" s="44" t="s">
        <v>8699</v>
      </c>
      <c r="G414" s="53">
        <v>177.5</v>
      </c>
      <c r="H414" s="45" t="s">
        <v>154</v>
      </c>
      <c r="I414" s="45" t="s">
        <v>149</v>
      </c>
      <c r="J414" s="95" t="s">
        <v>2379</v>
      </c>
      <c r="K414" s="95">
        <v>0.84000000000000008</v>
      </c>
      <c r="L414" s="58" t="s">
        <v>8700</v>
      </c>
      <c r="M414" s="103" t="s">
        <v>160</v>
      </c>
      <c r="N414" s="59" t="s">
        <v>8657</v>
      </c>
    </row>
    <row r="415" spans="1:14" s="75" customFormat="1" ht="15.75" customHeight="1" x14ac:dyDescent="0.2">
      <c r="A415" s="51" t="s">
        <v>8647</v>
      </c>
      <c r="B415" s="51" t="s">
        <v>8648</v>
      </c>
      <c r="C415" s="51" t="s">
        <v>8645</v>
      </c>
      <c r="D415" s="51" t="s">
        <v>135</v>
      </c>
      <c r="E415" s="44" t="s">
        <v>8701</v>
      </c>
      <c r="F415" s="44" t="s">
        <v>8702</v>
      </c>
      <c r="G415" s="53">
        <v>141.69999999999999</v>
      </c>
      <c r="H415" s="45" t="s">
        <v>154</v>
      </c>
      <c r="I415" s="45">
        <v>30.12</v>
      </c>
      <c r="J415" s="95" t="s">
        <v>2379</v>
      </c>
      <c r="K415" s="95">
        <v>0.84000000000000008</v>
      </c>
      <c r="L415" s="58"/>
      <c r="M415" s="103"/>
      <c r="N415" s="59"/>
    </row>
    <row r="416" spans="1:14" s="75" customFormat="1" ht="15.75" customHeight="1" x14ac:dyDescent="0.2">
      <c r="A416" s="51" t="s">
        <v>8647</v>
      </c>
      <c r="B416" s="51" t="s">
        <v>8648</v>
      </c>
      <c r="C416" s="51" t="s">
        <v>8645</v>
      </c>
      <c r="D416" s="51" t="s">
        <v>135</v>
      </c>
      <c r="E416" s="44" t="s">
        <v>8703</v>
      </c>
      <c r="F416" s="44" t="s">
        <v>8704</v>
      </c>
      <c r="G416" s="53">
        <v>332</v>
      </c>
      <c r="H416" s="45" t="s">
        <v>154</v>
      </c>
      <c r="I416" s="45" t="s">
        <v>204</v>
      </c>
      <c r="J416" s="95" t="s">
        <v>2379</v>
      </c>
      <c r="K416" s="95">
        <v>0.84000000000000008</v>
      </c>
      <c r="L416" s="58"/>
      <c r="M416" s="103"/>
      <c r="N416" s="59"/>
    </row>
    <row r="417" spans="1:14" s="75" customFormat="1" ht="15.75" customHeight="1" x14ac:dyDescent="0.2">
      <c r="A417" s="51" t="s">
        <v>8647</v>
      </c>
      <c r="B417" s="51" t="s">
        <v>8648</v>
      </c>
      <c r="C417" s="51" t="s">
        <v>8645</v>
      </c>
      <c r="D417" s="51" t="s">
        <v>135</v>
      </c>
      <c r="E417" s="44" t="s">
        <v>8705</v>
      </c>
      <c r="F417" s="44" t="s">
        <v>8706</v>
      </c>
      <c r="G417" s="53">
        <v>260</v>
      </c>
      <c r="H417" s="45" t="s">
        <v>154</v>
      </c>
      <c r="I417" s="45" t="s">
        <v>204</v>
      </c>
      <c r="J417" s="95" t="s">
        <v>2379</v>
      </c>
      <c r="K417" s="95">
        <v>0.84000000000000008</v>
      </c>
      <c r="L417" s="58"/>
      <c r="M417" s="103"/>
      <c r="N417" s="59"/>
    </row>
    <row r="418" spans="1:14" s="75" customFormat="1" ht="15.75" customHeight="1" x14ac:dyDescent="0.2">
      <c r="A418" s="51" t="s">
        <v>8647</v>
      </c>
      <c r="B418" s="51" t="s">
        <v>8648</v>
      </c>
      <c r="C418" s="51" t="s">
        <v>8645</v>
      </c>
      <c r="D418" s="51" t="s">
        <v>135</v>
      </c>
      <c r="E418" s="44" t="s">
        <v>8707</v>
      </c>
      <c r="F418" s="44" t="s">
        <v>8708</v>
      </c>
      <c r="G418" s="53">
        <v>103.5</v>
      </c>
      <c r="H418" s="45" t="s">
        <v>154</v>
      </c>
      <c r="I418" s="45" t="s">
        <v>155</v>
      </c>
      <c r="J418" s="95" t="s">
        <v>2379</v>
      </c>
      <c r="K418" s="95">
        <v>0.84000000000000008</v>
      </c>
      <c r="L418" s="58"/>
      <c r="M418" s="103"/>
      <c r="N418" s="59" t="s">
        <v>8657</v>
      </c>
    </row>
    <row r="419" spans="1:14" s="75" customFormat="1" ht="15.75" customHeight="1" x14ac:dyDescent="0.2">
      <c r="A419" s="51" t="s">
        <v>8647</v>
      </c>
      <c r="B419" s="51" t="s">
        <v>8648</v>
      </c>
      <c r="C419" s="51" t="s">
        <v>8645</v>
      </c>
      <c r="D419" s="51" t="s">
        <v>135</v>
      </c>
      <c r="E419" s="44" t="s">
        <v>8709</v>
      </c>
      <c r="F419" s="44" t="s">
        <v>8710</v>
      </c>
      <c r="G419" s="53">
        <v>152.30000000000001</v>
      </c>
      <c r="H419" s="45" t="s">
        <v>154</v>
      </c>
      <c r="I419" s="45" t="s">
        <v>155</v>
      </c>
      <c r="J419" s="95" t="s">
        <v>2379</v>
      </c>
      <c r="K419" s="95">
        <v>0.84000000000000008</v>
      </c>
      <c r="L419" s="58"/>
      <c r="M419" s="103"/>
      <c r="N419" s="59" t="s">
        <v>8657</v>
      </c>
    </row>
    <row r="420" spans="1:14" s="75" customFormat="1" ht="15.75" customHeight="1" x14ac:dyDescent="0.2">
      <c r="A420" s="51" t="s">
        <v>8647</v>
      </c>
      <c r="B420" s="51" t="s">
        <v>8648</v>
      </c>
      <c r="C420" s="51" t="s">
        <v>8645</v>
      </c>
      <c r="D420" s="51" t="s">
        <v>135</v>
      </c>
      <c r="E420" s="44" t="s">
        <v>8711</v>
      </c>
      <c r="F420" s="44" t="s">
        <v>8712</v>
      </c>
      <c r="G420" s="53">
        <v>166.5</v>
      </c>
      <c r="H420" s="45" t="s">
        <v>154</v>
      </c>
      <c r="I420" s="45" t="s">
        <v>204</v>
      </c>
      <c r="J420" s="95" t="s">
        <v>2379</v>
      </c>
      <c r="K420" s="95">
        <v>0.84000000000000008</v>
      </c>
      <c r="L420" s="58"/>
      <c r="M420" s="103"/>
      <c r="N420" s="59" t="s">
        <v>8713</v>
      </c>
    </row>
    <row r="421" spans="1:14" s="75" customFormat="1" ht="15.75" customHeight="1" x14ac:dyDescent="0.2">
      <c r="A421" s="51" t="s">
        <v>8647</v>
      </c>
      <c r="B421" s="51" t="s">
        <v>8648</v>
      </c>
      <c r="C421" s="51" t="s">
        <v>8645</v>
      </c>
      <c r="D421" s="51" t="s">
        <v>135</v>
      </c>
      <c r="E421" s="44" t="s">
        <v>8714</v>
      </c>
      <c r="F421" s="44" t="s">
        <v>8715</v>
      </c>
      <c r="G421" s="53">
        <v>375</v>
      </c>
      <c r="H421" s="45" t="s">
        <v>154</v>
      </c>
      <c r="I421" s="45" t="s">
        <v>155</v>
      </c>
      <c r="J421" s="95" t="s">
        <v>2379</v>
      </c>
      <c r="K421" s="95">
        <v>0.84000000000000008</v>
      </c>
      <c r="L421" s="58"/>
      <c r="M421" s="103"/>
      <c r="N421" s="59" t="s">
        <v>8657</v>
      </c>
    </row>
    <row r="422" spans="1:14" s="75" customFormat="1" ht="15.75" customHeight="1" x14ac:dyDescent="0.2">
      <c r="A422" s="51" t="s">
        <v>8647</v>
      </c>
      <c r="B422" s="51" t="s">
        <v>8648</v>
      </c>
      <c r="C422" s="51" t="s">
        <v>8645</v>
      </c>
      <c r="D422" s="51" t="s">
        <v>135</v>
      </c>
      <c r="E422" s="44" t="s">
        <v>8716</v>
      </c>
      <c r="F422" s="44" t="s">
        <v>8717</v>
      </c>
      <c r="G422" s="53">
        <v>886</v>
      </c>
      <c r="H422" s="45" t="s">
        <v>154</v>
      </c>
      <c r="I422" s="45" t="s">
        <v>204</v>
      </c>
      <c r="J422" s="95" t="s">
        <v>2379</v>
      </c>
      <c r="K422" s="95">
        <v>0.84000000000000008</v>
      </c>
      <c r="L422" s="58"/>
      <c r="M422" s="103"/>
      <c r="N422" s="59"/>
    </row>
    <row r="423" spans="1:14" s="75" customFormat="1" ht="15.75" customHeight="1" x14ac:dyDescent="0.2">
      <c r="A423" s="51" t="s">
        <v>8647</v>
      </c>
      <c r="B423" s="51" t="s">
        <v>8648</v>
      </c>
      <c r="C423" s="51" t="s">
        <v>8645</v>
      </c>
      <c r="D423" s="51" t="s">
        <v>135</v>
      </c>
      <c r="E423" s="44" t="s">
        <v>8718</v>
      </c>
      <c r="F423" s="44" t="s">
        <v>8719</v>
      </c>
      <c r="G423" s="53">
        <v>1503</v>
      </c>
      <c r="H423" s="45" t="s">
        <v>154</v>
      </c>
      <c r="I423" s="45" t="s">
        <v>204</v>
      </c>
      <c r="J423" s="95" t="s">
        <v>2379</v>
      </c>
      <c r="K423" s="95">
        <v>0.84000000000000008</v>
      </c>
      <c r="L423" s="58"/>
      <c r="M423" s="103"/>
      <c r="N423" s="59"/>
    </row>
    <row r="424" spans="1:14" s="75" customFormat="1" ht="15.75" customHeight="1" x14ac:dyDescent="0.2">
      <c r="A424" s="51" t="s">
        <v>8647</v>
      </c>
      <c r="B424" s="51" t="s">
        <v>8648</v>
      </c>
      <c r="C424" s="51" t="s">
        <v>8645</v>
      </c>
      <c r="D424" s="51" t="s">
        <v>135</v>
      </c>
      <c r="E424" s="44" t="s">
        <v>8720</v>
      </c>
      <c r="F424" s="44" t="s">
        <v>8721</v>
      </c>
      <c r="G424" s="53">
        <v>315</v>
      </c>
      <c r="H424" s="45" t="s">
        <v>154</v>
      </c>
      <c r="I424" s="45" t="s">
        <v>204</v>
      </c>
      <c r="J424" s="95" t="s">
        <v>2379</v>
      </c>
      <c r="K424" s="95">
        <v>0.84000000000000008</v>
      </c>
      <c r="L424" s="58"/>
      <c r="M424" s="103"/>
      <c r="N424" s="59" t="s">
        <v>8722</v>
      </c>
    </row>
    <row r="425" spans="1:14" s="75" customFormat="1" ht="15.75" customHeight="1" x14ac:dyDescent="0.2">
      <c r="A425" s="51" t="s">
        <v>8647</v>
      </c>
      <c r="B425" s="51" t="s">
        <v>8648</v>
      </c>
      <c r="C425" s="51" t="s">
        <v>8645</v>
      </c>
      <c r="D425" s="51" t="s">
        <v>135</v>
      </c>
      <c r="E425" s="44" t="s">
        <v>8723</v>
      </c>
      <c r="F425" s="44" t="s">
        <v>8724</v>
      </c>
      <c r="G425" s="53">
        <v>257.5</v>
      </c>
      <c r="H425" s="45" t="s">
        <v>154</v>
      </c>
      <c r="I425" s="45" t="s">
        <v>149</v>
      </c>
      <c r="J425" s="95" t="s">
        <v>2379</v>
      </c>
      <c r="K425" s="95">
        <v>0.84000000000000008</v>
      </c>
      <c r="L425" s="58"/>
      <c r="M425" s="103"/>
      <c r="N425" s="59" t="s">
        <v>8657</v>
      </c>
    </row>
    <row r="426" spans="1:14" s="75" customFormat="1" ht="15.75" customHeight="1" x14ac:dyDescent="0.2">
      <c r="A426" s="51" t="s">
        <v>8647</v>
      </c>
      <c r="B426" s="51" t="s">
        <v>8648</v>
      </c>
      <c r="C426" s="51" t="s">
        <v>8645</v>
      </c>
      <c r="D426" s="51" t="s">
        <v>135</v>
      </c>
      <c r="E426" s="44" t="s">
        <v>8725</v>
      </c>
      <c r="F426" s="44" t="s">
        <v>8726</v>
      </c>
      <c r="G426" s="53">
        <v>633</v>
      </c>
      <c r="H426" s="45" t="s">
        <v>154</v>
      </c>
      <c r="I426" s="45" t="s">
        <v>204</v>
      </c>
      <c r="J426" s="95" t="s">
        <v>2379</v>
      </c>
      <c r="K426" s="95">
        <v>0.84000000000000008</v>
      </c>
      <c r="L426" s="58"/>
      <c r="M426" s="103"/>
      <c r="N426" s="59"/>
    </row>
    <row r="427" spans="1:14" s="75" customFormat="1" ht="15.75" customHeight="1" x14ac:dyDescent="0.2">
      <c r="A427" s="51" t="s">
        <v>8647</v>
      </c>
      <c r="B427" s="51" t="s">
        <v>8648</v>
      </c>
      <c r="C427" s="51" t="s">
        <v>8645</v>
      </c>
      <c r="D427" s="51" t="s">
        <v>135</v>
      </c>
      <c r="E427" s="44" t="s">
        <v>8727</v>
      </c>
      <c r="F427" s="44" t="s">
        <v>8728</v>
      </c>
      <c r="G427" s="53">
        <v>530</v>
      </c>
      <c r="H427" s="45" t="s">
        <v>154</v>
      </c>
      <c r="I427" s="45" t="s">
        <v>155</v>
      </c>
      <c r="J427" s="95" t="s">
        <v>2379</v>
      </c>
      <c r="K427" s="95">
        <v>0.84000000000000008</v>
      </c>
      <c r="L427" s="58"/>
      <c r="M427" s="103"/>
      <c r="N427" s="59"/>
    </row>
    <row r="428" spans="1:14" s="75" customFormat="1" ht="15.75" customHeight="1" x14ac:dyDescent="0.2">
      <c r="A428" s="51" t="s">
        <v>8647</v>
      </c>
      <c r="B428" s="51" t="s">
        <v>8648</v>
      </c>
      <c r="C428" s="51" t="s">
        <v>8645</v>
      </c>
      <c r="D428" s="51" t="s">
        <v>135</v>
      </c>
      <c r="E428" s="44" t="s">
        <v>8729</v>
      </c>
      <c r="F428" s="44" t="s">
        <v>8730</v>
      </c>
      <c r="G428" s="53">
        <v>302</v>
      </c>
      <c r="H428" s="45" t="s">
        <v>154</v>
      </c>
      <c r="I428" s="45" t="s">
        <v>149</v>
      </c>
      <c r="J428" s="95" t="s">
        <v>2379</v>
      </c>
      <c r="K428" s="95">
        <v>0.84000000000000008</v>
      </c>
      <c r="L428" s="58"/>
      <c r="M428" s="103"/>
      <c r="N428" s="59" t="s">
        <v>8731</v>
      </c>
    </row>
    <row r="429" spans="1:14" s="75" customFormat="1" ht="15.75" customHeight="1" x14ac:dyDescent="0.2">
      <c r="A429" s="51" t="s">
        <v>8647</v>
      </c>
      <c r="B429" s="51" t="s">
        <v>8648</v>
      </c>
      <c r="C429" s="51" t="s">
        <v>8645</v>
      </c>
      <c r="D429" s="51" t="s">
        <v>135</v>
      </c>
      <c r="E429" s="44" t="s">
        <v>8732</v>
      </c>
      <c r="F429" s="44" t="s">
        <v>8733</v>
      </c>
      <c r="G429" s="53">
        <v>498</v>
      </c>
      <c r="H429" s="45" t="s">
        <v>154</v>
      </c>
      <c r="I429" s="45" t="s">
        <v>155</v>
      </c>
      <c r="J429" s="95" t="s">
        <v>2379</v>
      </c>
      <c r="K429" s="95">
        <v>0.84000000000000008</v>
      </c>
      <c r="L429" s="58"/>
      <c r="M429" s="103"/>
      <c r="N429" s="59"/>
    </row>
    <row r="430" spans="1:14" s="75" customFormat="1" ht="15.75" customHeight="1" x14ac:dyDescent="0.2">
      <c r="A430" s="51" t="s">
        <v>8647</v>
      </c>
      <c r="B430" s="51" t="s">
        <v>8648</v>
      </c>
      <c r="C430" s="51" t="s">
        <v>8645</v>
      </c>
      <c r="D430" s="51" t="s">
        <v>135</v>
      </c>
      <c r="E430" s="44" t="s">
        <v>8734</v>
      </c>
      <c r="F430" s="44" t="s">
        <v>8735</v>
      </c>
      <c r="G430" s="53">
        <v>419</v>
      </c>
      <c r="H430" s="45" t="s">
        <v>154</v>
      </c>
      <c r="I430" s="45">
        <v>23.12</v>
      </c>
      <c r="J430" s="95" t="s">
        <v>2379</v>
      </c>
      <c r="K430" s="95">
        <v>0.84000000000000008</v>
      </c>
      <c r="L430" s="58"/>
      <c r="M430" s="103"/>
      <c r="N430" s="59" t="s">
        <v>8657</v>
      </c>
    </row>
    <row r="431" spans="1:14" s="75" customFormat="1" ht="15.75" customHeight="1" x14ac:dyDescent="0.2">
      <c r="A431" s="51" t="s">
        <v>8647</v>
      </c>
      <c r="B431" s="51" t="s">
        <v>8648</v>
      </c>
      <c r="C431" s="51" t="s">
        <v>8645</v>
      </c>
      <c r="D431" s="51" t="s">
        <v>135</v>
      </c>
      <c r="E431" s="44" t="s">
        <v>8736</v>
      </c>
      <c r="F431" s="44" t="s">
        <v>8737</v>
      </c>
      <c r="G431" s="53">
        <v>621</v>
      </c>
      <c r="H431" s="45" t="s">
        <v>154</v>
      </c>
      <c r="I431" s="45" t="s">
        <v>204</v>
      </c>
      <c r="J431" s="95" t="s">
        <v>2379</v>
      </c>
      <c r="K431" s="95">
        <v>0.84000000000000008</v>
      </c>
      <c r="L431" s="58"/>
      <c r="M431" s="103"/>
      <c r="N431" s="59" t="s">
        <v>8657</v>
      </c>
    </row>
    <row r="432" spans="1:14" s="75" customFormat="1" ht="15.75" customHeight="1" x14ac:dyDescent="0.2">
      <c r="A432" s="51" t="s">
        <v>8647</v>
      </c>
      <c r="B432" s="51" t="s">
        <v>8648</v>
      </c>
      <c r="C432" s="51" t="s">
        <v>8645</v>
      </c>
      <c r="D432" s="51" t="s">
        <v>135</v>
      </c>
      <c r="E432" s="44" t="s">
        <v>8738</v>
      </c>
      <c r="F432" s="44" t="s">
        <v>8739</v>
      </c>
      <c r="G432" s="53">
        <v>860</v>
      </c>
      <c r="H432" s="45" t="s">
        <v>154</v>
      </c>
      <c r="I432" s="45" t="s">
        <v>204</v>
      </c>
      <c r="J432" s="95" t="s">
        <v>2379</v>
      </c>
      <c r="K432" s="95">
        <v>0.84000000000000008</v>
      </c>
      <c r="L432" s="58" t="s">
        <v>8740</v>
      </c>
      <c r="M432" s="103" t="s">
        <v>234</v>
      </c>
      <c r="N432" s="59" t="s">
        <v>8657</v>
      </c>
    </row>
    <row r="433" spans="1:14" s="75" customFormat="1" ht="15.75" customHeight="1" x14ac:dyDescent="0.2">
      <c r="A433" s="51" t="s">
        <v>8647</v>
      </c>
      <c r="B433" s="51" t="s">
        <v>8648</v>
      </c>
      <c r="C433" s="51" t="s">
        <v>8645</v>
      </c>
      <c r="D433" s="51" t="s">
        <v>135</v>
      </c>
      <c r="E433" s="44" t="s">
        <v>8741</v>
      </c>
      <c r="F433" s="44" t="s">
        <v>8742</v>
      </c>
      <c r="G433" s="53">
        <v>2192</v>
      </c>
      <c r="H433" s="45" t="s">
        <v>154</v>
      </c>
      <c r="I433" s="45" t="s">
        <v>204</v>
      </c>
      <c r="J433" s="95" t="s">
        <v>2379</v>
      </c>
      <c r="K433" s="95">
        <v>0.84000000000000008</v>
      </c>
      <c r="L433" s="58"/>
      <c r="M433" s="103"/>
      <c r="N433" s="59"/>
    </row>
    <row r="434" spans="1:14" s="75" customFormat="1" ht="15.75" customHeight="1" x14ac:dyDescent="0.2">
      <c r="A434" s="51" t="s">
        <v>8647</v>
      </c>
      <c r="B434" s="51" t="s">
        <v>8648</v>
      </c>
      <c r="C434" s="51" t="s">
        <v>8645</v>
      </c>
      <c r="D434" s="51" t="s">
        <v>135</v>
      </c>
      <c r="E434" s="44" t="s">
        <v>8743</v>
      </c>
      <c r="F434" s="44" t="s">
        <v>8744</v>
      </c>
      <c r="G434" s="53">
        <v>482</v>
      </c>
      <c r="H434" s="45" t="s">
        <v>154</v>
      </c>
      <c r="I434" s="45" t="s">
        <v>204</v>
      </c>
      <c r="J434" s="95" t="s">
        <v>2379</v>
      </c>
      <c r="K434" s="95">
        <v>0.84000000000000008</v>
      </c>
      <c r="L434" s="58"/>
      <c r="M434" s="103"/>
      <c r="N434" s="59"/>
    </row>
    <row r="435" spans="1:14" s="75" customFormat="1" ht="15.75" customHeight="1" x14ac:dyDescent="0.2">
      <c r="A435" s="51" t="s">
        <v>8647</v>
      </c>
      <c r="B435" s="51" t="s">
        <v>8648</v>
      </c>
      <c r="C435" s="51" t="s">
        <v>8645</v>
      </c>
      <c r="D435" s="51" t="s">
        <v>135</v>
      </c>
      <c r="E435" s="44" t="s">
        <v>8745</v>
      </c>
      <c r="F435" s="44" t="s">
        <v>8746</v>
      </c>
      <c r="G435" s="53">
        <v>458</v>
      </c>
      <c r="H435" s="45" t="s">
        <v>154</v>
      </c>
      <c r="I435" s="45" t="s">
        <v>204</v>
      </c>
      <c r="J435" s="95" t="s">
        <v>2379</v>
      </c>
      <c r="K435" s="95">
        <v>0.84000000000000008</v>
      </c>
      <c r="L435" s="58"/>
      <c r="M435" s="103"/>
      <c r="N435" s="59"/>
    </row>
    <row r="436" spans="1:14" s="75" customFormat="1" ht="15.75" customHeight="1" x14ac:dyDescent="0.2">
      <c r="A436" s="51" t="s">
        <v>8647</v>
      </c>
      <c r="B436" s="51" t="s">
        <v>8648</v>
      </c>
      <c r="C436" s="51" t="s">
        <v>8645</v>
      </c>
      <c r="D436" s="51" t="s">
        <v>135</v>
      </c>
      <c r="E436" s="44" t="s">
        <v>8747</v>
      </c>
      <c r="F436" s="44" t="s">
        <v>8748</v>
      </c>
      <c r="G436" s="53">
        <v>680</v>
      </c>
      <c r="H436" s="45" t="s">
        <v>154</v>
      </c>
      <c r="I436" s="45" t="s">
        <v>204</v>
      </c>
      <c r="J436" s="95" t="s">
        <v>2379</v>
      </c>
      <c r="K436" s="95">
        <v>0.84000000000000008</v>
      </c>
      <c r="L436" s="58"/>
      <c r="M436" s="103"/>
      <c r="N436" s="59"/>
    </row>
    <row r="437" spans="1:14" s="75" customFormat="1" ht="15.75" customHeight="1" x14ac:dyDescent="0.2">
      <c r="A437" s="51" t="s">
        <v>8647</v>
      </c>
      <c r="B437" s="51" t="s">
        <v>8648</v>
      </c>
      <c r="C437" s="51" t="s">
        <v>8645</v>
      </c>
      <c r="D437" s="51" t="s">
        <v>135</v>
      </c>
      <c r="E437" s="44" t="s">
        <v>8749</v>
      </c>
      <c r="F437" s="44" t="s">
        <v>8748</v>
      </c>
      <c r="G437" s="53">
        <v>997</v>
      </c>
      <c r="H437" s="45" t="s">
        <v>154</v>
      </c>
      <c r="I437" s="45" t="s">
        <v>204</v>
      </c>
      <c r="J437" s="95" t="s">
        <v>2379</v>
      </c>
      <c r="K437" s="95">
        <v>0.84000000000000008</v>
      </c>
      <c r="L437" s="58"/>
      <c r="M437" s="103"/>
      <c r="N437" s="59"/>
    </row>
    <row r="438" spans="1:14" s="75" customFormat="1" ht="15.75" customHeight="1" x14ac:dyDescent="0.2">
      <c r="A438" s="51" t="s">
        <v>8647</v>
      </c>
      <c r="B438" s="51" t="s">
        <v>8648</v>
      </c>
      <c r="C438" s="51" t="s">
        <v>8645</v>
      </c>
      <c r="D438" s="51" t="s">
        <v>135</v>
      </c>
      <c r="E438" s="44" t="s">
        <v>8750</v>
      </c>
      <c r="F438" s="44" t="s">
        <v>8751</v>
      </c>
      <c r="G438" s="53">
        <v>839</v>
      </c>
      <c r="H438" s="45" t="s">
        <v>154</v>
      </c>
      <c r="I438" s="45" t="s">
        <v>204</v>
      </c>
      <c r="J438" s="95" t="s">
        <v>2379</v>
      </c>
      <c r="K438" s="95">
        <v>0.84000000000000008</v>
      </c>
      <c r="L438" s="58"/>
      <c r="M438" s="103"/>
      <c r="N438" s="59"/>
    </row>
    <row r="439" spans="1:14" s="75" customFormat="1" ht="15.75" customHeight="1" x14ac:dyDescent="0.2">
      <c r="A439" s="51" t="s">
        <v>8647</v>
      </c>
      <c r="B439" s="51" t="s">
        <v>8648</v>
      </c>
      <c r="C439" s="51" t="s">
        <v>8645</v>
      </c>
      <c r="D439" s="51" t="s">
        <v>135</v>
      </c>
      <c r="E439" s="44" t="s">
        <v>8752</v>
      </c>
      <c r="F439" s="44" t="s">
        <v>8753</v>
      </c>
      <c r="G439" s="53">
        <v>1725</v>
      </c>
      <c r="H439" s="45" t="s">
        <v>154</v>
      </c>
      <c r="I439" s="45" t="s">
        <v>204</v>
      </c>
      <c r="J439" s="95" t="s">
        <v>2379</v>
      </c>
      <c r="K439" s="95">
        <v>0.84000000000000008</v>
      </c>
      <c r="L439" s="58"/>
      <c r="M439" s="103"/>
      <c r="N439" s="59"/>
    </row>
    <row r="440" spans="1:14" s="75" customFormat="1" ht="15.75" customHeight="1" x14ac:dyDescent="0.2">
      <c r="A440" s="51" t="s">
        <v>8647</v>
      </c>
      <c r="B440" s="51" t="s">
        <v>8648</v>
      </c>
      <c r="C440" s="51" t="s">
        <v>8645</v>
      </c>
      <c r="D440" s="51" t="s">
        <v>135</v>
      </c>
      <c r="E440" s="44" t="s">
        <v>8754</v>
      </c>
      <c r="F440" s="44" t="s">
        <v>8755</v>
      </c>
      <c r="G440" s="53">
        <v>1322</v>
      </c>
      <c r="H440" s="45" t="s">
        <v>154</v>
      </c>
      <c r="I440" s="45" t="s">
        <v>204</v>
      </c>
      <c r="J440" s="95" t="s">
        <v>2379</v>
      </c>
      <c r="K440" s="95">
        <v>0.84000000000000008</v>
      </c>
      <c r="L440" s="58"/>
      <c r="M440" s="103"/>
      <c r="N440" s="59"/>
    </row>
    <row r="441" spans="1:14" s="75" customFormat="1" ht="15.75" customHeight="1" x14ac:dyDescent="0.2">
      <c r="A441" s="51" t="s">
        <v>8647</v>
      </c>
      <c r="B441" s="51" t="s">
        <v>8648</v>
      </c>
      <c r="C441" s="51" t="s">
        <v>8645</v>
      </c>
      <c r="D441" s="51" t="s">
        <v>135</v>
      </c>
      <c r="E441" s="44" t="s">
        <v>8756</v>
      </c>
      <c r="F441" s="44" t="s">
        <v>8757</v>
      </c>
      <c r="G441" s="53">
        <v>700</v>
      </c>
      <c r="H441" s="45" t="s">
        <v>154</v>
      </c>
      <c r="I441" s="45" t="s">
        <v>149</v>
      </c>
      <c r="J441" s="95" t="s">
        <v>2379</v>
      </c>
      <c r="K441" s="95">
        <v>0.84000000000000008</v>
      </c>
      <c r="L441" s="58"/>
      <c r="M441" s="103"/>
      <c r="N441" s="59" t="s">
        <v>8731</v>
      </c>
    </row>
    <row r="442" spans="1:14" s="75" customFormat="1" ht="15.75" customHeight="1" x14ac:dyDescent="0.2">
      <c r="A442" s="51" t="s">
        <v>8647</v>
      </c>
      <c r="B442" s="51" t="s">
        <v>8648</v>
      </c>
      <c r="C442" s="51" t="s">
        <v>8645</v>
      </c>
      <c r="D442" s="51" t="s">
        <v>135</v>
      </c>
      <c r="E442" s="44" t="s">
        <v>8758</v>
      </c>
      <c r="F442" s="44" t="s">
        <v>8759</v>
      </c>
      <c r="G442" s="53">
        <v>256</v>
      </c>
      <c r="H442" s="45" t="s">
        <v>154</v>
      </c>
      <c r="I442" s="45" t="s">
        <v>155</v>
      </c>
      <c r="J442" s="95" t="s">
        <v>2379</v>
      </c>
      <c r="K442" s="95">
        <v>0.84000000000000008</v>
      </c>
      <c r="L442" s="58"/>
      <c r="M442" s="103"/>
      <c r="N442" s="59" t="s">
        <v>8731</v>
      </c>
    </row>
    <row r="443" spans="1:14" s="75" customFormat="1" ht="15.75" customHeight="1" x14ac:dyDescent="0.2">
      <c r="A443" s="51" t="s">
        <v>123</v>
      </c>
      <c r="B443" s="51" t="s">
        <v>123</v>
      </c>
      <c r="C443" s="51" t="s">
        <v>8760</v>
      </c>
      <c r="D443" s="51" t="s">
        <v>135</v>
      </c>
      <c r="E443" s="44"/>
      <c r="F443" s="44" t="s">
        <v>8761</v>
      </c>
      <c r="G443" s="53" t="s">
        <v>123</v>
      </c>
      <c r="H443" s="45" t="s">
        <v>123</v>
      </c>
      <c r="I443" s="45" t="s">
        <v>149</v>
      </c>
      <c r="J443" s="95" t="s">
        <v>150</v>
      </c>
      <c r="K443" s="95" t="s">
        <v>123</v>
      </c>
      <c r="L443" s="58" t="s">
        <v>123</v>
      </c>
      <c r="M443" s="103"/>
      <c r="N443" s="59" t="s">
        <v>123</v>
      </c>
    </row>
    <row r="444" spans="1:14" s="75" customFormat="1" ht="15.75" customHeight="1" x14ac:dyDescent="0.2">
      <c r="A444" s="51" t="s">
        <v>8647</v>
      </c>
      <c r="B444" s="51" t="s">
        <v>8648</v>
      </c>
      <c r="C444" s="51" t="s">
        <v>8760</v>
      </c>
      <c r="D444" s="51" t="s">
        <v>135</v>
      </c>
      <c r="E444" s="44" t="s">
        <v>8762</v>
      </c>
      <c r="F444" s="44" t="s">
        <v>8763</v>
      </c>
      <c r="G444" s="53">
        <v>118.7</v>
      </c>
      <c r="H444" s="45" t="s">
        <v>154</v>
      </c>
      <c r="I444" s="45" t="s">
        <v>155</v>
      </c>
      <c r="J444" s="95" t="s">
        <v>201</v>
      </c>
      <c r="K444" s="95">
        <v>0</v>
      </c>
      <c r="L444" s="58"/>
      <c r="M444" s="103"/>
      <c r="N444" s="59"/>
    </row>
    <row r="445" spans="1:14" s="75" customFormat="1" ht="15.75" customHeight="1" x14ac:dyDescent="0.2">
      <c r="A445" s="51" t="s">
        <v>8647</v>
      </c>
      <c r="B445" s="51" t="s">
        <v>8648</v>
      </c>
      <c r="C445" s="51" t="s">
        <v>8760</v>
      </c>
      <c r="D445" s="51" t="s">
        <v>135</v>
      </c>
      <c r="E445" s="44" t="s">
        <v>8764</v>
      </c>
      <c r="F445" s="44" t="s">
        <v>8765</v>
      </c>
      <c r="G445" s="53">
        <v>1200</v>
      </c>
      <c r="H445" s="45" t="s">
        <v>154</v>
      </c>
      <c r="I445" s="45" t="s">
        <v>149</v>
      </c>
      <c r="J445" s="95" t="s">
        <v>201</v>
      </c>
      <c r="K445" s="95">
        <v>0</v>
      </c>
      <c r="L445" s="58"/>
      <c r="M445" s="103"/>
      <c r="N445" s="59" t="s">
        <v>8731</v>
      </c>
    </row>
    <row r="446" spans="1:14" s="75" customFormat="1" ht="15.75" customHeight="1" x14ac:dyDescent="0.2">
      <c r="A446" s="51" t="s">
        <v>123</v>
      </c>
      <c r="B446" s="51" t="s">
        <v>123</v>
      </c>
      <c r="C446" s="51" t="s">
        <v>8766</v>
      </c>
      <c r="D446" s="51" t="s">
        <v>135</v>
      </c>
      <c r="E446" s="44"/>
      <c r="F446" s="44" t="s">
        <v>8767</v>
      </c>
      <c r="G446" s="53" t="s">
        <v>123</v>
      </c>
      <c r="H446" s="45" t="s">
        <v>123</v>
      </c>
      <c r="I446" s="45" t="s">
        <v>149</v>
      </c>
      <c r="J446" s="95" t="s">
        <v>150</v>
      </c>
      <c r="K446" s="95" t="s">
        <v>123</v>
      </c>
      <c r="L446" s="58" t="s">
        <v>123</v>
      </c>
      <c r="M446" s="103"/>
      <c r="N446" s="59" t="s">
        <v>123</v>
      </c>
    </row>
    <row r="447" spans="1:14" s="75" customFormat="1" ht="15.75" customHeight="1" x14ac:dyDescent="0.2">
      <c r="A447" s="51" t="s">
        <v>8647</v>
      </c>
      <c r="B447" s="51" t="s">
        <v>8648</v>
      </c>
      <c r="C447" s="51" t="s">
        <v>8766</v>
      </c>
      <c r="D447" s="51" t="s">
        <v>135</v>
      </c>
      <c r="E447" s="44" t="s">
        <v>8768</v>
      </c>
      <c r="F447" s="44" t="s">
        <v>8769</v>
      </c>
      <c r="G447" s="53">
        <v>83</v>
      </c>
      <c r="H447" s="45" t="s">
        <v>154</v>
      </c>
      <c r="I447" s="45" t="s">
        <v>204</v>
      </c>
      <c r="J447" s="95" t="s">
        <v>2379</v>
      </c>
      <c r="K447" s="95">
        <v>0</v>
      </c>
      <c r="L447" s="58"/>
      <c r="M447" s="103"/>
      <c r="N447" s="59" t="s">
        <v>8657</v>
      </c>
    </row>
    <row r="448" spans="1:14" s="75" customFormat="1" ht="15.75" customHeight="1" x14ac:dyDescent="0.2">
      <c r="A448" s="51" t="s">
        <v>8647</v>
      </c>
      <c r="B448" s="51" t="s">
        <v>8648</v>
      </c>
      <c r="C448" s="51" t="s">
        <v>8766</v>
      </c>
      <c r="D448" s="51" t="s">
        <v>135</v>
      </c>
      <c r="E448" s="44" t="s">
        <v>8770</v>
      </c>
      <c r="F448" s="44" t="s">
        <v>8771</v>
      </c>
      <c r="G448" s="53">
        <v>331.8</v>
      </c>
      <c r="H448" s="45" t="s">
        <v>154</v>
      </c>
      <c r="I448" s="45" t="s">
        <v>204</v>
      </c>
      <c r="J448" s="95" t="s">
        <v>2379</v>
      </c>
      <c r="K448" s="95">
        <v>0</v>
      </c>
      <c r="L448" s="58"/>
      <c r="M448" s="103"/>
      <c r="N448" s="59"/>
    </row>
    <row r="449" spans="1:14" s="75" customFormat="1" ht="15.75" customHeight="1" x14ac:dyDescent="0.2">
      <c r="A449" s="51" t="s">
        <v>8647</v>
      </c>
      <c r="B449" s="51" t="s">
        <v>8648</v>
      </c>
      <c r="C449" s="51" t="s">
        <v>8766</v>
      </c>
      <c r="D449" s="51" t="s">
        <v>135</v>
      </c>
      <c r="E449" s="44" t="s">
        <v>8772</v>
      </c>
      <c r="F449" s="44" t="s">
        <v>8773</v>
      </c>
      <c r="G449" s="53">
        <v>291.2</v>
      </c>
      <c r="H449" s="45" t="s">
        <v>154</v>
      </c>
      <c r="I449" s="45" t="s">
        <v>204</v>
      </c>
      <c r="J449" s="95" t="s">
        <v>201</v>
      </c>
      <c r="K449" s="95">
        <v>0</v>
      </c>
      <c r="L449" s="58"/>
      <c r="M449" s="103"/>
      <c r="N449" s="59"/>
    </row>
    <row r="450" spans="1:14" s="75" customFormat="1" ht="15.75" customHeight="1" x14ac:dyDescent="0.2">
      <c r="A450" s="51" t="s">
        <v>8647</v>
      </c>
      <c r="B450" s="51" t="s">
        <v>8648</v>
      </c>
      <c r="C450" s="51" t="s">
        <v>8766</v>
      </c>
      <c r="D450" s="51" t="s">
        <v>135</v>
      </c>
      <c r="E450" s="44" t="s">
        <v>8774</v>
      </c>
      <c r="F450" s="44" t="s">
        <v>8775</v>
      </c>
      <c r="G450" s="53">
        <v>300</v>
      </c>
      <c r="H450" s="45" t="s">
        <v>154</v>
      </c>
      <c r="I450" s="45" t="s">
        <v>155</v>
      </c>
      <c r="J450" s="95" t="s">
        <v>201</v>
      </c>
      <c r="K450" s="95">
        <v>0</v>
      </c>
      <c r="L450" s="58"/>
      <c r="M450" s="103"/>
      <c r="N450" s="59" t="s">
        <v>8731</v>
      </c>
    </row>
    <row r="451" spans="1:14" s="75" customFormat="1" ht="15.75" customHeight="1" x14ac:dyDescent="0.2">
      <c r="A451" s="51" t="s">
        <v>123</v>
      </c>
      <c r="B451" s="51" t="s">
        <v>123</v>
      </c>
      <c r="C451" s="51" t="s">
        <v>8645</v>
      </c>
      <c r="D451" s="51" t="s">
        <v>91</v>
      </c>
      <c r="E451" s="44"/>
      <c r="F451" s="44" t="s">
        <v>8776</v>
      </c>
      <c r="G451" s="53" t="s">
        <v>123</v>
      </c>
      <c r="H451" s="45" t="s">
        <v>123</v>
      </c>
      <c r="I451" s="45" t="s">
        <v>149</v>
      </c>
      <c r="J451" s="95" t="s">
        <v>150</v>
      </c>
      <c r="K451" s="95" t="s">
        <v>123</v>
      </c>
      <c r="L451" s="58" t="s">
        <v>123</v>
      </c>
      <c r="M451" s="103"/>
      <c r="N451" s="59" t="s">
        <v>123</v>
      </c>
    </row>
    <row r="452" spans="1:14" s="75" customFormat="1" ht="15.75" customHeight="1" x14ac:dyDescent="0.2">
      <c r="A452" s="51" t="s">
        <v>8647</v>
      </c>
      <c r="B452" s="51" t="s">
        <v>8648</v>
      </c>
      <c r="C452" s="51" t="s">
        <v>8645</v>
      </c>
      <c r="D452" s="51" t="s">
        <v>91</v>
      </c>
      <c r="E452" s="44" t="s">
        <v>8777</v>
      </c>
      <c r="F452" s="44" t="s">
        <v>8778</v>
      </c>
      <c r="G452" s="53">
        <v>28.8</v>
      </c>
      <c r="H452" s="45" t="s">
        <v>816</v>
      </c>
      <c r="I452" s="45" t="s">
        <v>149</v>
      </c>
      <c r="J452" s="95" t="s">
        <v>156</v>
      </c>
      <c r="K452" s="95">
        <v>0.84000000000000008</v>
      </c>
      <c r="L452" s="58" t="s">
        <v>8779</v>
      </c>
      <c r="M452" s="103" t="s">
        <v>234</v>
      </c>
      <c r="N452" s="59"/>
    </row>
    <row r="453" spans="1:14" s="75" customFormat="1" ht="15.75" customHeight="1" x14ac:dyDescent="0.2">
      <c r="A453" s="51" t="s">
        <v>8647</v>
      </c>
      <c r="B453" s="51" t="s">
        <v>8648</v>
      </c>
      <c r="C453" s="51" t="s">
        <v>8645</v>
      </c>
      <c r="D453" s="51" t="s">
        <v>91</v>
      </c>
      <c r="E453" s="44" t="s">
        <v>8780</v>
      </c>
      <c r="F453" s="44" t="s">
        <v>8778</v>
      </c>
      <c r="G453" s="53">
        <v>23</v>
      </c>
      <c r="H453" s="45" t="s">
        <v>816</v>
      </c>
      <c r="I453" s="45" t="s">
        <v>149</v>
      </c>
      <c r="J453" s="95" t="s">
        <v>156</v>
      </c>
      <c r="K453" s="95">
        <v>0.84000000000000008</v>
      </c>
      <c r="L453" s="58" t="s">
        <v>8781</v>
      </c>
      <c r="M453" s="103" t="s">
        <v>234</v>
      </c>
      <c r="N453" s="59"/>
    </row>
    <row r="454" spans="1:14" s="75" customFormat="1" ht="15.75" customHeight="1" x14ac:dyDescent="0.2">
      <c r="A454" s="51" t="s">
        <v>8647</v>
      </c>
      <c r="B454" s="51" t="s">
        <v>8648</v>
      </c>
      <c r="C454" s="51" t="s">
        <v>8645</v>
      </c>
      <c r="D454" s="51" t="s">
        <v>91</v>
      </c>
      <c r="E454" s="44" t="s">
        <v>8782</v>
      </c>
      <c r="F454" s="44" t="s">
        <v>8783</v>
      </c>
      <c r="G454" s="53">
        <v>21</v>
      </c>
      <c r="H454" s="45" t="s">
        <v>816</v>
      </c>
      <c r="I454" s="45" t="s">
        <v>149</v>
      </c>
      <c r="J454" s="95" t="s">
        <v>156</v>
      </c>
      <c r="K454" s="95">
        <v>0.84000000000000008</v>
      </c>
      <c r="L454" s="58"/>
      <c r="M454" s="103"/>
      <c r="N454" s="59" t="s">
        <v>8657</v>
      </c>
    </row>
    <row r="455" spans="1:14" s="75" customFormat="1" ht="15.75" customHeight="1" x14ac:dyDescent="0.2">
      <c r="A455" s="51" t="s">
        <v>8647</v>
      </c>
      <c r="B455" s="51" t="s">
        <v>8648</v>
      </c>
      <c r="C455" s="51" t="s">
        <v>8645</v>
      </c>
      <c r="D455" s="51" t="s">
        <v>91</v>
      </c>
      <c r="E455" s="44" t="s">
        <v>8784</v>
      </c>
      <c r="F455" s="44" t="s">
        <v>8783</v>
      </c>
      <c r="G455" s="53">
        <v>46</v>
      </c>
      <c r="H455" s="45" t="s">
        <v>816</v>
      </c>
      <c r="I455" s="45" t="s">
        <v>149</v>
      </c>
      <c r="J455" s="95" t="s">
        <v>156</v>
      </c>
      <c r="K455" s="95">
        <v>0.84000000000000008</v>
      </c>
      <c r="L455" s="58"/>
      <c r="M455" s="103"/>
      <c r="N455" s="59"/>
    </row>
    <row r="456" spans="1:14" s="75" customFormat="1" ht="15.75" customHeight="1" x14ac:dyDescent="0.2">
      <c r="A456" s="51" t="s">
        <v>8647</v>
      </c>
      <c r="B456" s="51" t="s">
        <v>8648</v>
      </c>
      <c r="C456" s="51" t="s">
        <v>8645</v>
      </c>
      <c r="D456" s="51" t="s">
        <v>91</v>
      </c>
      <c r="E456" s="44" t="s">
        <v>8785</v>
      </c>
      <c r="F456" s="44" t="s">
        <v>8786</v>
      </c>
      <c r="G456" s="53">
        <v>184</v>
      </c>
      <c r="H456" s="45" t="s">
        <v>816</v>
      </c>
      <c r="I456" s="45" t="s">
        <v>204</v>
      </c>
      <c r="J456" s="95" t="s">
        <v>156</v>
      </c>
      <c r="K456" s="95">
        <v>0.84000000000000008</v>
      </c>
      <c r="L456" s="58"/>
      <c r="M456" s="103"/>
      <c r="N456" s="59"/>
    </row>
    <row r="457" spans="1:14" s="75" customFormat="1" ht="15.75" customHeight="1" x14ac:dyDescent="0.2">
      <c r="A457" s="51" t="s">
        <v>8647</v>
      </c>
      <c r="B457" s="51" t="s">
        <v>8648</v>
      </c>
      <c r="C457" s="51" t="s">
        <v>8645</v>
      </c>
      <c r="D457" s="51" t="s">
        <v>91</v>
      </c>
      <c r="E457" s="44" t="s">
        <v>8787</v>
      </c>
      <c r="F457" s="44" t="s">
        <v>8788</v>
      </c>
      <c r="G457" s="53">
        <v>69</v>
      </c>
      <c r="H457" s="45" t="s">
        <v>816</v>
      </c>
      <c r="I457" s="45" t="s">
        <v>204</v>
      </c>
      <c r="J457" s="95" t="s">
        <v>156</v>
      </c>
      <c r="K457" s="95">
        <v>0.84000000000000008</v>
      </c>
      <c r="L457" s="58"/>
      <c r="M457" s="103"/>
      <c r="N457" s="59"/>
    </row>
    <row r="458" spans="1:14" s="75" customFormat="1" ht="15.75" customHeight="1" x14ac:dyDescent="0.2">
      <c r="A458" s="51" t="s">
        <v>8647</v>
      </c>
      <c r="B458" s="51" t="s">
        <v>8648</v>
      </c>
      <c r="C458" s="51" t="s">
        <v>8645</v>
      </c>
      <c r="D458" s="51" t="s">
        <v>91</v>
      </c>
      <c r="E458" s="44" t="s">
        <v>8789</v>
      </c>
      <c r="F458" s="44" t="s">
        <v>8790</v>
      </c>
      <c r="G458" s="53">
        <v>103.5</v>
      </c>
      <c r="H458" s="45" t="s">
        <v>816</v>
      </c>
      <c r="I458" s="45" t="s">
        <v>155</v>
      </c>
      <c r="J458" s="95" t="s">
        <v>156</v>
      </c>
      <c r="K458" s="95">
        <v>0.84000000000000008</v>
      </c>
      <c r="L458" s="58"/>
      <c r="M458" s="103"/>
      <c r="N458" s="59"/>
    </row>
    <row r="459" spans="1:14" s="75" customFormat="1" ht="15.75" customHeight="1" x14ac:dyDescent="0.2">
      <c r="A459" s="51" t="s">
        <v>8647</v>
      </c>
      <c r="B459" s="51" t="s">
        <v>8648</v>
      </c>
      <c r="C459" s="51" t="s">
        <v>8645</v>
      </c>
      <c r="D459" s="51" t="s">
        <v>91</v>
      </c>
      <c r="E459" s="44" t="s">
        <v>8791</v>
      </c>
      <c r="F459" s="44" t="s">
        <v>8792</v>
      </c>
      <c r="G459" s="53">
        <v>143.5</v>
      </c>
      <c r="H459" s="45" t="s">
        <v>816</v>
      </c>
      <c r="I459" s="45" t="s">
        <v>155</v>
      </c>
      <c r="J459" s="95" t="s">
        <v>156</v>
      </c>
      <c r="K459" s="95">
        <v>0.84000000000000008</v>
      </c>
      <c r="L459" s="58" t="s">
        <v>8793</v>
      </c>
      <c r="M459" s="103" t="s">
        <v>234</v>
      </c>
      <c r="N459" s="59"/>
    </row>
    <row r="460" spans="1:14" s="75" customFormat="1" ht="15.75" customHeight="1" x14ac:dyDescent="0.2">
      <c r="A460" s="51" t="s">
        <v>8647</v>
      </c>
      <c r="B460" s="51" t="s">
        <v>8648</v>
      </c>
      <c r="C460" s="51" t="s">
        <v>8645</v>
      </c>
      <c r="D460" s="51" t="s">
        <v>91</v>
      </c>
      <c r="E460" s="44" t="s">
        <v>8794</v>
      </c>
      <c r="F460" s="44" t="s">
        <v>8795</v>
      </c>
      <c r="G460" s="53">
        <v>172.5</v>
      </c>
      <c r="H460" s="45" t="s">
        <v>816</v>
      </c>
      <c r="I460" s="45" t="s">
        <v>149</v>
      </c>
      <c r="J460" s="95" t="s">
        <v>156</v>
      </c>
      <c r="K460" s="95">
        <v>0.84000000000000008</v>
      </c>
      <c r="L460" s="58" t="s">
        <v>8796</v>
      </c>
      <c r="M460" s="103" t="s">
        <v>234</v>
      </c>
      <c r="N460" s="59"/>
    </row>
    <row r="461" spans="1:14" s="75" customFormat="1" ht="15.75" customHeight="1" x14ac:dyDescent="0.2">
      <c r="A461" s="51" t="s">
        <v>8647</v>
      </c>
      <c r="B461" s="51" t="s">
        <v>8648</v>
      </c>
      <c r="C461" s="51" t="s">
        <v>8645</v>
      </c>
      <c r="D461" s="51" t="s">
        <v>91</v>
      </c>
      <c r="E461" s="44" t="s">
        <v>8797</v>
      </c>
      <c r="F461" s="44" t="s">
        <v>8798</v>
      </c>
      <c r="G461" s="53">
        <v>34.5</v>
      </c>
      <c r="H461" s="45" t="s">
        <v>816</v>
      </c>
      <c r="I461" s="45" t="s">
        <v>149</v>
      </c>
      <c r="J461" s="95" t="s">
        <v>156</v>
      </c>
      <c r="K461" s="95">
        <v>0.84000000000000008</v>
      </c>
      <c r="L461" s="58"/>
      <c r="M461" s="103"/>
      <c r="N461" s="59"/>
    </row>
    <row r="462" spans="1:14" s="75" customFormat="1" ht="15.75" customHeight="1" x14ac:dyDescent="0.2">
      <c r="A462" s="51" t="s">
        <v>8647</v>
      </c>
      <c r="B462" s="51" t="s">
        <v>8648</v>
      </c>
      <c r="C462" s="51" t="s">
        <v>8645</v>
      </c>
      <c r="D462" s="51" t="s">
        <v>91</v>
      </c>
      <c r="E462" s="44" t="s">
        <v>8799</v>
      </c>
      <c r="F462" s="44" t="s">
        <v>8800</v>
      </c>
      <c r="G462" s="53">
        <v>92</v>
      </c>
      <c r="H462" s="45" t="s">
        <v>816</v>
      </c>
      <c r="I462" s="45" t="s">
        <v>155</v>
      </c>
      <c r="J462" s="95" t="s">
        <v>156</v>
      </c>
      <c r="K462" s="95">
        <v>0.84000000000000008</v>
      </c>
      <c r="L462" s="58"/>
      <c r="M462" s="103"/>
      <c r="N462" s="59"/>
    </row>
    <row r="463" spans="1:14" s="75" customFormat="1" ht="15.75" customHeight="1" x14ac:dyDescent="0.2">
      <c r="A463" s="51" t="s">
        <v>8647</v>
      </c>
      <c r="B463" s="51" t="s">
        <v>8648</v>
      </c>
      <c r="C463" s="51" t="s">
        <v>8645</v>
      </c>
      <c r="D463" s="51" t="s">
        <v>91</v>
      </c>
      <c r="E463" s="44" t="s">
        <v>8801</v>
      </c>
      <c r="F463" s="44" t="s">
        <v>8802</v>
      </c>
      <c r="G463" s="53">
        <v>169</v>
      </c>
      <c r="H463" s="45" t="s">
        <v>816</v>
      </c>
      <c r="I463" s="45" t="s">
        <v>149</v>
      </c>
      <c r="J463" s="95" t="s">
        <v>156</v>
      </c>
      <c r="K463" s="95">
        <v>0.84000000000000008</v>
      </c>
      <c r="L463" s="58"/>
      <c r="M463" s="103"/>
      <c r="N463" s="59" t="s">
        <v>8657</v>
      </c>
    </row>
    <row r="464" spans="1:14" s="75" customFormat="1" ht="15.75" customHeight="1" x14ac:dyDescent="0.2">
      <c r="A464" s="51" t="s">
        <v>8647</v>
      </c>
      <c r="B464" s="51" t="s">
        <v>8648</v>
      </c>
      <c r="C464" s="51" t="s">
        <v>8645</v>
      </c>
      <c r="D464" s="51" t="s">
        <v>91</v>
      </c>
      <c r="E464" s="44" t="s">
        <v>8803</v>
      </c>
      <c r="F464" s="44" t="s">
        <v>8804</v>
      </c>
      <c r="G464" s="53">
        <v>253</v>
      </c>
      <c r="H464" s="45" t="s">
        <v>816</v>
      </c>
      <c r="I464" s="45" t="s">
        <v>155</v>
      </c>
      <c r="J464" s="95" t="s">
        <v>156</v>
      </c>
      <c r="K464" s="95">
        <v>0.84000000000000008</v>
      </c>
      <c r="L464" s="58"/>
      <c r="M464" s="103"/>
      <c r="N464" s="59"/>
    </row>
    <row r="465" spans="1:14" s="75" customFormat="1" ht="15.75" customHeight="1" x14ac:dyDescent="0.2">
      <c r="A465" s="51" t="s">
        <v>8647</v>
      </c>
      <c r="B465" s="51" t="s">
        <v>8648</v>
      </c>
      <c r="C465" s="51" t="s">
        <v>8645</v>
      </c>
      <c r="D465" s="51" t="s">
        <v>91</v>
      </c>
      <c r="E465" s="44" t="s">
        <v>8805</v>
      </c>
      <c r="F465" s="44" t="s">
        <v>8806</v>
      </c>
      <c r="G465" s="53">
        <v>126.5</v>
      </c>
      <c r="H465" s="45" t="s">
        <v>816</v>
      </c>
      <c r="I465" s="45" t="s">
        <v>155</v>
      </c>
      <c r="J465" s="95" t="s">
        <v>156</v>
      </c>
      <c r="K465" s="95">
        <v>0.84000000000000008</v>
      </c>
      <c r="L465" s="58"/>
      <c r="M465" s="103"/>
      <c r="N465" s="59" t="s">
        <v>8657</v>
      </c>
    </row>
    <row r="466" spans="1:14" s="75" customFormat="1" ht="15.75" customHeight="1" x14ac:dyDescent="0.2">
      <c r="A466" s="51" t="s">
        <v>8647</v>
      </c>
      <c r="B466" s="51" t="s">
        <v>8648</v>
      </c>
      <c r="C466" s="51" t="s">
        <v>8645</v>
      </c>
      <c r="D466" s="51" t="s">
        <v>91</v>
      </c>
      <c r="E466" s="44" t="s">
        <v>8807</v>
      </c>
      <c r="F466" s="44" t="s">
        <v>8808</v>
      </c>
      <c r="G466" s="53">
        <v>218</v>
      </c>
      <c r="H466" s="45" t="s">
        <v>816</v>
      </c>
      <c r="I466" s="45" t="s">
        <v>204</v>
      </c>
      <c r="J466" s="95" t="s">
        <v>156</v>
      </c>
      <c r="K466" s="95">
        <v>0.84000000000000008</v>
      </c>
      <c r="L466" s="58"/>
      <c r="M466" s="103"/>
      <c r="N466" s="59"/>
    </row>
    <row r="467" spans="1:14" s="75" customFormat="1" ht="15.75" customHeight="1" x14ac:dyDescent="0.2">
      <c r="A467" s="51" t="s">
        <v>8647</v>
      </c>
      <c r="B467" s="51" t="s">
        <v>8648</v>
      </c>
      <c r="C467" s="51" t="s">
        <v>8645</v>
      </c>
      <c r="D467" s="51" t="s">
        <v>91</v>
      </c>
      <c r="E467" s="44" t="s">
        <v>8809</v>
      </c>
      <c r="F467" s="44" t="s">
        <v>8810</v>
      </c>
      <c r="G467" s="53">
        <v>150</v>
      </c>
      <c r="H467" s="45" t="s">
        <v>816</v>
      </c>
      <c r="I467" s="45" t="s">
        <v>149</v>
      </c>
      <c r="J467" s="95" t="s">
        <v>156</v>
      </c>
      <c r="K467" s="95">
        <v>0.84000000000000008</v>
      </c>
      <c r="L467" s="58"/>
      <c r="M467" s="103"/>
      <c r="N467" s="59" t="s">
        <v>8657</v>
      </c>
    </row>
    <row r="468" spans="1:14" s="75" customFormat="1" ht="15.75" customHeight="1" x14ac:dyDescent="0.2">
      <c r="A468" s="51" t="s">
        <v>8647</v>
      </c>
      <c r="B468" s="51" t="s">
        <v>8648</v>
      </c>
      <c r="C468" s="51" t="s">
        <v>8645</v>
      </c>
      <c r="D468" s="51" t="s">
        <v>91</v>
      </c>
      <c r="E468" s="44" t="s">
        <v>8811</v>
      </c>
      <c r="F468" s="44" t="s">
        <v>8812</v>
      </c>
      <c r="G468" s="53">
        <v>230</v>
      </c>
      <c r="H468" s="45" t="s">
        <v>816</v>
      </c>
      <c r="I468" s="45" t="s">
        <v>204</v>
      </c>
      <c r="J468" s="95" t="s">
        <v>156</v>
      </c>
      <c r="K468" s="95">
        <v>0.84000000000000008</v>
      </c>
      <c r="L468" s="58"/>
      <c r="M468" s="103"/>
      <c r="N468" s="59" t="s">
        <v>8657</v>
      </c>
    </row>
    <row r="469" spans="1:14" s="75" customFormat="1" ht="15.75" customHeight="1" x14ac:dyDescent="0.2">
      <c r="A469" s="51" t="s">
        <v>8647</v>
      </c>
      <c r="B469" s="51" t="s">
        <v>8648</v>
      </c>
      <c r="C469" s="51" t="s">
        <v>8645</v>
      </c>
      <c r="D469" s="51" t="s">
        <v>91</v>
      </c>
      <c r="E469" s="44" t="s">
        <v>8813</v>
      </c>
      <c r="F469" s="44" t="s">
        <v>8814</v>
      </c>
      <c r="G469" s="53">
        <v>633</v>
      </c>
      <c r="H469" s="45" t="s">
        <v>816</v>
      </c>
      <c r="I469" s="45" t="s">
        <v>204</v>
      </c>
      <c r="J469" s="95" t="s">
        <v>156</v>
      </c>
      <c r="K469" s="95">
        <v>0.84000000000000008</v>
      </c>
      <c r="L469" s="58"/>
      <c r="M469" s="103"/>
      <c r="N469" s="59"/>
    </row>
    <row r="470" spans="1:14" s="75" customFormat="1" ht="15.75" customHeight="1" x14ac:dyDescent="0.2">
      <c r="A470" s="51" t="s">
        <v>8647</v>
      </c>
      <c r="B470" s="51" t="s">
        <v>8648</v>
      </c>
      <c r="C470" s="51" t="s">
        <v>8645</v>
      </c>
      <c r="D470" s="51" t="s">
        <v>91</v>
      </c>
      <c r="E470" s="44" t="s">
        <v>8815</v>
      </c>
      <c r="F470" s="44" t="s">
        <v>8816</v>
      </c>
      <c r="G470" s="53">
        <v>229</v>
      </c>
      <c r="H470" s="45" t="s">
        <v>816</v>
      </c>
      <c r="I470" s="45" t="s">
        <v>155</v>
      </c>
      <c r="J470" s="95" t="s">
        <v>156</v>
      </c>
      <c r="K470" s="95">
        <v>0.84000000000000008</v>
      </c>
      <c r="L470" s="58"/>
      <c r="M470" s="103"/>
      <c r="N470" s="59"/>
    </row>
    <row r="471" spans="1:14" s="75" customFormat="1" ht="15.75" customHeight="1" x14ac:dyDescent="0.2">
      <c r="A471" s="51" t="s">
        <v>8647</v>
      </c>
      <c r="B471" s="51" t="s">
        <v>8648</v>
      </c>
      <c r="C471" s="51" t="s">
        <v>8645</v>
      </c>
      <c r="D471" s="51" t="s">
        <v>91</v>
      </c>
      <c r="E471" s="44" t="s">
        <v>8817</v>
      </c>
      <c r="F471" s="44" t="s">
        <v>8818</v>
      </c>
      <c r="G471" s="53">
        <v>257</v>
      </c>
      <c r="H471" s="45" t="s">
        <v>816</v>
      </c>
      <c r="I471" s="45" t="s">
        <v>204</v>
      </c>
      <c r="J471" s="95" t="s">
        <v>156</v>
      </c>
      <c r="K471" s="95">
        <v>0.84000000000000008</v>
      </c>
      <c r="L471" s="58"/>
      <c r="M471" s="103"/>
      <c r="N471" s="59"/>
    </row>
    <row r="472" spans="1:14" s="75" customFormat="1" ht="15.75" customHeight="1" x14ac:dyDescent="0.2">
      <c r="A472" s="51" t="s">
        <v>8647</v>
      </c>
      <c r="B472" s="51" t="s">
        <v>8648</v>
      </c>
      <c r="C472" s="51" t="s">
        <v>8645</v>
      </c>
      <c r="D472" s="51" t="s">
        <v>91</v>
      </c>
      <c r="E472" s="44" t="s">
        <v>8819</v>
      </c>
      <c r="F472" s="44" t="s">
        <v>8820</v>
      </c>
      <c r="G472" s="53">
        <v>273</v>
      </c>
      <c r="H472" s="45" t="s">
        <v>816</v>
      </c>
      <c r="I472" s="45" t="s">
        <v>155</v>
      </c>
      <c r="J472" s="95" t="s">
        <v>156</v>
      </c>
      <c r="K472" s="95">
        <v>0.84000000000000008</v>
      </c>
      <c r="L472" s="58"/>
      <c r="M472" s="103"/>
      <c r="N472" s="59" t="s">
        <v>8731</v>
      </c>
    </row>
    <row r="473" spans="1:14" s="75" customFormat="1" ht="15.75" customHeight="1" x14ac:dyDescent="0.2">
      <c r="A473" s="51" t="s">
        <v>8647</v>
      </c>
      <c r="B473" s="51" t="s">
        <v>8648</v>
      </c>
      <c r="C473" s="51" t="s">
        <v>8645</v>
      </c>
      <c r="D473" s="51" t="s">
        <v>91</v>
      </c>
      <c r="E473" s="44" t="s">
        <v>8821</v>
      </c>
      <c r="F473" s="44" t="s">
        <v>8822</v>
      </c>
      <c r="G473" s="53">
        <v>275</v>
      </c>
      <c r="H473" s="45" t="s">
        <v>816</v>
      </c>
      <c r="I473" s="45" t="s">
        <v>149</v>
      </c>
      <c r="J473" s="95" t="s">
        <v>156</v>
      </c>
      <c r="K473" s="95">
        <v>0.84000000000000008</v>
      </c>
      <c r="L473" s="58"/>
      <c r="M473" s="103"/>
      <c r="N473" s="59" t="s">
        <v>8731</v>
      </c>
    </row>
    <row r="474" spans="1:14" s="75" customFormat="1" ht="15.75" customHeight="1" x14ac:dyDescent="0.2">
      <c r="A474" s="51" t="s">
        <v>8647</v>
      </c>
      <c r="B474" s="51" t="s">
        <v>8648</v>
      </c>
      <c r="C474" s="51" t="s">
        <v>8645</v>
      </c>
      <c r="D474" s="51" t="s">
        <v>91</v>
      </c>
      <c r="E474" s="44" t="s">
        <v>8823</v>
      </c>
      <c r="F474" s="44" t="s">
        <v>8824</v>
      </c>
      <c r="G474" s="53">
        <v>589</v>
      </c>
      <c r="H474" s="45" t="s">
        <v>816</v>
      </c>
      <c r="I474" s="45" t="s">
        <v>149</v>
      </c>
      <c r="J474" s="95" t="s">
        <v>156</v>
      </c>
      <c r="K474" s="95">
        <v>0.84000000000000008</v>
      </c>
      <c r="L474" s="58"/>
      <c r="M474" s="103"/>
      <c r="N474" s="59" t="s">
        <v>8731</v>
      </c>
    </row>
    <row r="475" spans="1:14" s="75" customFormat="1" ht="15.75" customHeight="1" x14ac:dyDescent="0.2">
      <c r="A475" s="51" t="s">
        <v>8647</v>
      </c>
      <c r="B475" s="51" t="s">
        <v>8648</v>
      </c>
      <c r="C475" s="51" t="s">
        <v>8645</v>
      </c>
      <c r="D475" s="51" t="s">
        <v>91</v>
      </c>
      <c r="E475" s="44" t="s">
        <v>8825</v>
      </c>
      <c r="F475" s="44" t="s">
        <v>8826</v>
      </c>
      <c r="G475" s="53">
        <v>800</v>
      </c>
      <c r="H475" s="45" t="s">
        <v>816</v>
      </c>
      <c r="I475" s="45" t="s">
        <v>204</v>
      </c>
      <c r="J475" s="95" t="s">
        <v>156</v>
      </c>
      <c r="K475" s="95">
        <v>0.84000000000000008</v>
      </c>
      <c r="L475" s="58" t="s">
        <v>8827</v>
      </c>
      <c r="M475" s="103" t="s">
        <v>234</v>
      </c>
      <c r="N475" s="59"/>
    </row>
    <row r="476" spans="1:14" s="75" customFormat="1" ht="15.75" customHeight="1" x14ac:dyDescent="0.2">
      <c r="A476" s="51" t="s">
        <v>8647</v>
      </c>
      <c r="B476" s="51" t="s">
        <v>8648</v>
      </c>
      <c r="C476" s="51" t="s">
        <v>8645</v>
      </c>
      <c r="D476" s="51" t="s">
        <v>91</v>
      </c>
      <c r="E476" s="44" t="s">
        <v>8828</v>
      </c>
      <c r="F476" s="44" t="s">
        <v>8829</v>
      </c>
      <c r="G476" s="53">
        <v>870</v>
      </c>
      <c r="H476" s="45" t="s">
        <v>816</v>
      </c>
      <c r="I476" s="45" t="s">
        <v>149</v>
      </c>
      <c r="J476" s="95" t="s">
        <v>156</v>
      </c>
      <c r="K476" s="95">
        <v>0.84000000000000008</v>
      </c>
      <c r="L476" s="58"/>
      <c r="M476" s="103"/>
      <c r="N476" s="59" t="s">
        <v>8731</v>
      </c>
    </row>
    <row r="477" spans="1:14" s="75" customFormat="1" ht="15.75" customHeight="1" x14ac:dyDescent="0.2">
      <c r="A477" s="51" t="s">
        <v>8647</v>
      </c>
      <c r="B477" s="51" t="s">
        <v>8648</v>
      </c>
      <c r="C477" s="51" t="s">
        <v>8645</v>
      </c>
      <c r="D477" s="51" t="s">
        <v>91</v>
      </c>
      <c r="E477" s="44" t="s">
        <v>8830</v>
      </c>
      <c r="F477" s="44" t="s">
        <v>8831</v>
      </c>
      <c r="G477" s="53">
        <v>1415</v>
      </c>
      <c r="H477" s="45" t="s">
        <v>816</v>
      </c>
      <c r="I477" s="45" t="s">
        <v>204</v>
      </c>
      <c r="J477" s="95" t="s">
        <v>156</v>
      </c>
      <c r="K477" s="95">
        <v>0.84000000000000008</v>
      </c>
      <c r="L477" s="58"/>
      <c r="M477" s="103"/>
      <c r="N477" s="59"/>
    </row>
    <row r="478" spans="1:14" s="75" customFormat="1" ht="15.75" customHeight="1" x14ac:dyDescent="0.2">
      <c r="A478" s="51" t="s">
        <v>8647</v>
      </c>
      <c r="B478" s="51" t="s">
        <v>8648</v>
      </c>
      <c r="C478" s="51" t="s">
        <v>8645</v>
      </c>
      <c r="D478" s="51" t="s">
        <v>91</v>
      </c>
      <c r="E478" s="44" t="s">
        <v>8832</v>
      </c>
      <c r="F478" s="44" t="s">
        <v>8833</v>
      </c>
      <c r="G478" s="53">
        <v>754</v>
      </c>
      <c r="H478" s="45" t="s">
        <v>816</v>
      </c>
      <c r="I478" s="45" t="s">
        <v>204</v>
      </c>
      <c r="J478" s="95" t="s">
        <v>156</v>
      </c>
      <c r="K478" s="95">
        <v>0.84000000000000008</v>
      </c>
      <c r="L478" s="58"/>
      <c r="M478" s="103"/>
      <c r="N478" s="59"/>
    </row>
    <row r="479" spans="1:14" s="75" customFormat="1" ht="15.75" customHeight="1" x14ac:dyDescent="0.2">
      <c r="A479" s="51" t="s">
        <v>8647</v>
      </c>
      <c r="B479" s="51" t="s">
        <v>8648</v>
      </c>
      <c r="C479" s="51" t="s">
        <v>8645</v>
      </c>
      <c r="D479" s="51" t="s">
        <v>91</v>
      </c>
      <c r="E479" s="44" t="s">
        <v>8834</v>
      </c>
      <c r="F479" s="44" t="s">
        <v>8833</v>
      </c>
      <c r="G479" s="53">
        <v>1164</v>
      </c>
      <c r="H479" s="45" t="s">
        <v>816</v>
      </c>
      <c r="I479" s="45" t="s">
        <v>204</v>
      </c>
      <c r="J479" s="95" t="s">
        <v>156</v>
      </c>
      <c r="K479" s="95">
        <v>0.84000000000000008</v>
      </c>
      <c r="L479" s="58"/>
      <c r="M479" s="103"/>
      <c r="N479" s="59"/>
    </row>
    <row r="480" spans="1:14" s="75" customFormat="1" ht="15.75" customHeight="1" x14ac:dyDescent="0.2">
      <c r="A480" s="51" t="s">
        <v>8647</v>
      </c>
      <c r="B480" s="51" t="s">
        <v>8648</v>
      </c>
      <c r="C480" s="51" t="s">
        <v>8645</v>
      </c>
      <c r="D480" s="51" t="s">
        <v>91</v>
      </c>
      <c r="E480" s="44" t="s">
        <v>8835</v>
      </c>
      <c r="F480" s="44" t="s">
        <v>8836</v>
      </c>
      <c r="G480" s="53">
        <v>1329</v>
      </c>
      <c r="H480" s="45" t="s">
        <v>816</v>
      </c>
      <c r="I480" s="45" t="s">
        <v>204</v>
      </c>
      <c r="J480" s="95" t="s">
        <v>156</v>
      </c>
      <c r="K480" s="95">
        <v>0.84000000000000008</v>
      </c>
      <c r="L480" s="58"/>
      <c r="M480" s="103"/>
      <c r="N480" s="59"/>
    </row>
    <row r="481" spans="1:14" s="75" customFormat="1" ht="15.75" customHeight="1" x14ac:dyDescent="0.2">
      <c r="A481" s="51" t="s">
        <v>123</v>
      </c>
      <c r="B481" s="51" t="s">
        <v>123</v>
      </c>
      <c r="C481" s="51" t="s">
        <v>8766</v>
      </c>
      <c r="D481" s="51" t="s">
        <v>91</v>
      </c>
      <c r="E481" s="44"/>
      <c r="F481" s="44" t="s">
        <v>8837</v>
      </c>
      <c r="G481" s="53" t="s">
        <v>123</v>
      </c>
      <c r="H481" s="45" t="s">
        <v>123</v>
      </c>
      <c r="I481" s="45" t="s">
        <v>149</v>
      </c>
      <c r="J481" s="95" t="s">
        <v>150</v>
      </c>
      <c r="K481" s="95" t="s">
        <v>123</v>
      </c>
      <c r="L481" s="58" t="s">
        <v>123</v>
      </c>
      <c r="M481" s="103"/>
      <c r="N481" s="59" t="s">
        <v>123</v>
      </c>
    </row>
    <row r="482" spans="1:14" s="75" customFormat="1" ht="15.75" customHeight="1" x14ac:dyDescent="0.2">
      <c r="A482" s="51" t="s">
        <v>8647</v>
      </c>
      <c r="B482" s="51" t="s">
        <v>8648</v>
      </c>
      <c r="C482" s="51" t="s">
        <v>8766</v>
      </c>
      <c r="D482" s="51" t="s">
        <v>91</v>
      </c>
      <c r="E482" s="44" t="s">
        <v>8838</v>
      </c>
      <c r="F482" s="44" t="s">
        <v>8839</v>
      </c>
      <c r="G482" s="53">
        <v>115</v>
      </c>
      <c r="H482" s="45" t="s">
        <v>816</v>
      </c>
      <c r="I482" s="45" t="s">
        <v>204</v>
      </c>
      <c r="J482" s="95" t="s">
        <v>156</v>
      </c>
      <c r="K482" s="95">
        <v>0</v>
      </c>
      <c r="L482" s="58"/>
      <c r="M482" s="103"/>
      <c r="N482" s="59"/>
    </row>
    <row r="483" spans="1:14" s="75" customFormat="1" ht="15.75" customHeight="1" x14ac:dyDescent="0.2">
      <c r="A483" s="51" t="s">
        <v>8647</v>
      </c>
      <c r="B483" s="51" t="s">
        <v>8648</v>
      </c>
      <c r="C483" s="51" t="s">
        <v>8766</v>
      </c>
      <c r="D483" s="51" t="s">
        <v>91</v>
      </c>
      <c r="E483" s="44" t="s">
        <v>8840</v>
      </c>
      <c r="F483" s="44" t="s">
        <v>8841</v>
      </c>
      <c r="G483" s="53">
        <v>115</v>
      </c>
      <c r="H483" s="45" t="s">
        <v>816</v>
      </c>
      <c r="I483" s="45" t="s">
        <v>149</v>
      </c>
      <c r="J483" s="95" t="s">
        <v>156</v>
      </c>
      <c r="K483" s="95">
        <v>0</v>
      </c>
      <c r="L483" s="58"/>
      <c r="M483" s="103"/>
      <c r="N483" s="59" t="s">
        <v>8731</v>
      </c>
    </row>
    <row r="484" spans="1:14" s="75" customFormat="1" ht="15.75" customHeight="1" x14ac:dyDescent="0.2">
      <c r="A484" s="51" t="s">
        <v>8647</v>
      </c>
      <c r="B484" s="51" t="s">
        <v>8648</v>
      </c>
      <c r="C484" s="51" t="s">
        <v>8766</v>
      </c>
      <c r="D484" s="51" t="s">
        <v>91</v>
      </c>
      <c r="E484" s="44" t="s">
        <v>8842</v>
      </c>
      <c r="F484" s="44" t="s">
        <v>8843</v>
      </c>
      <c r="G484" s="53">
        <v>64.400000000000006</v>
      </c>
      <c r="H484" s="45" t="s">
        <v>816</v>
      </c>
      <c r="I484" s="45" t="s">
        <v>204</v>
      </c>
      <c r="J484" s="95" t="s">
        <v>156</v>
      </c>
      <c r="K484" s="95">
        <v>0</v>
      </c>
      <c r="L484" s="58"/>
      <c r="M484" s="103"/>
      <c r="N484" s="59"/>
    </row>
    <row r="485" spans="1:14" s="75" customFormat="1" ht="15.75" customHeight="1" x14ac:dyDescent="0.2">
      <c r="A485" s="51" t="s">
        <v>8647</v>
      </c>
      <c r="B485" s="51" t="s">
        <v>8648</v>
      </c>
      <c r="C485" s="51" t="s">
        <v>8766</v>
      </c>
      <c r="D485" s="51" t="s">
        <v>91</v>
      </c>
      <c r="E485" s="44" t="s">
        <v>8844</v>
      </c>
      <c r="F485" s="44" t="s">
        <v>8843</v>
      </c>
      <c r="G485" s="53">
        <v>269</v>
      </c>
      <c r="H485" s="45" t="s">
        <v>816</v>
      </c>
      <c r="I485" s="45" t="s">
        <v>204</v>
      </c>
      <c r="J485" s="95" t="s">
        <v>156</v>
      </c>
      <c r="K485" s="95">
        <v>0</v>
      </c>
      <c r="L485" s="58"/>
      <c r="M485" s="103"/>
      <c r="N485" s="59"/>
    </row>
    <row r="486" spans="1:14" s="75" customFormat="1" ht="15.75" customHeight="1" x14ac:dyDescent="0.2">
      <c r="A486" s="51" t="s">
        <v>123</v>
      </c>
      <c r="B486" s="51" t="s">
        <v>123</v>
      </c>
      <c r="C486" s="51" t="s">
        <v>8645</v>
      </c>
      <c r="D486" s="51" t="s">
        <v>117</v>
      </c>
      <c r="E486" s="44"/>
      <c r="F486" s="44" t="s">
        <v>8845</v>
      </c>
      <c r="G486" s="53" t="s">
        <v>123</v>
      </c>
      <c r="H486" s="45" t="s">
        <v>123</v>
      </c>
      <c r="I486" s="45" t="s">
        <v>149</v>
      </c>
      <c r="J486" s="95" t="s">
        <v>150</v>
      </c>
      <c r="K486" s="95" t="s">
        <v>123</v>
      </c>
      <c r="L486" s="58" t="s">
        <v>123</v>
      </c>
      <c r="M486" s="103"/>
      <c r="N486" s="59" t="s">
        <v>123</v>
      </c>
    </row>
    <row r="487" spans="1:14" s="75" customFormat="1" ht="15.75" customHeight="1" x14ac:dyDescent="0.2">
      <c r="A487" s="51" t="s">
        <v>8647</v>
      </c>
      <c r="B487" s="51" t="s">
        <v>8648</v>
      </c>
      <c r="C487" s="51" t="s">
        <v>8645</v>
      </c>
      <c r="D487" s="51" t="s">
        <v>117</v>
      </c>
      <c r="E487" s="44" t="s">
        <v>8846</v>
      </c>
      <c r="F487" s="44" t="s">
        <v>8847</v>
      </c>
      <c r="G487" s="53">
        <v>13.3</v>
      </c>
      <c r="H487" s="45" t="s">
        <v>154</v>
      </c>
      <c r="I487" s="45" t="s">
        <v>291</v>
      </c>
      <c r="J487" s="95" t="s">
        <v>156</v>
      </c>
      <c r="K487" s="95">
        <v>0.84000000000000008</v>
      </c>
      <c r="L487" s="58"/>
      <c r="M487" s="103"/>
      <c r="N487" s="59"/>
    </row>
    <row r="488" spans="1:14" s="75" customFormat="1" ht="15.75" customHeight="1" x14ac:dyDescent="0.2">
      <c r="A488" s="51" t="s">
        <v>8647</v>
      </c>
      <c r="B488" s="51" t="s">
        <v>8648</v>
      </c>
      <c r="C488" s="51" t="s">
        <v>8645</v>
      </c>
      <c r="D488" s="51" t="s">
        <v>117</v>
      </c>
      <c r="E488" s="44" t="s">
        <v>8848</v>
      </c>
      <c r="F488" s="44" t="s">
        <v>8849</v>
      </c>
      <c r="G488" s="53">
        <v>7.7</v>
      </c>
      <c r="H488" s="45" t="s">
        <v>154</v>
      </c>
      <c r="I488" s="45" t="s">
        <v>149</v>
      </c>
      <c r="J488" s="95" t="s">
        <v>156</v>
      </c>
      <c r="K488" s="95">
        <v>0.84000000000000008</v>
      </c>
      <c r="L488" s="58"/>
      <c r="M488" s="103"/>
      <c r="N488" s="59"/>
    </row>
    <row r="489" spans="1:14" s="75" customFormat="1" ht="15.75" customHeight="1" x14ac:dyDescent="0.2">
      <c r="A489" s="51" t="s">
        <v>8647</v>
      </c>
      <c r="B489" s="51" t="s">
        <v>8648</v>
      </c>
      <c r="C489" s="51" t="s">
        <v>8645</v>
      </c>
      <c r="D489" s="51" t="s">
        <v>117</v>
      </c>
      <c r="E489" s="44" t="s">
        <v>8850</v>
      </c>
      <c r="F489" s="44" t="s">
        <v>8851</v>
      </c>
      <c r="G489" s="53">
        <v>40</v>
      </c>
      <c r="H489" s="45" t="s">
        <v>154</v>
      </c>
      <c r="I489" s="45" t="s">
        <v>149</v>
      </c>
      <c r="J489" s="95" t="s">
        <v>156</v>
      </c>
      <c r="K489" s="95">
        <v>0.84000000000000008</v>
      </c>
      <c r="L489" s="58" t="s">
        <v>159</v>
      </c>
      <c r="M489" s="103" t="s">
        <v>160</v>
      </c>
      <c r="N489" s="59"/>
    </row>
    <row r="490" spans="1:14" s="75" customFormat="1" ht="15.75" customHeight="1" x14ac:dyDescent="0.2">
      <c r="A490" s="51" t="s">
        <v>8647</v>
      </c>
      <c r="B490" s="51" t="s">
        <v>8648</v>
      </c>
      <c r="C490" s="51" t="s">
        <v>8645</v>
      </c>
      <c r="D490" s="51" t="s">
        <v>117</v>
      </c>
      <c r="E490" s="44" t="s">
        <v>8852</v>
      </c>
      <c r="F490" s="44" t="s">
        <v>8853</v>
      </c>
      <c r="G490" s="53">
        <v>9.8000000000000007</v>
      </c>
      <c r="H490" s="45" t="s">
        <v>154</v>
      </c>
      <c r="I490" s="45" t="s">
        <v>149</v>
      </c>
      <c r="J490" s="95" t="s">
        <v>156</v>
      </c>
      <c r="K490" s="95">
        <v>0.84000000000000008</v>
      </c>
      <c r="L490" s="58"/>
      <c r="M490" s="103"/>
      <c r="N490" s="59"/>
    </row>
    <row r="491" spans="1:14" s="75" customFormat="1" ht="15.75" customHeight="1" x14ac:dyDescent="0.2">
      <c r="A491" s="51" t="s">
        <v>8647</v>
      </c>
      <c r="B491" s="51" t="s">
        <v>8648</v>
      </c>
      <c r="C491" s="51" t="s">
        <v>8645</v>
      </c>
      <c r="D491" s="51" t="s">
        <v>117</v>
      </c>
      <c r="E491" s="44" t="s">
        <v>8854</v>
      </c>
      <c r="F491" s="44" t="s">
        <v>8855</v>
      </c>
      <c r="G491" s="53">
        <v>61.5</v>
      </c>
      <c r="H491" s="45" t="s">
        <v>154</v>
      </c>
      <c r="I491" s="45" t="s">
        <v>291</v>
      </c>
      <c r="J491" s="95" t="s">
        <v>156</v>
      </c>
      <c r="K491" s="95">
        <v>0.84000000000000008</v>
      </c>
      <c r="L491" s="58"/>
      <c r="M491" s="103"/>
      <c r="N491" s="59"/>
    </row>
    <row r="492" spans="1:14" s="75" customFormat="1" ht="15.75" customHeight="1" x14ac:dyDescent="0.2">
      <c r="A492" s="51" t="s">
        <v>8647</v>
      </c>
      <c r="B492" s="51" t="s">
        <v>8648</v>
      </c>
      <c r="C492" s="51" t="s">
        <v>8645</v>
      </c>
      <c r="D492" s="51" t="s">
        <v>117</v>
      </c>
      <c r="E492" s="44" t="s">
        <v>8856</v>
      </c>
      <c r="F492" s="44" t="s">
        <v>8857</v>
      </c>
      <c r="G492" s="53">
        <v>30</v>
      </c>
      <c r="H492" s="45" t="s">
        <v>154</v>
      </c>
      <c r="I492" s="45" t="s">
        <v>291</v>
      </c>
      <c r="J492" s="95" t="s">
        <v>156</v>
      </c>
      <c r="K492" s="95">
        <v>0.84000000000000008</v>
      </c>
      <c r="L492" s="58"/>
      <c r="M492" s="103"/>
      <c r="N492" s="59"/>
    </row>
    <row r="493" spans="1:14" s="75" customFormat="1" ht="15.75" customHeight="1" x14ac:dyDescent="0.2">
      <c r="A493" s="51" t="s">
        <v>8647</v>
      </c>
      <c r="B493" s="51" t="s">
        <v>8648</v>
      </c>
      <c r="C493" s="51" t="s">
        <v>8645</v>
      </c>
      <c r="D493" s="51" t="s">
        <v>117</v>
      </c>
      <c r="E493" s="44" t="s">
        <v>8858</v>
      </c>
      <c r="F493" s="44" t="s">
        <v>8859</v>
      </c>
      <c r="G493" s="53">
        <v>40</v>
      </c>
      <c r="H493" s="45" t="s">
        <v>154</v>
      </c>
      <c r="I493" s="45" t="s">
        <v>149</v>
      </c>
      <c r="J493" s="95" t="s">
        <v>156</v>
      </c>
      <c r="K493" s="95">
        <v>0.84000000000000008</v>
      </c>
      <c r="L493" s="58"/>
      <c r="M493" s="103"/>
      <c r="N493" s="59"/>
    </row>
    <row r="494" spans="1:14" s="75" customFormat="1" ht="15.75" customHeight="1" x14ac:dyDescent="0.2">
      <c r="A494" s="51" t="s">
        <v>8647</v>
      </c>
      <c r="B494" s="51" t="s">
        <v>8648</v>
      </c>
      <c r="C494" s="51" t="s">
        <v>8645</v>
      </c>
      <c r="D494" s="51" t="s">
        <v>117</v>
      </c>
      <c r="E494" s="44" t="s">
        <v>8860</v>
      </c>
      <c r="F494" s="44" t="s">
        <v>8861</v>
      </c>
      <c r="G494" s="53">
        <v>12.9</v>
      </c>
      <c r="H494" s="45" t="s">
        <v>154</v>
      </c>
      <c r="I494" s="45" t="s">
        <v>149</v>
      </c>
      <c r="J494" s="95" t="s">
        <v>1317</v>
      </c>
      <c r="K494" s="95">
        <v>0.84000000000000008</v>
      </c>
      <c r="L494" s="58"/>
      <c r="M494" s="103"/>
      <c r="N494" s="59"/>
    </row>
    <row r="495" spans="1:14" s="75" customFormat="1" ht="15.75" customHeight="1" x14ac:dyDescent="0.2">
      <c r="A495" s="51" t="s">
        <v>8647</v>
      </c>
      <c r="B495" s="51" t="s">
        <v>8648</v>
      </c>
      <c r="C495" s="51" t="s">
        <v>8645</v>
      </c>
      <c r="D495" s="51" t="s">
        <v>117</v>
      </c>
      <c r="E495" s="44" t="s">
        <v>8862</v>
      </c>
      <c r="F495" s="44" t="s">
        <v>8863</v>
      </c>
      <c r="G495" s="53">
        <v>16.5</v>
      </c>
      <c r="H495" s="45" t="s">
        <v>154</v>
      </c>
      <c r="I495" s="45" t="s">
        <v>149</v>
      </c>
      <c r="J495" s="95" t="s">
        <v>1317</v>
      </c>
      <c r="K495" s="95">
        <v>0.84000000000000008</v>
      </c>
      <c r="L495" s="58"/>
      <c r="M495" s="103"/>
      <c r="N495" s="59"/>
    </row>
    <row r="496" spans="1:14" s="75" customFormat="1" ht="15.75" customHeight="1" x14ac:dyDescent="0.2">
      <c r="A496" s="51" t="s">
        <v>8647</v>
      </c>
      <c r="B496" s="51" t="s">
        <v>8648</v>
      </c>
      <c r="C496" s="51" t="s">
        <v>8645</v>
      </c>
      <c r="D496" s="51" t="s">
        <v>117</v>
      </c>
      <c r="E496" s="44" t="s">
        <v>8864</v>
      </c>
      <c r="F496" s="44" t="s">
        <v>8865</v>
      </c>
      <c r="G496" s="53">
        <v>51</v>
      </c>
      <c r="H496" s="45" t="s">
        <v>154</v>
      </c>
      <c r="I496" s="45" t="s">
        <v>291</v>
      </c>
      <c r="J496" s="95" t="s">
        <v>1317</v>
      </c>
      <c r="K496" s="95">
        <v>0.84000000000000008</v>
      </c>
      <c r="L496" s="58"/>
      <c r="M496" s="103"/>
      <c r="N496" s="59"/>
    </row>
    <row r="497" spans="1:14" s="75" customFormat="1" ht="15.75" customHeight="1" x14ac:dyDescent="0.2">
      <c r="A497" s="51" t="s">
        <v>8647</v>
      </c>
      <c r="B497" s="51" t="s">
        <v>8648</v>
      </c>
      <c r="C497" s="51" t="s">
        <v>8645</v>
      </c>
      <c r="D497" s="51" t="s">
        <v>117</v>
      </c>
      <c r="E497" s="44" t="s">
        <v>8866</v>
      </c>
      <c r="F497" s="44" t="s">
        <v>8867</v>
      </c>
      <c r="G497" s="53">
        <v>60</v>
      </c>
      <c r="H497" s="45" t="s">
        <v>154</v>
      </c>
      <c r="I497" s="45" t="s">
        <v>291</v>
      </c>
      <c r="J497" s="95" t="s">
        <v>1317</v>
      </c>
      <c r="K497" s="95">
        <v>0.84000000000000008</v>
      </c>
      <c r="L497" s="58"/>
      <c r="M497" s="103"/>
      <c r="N497" s="59"/>
    </row>
    <row r="498" spans="1:14" s="75" customFormat="1" ht="15.75" customHeight="1" x14ac:dyDescent="0.2">
      <c r="A498" s="51" t="s">
        <v>8647</v>
      </c>
      <c r="B498" s="51" t="s">
        <v>8648</v>
      </c>
      <c r="C498" s="51" t="s">
        <v>8645</v>
      </c>
      <c r="D498" s="51" t="s">
        <v>117</v>
      </c>
      <c r="E498" s="44" t="s">
        <v>8868</v>
      </c>
      <c r="F498" s="44" t="s">
        <v>8869</v>
      </c>
      <c r="G498" s="53">
        <v>148</v>
      </c>
      <c r="H498" s="45" t="s">
        <v>154</v>
      </c>
      <c r="I498" s="45" t="s">
        <v>155</v>
      </c>
      <c r="J498" s="95" t="s">
        <v>1317</v>
      </c>
      <c r="K498" s="95">
        <v>0.84000000000000008</v>
      </c>
      <c r="L498" s="58"/>
      <c r="M498" s="103"/>
      <c r="N498" s="59"/>
    </row>
    <row r="499" spans="1:14" s="75" customFormat="1" ht="15.75" customHeight="1" x14ac:dyDescent="0.2">
      <c r="A499" s="51" t="s">
        <v>8647</v>
      </c>
      <c r="B499" s="51" t="s">
        <v>8648</v>
      </c>
      <c r="C499" s="51" t="s">
        <v>8645</v>
      </c>
      <c r="D499" s="51" t="s">
        <v>117</v>
      </c>
      <c r="E499" s="44" t="s">
        <v>8870</v>
      </c>
      <c r="F499" s="44" t="s">
        <v>8871</v>
      </c>
      <c r="G499" s="53">
        <v>124</v>
      </c>
      <c r="H499" s="45" t="s">
        <v>154</v>
      </c>
      <c r="I499" s="45" t="s">
        <v>149</v>
      </c>
      <c r="J499" s="95" t="s">
        <v>1317</v>
      </c>
      <c r="K499" s="95">
        <v>0.84000000000000008</v>
      </c>
      <c r="L499" s="58" t="s">
        <v>165</v>
      </c>
      <c r="M499" s="103" t="s">
        <v>160</v>
      </c>
      <c r="N499" s="59"/>
    </row>
    <row r="500" spans="1:14" s="75" customFormat="1" ht="15.75" customHeight="1" x14ac:dyDescent="0.2">
      <c r="A500" s="51" t="s">
        <v>8647</v>
      </c>
      <c r="B500" s="51" t="s">
        <v>8648</v>
      </c>
      <c r="C500" s="51" t="s">
        <v>8645</v>
      </c>
      <c r="D500" s="51" t="s">
        <v>117</v>
      </c>
      <c r="E500" s="44" t="s">
        <v>8872</v>
      </c>
      <c r="F500" s="44" t="s">
        <v>8873</v>
      </c>
      <c r="G500" s="53">
        <v>244</v>
      </c>
      <c r="H500" s="45" t="s">
        <v>154</v>
      </c>
      <c r="I500" s="45" t="s">
        <v>204</v>
      </c>
      <c r="J500" s="95" t="s">
        <v>1317</v>
      </c>
      <c r="K500" s="95">
        <v>0.84000000000000008</v>
      </c>
      <c r="L500" s="58" t="s">
        <v>8874</v>
      </c>
      <c r="M500" s="103" t="s">
        <v>234</v>
      </c>
      <c r="N500" s="59"/>
    </row>
    <row r="501" spans="1:14" s="75" customFormat="1" ht="15.75" customHeight="1" x14ac:dyDescent="0.2">
      <c r="A501" s="51" t="s">
        <v>8647</v>
      </c>
      <c r="B501" s="51" t="s">
        <v>8648</v>
      </c>
      <c r="C501" s="51" t="s">
        <v>8645</v>
      </c>
      <c r="D501" s="51" t="s">
        <v>117</v>
      </c>
      <c r="E501" s="44" t="s">
        <v>8875</v>
      </c>
      <c r="F501" s="44" t="s">
        <v>8876</v>
      </c>
      <c r="G501" s="53">
        <v>232</v>
      </c>
      <c r="H501" s="45" t="s">
        <v>154</v>
      </c>
      <c r="I501" s="45" t="s">
        <v>204</v>
      </c>
      <c r="J501" s="95" t="s">
        <v>1317</v>
      </c>
      <c r="K501" s="95">
        <v>0.84000000000000008</v>
      </c>
      <c r="L501" s="58" t="s">
        <v>160</v>
      </c>
      <c r="M501" s="103" t="s">
        <v>234</v>
      </c>
      <c r="N501" s="59"/>
    </row>
    <row r="502" spans="1:14" s="75" customFormat="1" ht="15.75" customHeight="1" x14ac:dyDescent="0.2">
      <c r="A502" s="51" t="s">
        <v>8647</v>
      </c>
      <c r="B502" s="51" t="s">
        <v>8648</v>
      </c>
      <c r="C502" s="51" t="s">
        <v>8645</v>
      </c>
      <c r="D502" s="51" t="s">
        <v>117</v>
      </c>
      <c r="E502" s="44" t="s">
        <v>8877</v>
      </c>
      <c r="F502" s="44" t="s">
        <v>8878</v>
      </c>
      <c r="G502" s="53">
        <v>17</v>
      </c>
      <c r="H502" s="45" t="s">
        <v>154</v>
      </c>
      <c r="I502" s="45" t="s">
        <v>149</v>
      </c>
      <c r="J502" s="95" t="s">
        <v>156</v>
      </c>
      <c r="K502" s="95">
        <v>0.84000000000000008</v>
      </c>
      <c r="L502" s="58"/>
      <c r="M502" s="103"/>
      <c r="N502" s="59"/>
    </row>
    <row r="503" spans="1:14" s="75" customFormat="1" ht="15.75" customHeight="1" x14ac:dyDescent="0.2">
      <c r="A503" s="51" t="s">
        <v>8647</v>
      </c>
      <c r="B503" s="51" t="s">
        <v>8648</v>
      </c>
      <c r="C503" s="51" t="s">
        <v>8645</v>
      </c>
      <c r="D503" s="51" t="s">
        <v>117</v>
      </c>
      <c r="E503" s="44" t="s">
        <v>8879</v>
      </c>
      <c r="F503" s="44" t="s">
        <v>8880</v>
      </c>
      <c r="G503" s="53">
        <v>24</v>
      </c>
      <c r="H503" s="45" t="s">
        <v>154</v>
      </c>
      <c r="I503" s="45" t="s">
        <v>149</v>
      </c>
      <c r="J503" s="95" t="s">
        <v>156</v>
      </c>
      <c r="K503" s="95">
        <v>0.84000000000000008</v>
      </c>
      <c r="L503" s="58"/>
      <c r="M503" s="103"/>
      <c r="N503" s="59"/>
    </row>
    <row r="504" spans="1:14" s="75" customFormat="1" ht="15.75" customHeight="1" x14ac:dyDescent="0.2">
      <c r="A504" s="51" t="s">
        <v>8647</v>
      </c>
      <c r="B504" s="51" t="s">
        <v>8648</v>
      </c>
      <c r="C504" s="51" t="s">
        <v>8645</v>
      </c>
      <c r="D504" s="51" t="s">
        <v>117</v>
      </c>
      <c r="E504" s="44" t="s">
        <v>8881</v>
      </c>
      <c r="F504" s="44" t="s">
        <v>8882</v>
      </c>
      <c r="G504" s="53">
        <v>82</v>
      </c>
      <c r="H504" s="45" t="s">
        <v>154</v>
      </c>
      <c r="I504" s="45" t="s">
        <v>291</v>
      </c>
      <c r="J504" s="95" t="s">
        <v>156</v>
      </c>
      <c r="K504" s="95">
        <v>0.84000000000000008</v>
      </c>
      <c r="L504" s="58"/>
      <c r="M504" s="103"/>
      <c r="N504" s="59"/>
    </row>
    <row r="505" spans="1:14" s="75" customFormat="1" ht="15.75" customHeight="1" x14ac:dyDescent="0.2">
      <c r="A505" s="51" t="s">
        <v>8647</v>
      </c>
      <c r="B505" s="51" t="s">
        <v>8648</v>
      </c>
      <c r="C505" s="51" t="s">
        <v>8645</v>
      </c>
      <c r="D505" s="51" t="s">
        <v>117</v>
      </c>
      <c r="E505" s="44" t="s">
        <v>8883</v>
      </c>
      <c r="F505" s="44" t="s">
        <v>8884</v>
      </c>
      <c r="G505" s="53">
        <v>74</v>
      </c>
      <c r="H505" s="45" t="s">
        <v>154</v>
      </c>
      <c r="I505" s="45" t="s">
        <v>149</v>
      </c>
      <c r="J505" s="95" t="s">
        <v>156</v>
      </c>
      <c r="K505" s="95">
        <v>0.84000000000000008</v>
      </c>
      <c r="L505" s="58"/>
      <c r="M505" s="103"/>
      <c r="N505" s="59"/>
    </row>
    <row r="506" spans="1:14" s="75" customFormat="1" ht="15.75" customHeight="1" x14ac:dyDescent="0.2">
      <c r="A506" s="51" t="s">
        <v>8647</v>
      </c>
      <c r="B506" s="51" t="s">
        <v>8648</v>
      </c>
      <c r="C506" s="51" t="s">
        <v>8645</v>
      </c>
      <c r="D506" s="51" t="s">
        <v>117</v>
      </c>
      <c r="E506" s="44" t="s">
        <v>8885</v>
      </c>
      <c r="F506" s="44" t="s">
        <v>8886</v>
      </c>
      <c r="G506" s="53">
        <v>96</v>
      </c>
      <c r="H506" s="45" t="s">
        <v>154</v>
      </c>
      <c r="I506" s="45" t="s">
        <v>149</v>
      </c>
      <c r="J506" s="95" t="s">
        <v>156</v>
      </c>
      <c r="K506" s="95">
        <v>0.84000000000000008</v>
      </c>
      <c r="L506" s="58"/>
      <c r="M506" s="103"/>
      <c r="N506" s="59"/>
    </row>
    <row r="507" spans="1:14" s="75" customFormat="1" ht="15.75" customHeight="1" x14ac:dyDescent="0.2">
      <c r="A507" s="51" t="s">
        <v>8647</v>
      </c>
      <c r="B507" s="51" t="s">
        <v>8648</v>
      </c>
      <c r="C507" s="51" t="s">
        <v>8645</v>
      </c>
      <c r="D507" s="51" t="s">
        <v>117</v>
      </c>
      <c r="E507" s="44" t="s">
        <v>8887</v>
      </c>
      <c r="F507" s="44" t="s">
        <v>8888</v>
      </c>
      <c r="G507" s="53">
        <v>18.5</v>
      </c>
      <c r="H507" s="45" t="s">
        <v>154</v>
      </c>
      <c r="I507" s="45" t="s">
        <v>149</v>
      </c>
      <c r="J507" s="95" t="s">
        <v>1317</v>
      </c>
      <c r="K507" s="95">
        <v>0.84000000000000008</v>
      </c>
      <c r="L507" s="58"/>
      <c r="M507" s="103"/>
      <c r="N507" s="59"/>
    </row>
    <row r="508" spans="1:14" s="75" customFormat="1" ht="15.75" customHeight="1" x14ac:dyDescent="0.2">
      <c r="A508" s="51" t="s">
        <v>8647</v>
      </c>
      <c r="B508" s="51" t="s">
        <v>8648</v>
      </c>
      <c r="C508" s="51" t="s">
        <v>8645</v>
      </c>
      <c r="D508" s="51" t="s">
        <v>117</v>
      </c>
      <c r="E508" s="44" t="s">
        <v>8889</v>
      </c>
      <c r="F508" s="44" t="s">
        <v>8890</v>
      </c>
      <c r="G508" s="53">
        <v>25</v>
      </c>
      <c r="H508" s="45" t="s">
        <v>154</v>
      </c>
      <c r="I508" s="45" t="s">
        <v>149</v>
      </c>
      <c r="J508" s="95" t="s">
        <v>1317</v>
      </c>
      <c r="K508" s="95">
        <v>0.84000000000000008</v>
      </c>
      <c r="L508" s="58"/>
      <c r="M508" s="103"/>
      <c r="N508" s="59"/>
    </row>
    <row r="509" spans="1:14" s="75" customFormat="1" ht="15.75" customHeight="1" x14ac:dyDescent="0.2">
      <c r="A509" s="51" t="s">
        <v>8647</v>
      </c>
      <c r="B509" s="51" t="s">
        <v>8648</v>
      </c>
      <c r="C509" s="51" t="s">
        <v>8645</v>
      </c>
      <c r="D509" s="51" t="s">
        <v>117</v>
      </c>
      <c r="E509" s="44" t="s">
        <v>8891</v>
      </c>
      <c r="F509" s="44" t="s">
        <v>8892</v>
      </c>
      <c r="G509" s="53">
        <v>56</v>
      </c>
      <c r="H509" s="45" t="s">
        <v>154</v>
      </c>
      <c r="I509" s="45" t="s">
        <v>291</v>
      </c>
      <c r="J509" s="95" t="s">
        <v>1317</v>
      </c>
      <c r="K509" s="95">
        <v>0.84000000000000008</v>
      </c>
      <c r="L509" s="58"/>
      <c r="M509" s="103"/>
      <c r="N509" s="59"/>
    </row>
    <row r="510" spans="1:14" s="75" customFormat="1" ht="15.75" customHeight="1" x14ac:dyDescent="0.2">
      <c r="A510" s="51" t="s">
        <v>8647</v>
      </c>
      <c r="B510" s="51" t="s">
        <v>8648</v>
      </c>
      <c r="C510" s="51" t="s">
        <v>8645</v>
      </c>
      <c r="D510" s="51" t="s">
        <v>117</v>
      </c>
      <c r="E510" s="44" t="s">
        <v>8893</v>
      </c>
      <c r="F510" s="44" t="s">
        <v>8894</v>
      </c>
      <c r="G510" s="53">
        <v>113</v>
      </c>
      <c r="H510" s="45" t="s">
        <v>154</v>
      </c>
      <c r="I510" s="45" t="s">
        <v>291</v>
      </c>
      <c r="J510" s="95" t="s">
        <v>1317</v>
      </c>
      <c r="K510" s="95">
        <v>0.84000000000000008</v>
      </c>
      <c r="L510" s="58"/>
      <c r="M510" s="103"/>
      <c r="N510" s="59"/>
    </row>
    <row r="511" spans="1:14" s="75" customFormat="1" ht="15.75" customHeight="1" x14ac:dyDescent="0.2">
      <c r="A511" s="51" t="s">
        <v>8647</v>
      </c>
      <c r="B511" s="51" t="s">
        <v>8648</v>
      </c>
      <c r="C511" s="51" t="s">
        <v>8645</v>
      </c>
      <c r="D511" s="51" t="s">
        <v>117</v>
      </c>
      <c r="E511" s="44" t="s">
        <v>8895</v>
      </c>
      <c r="F511" s="44" t="s">
        <v>8896</v>
      </c>
      <c r="G511" s="53">
        <v>96</v>
      </c>
      <c r="H511" s="45" t="s">
        <v>154</v>
      </c>
      <c r="I511" s="45" t="s">
        <v>291</v>
      </c>
      <c r="J511" s="95" t="s">
        <v>1317</v>
      </c>
      <c r="K511" s="95">
        <v>0.84000000000000008</v>
      </c>
      <c r="L511" s="58"/>
      <c r="M511" s="103"/>
      <c r="N511" s="59"/>
    </row>
    <row r="512" spans="1:14" s="75" customFormat="1" ht="15.75" customHeight="1" x14ac:dyDescent="0.2">
      <c r="A512" s="51" t="s">
        <v>8647</v>
      </c>
      <c r="B512" s="51" t="s">
        <v>8648</v>
      </c>
      <c r="C512" s="51" t="s">
        <v>8645</v>
      </c>
      <c r="D512" s="51" t="s">
        <v>117</v>
      </c>
      <c r="E512" s="44" t="s">
        <v>8897</v>
      </c>
      <c r="F512" s="44" t="s">
        <v>8898</v>
      </c>
      <c r="G512" s="53">
        <v>112</v>
      </c>
      <c r="H512" s="45" t="s">
        <v>154</v>
      </c>
      <c r="I512" s="45" t="s">
        <v>291</v>
      </c>
      <c r="J512" s="95" t="s">
        <v>1317</v>
      </c>
      <c r="K512" s="95">
        <v>0.84000000000000008</v>
      </c>
      <c r="L512" s="58"/>
      <c r="M512" s="103"/>
      <c r="N512" s="59"/>
    </row>
    <row r="513" spans="1:14" s="75" customFormat="1" ht="15.75" customHeight="1" x14ac:dyDescent="0.2">
      <c r="A513" s="51" t="s">
        <v>8647</v>
      </c>
      <c r="B513" s="51" t="s">
        <v>8648</v>
      </c>
      <c r="C513" s="51" t="s">
        <v>8645</v>
      </c>
      <c r="D513" s="51" t="s">
        <v>117</v>
      </c>
      <c r="E513" s="44" t="s">
        <v>8899</v>
      </c>
      <c r="F513" s="44" t="s">
        <v>8900</v>
      </c>
      <c r="G513" s="53">
        <v>116</v>
      </c>
      <c r="H513" s="45" t="s">
        <v>154</v>
      </c>
      <c r="I513" s="45" t="s">
        <v>291</v>
      </c>
      <c r="J513" s="95" t="s">
        <v>1317</v>
      </c>
      <c r="K513" s="95">
        <v>0.84000000000000008</v>
      </c>
      <c r="L513" s="58"/>
      <c r="M513" s="103"/>
      <c r="N513" s="59"/>
    </row>
    <row r="514" spans="1:14" s="75" customFormat="1" ht="15.75" customHeight="1" x14ac:dyDescent="0.2">
      <c r="A514" s="51" t="s">
        <v>8647</v>
      </c>
      <c r="B514" s="51" t="s">
        <v>8648</v>
      </c>
      <c r="C514" s="51" t="s">
        <v>8645</v>
      </c>
      <c r="D514" s="51" t="s">
        <v>117</v>
      </c>
      <c r="E514" s="44" t="s">
        <v>8901</v>
      </c>
      <c r="F514" s="44" t="s">
        <v>8902</v>
      </c>
      <c r="G514" s="53">
        <v>135</v>
      </c>
      <c r="H514" s="45" t="s">
        <v>154</v>
      </c>
      <c r="I514" s="45" t="s">
        <v>291</v>
      </c>
      <c r="J514" s="95" t="s">
        <v>1317</v>
      </c>
      <c r="K514" s="95">
        <v>0.84000000000000008</v>
      </c>
      <c r="L514" s="58"/>
      <c r="M514" s="103"/>
      <c r="N514" s="59"/>
    </row>
    <row r="515" spans="1:14" s="75" customFormat="1" ht="15.75" customHeight="1" x14ac:dyDescent="0.2">
      <c r="A515" s="51" t="s">
        <v>8647</v>
      </c>
      <c r="B515" s="51" t="s">
        <v>8648</v>
      </c>
      <c r="C515" s="51" t="s">
        <v>8645</v>
      </c>
      <c r="D515" s="51" t="s">
        <v>117</v>
      </c>
      <c r="E515" s="44" t="s">
        <v>8903</v>
      </c>
      <c r="F515" s="44" t="s">
        <v>8904</v>
      </c>
      <c r="G515" s="53">
        <v>129</v>
      </c>
      <c r="H515" s="45" t="s">
        <v>154</v>
      </c>
      <c r="I515" s="45" t="s">
        <v>291</v>
      </c>
      <c r="J515" s="95" t="s">
        <v>1317</v>
      </c>
      <c r="K515" s="95">
        <v>0.84000000000000008</v>
      </c>
      <c r="L515" s="58"/>
      <c r="M515" s="103"/>
      <c r="N515" s="59"/>
    </row>
    <row r="516" spans="1:14" s="75" customFormat="1" ht="15.75" customHeight="1" x14ac:dyDescent="0.2">
      <c r="A516" s="51" t="s">
        <v>8647</v>
      </c>
      <c r="B516" s="51" t="s">
        <v>8648</v>
      </c>
      <c r="C516" s="51" t="s">
        <v>8645</v>
      </c>
      <c r="D516" s="51" t="s">
        <v>117</v>
      </c>
      <c r="E516" s="44" t="s">
        <v>8905</v>
      </c>
      <c r="F516" s="44" t="s">
        <v>8906</v>
      </c>
      <c r="G516" s="53">
        <v>105</v>
      </c>
      <c r="H516" s="45" t="s">
        <v>154</v>
      </c>
      <c r="I516" s="45" t="s">
        <v>291</v>
      </c>
      <c r="J516" s="95" t="s">
        <v>1317</v>
      </c>
      <c r="K516" s="95">
        <v>0.84000000000000008</v>
      </c>
      <c r="L516" s="58"/>
      <c r="M516" s="103"/>
      <c r="N516" s="59"/>
    </row>
    <row r="517" spans="1:14" s="75" customFormat="1" ht="15.75" customHeight="1" x14ac:dyDescent="0.2">
      <c r="A517" s="51" t="s">
        <v>8647</v>
      </c>
      <c r="B517" s="51" t="s">
        <v>8648</v>
      </c>
      <c r="C517" s="51" t="s">
        <v>8645</v>
      </c>
      <c r="D517" s="51" t="s">
        <v>117</v>
      </c>
      <c r="E517" s="44" t="s">
        <v>8907</v>
      </c>
      <c r="F517" s="44" t="s">
        <v>8908</v>
      </c>
      <c r="G517" s="53">
        <v>169</v>
      </c>
      <c r="H517" s="45" t="s">
        <v>154</v>
      </c>
      <c r="I517" s="45" t="s">
        <v>291</v>
      </c>
      <c r="J517" s="95" t="s">
        <v>1317</v>
      </c>
      <c r="K517" s="95">
        <v>0.84000000000000008</v>
      </c>
      <c r="L517" s="58"/>
      <c r="M517" s="103"/>
      <c r="N517" s="59"/>
    </row>
    <row r="518" spans="1:14" s="75" customFormat="1" ht="15.75" customHeight="1" x14ac:dyDescent="0.2">
      <c r="A518" s="51" t="s">
        <v>8647</v>
      </c>
      <c r="B518" s="51" t="s">
        <v>8648</v>
      </c>
      <c r="C518" s="51" t="s">
        <v>8645</v>
      </c>
      <c r="D518" s="51" t="s">
        <v>117</v>
      </c>
      <c r="E518" s="44" t="s">
        <v>8909</v>
      </c>
      <c r="F518" s="44" t="s">
        <v>8910</v>
      </c>
      <c r="G518" s="53">
        <v>144</v>
      </c>
      <c r="H518" s="45" t="s">
        <v>154</v>
      </c>
      <c r="I518" s="45" t="s">
        <v>204</v>
      </c>
      <c r="J518" s="95" t="s">
        <v>1317</v>
      </c>
      <c r="K518" s="95">
        <v>0.84000000000000008</v>
      </c>
      <c r="L518" s="58"/>
      <c r="M518" s="103"/>
      <c r="N518" s="59"/>
    </row>
    <row r="519" spans="1:14" s="75" customFormat="1" ht="15.75" customHeight="1" x14ac:dyDescent="0.2">
      <c r="A519" s="51" t="s">
        <v>8647</v>
      </c>
      <c r="B519" s="51" t="s">
        <v>8648</v>
      </c>
      <c r="C519" s="51" t="s">
        <v>8645</v>
      </c>
      <c r="D519" s="51" t="s">
        <v>117</v>
      </c>
      <c r="E519" s="44" t="s">
        <v>8911</v>
      </c>
      <c r="F519" s="44" t="s">
        <v>8912</v>
      </c>
      <c r="G519" s="53">
        <v>125</v>
      </c>
      <c r="H519" s="45" t="s">
        <v>154</v>
      </c>
      <c r="I519" s="45" t="s">
        <v>204</v>
      </c>
      <c r="J519" s="95" t="s">
        <v>1317</v>
      </c>
      <c r="K519" s="95">
        <v>0.84000000000000008</v>
      </c>
      <c r="L519" s="58" t="s">
        <v>7911</v>
      </c>
      <c r="M519" s="103" t="s">
        <v>234</v>
      </c>
      <c r="N519" s="59"/>
    </row>
    <row r="520" spans="1:14" s="75" customFormat="1" ht="15.75" customHeight="1" x14ac:dyDescent="0.2">
      <c r="A520" s="51" t="s">
        <v>8647</v>
      </c>
      <c r="B520" s="51" t="s">
        <v>8648</v>
      </c>
      <c r="C520" s="51" t="s">
        <v>8645</v>
      </c>
      <c r="D520" s="51" t="s">
        <v>117</v>
      </c>
      <c r="E520" s="44" t="s">
        <v>8913</v>
      </c>
      <c r="F520" s="44" t="s">
        <v>8914</v>
      </c>
      <c r="G520" s="53">
        <v>155</v>
      </c>
      <c r="H520" s="45" t="s">
        <v>154</v>
      </c>
      <c r="I520" s="45" t="s">
        <v>291</v>
      </c>
      <c r="J520" s="95" t="s">
        <v>1317</v>
      </c>
      <c r="K520" s="95">
        <v>0.84000000000000008</v>
      </c>
      <c r="L520" s="58" t="s">
        <v>234</v>
      </c>
      <c r="M520" s="103" t="s">
        <v>234</v>
      </c>
      <c r="N520" s="59"/>
    </row>
    <row r="521" spans="1:14" s="75" customFormat="1" ht="15.75" customHeight="1" x14ac:dyDescent="0.2">
      <c r="A521" s="51" t="s">
        <v>8647</v>
      </c>
      <c r="B521" s="51" t="s">
        <v>8648</v>
      </c>
      <c r="C521" s="51" t="s">
        <v>8645</v>
      </c>
      <c r="D521" s="51" t="s">
        <v>117</v>
      </c>
      <c r="E521" s="44" t="s">
        <v>8915</v>
      </c>
      <c r="F521" s="44" t="s">
        <v>8916</v>
      </c>
      <c r="G521" s="53">
        <v>306</v>
      </c>
      <c r="H521" s="45" t="s">
        <v>154</v>
      </c>
      <c r="I521" s="45" t="s">
        <v>204</v>
      </c>
      <c r="J521" s="95" t="s">
        <v>1317</v>
      </c>
      <c r="K521" s="95">
        <v>0.84000000000000008</v>
      </c>
      <c r="L521" s="58" t="s">
        <v>8917</v>
      </c>
      <c r="M521" s="103" t="s">
        <v>234</v>
      </c>
      <c r="N521" s="59"/>
    </row>
    <row r="522" spans="1:14" s="75" customFormat="1" ht="15.75" customHeight="1" x14ac:dyDescent="0.2">
      <c r="A522" s="51" t="s">
        <v>8647</v>
      </c>
      <c r="B522" s="51" t="s">
        <v>8648</v>
      </c>
      <c r="C522" s="51" t="s">
        <v>8645</v>
      </c>
      <c r="D522" s="51" t="s">
        <v>117</v>
      </c>
      <c r="E522" s="44" t="s">
        <v>8918</v>
      </c>
      <c r="F522" s="44" t="s">
        <v>8919</v>
      </c>
      <c r="G522" s="53">
        <v>146</v>
      </c>
      <c r="H522" s="45" t="s">
        <v>154</v>
      </c>
      <c r="I522" s="45" t="s">
        <v>291</v>
      </c>
      <c r="J522" s="95" t="s">
        <v>1317</v>
      </c>
      <c r="K522" s="95">
        <v>0.84000000000000008</v>
      </c>
      <c r="L522" s="58" t="s">
        <v>160</v>
      </c>
      <c r="M522" s="103" t="s">
        <v>234</v>
      </c>
      <c r="N522" s="59"/>
    </row>
    <row r="523" spans="1:14" s="75" customFormat="1" ht="15.75" customHeight="1" x14ac:dyDescent="0.2">
      <c r="A523" s="51" t="s">
        <v>8647</v>
      </c>
      <c r="B523" s="51" t="s">
        <v>8648</v>
      </c>
      <c r="C523" s="51" t="s">
        <v>8645</v>
      </c>
      <c r="D523" s="51" t="s">
        <v>117</v>
      </c>
      <c r="E523" s="44" t="s">
        <v>8920</v>
      </c>
      <c r="F523" s="44" t="s">
        <v>8921</v>
      </c>
      <c r="G523" s="53">
        <v>396</v>
      </c>
      <c r="H523" s="45" t="s">
        <v>154</v>
      </c>
      <c r="I523" s="45" t="s">
        <v>149</v>
      </c>
      <c r="J523" s="95" t="s">
        <v>1317</v>
      </c>
      <c r="K523" s="95">
        <v>0.84000000000000008</v>
      </c>
      <c r="L523" s="58"/>
      <c r="M523" s="103"/>
      <c r="N523" s="59"/>
    </row>
    <row r="524" spans="1:14" s="75" customFormat="1" ht="15.75" customHeight="1" x14ac:dyDescent="0.2">
      <c r="A524" s="51" t="s">
        <v>8647</v>
      </c>
      <c r="B524" s="51" t="s">
        <v>8648</v>
      </c>
      <c r="C524" s="51" t="s">
        <v>8645</v>
      </c>
      <c r="D524" s="51" t="s">
        <v>117</v>
      </c>
      <c r="E524" s="44" t="s">
        <v>8922</v>
      </c>
      <c r="F524" s="44" t="s">
        <v>8923</v>
      </c>
      <c r="G524" s="53">
        <v>350</v>
      </c>
      <c r="H524" s="45" t="s">
        <v>154</v>
      </c>
      <c r="I524" s="45" t="s">
        <v>204</v>
      </c>
      <c r="J524" s="95" t="s">
        <v>1317</v>
      </c>
      <c r="K524" s="95">
        <v>0.84000000000000008</v>
      </c>
      <c r="L524" s="58" t="s">
        <v>8917</v>
      </c>
      <c r="M524" s="103" t="s">
        <v>234</v>
      </c>
      <c r="N524" s="59"/>
    </row>
    <row r="525" spans="1:14" s="75" customFormat="1" ht="15.75" customHeight="1" x14ac:dyDescent="0.2">
      <c r="A525" s="51" t="s">
        <v>8647</v>
      </c>
      <c r="B525" s="51" t="s">
        <v>8648</v>
      </c>
      <c r="C525" s="51" t="s">
        <v>8645</v>
      </c>
      <c r="D525" s="51" t="s">
        <v>117</v>
      </c>
      <c r="E525" s="44" t="s">
        <v>8924</v>
      </c>
      <c r="F525" s="44" t="s">
        <v>8925</v>
      </c>
      <c r="G525" s="53">
        <v>350</v>
      </c>
      <c r="H525" s="45" t="s">
        <v>154</v>
      </c>
      <c r="I525" s="45" t="s">
        <v>204</v>
      </c>
      <c r="J525" s="95" t="s">
        <v>1317</v>
      </c>
      <c r="K525" s="95">
        <v>0.84000000000000008</v>
      </c>
      <c r="L525" s="58"/>
      <c r="M525" s="103"/>
      <c r="N525" s="59"/>
    </row>
    <row r="526" spans="1:14" s="75" customFormat="1" ht="15.75" customHeight="1" x14ac:dyDescent="0.2">
      <c r="A526" s="51" t="s">
        <v>8647</v>
      </c>
      <c r="B526" s="51" t="s">
        <v>8648</v>
      </c>
      <c r="C526" s="51" t="s">
        <v>8645</v>
      </c>
      <c r="D526" s="51" t="s">
        <v>117</v>
      </c>
      <c r="E526" s="44" t="s">
        <v>8926</v>
      </c>
      <c r="F526" s="44" t="s">
        <v>8927</v>
      </c>
      <c r="G526" s="53">
        <v>219</v>
      </c>
      <c r="H526" s="45" t="s">
        <v>154</v>
      </c>
      <c r="I526" s="45" t="s">
        <v>291</v>
      </c>
      <c r="J526" s="95" t="s">
        <v>1317</v>
      </c>
      <c r="K526" s="95">
        <v>0.84000000000000008</v>
      </c>
      <c r="L526" s="58"/>
      <c r="M526" s="103"/>
      <c r="N526" s="59"/>
    </row>
    <row r="527" spans="1:14" s="75" customFormat="1" ht="15.75" customHeight="1" x14ac:dyDescent="0.2">
      <c r="A527" s="51" t="s">
        <v>8647</v>
      </c>
      <c r="B527" s="51" t="s">
        <v>8648</v>
      </c>
      <c r="C527" s="51" t="s">
        <v>8645</v>
      </c>
      <c r="D527" s="51" t="s">
        <v>117</v>
      </c>
      <c r="E527" s="44" t="s">
        <v>8928</v>
      </c>
      <c r="F527" s="44" t="s">
        <v>8929</v>
      </c>
      <c r="G527" s="53">
        <v>298</v>
      </c>
      <c r="H527" s="45" t="s">
        <v>154</v>
      </c>
      <c r="I527" s="45" t="s">
        <v>204</v>
      </c>
      <c r="J527" s="95" t="s">
        <v>1317</v>
      </c>
      <c r="K527" s="95">
        <v>0.84000000000000008</v>
      </c>
      <c r="L527" s="58"/>
      <c r="M527" s="103"/>
      <c r="N527" s="59"/>
    </row>
    <row r="528" spans="1:14" s="75" customFormat="1" ht="15.75" customHeight="1" x14ac:dyDescent="0.2">
      <c r="A528" s="51" t="s">
        <v>8647</v>
      </c>
      <c r="B528" s="51" t="s">
        <v>8648</v>
      </c>
      <c r="C528" s="51" t="s">
        <v>8645</v>
      </c>
      <c r="D528" s="51" t="s">
        <v>117</v>
      </c>
      <c r="E528" s="44" t="s">
        <v>8930</v>
      </c>
      <c r="F528" s="44" t="s">
        <v>8931</v>
      </c>
      <c r="G528" s="53">
        <v>869</v>
      </c>
      <c r="H528" s="45" t="s">
        <v>154</v>
      </c>
      <c r="I528" s="45" t="s">
        <v>204</v>
      </c>
      <c r="J528" s="95" t="s">
        <v>1317</v>
      </c>
      <c r="K528" s="95">
        <v>0.84000000000000008</v>
      </c>
      <c r="L528" s="58"/>
      <c r="M528" s="103"/>
      <c r="N528" s="59"/>
    </row>
    <row r="529" spans="1:14" s="75" customFormat="1" ht="15.75" customHeight="1" x14ac:dyDescent="0.2">
      <c r="A529" s="51" t="s">
        <v>8647</v>
      </c>
      <c r="B529" s="51" t="s">
        <v>8648</v>
      </c>
      <c r="C529" s="51" t="s">
        <v>8645</v>
      </c>
      <c r="D529" s="51" t="s">
        <v>117</v>
      </c>
      <c r="E529" s="44" t="s">
        <v>8932</v>
      </c>
      <c r="F529" s="44" t="s">
        <v>8933</v>
      </c>
      <c r="G529" s="53">
        <v>479</v>
      </c>
      <c r="H529" s="45" t="s">
        <v>154</v>
      </c>
      <c r="I529" s="45" t="s">
        <v>204</v>
      </c>
      <c r="J529" s="95" t="s">
        <v>1317</v>
      </c>
      <c r="K529" s="95">
        <v>0.84000000000000008</v>
      </c>
      <c r="L529" s="58"/>
      <c r="M529" s="103"/>
      <c r="N529" s="59"/>
    </row>
    <row r="530" spans="1:14" s="75" customFormat="1" ht="15.75" customHeight="1" x14ac:dyDescent="0.2">
      <c r="A530" s="51" t="s">
        <v>8647</v>
      </c>
      <c r="B530" s="51" t="s">
        <v>8648</v>
      </c>
      <c r="C530" s="51" t="s">
        <v>8645</v>
      </c>
      <c r="D530" s="51" t="s">
        <v>117</v>
      </c>
      <c r="E530" s="44" t="s">
        <v>8934</v>
      </c>
      <c r="F530" s="44" t="s">
        <v>8935</v>
      </c>
      <c r="G530" s="53">
        <v>980</v>
      </c>
      <c r="H530" s="45" t="s">
        <v>154</v>
      </c>
      <c r="I530" s="45" t="s">
        <v>204</v>
      </c>
      <c r="J530" s="95" t="s">
        <v>1317</v>
      </c>
      <c r="K530" s="95">
        <v>0.84000000000000008</v>
      </c>
      <c r="L530" s="58"/>
      <c r="M530" s="103"/>
      <c r="N530" s="59"/>
    </row>
    <row r="531" spans="1:14" s="75" customFormat="1" ht="15.75" customHeight="1" x14ac:dyDescent="0.2">
      <c r="A531" s="51" t="s">
        <v>8647</v>
      </c>
      <c r="B531" s="51" t="s">
        <v>8648</v>
      </c>
      <c r="C531" s="51" t="s">
        <v>8645</v>
      </c>
      <c r="D531" s="51" t="s">
        <v>117</v>
      </c>
      <c r="E531" s="44" t="s">
        <v>8936</v>
      </c>
      <c r="F531" s="44" t="s">
        <v>8937</v>
      </c>
      <c r="G531" s="53">
        <v>1599</v>
      </c>
      <c r="H531" s="45" t="s">
        <v>154</v>
      </c>
      <c r="I531" s="45" t="s">
        <v>204</v>
      </c>
      <c r="J531" s="95" t="s">
        <v>1317</v>
      </c>
      <c r="K531" s="95">
        <v>0.84000000000000008</v>
      </c>
      <c r="L531" s="58"/>
      <c r="M531" s="103"/>
      <c r="N531" s="59"/>
    </row>
    <row r="532" spans="1:14" s="75" customFormat="1" ht="15.75" customHeight="1" x14ac:dyDescent="0.2">
      <c r="A532" s="51" t="s">
        <v>8647</v>
      </c>
      <c r="B532" s="51" t="s">
        <v>8648</v>
      </c>
      <c r="C532" s="51" t="s">
        <v>8645</v>
      </c>
      <c r="D532" s="51" t="s">
        <v>117</v>
      </c>
      <c r="E532" s="44" t="s">
        <v>8938</v>
      </c>
      <c r="F532" s="44" t="s">
        <v>8939</v>
      </c>
      <c r="G532" s="53">
        <v>51</v>
      </c>
      <c r="H532" s="45" t="s">
        <v>154</v>
      </c>
      <c r="I532" s="45" t="s">
        <v>291</v>
      </c>
      <c r="J532" s="95" t="s">
        <v>156</v>
      </c>
      <c r="K532" s="95">
        <v>0.84000000000000008</v>
      </c>
      <c r="L532" s="58"/>
      <c r="M532" s="103"/>
      <c r="N532" s="59"/>
    </row>
    <row r="533" spans="1:14" s="75" customFormat="1" ht="15.75" customHeight="1" x14ac:dyDescent="0.2">
      <c r="A533" s="51" t="s">
        <v>8647</v>
      </c>
      <c r="B533" s="51" t="s">
        <v>8648</v>
      </c>
      <c r="C533" s="51" t="s">
        <v>8645</v>
      </c>
      <c r="D533" s="51" t="s">
        <v>117</v>
      </c>
      <c r="E533" s="44" t="s">
        <v>8940</v>
      </c>
      <c r="F533" s="44" t="s">
        <v>8941</v>
      </c>
      <c r="G533" s="53">
        <v>70</v>
      </c>
      <c r="H533" s="45" t="s">
        <v>154</v>
      </c>
      <c r="I533" s="45" t="s">
        <v>204</v>
      </c>
      <c r="J533" s="95" t="s">
        <v>156</v>
      </c>
      <c r="K533" s="95">
        <v>0.84000000000000008</v>
      </c>
      <c r="L533" s="58"/>
      <c r="M533" s="103"/>
      <c r="N533" s="59"/>
    </row>
    <row r="534" spans="1:14" s="75" customFormat="1" ht="15.75" customHeight="1" x14ac:dyDescent="0.2">
      <c r="A534" s="51" t="s">
        <v>8647</v>
      </c>
      <c r="B534" s="51" t="s">
        <v>8648</v>
      </c>
      <c r="C534" s="51" t="s">
        <v>8645</v>
      </c>
      <c r="D534" s="51" t="s">
        <v>117</v>
      </c>
      <c r="E534" s="44" t="s">
        <v>8942</v>
      </c>
      <c r="F534" s="44" t="s">
        <v>8943</v>
      </c>
      <c r="G534" s="53">
        <v>6.3</v>
      </c>
      <c r="H534" s="45" t="s">
        <v>154</v>
      </c>
      <c r="I534" s="45" t="s">
        <v>149</v>
      </c>
      <c r="J534" s="95" t="s">
        <v>156</v>
      </c>
      <c r="K534" s="95">
        <v>0.84000000000000008</v>
      </c>
      <c r="L534" s="58"/>
      <c r="M534" s="103"/>
      <c r="N534" s="59"/>
    </row>
    <row r="535" spans="1:14" s="75" customFormat="1" ht="15.75" customHeight="1" x14ac:dyDescent="0.2">
      <c r="A535" s="51" t="s">
        <v>8647</v>
      </c>
      <c r="B535" s="51" t="s">
        <v>8648</v>
      </c>
      <c r="C535" s="51" t="s">
        <v>8645</v>
      </c>
      <c r="D535" s="51" t="s">
        <v>117</v>
      </c>
      <c r="E535" s="44" t="s">
        <v>8944</v>
      </c>
      <c r="F535" s="44" t="s">
        <v>8945</v>
      </c>
      <c r="G535" s="53">
        <v>8</v>
      </c>
      <c r="H535" s="45" t="s">
        <v>154</v>
      </c>
      <c r="I535" s="45" t="s">
        <v>149</v>
      </c>
      <c r="J535" s="95" t="s">
        <v>156</v>
      </c>
      <c r="K535" s="95">
        <v>0.84000000000000008</v>
      </c>
      <c r="L535" s="58"/>
      <c r="M535" s="103"/>
      <c r="N535" s="59"/>
    </row>
    <row r="536" spans="1:14" s="75" customFormat="1" ht="15.75" customHeight="1" x14ac:dyDescent="0.2">
      <c r="A536" s="51" t="s">
        <v>8647</v>
      </c>
      <c r="B536" s="51" t="s">
        <v>8648</v>
      </c>
      <c r="C536" s="51" t="s">
        <v>8645</v>
      </c>
      <c r="D536" s="51" t="s">
        <v>117</v>
      </c>
      <c r="E536" s="44" t="s">
        <v>8946</v>
      </c>
      <c r="F536" s="44" t="s">
        <v>8947</v>
      </c>
      <c r="G536" s="53">
        <v>20</v>
      </c>
      <c r="H536" s="45" t="s">
        <v>154</v>
      </c>
      <c r="I536" s="45" t="s">
        <v>149</v>
      </c>
      <c r="J536" s="95" t="s">
        <v>156</v>
      </c>
      <c r="K536" s="95">
        <v>0.84000000000000008</v>
      </c>
      <c r="L536" s="58"/>
      <c r="M536" s="103"/>
      <c r="N536" s="59"/>
    </row>
    <row r="537" spans="1:14" s="75" customFormat="1" ht="15.75" customHeight="1" x14ac:dyDescent="0.2">
      <c r="A537" s="51" t="s">
        <v>123</v>
      </c>
      <c r="B537" s="51" t="s">
        <v>123</v>
      </c>
      <c r="C537" s="51" t="s">
        <v>8766</v>
      </c>
      <c r="D537" s="51" t="s">
        <v>117</v>
      </c>
      <c r="E537" s="44"/>
      <c r="F537" s="44" t="s">
        <v>8948</v>
      </c>
      <c r="G537" s="53" t="s">
        <v>123</v>
      </c>
      <c r="H537" s="45" t="s">
        <v>123</v>
      </c>
      <c r="I537" s="45" t="s">
        <v>149</v>
      </c>
      <c r="J537" s="95" t="s">
        <v>150</v>
      </c>
      <c r="K537" s="95" t="s">
        <v>123</v>
      </c>
      <c r="L537" s="58" t="s">
        <v>123</v>
      </c>
      <c r="M537" s="103"/>
      <c r="N537" s="59" t="s">
        <v>123</v>
      </c>
    </row>
    <row r="538" spans="1:14" s="75" customFormat="1" ht="15.75" customHeight="1" x14ac:dyDescent="0.2">
      <c r="A538" s="51" t="s">
        <v>8647</v>
      </c>
      <c r="B538" s="51" t="s">
        <v>8648</v>
      </c>
      <c r="C538" s="51" t="s">
        <v>8766</v>
      </c>
      <c r="D538" s="51" t="s">
        <v>117</v>
      </c>
      <c r="E538" s="44" t="s">
        <v>8949</v>
      </c>
      <c r="F538" s="44" t="s">
        <v>8950</v>
      </c>
      <c r="G538" s="53">
        <v>79</v>
      </c>
      <c r="H538" s="45" t="s">
        <v>154</v>
      </c>
      <c r="I538" s="45" t="s">
        <v>149</v>
      </c>
      <c r="J538" s="95" t="s">
        <v>156</v>
      </c>
      <c r="K538" s="95">
        <v>0</v>
      </c>
      <c r="L538" s="58" t="s">
        <v>8951</v>
      </c>
      <c r="M538" s="103" t="s">
        <v>160</v>
      </c>
      <c r="N538" s="59"/>
    </row>
    <row r="539" spans="1:14" s="75" customFormat="1" ht="15.75" customHeight="1" x14ac:dyDescent="0.2">
      <c r="A539" s="51" t="s">
        <v>8647</v>
      </c>
      <c r="B539" s="51" t="s">
        <v>8648</v>
      </c>
      <c r="C539" s="51" t="s">
        <v>8766</v>
      </c>
      <c r="D539" s="51" t="s">
        <v>117</v>
      </c>
      <c r="E539" s="44" t="s">
        <v>8952</v>
      </c>
      <c r="F539" s="44" t="s">
        <v>8953</v>
      </c>
      <c r="G539" s="53">
        <v>74</v>
      </c>
      <c r="H539" s="45" t="s">
        <v>154</v>
      </c>
      <c r="I539" s="45" t="s">
        <v>291</v>
      </c>
      <c r="J539" s="95" t="s">
        <v>156</v>
      </c>
      <c r="K539" s="95">
        <v>0</v>
      </c>
      <c r="L539" s="58"/>
      <c r="M539" s="103"/>
      <c r="N539" s="59"/>
    </row>
    <row r="540" spans="1:14" s="75" customFormat="1" ht="12.6" x14ac:dyDescent="0.2">
      <c r="A540" s="51" t="s">
        <v>8647</v>
      </c>
      <c r="B540" s="51" t="s">
        <v>8648</v>
      </c>
      <c r="C540" s="51" t="s">
        <v>8766</v>
      </c>
      <c r="D540" s="51" t="s">
        <v>117</v>
      </c>
      <c r="E540" s="44" t="s">
        <v>8954</v>
      </c>
      <c r="F540" s="44" t="s">
        <v>8955</v>
      </c>
      <c r="G540" s="88">
        <v>218</v>
      </c>
      <c r="H540" s="45" t="s">
        <v>154</v>
      </c>
      <c r="I540" s="45" t="s">
        <v>149</v>
      </c>
      <c r="J540" s="95" t="s">
        <v>156</v>
      </c>
      <c r="K540" s="95">
        <v>0</v>
      </c>
      <c r="L540" s="58" t="s">
        <v>159</v>
      </c>
      <c r="M540" s="103" t="s">
        <v>160</v>
      </c>
      <c r="N540" s="59"/>
    </row>
    <row r="541" spans="1:14" s="75" customFormat="1" ht="12.6" x14ac:dyDescent="0.2">
      <c r="A541" s="51" t="s">
        <v>123</v>
      </c>
      <c r="B541" s="51" t="s">
        <v>123</v>
      </c>
      <c r="C541" s="51" t="s">
        <v>8645</v>
      </c>
      <c r="D541" s="51" t="s">
        <v>6705</v>
      </c>
      <c r="E541" s="44"/>
      <c r="F541" s="44" t="s">
        <v>8956</v>
      </c>
      <c r="G541" s="88" t="s">
        <v>123</v>
      </c>
      <c r="H541" s="45" t="s">
        <v>123</v>
      </c>
      <c r="I541" s="45" t="s">
        <v>149</v>
      </c>
      <c r="J541" s="95" t="s">
        <v>150</v>
      </c>
      <c r="K541" s="95" t="s">
        <v>123</v>
      </c>
      <c r="L541" s="58" t="s">
        <v>123</v>
      </c>
      <c r="M541" s="103"/>
      <c r="N541" s="59" t="s">
        <v>123</v>
      </c>
    </row>
    <row r="542" spans="1:14" s="75" customFormat="1" ht="12.6" x14ac:dyDescent="0.2">
      <c r="A542" s="51" t="s">
        <v>8647</v>
      </c>
      <c r="B542" s="51" t="s">
        <v>8648</v>
      </c>
      <c r="C542" s="51" t="s">
        <v>8645</v>
      </c>
      <c r="D542" s="51" t="s">
        <v>6705</v>
      </c>
      <c r="E542" s="44" t="s">
        <v>8957</v>
      </c>
      <c r="F542" s="44" t="s">
        <v>8958</v>
      </c>
      <c r="G542" s="88">
        <v>416</v>
      </c>
      <c r="H542" s="45" t="s">
        <v>816</v>
      </c>
      <c r="I542" s="45" t="s">
        <v>155</v>
      </c>
      <c r="J542" s="95" t="s">
        <v>156</v>
      </c>
      <c r="K542" s="95">
        <v>0</v>
      </c>
      <c r="L542" s="58" t="s">
        <v>8959</v>
      </c>
      <c r="M542" s="103" t="s">
        <v>234</v>
      </c>
      <c r="N542" s="59"/>
    </row>
    <row r="543" spans="1:14" s="75" customFormat="1" ht="12.6" x14ac:dyDescent="0.2">
      <c r="A543" s="51" t="s">
        <v>8647</v>
      </c>
      <c r="B543" s="51" t="s">
        <v>8648</v>
      </c>
      <c r="C543" s="51" t="s">
        <v>8645</v>
      </c>
      <c r="D543" s="51" t="s">
        <v>6705</v>
      </c>
      <c r="E543" s="44" t="s">
        <v>8960</v>
      </c>
      <c r="F543" s="44" t="s">
        <v>8961</v>
      </c>
      <c r="G543" s="88">
        <v>406</v>
      </c>
      <c r="H543" s="45" t="s">
        <v>816</v>
      </c>
      <c r="I543" s="45" t="s">
        <v>155</v>
      </c>
      <c r="J543" s="95" t="s">
        <v>156</v>
      </c>
      <c r="K543" s="95">
        <v>0</v>
      </c>
      <c r="L543" s="58" t="s">
        <v>180</v>
      </c>
      <c r="M543" s="103" t="s">
        <v>160</v>
      </c>
      <c r="N543" s="59"/>
    </row>
    <row r="544" spans="1:14" s="75" customFormat="1" ht="12.6" x14ac:dyDescent="0.2">
      <c r="A544" s="51" t="s">
        <v>8647</v>
      </c>
      <c r="B544" s="51" t="s">
        <v>8648</v>
      </c>
      <c r="C544" s="51" t="s">
        <v>8645</v>
      </c>
      <c r="D544" s="51" t="s">
        <v>6705</v>
      </c>
      <c r="E544" s="44" t="s">
        <v>8962</v>
      </c>
      <c r="F544" s="44" t="s">
        <v>8963</v>
      </c>
      <c r="G544" s="88">
        <v>549</v>
      </c>
      <c r="H544" s="45" t="s">
        <v>816</v>
      </c>
      <c r="I544" s="45" t="s">
        <v>155</v>
      </c>
      <c r="J544" s="95" t="s">
        <v>156</v>
      </c>
      <c r="K544" s="95">
        <v>0</v>
      </c>
      <c r="L544" s="58" t="s">
        <v>3129</v>
      </c>
      <c r="M544" s="103" t="s">
        <v>160</v>
      </c>
      <c r="N544" s="59"/>
    </row>
    <row r="545" spans="1:14" s="75" customFormat="1" ht="12.6" x14ac:dyDescent="0.2">
      <c r="A545" s="51" t="s">
        <v>8647</v>
      </c>
      <c r="B545" s="51" t="s">
        <v>8648</v>
      </c>
      <c r="C545" s="51" t="s">
        <v>8645</v>
      </c>
      <c r="D545" s="51" t="s">
        <v>6705</v>
      </c>
      <c r="E545" s="44" t="s">
        <v>8964</v>
      </c>
      <c r="F545" s="44" t="s">
        <v>8965</v>
      </c>
      <c r="G545" s="88">
        <v>774</v>
      </c>
      <c r="H545" s="45" t="s">
        <v>816</v>
      </c>
      <c r="I545" s="45" t="s">
        <v>155</v>
      </c>
      <c r="J545" s="95" t="s">
        <v>156</v>
      </c>
      <c r="K545" s="95">
        <v>0</v>
      </c>
      <c r="L545" s="58" t="s">
        <v>7911</v>
      </c>
      <c r="M545" s="103" t="s">
        <v>234</v>
      </c>
      <c r="N545" s="59"/>
    </row>
    <row r="546" spans="1:14" s="75" customFormat="1" ht="12.6" x14ac:dyDescent="0.2">
      <c r="A546" s="51" t="s">
        <v>123</v>
      </c>
      <c r="B546" s="51" t="s">
        <v>123</v>
      </c>
      <c r="C546" s="51" t="s">
        <v>8645</v>
      </c>
      <c r="D546" s="51" t="s">
        <v>129</v>
      </c>
      <c r="E546" s="44"/>
      <c r="F546" s="44" t="s">
        <v>8966</v>
      </c>
      <c r="G546" s="88" t="s">
        <v>123</v>
      </c>
      <c r="H546" s="45" t="s">
        <v>123</v>
      </c>
      <c r="I546" s="45" t="s">
        <v>149</v>
      </c>
      <c r="J546" s="95" t="s">
        <v>150</v>
      </c>
      <c r="K546" s="95" t="s">
        <v>123</v>
      </c>
      <c r="L546" s="58" t="s">
        <v>123</v>
      </c>
      <c r="M546" s="103"/>
      <c r="N546" s="59" t="s">
        <v>123</v>
      </c>
    </row>
    <row r="547" spans="1:14" s="75" customFormat="1" ht="12.6" x14ac:dyDescent="0.2">
      <c r="A547" s="51" t="s">
        <v>8647</v>
      </c>
      <c r="B547" s="51" t="s">
        <v>8648</v>
      </c>
      <c r="C547" s="51" t="s">
        <v>8645</v>
      </c>
      <c r="D547" s="51" t="s">
        <v>129</v>
      </c>
      <c r="E547" s="44" t="s">
        <v>8967</v>
      </c>
      <c r="F547" s="44" t="s">
        <v>8968</v>
      </c>
      <c r="G547" s="88">
        <v>23.8</v>
      </c>
      <c r="H547" s="45" t="s">
        <v>154</v>
      </c>
      <c r="I547" s="45" t="s">
        <v>291</v>
      </c>
      <c r="J547" s="95" t="s">
        <v>156</v>
      </c>
      <c r="K547" s="95">
        <v>0</v>
      </c>
      <c r="L547" s="58"/>
      <c r="M547" s="103"/>
      <c r="N547" s="59"/>
    </row>
    <row r="548" spans="1:14" s="75" customFormat="1" ht="12.6" x14ac:dyDescent="0.2">
      <c r="A548" s="51" t="s">
        <v>8647</v>
      </c>
      <c r="B548" s="51" t="s">
        <v>8648</v>
      </c>
      <c r="C548" s="51" t="s">
        <v>8645</v>
      </c>
      <c r="D548" s="51" t="s">
        <v>129</v>
      </c>
      <c r="E548" s="44" t="s">
        <v>8969</v>
      </c>
      <c r="F548" s="44" t="s">
        <v>8970</v>
      </c>
      <c r="G548" s="88">
        <v>123</v>
      </c>
      <c r="H548" s="45" t="s">
        <v>154</v>
      </c>
      <c r="I548" s="45" t="s">
        <v>291</v>
      </c>
      <c r="J548" s="95" t="s">
        <v>156</v>
      </c>
      <c r="K548" s="95">
        <v>0</v>
      </c>
      <c r="L548" s="58"/>
      <c r="M548" s="103"/>
      <c r="N548" s="59"/>
    </row>
    <row r="549" spans="1:14" s="75" customFormat="1" ht="12.6" x14ac:dyDescent="0.2">
      <c r="A549" s="51" t="s">
        <v>8647</v>
      </c>
      <c r="B549" s="51" t="s">
        <v>8648</v>
      </c>
      <c r="C549" s="51" t="s">
        <v>8645</v>
      </c>
      <c r="D549" s="51" t="s">
        <v>129</v>
      </c>
      <c r="E549" s="44" t="s">
        <v>8971</v>
      </c>
      <c r="F549" s="44" t="s">
        <v>8972</v>
      </c>
      <c r="G549" s="88">
        <v>8.4</v>
      </c>
      <c r="H549" s="45" t="s">
        <v>154</v>
      </c>
      <c r="I549" s="45" t="s">
        <v>149</v>
      </c>
      <c r="J549" s="95" t="s">
        <v>156</v>
      </c>
      <c r="K549" s="95">
        <v>0</v>
      </c>
      <c r="L549" s="58"/>
      <c r="M549" s="103"/>
      <c r="N549" s="59"/>
    </row>
    <row r="550" spans="1:14" s="75" customFormat="1" ht="12.6" x14ac:dyDescent="0.2">
      <c r="A550" s="51" t="s">
        <v>8647</v>
      </c>
      <c r="B550" s="51" t="s">
        <v>8648</v>
      </c>
      <c r="C550" s="51" t="s">
        <v>8645</v>
      </c>
      <c r="D550" s="51" t="s">
        <v>129</v>
      </c>
      <c r="E550" s="44" t="s">
        <v>8973</v>
      </c>
      <c r="F550" s="44" t="s">
        <v>8974</v>
      </c>
      <c r="G550" s="88">
        <v>10</v>
      </c>
      <c r="H550" s="45" t="s">
        <v>154</v>
      </c>
      <c r="I550" s="45" t="s">
        <v>149</v>
      </c>
      <c r="J550" s="95" t="s">
        <v>156</v>
      </c>
      <c r="K550" s="95">
        <v>0</v>
      </c>
      <c r="L550" s="58"/>
      <c r="M550" s="103"/>
      <c r="N550" s="59"/>
    </row>
    <row r="551" spans="1:14" s="75" customFormat="1" ht="12.6" x14ac:dyDescent="0.2">
      <c r="A551" s="51" t="s">
        <v>8647</v>
      </c>
      <c r="B551" s="51" t="s">
        <v>8648</v>
      </c>
      <c r="C551" s="51" t="s">
        <v>8645</v>
      </c>
      <c r="D551" s="51" t="s">
        <v>129</v>
      </c>
      <c r="E551" s="44" t="s">
        <v>8975</v>
      </c>
      <c r="F551" s="44" t="s">
        <v>8976</v>
      </c>
      <c r="G551" s="88">
        <v>12</v>
      </c>
      <c r="H551" s="45" t="s">
        <v>154</v>
      </c>
      <c r="I551" s="45" t="s">
        <v>155</v>
      </c>
      <c r="J551" s="95" t="s">
        <v>156</v>
      </c>
      <c r="K551" s="95">
        <v>0</v>
      </c>
      <c r="L551" s="58"/>
      <c r="M551" s="103"/>
      <c r="N551" s="59"/>
    </row>
    <row r="552" spans="1:14" s="75" customFormat="1" ht="12.6" x14ac:dyDescent="0.2">
      <c r="A552" s="51" t="s">
        <v>8647</v>
      </c>
      <c r="B552" s="51" t="s">
        <v>8648</v>
      </c>
      <c r="C552" s="51" t="s">
        <v>8645</v>
      </c>
      <c r="D552" s="51" t="s">
        <v>129</v>
      </c>
      <c r="E552" s="44" t="s">
        <v>8977</v>
      </c>
      <c r="F552" s="44" t="s">
        <v>8978</v>
      </c>
      <c r="G552" s="88">
        <v>14</v>
      </c>
      <c r="H552" s="45" t="s">
        <v>154</v>
      </c>
      <c r="I552" s="45" t="s">
        <v>149</v>
      </c>
      <c r="J552" s="95" t="s">
        <v>156</v>
      </c>
      <c r="K552" s="95">
        <v>0</v>
      </c>
      <c r="L552" s="58"/>
      <c r="M552" s="103"/>
      <c r="N552" s="59"/>
    </row>
    <row r="553" spans="1:14" s="75" customFormat="1" ht="12.6" x14ac:dyDescent="0.2">
      <c r="A553" s="51" t="s">
        <v>8647</v>
      </c>
      <c r="B553" s="51" t="s">
        <v>8648</v>
      </c>
      <c r="C553" s="51" t="s">
        <v>8645</v>
      </c>
      <c r="D553" s="51" t="s">
        <v>129</v>
      </c>
      <c r="E553" s="44" t="s">
        <v>8979</v>
      </c>
      <c r="F553" s="44" t="s">
        <v>8980</v>
      </c>
      <c r="G553" s="88">
        <v>41.8</v>
      </c>
      <c r="H553" s="45" t="s">
        <v>154</v>
      </c>
      <c r="I553" s="45" t="s">
        <v>149</v>
      </c>
      <c r="J553" s="95" t="s">
        <v>156</v>
      </c>
      <c r="K553" s="95">
        <v>0</v>
      </c>
      <c r="L553" s="58" t="s">
        <v>8981</v>
      </c>
      <c r="M553" s="103" t="s">
        <v>234</v>
      </c>
      <c r="N553" s="59"/>
    </row>
    <row r="554" spans="1:14" s="75" customFormat="1" ht="12.6" x14ac:dyDescent="0.2">
      <c r="A554" s="51" t="s">
        <v>8647</v>
      </c>
      <c r="B554" s="51" t="s">
        <v>8648</v>
      </c>
      <c r="C554" s="51" t="s">
        <v>8645</v>
      </c>
      <c r="D554" s="51" t="s">
        <v>129</v>
      </c>
      <c r="E554" s="44" t="s">
        <v>8982</v>
      </c>
      <c r="F554" s="44" t="s">
        <v>8983</v>
      </c>
      <c r="G554" s="88">
        <v>32.800000000000011</v>
      </c>
      <c r="H554" s="45" t="s">
        <v>154</v>
      </c>
      <c r="I554" s="45" t="s">
        <v>149</v>
      </c>
      <c r="J554" s="95" t="s">
        <v>156</v>
      </c>
      <c r="K554" s="95">
        <v>0</v>
      </c>
      <c r="L554" s="58"/>
      <c r="M554" s="103"/>
      <c r="N554" s="59"/>
    </row>
    <row r="555" spans="1:14" s="75" customFormat="1" ht="12.6" x14ac:dyDescent="0.2">
      <c r="A555" s="51" t="s">
        <v>8647</v>
      </c>
      <c r="B555" s="51" t="s">
        <v>8648</v>
      </c>
      <c r="C555" s="51" t="s">
        <v>8645</v>
      </c>
      <c r="D555" s="51" t="s">
        <v>129</v>
      </c>
      <c r="E555" s="44" t="s">
        <v>8984</v>
      </c>
      <c r="F555" s="44" t="s">
        <v>8985</v>
      </c>
      <c r="G555" s="88">
        <v>62</v>
      </c>
      <c r="H555" s="45" t="s">
        <v>154</v>
      </c>
      <c r="I555" s="45" t="s">
        <v>149</v>
      </c>
      <c r="J555" s="95" t="s">
        <v>156</v>
      </c>
      <c r="K555" s="95">
        <v>0</v>
      </c>
      <c r="L555" s="58"/>
      <c r="M555" s="103"/>
      <c r="N555" s="59"/>
    </row>
    <row r="556" spans="1:14" s="75" customFormat="1" ht="12.6" x14ac:dyDescent="0.2">
      <c r="A556" s="51" t="s">
        <v>8647</v>
      </c>
      <c r="B556" s="51" t="s">
        <v>8648</v>
      </c>
      <c r="C556" s="51" t="s">
        <v>8645</v>
      </c>
      <c r="D556" s="51" t="s">
        <v>129</v>
      </c>
      <c r="E556" s="44" t="s">
        <v>8986</v>
      </c>
      <c r="F556" s="44" t="s">
        <v>8987</v>
      </c>
      <c r="G556" s="88">
        <v>15.5</v>
      </c>
      <c r="H556" s="45" t="s">
        <v>154</v>
      </c>
      <c r="I556" s="45" t="s">
        <v>149</v>
      </c>
      <c r="J556" s="95" t="s">
        <v>156</v>
      </c>
      <c r="K556" s="95">
        <v>0</v>
      </c>
      <c r="L556" s="58"/>
      <c r="M556" s="103"/>
      <c r="N556" s="59"/>
    </row>
    <row r="557" spans="1:14" s="75" customFormat="1" ht="12.6" x14ac:dyDescent="0.2">
      <c r="A557" s="51" t="s">
        <v>8647</v>
      </c>
      <c r="B557" s="51" t="s">
        <v>8648</v>
      </c>
      <c r="C557" s="51" t="s">
        <v>8645</v>
      </c>
      <c r="D557" s="51" t="s">
        <v>129</v>
      </c>
      <c r="E557" s="44" t="s">
        <v>8988</v>
      </c>
      <c r="F557" s="44" t="s">
        <v>8989</v>
      </c>
      <c r="G557" s="88">
        <v>20</v>
      </c>
      <c r="H557" s="45" t="s">
        <v>154</v>
      </c>
      <c r="I557" s="45" t="s">
        <v>149</v>
      </c>
      <c r="J557" s="95" t="s">
        <v>156</v>
      </c>
      <c r="K557" s="95">
        <v>0</v>
      </c>
      <c r="L557" s="58"/>
      <c r="M557" s="103"/>
      <c r="N557" s="59"/>
    </row>
    <row r="558" spans="1:14" s="75" customFormat="1" ht="12.6" x14ac:dyDescent="0.2">
      <c r="A558" s="51" t="s">
        <v>8647</v>
      </c>
      <c r="B558" s="51" t="s">
        <v>8648</v>
      </c>
      <c r="C558" s="51" t="s">
        <v>8645</v>
      </c>
      <c r="D558" s="51" t="s">
        <v>129</v>
      </c>
      <c r="E558" s="44" t="s">
        <v>8990</v>
      </c>
      <c r="F558" s="44" t="s">
        <v>8991</v>
      </c>
      <c r="G558" s="88">
        <v>24.6</v>
      </c>
      <c r="H558" s="45" t="s">
        <v>154</v>
      </c>
      <c r="I558" s="45" t="s">
        <v>149</v>
      </c>
      <c r="J558" s="95" t="s">
        <v>156</v>
      </c>
      <c r="K558" s="95">
        <v>0</v>
      </c>
      <c r="L558" s="58"/>
      <c r="M558" s="103"/>
      <c r="N558" s="59"/>
    </row>
    <row r="559" spans="1:14" s="75" customFormat="1" ht="12.6" x14ac:dyDescent="0.2">
      <c r="A559" s="51" t="s">
        <v>8647</v>
      </c>
      <c r="B559" s="51" t="s">
        <v>8648</v>
      </c>
      <c r="C559" s="51" t="s">
        <v>8645</v>
      </c>
      <c r="D559" s="51" t="s">
        <v>129</v>
      </c>
      <c r="E559" s="44" t="s">
        <v>8992</v>
      </c>
      <c r="F559" s="44" t="s">
        <v>8993</v>
      </c>
      <c r="G559" s="88">
        <v>142</v>
      </c>
      <c r="H559" s="45" t="s">
        <v>154</v>
      </c>
      <c r="I559" s="45" t="s">
        <v>149</v>
      </c>
      <c r="J559" s="95" t="s">
        <v>156</v>
      </c>
      <c r="K559" s="95">
        <v>0</v>
      </c>
      <c r="L559" s="58"/>
      <c r="M559" s="103"/>
      <c r="N559" s="59"/>
    </row>
    <row r="560" spans="1:14" s="75" customFormat="1" ht="12.6" x14ac:dyDescent="0.2">
      <c r="A560" s="51" t="s">
        <v>123</v>
      </c>
      <c r="B560" s="51" t="s">
        <v>123</v>
      </c>
      <c r="C560" s="51" t="s">
        <v>8645</v>
      </c>
      <c r="D560" s="51" t="s">
        <v>8994</v>
      </c>
      <c r="E560" s="44"/>
      <c r="F560" s="44" t="s">
        <v>8995</v>
      </c>
      <c r="G560" s="88" t="s">
        <v>123</v>
      </c>
      <c r="H560" s="45" t="s">
        <v>123</v>
      </c>
      <c r="I560" s="45" t="s">
        <v>149</v>
      </c>
      <c r="J560" s="95" t="s">
        <v>150</v>
      </c>
      <c r="K560" s="95" t="s">
        <v>123</v>
      </c>
      <c r="L560" s="58" t="s">
        <v>123</v>
      </c>
      <c r="M560" s="103"/>
      <c r="N560" s="59" t="s">
        <v>123</v>
      </c>
    </row>
    <row r="561" spans="1:14" s="75" customFormat="1" ht="12.6" x14ac:dyDescent="0.2">
      <c r="A561" s="51" t="s">
        <v>8647</v>
      </c>
      <c r="B561" s="51" t="s">
        <v>8648</v>
      </c>
      <c r="C561" s="51" t="s">
        <v>8645</v>
      </c>
      <c r="D561" s="51" t="s">
        <v>8994</v>
      </c>
      <c r="E561" s="44" t="s">
        <v>8996</v>
      </c>
      <c r="F561" s="44" t="s">
        <v>8997</v>
      </c>
      <c r="G561" s="88">
        <v>70</v>
      </c>
      <c r="H561" s="45" t="s">
        <v>154</v>
      </c>
      <c r="I561" s="45" t="s">
        <v>149</v>
      </c>
      <c r="J561" s="95" t="s">
        <v>156</v>
      </c>
      <c r="K561" s="95">
        <v>0</v>
      </c>
      <c r="L561" s="58" t="s">
        <v>8998</v>
      </c>
      <c r="M561" s="103" t="s">
        <v>234</v>
      </c>
      <c r="N561" s="59"/>
    </row>
    <row r="562" spans="1:14" s="75" customFormat="1" ht="12.6" x14ac:dyDescent="0.2">
      <c r="A562" s="51" t="s">
        <v>8647</v>
      </c>
      <c r="B562" s="51" t="s">
        <v>8648</v>
      </c>
      <c r="C562" s="51" t="s">
        <v>8645</v>
      </c>
      <c r="D562" s="51" t="s">
        <v>8994</v>
      </c>
      <c r="E562" s="44" t="s">
        <v>8999</v>
      </c>
      <c r="F562" s="44" t="s">
        <v>9000</v>
      </c>
      <c r="G562" s="88">
        <v>30</v>
      </c>
      <c r="H562" s="45" t="s">
        <v>154</v>
      </c>
      <c r="I562" s="45" t="s">
        <v>149</v>
      </c>
      <c r="J562" s="95" t="s">
        <v>156</v>
      </c>
      <c r="K562" s="95">
        <v>0</v>
      </c>
      <c r="L562" s="58" t="s">
        <v>2103</v>
      </c>
      <c r="M562" s="103" t="s">
        <v>234</v>
      </c>
      <c r="N562" s="59"/>
    </row>
    <row r="563" spans="1:14" s="75" customFormat="1" ht="12.6" x14ac:dyDescent="0.2">
      <c r="A563" s="51" t="s">
        <v>8647</v>
      </c>
      <c r="B563" s="51" t="s">
        <v>8648</v>
      </c>
      <c r="C563" s="51" t="s">
        <v>8645</v>
      </c>
      <c r="D563" s="51" t="s">
        <v>8994</v>
      </c>
      <c r="E563" s="44" t="s">
        <v>9001</v>
      </c>
      <c r="F563" s="44" t="s">
        <v>9002</v>
      </c>
      <c r="G563" s="88">
        <v>36</v>
      </c>
      <c r="H563" s="45" t="s">
        <v>154</v>
      </c>
      <c r="I563" s="45" t="s">
        <v>149</v>
      </c>
      <c r="J563" s="95" t="s">
        <v>156</v>
      </c>
      <c r="K563" s="95">
        <v>0</v>
      </c>
      <c r="L563" s="58" t="s">
        <v>7911</v>
      </c>
      <c r="M563" s="103" t="s">
        <v>234</v>
      </c>
      <c r="N563" s="59"/>
    </row>
    <row r="564" spans="1:14" s="75" customFormat="1" ht="12.6" x14ac:dyDescent="0.2">
      <c r="A564" s="51" t="s">
        <v>123</v>
      </c>
      <c r="B564" s="51" t="s">
        <v>123</v>
      </c>
      <c r="C564" s="51" t="s">
        <v>8645</v>
      </c>
      <c r="D564" s="51" t="s">
        <v>130</v>
      </c>
      <c r="E564" s="44"/>
      <c r="F564" s="44" t="s">
        <v>9003</v>
      </c>
      <c r="G564" s="88" t="s">
        <v>123</v>
      </c>
      <c r="H564" s="45" t="s">
        <v>123</v>
      </c>
      <c r="I564" s="45" t="s">
        <v>149</v>
      </c>
      <c r="J564" s="95" t="s">
        <v>150</v>
      </c>
      <c r="K564" s="95" t="s">
        <v>123</v>
      </c>
      <c r="L564" s="58" t="s">
        <v>123</v>
      </c>
      <c r="M564" s="103"/>
      <c r="N564" s="59" t="s">
        <v>123</v>
      </c>
    </row>
    <row r="565" spans="1:14" s="75" customFormat="1" ht="12.6" x14ac:dyDescent="0.2">
      <c r="A565" s="51" t="s">
        <v>8647</v>
      </c>
      <c r="B565" s="51" t="s">
        <v>8648</v>
      </c>
      <c r="C565" s="51" t="s">
        <v>8645</v>
      </c>
      <c r="D565" s="51" t="s">
        <v>130</v>
      </c>
      <c r="E565" s="44" t="s">
        <v>9004</v>
      </c>
      <c r="F565" s="44" t="s">
        <v>9005</v>
      </c>
      <c r="G565" s="88">
        <v>67</v>
      </c>
      <c r="H565" s="45" t="s">
        <v>200</v>
      </c>
      <c r="I565" s="45" t="s">
        <v>149</v>
      </c>
      <c r="J565" s="95" t="s">
        <v>156</v>
      </c>
      <c r="K565" s="95">
        <v>0.84000000000000008</v>
      </c>
      <c r="L565" s="58"/>
      <c r="M565" s="103"/>
      <c r="N565" s="59"/>
    </row>
    <row r="566" spans="1:14" s="75" customFormat="1" ht="12.6" x14ac:dyDescent="0.2">
      <c r="A566" s="51" t="s">
        <v>8647</v>
      </c>
      <c r="B566" s="51" t="s">
        <v>8648</v>
      </c>
      <c r="C566" s="51" t="s">
        <v>8645</v>
      </c>
      <c r="D566" s="51" t="s">
        <v>130</v>
      </c>
      <c r="E566" s="44" t="s">
        <v>9006</v>
      </c>
      <c r="F566" s="44" t="s">
        <v>9007</v>
      </c>
      <c r="G566" s="88">
        <v>419</v>
      </c>
      <c r="H566" s="45" t="s">
        <v>200</v>
      </c>
      <c r="I566" s="45" t="s">
        <v>291</v>
      </c>
      <c r="J566" s="95" t="s">
        <v>156</v>
      </c>
      <c r="K566" s="95">
        <v>0.84000000000000008</v>
      </c>
      <c r="L566" s="58"/>
      <c r="M566" s="103"/>
      <c r="N566" s="59"/>
    </row>
    <row r="567" spans="1:14" s="75" customFormat="1" ht="12.6" x14ac:dyDescent="0.2">
      <c r="A567" s="51" t="s">
        <v>8647</v>
      </c>
      <c r="B567" s="51" t="s">
        <v>8648</v>
      </c>
      <c r="C567" s="51" t="s">
        <v>8645</v>
      </c>
      <c r="D567" s="51" t="s">
        <v>130</v>
      </c>
      <c r="E567" s="44" t="s">
        <v>9008</v>
      </c>
      <c r="F567" s="44" t="s">
        <v>9009</v>
      </c>
      <c r="G567" s="88">
        <v>1139</v>
      </c>
      <c r="H567" s="45" t="s">
        <v>200</v>
      </c>
      <c r="I567" s="45" t="s">
        <v>149</v>
      </c>
      <c r="J567" s="95" t="s">
        <v>156</v>
      </c>
      <c r="K567" s="95">
        <v>0.84000000000000008</v>
      </c>
      <c r="L567" s="58"/>
      <c r="M567" s="103"/>
      <c r="N567" s="59"/>
    </row>
    <row r="568" spans="1:14" s="75" customFormat="1" ht="12.6" x14ac:dyDescent="0.2">
      <c r="A568" s="51" t="s">
        <v>8647</v>
      </c>
      <c r="B568" s="51" t="s">
        <v>8648</v>
      </c>
      <c r="C568" s="51" t="s">
        <v>8645</v>
      </c>
      <c r="D568" s="51" t="s">
        <v>130</v>
      </c>
      <c r="E568" s="44" t="s">
        <v>9010</v>
      </c>
      <c r="F568" s="44" t="s">
        <v>9011</v>
      </c>
      <c r="G568" s="88">
        <v>1639</v>
      </c>
      <c r="H568" s="45" t="s">
        <v>200</v>
      </c>
      <c r="I568" s="45" t="s">
        <v>149</v>
      </c>
      <c r="J568" s="95" t="s">
        <v>156</v>
      </c>
      <c r="K568" s="95">
        <v>0.84000000000000008</v>
      </c>
      <c r="L568" s="58"/>
      <c r="M568" s="103"/>
      <c r="N568" s="59"/>
    </row>
    <row r="569" spans="1:14" s="75" customFormat="1" ht="12.6" x14ac:dyDescent="0.2">
      <c r="A569" s="51" t="s">
        <v>8647</v>
      </c>
      <c r="B569" s="51" t="s">
        <v>8648</v>
      </c>
      <c r="C569" s="51" t="s">
        <v>8645</v>
      </c>
      <c r="D569" s="51" t="s">
        <v>130</v>
      </c>
      <c r="E569" s="44" t="s">
        <v>9012</v>
      </c>
      <c r="F569" s="44" t="s">
        <v>9013</v>
      </c>
      <c r="G569" s="88">
        <v>31</v>
      </c>
      <c r="H569" s="45" t="s">
        <v>200</v>
      </c>
      <c r="I569" s="45" t="s">
        <v>149</v>
      </c>
      <c r="J569" s="95" t="s">
        <v>156</v>
      </c>
      <c r="K569" s="95">
        <v>0.84000000000000008</v>
      </c>
      <c r="L569" s="58"/>
      <c r="M569" s="103"/>
      <c r="N569" s="59"/>
    </row>
    <row r="570" spans="1:14" s="75" customFormat="1" ht="12.6" x14ac:dyDescent="0.2">
      <c r="A570" s="51" t="s">
        <v>8647</v>
      </c>
      <c r="B570" s="51" t="s">
        <v>8648</v>
      </c>
      <c r="C570" s="51" t="s">
        <v>8645</v>
      </c>
      <c r="D570" s="51" t="s">
        <v>130</v>
      </c>
      <c r="E570" s="44" t="s">
        <v>9014</v>
      </c>
      <c r="F570" s="44" t="s">
        <v>9015</v>
      </c>
      <c r="G570" s="88">
        <v>37</v>
      </c>
      <c r="H570" s="45" t="s">
        <v>200</v>
      </c>
      <c r="I570" s="45" t="s">
        <v>149</v>
      </c>
      <c r="J570" s="95" t="s">
        <v>156</v>
      </c>
      <c r="K570" s="95">
        <v>0.84000000000000008</v>
      </c>
      <c r="L570" s="58"/>
      <c r="M570" s="103"/>
      <c r="N570" s="59"/>
    </row>
    <row r="571" spans="1:14" s="75" customFormat="1" ht="12.6" x14ac:dyDescent="0.2">
      <c r="A571" s="51" t="s">
        <v>8647</v>
      </c>
      <c r="B571" s="51" t="s">
        <v>8648</v>
      </c>
      <c r="C571" s="51" t="s">
        <v>8645</v>
      </c>
      <c r="D571" s="51" t="s">
        <v>130</v>
      </c>
      <c r="E571" s="44" t="s">
        <v>9016</v>
      </c>
      <c r="F571" s="44" t="s">
        <v>9017</v>
      </c>
      <c r="G571" s="88">
        <v>239</v>
      </c>
      <c r="H571" s="45" t="s">
        <v>200</v>
      </c>
      <c r="I571" s="45" t="s">
        <v>149</v>
      </c>
      <c r="J571" s="95" t="s">
        <v>156</v>
      </c>
      <c r="K571" s="95">
        <v>0.84000000000000008</v>
      </c>
      <c r="L571" s="58"/>
      <c r="M571" s="103"/>
      <c r="N571" s="59"/>
    </row>
    <row r="572" spans="1:14" s="75" customFormat="1" ht="12.6" x14ac:dyDescent="0.2">
      <c r="A572" s="51" t="s">
        <v>8647</v>
      </c>
      <c r="B572" s="51" t="s">
        <v>8648</v>
      </c>
      <c r="C572" s="51" t="s">
        <v>8645</v>
      </c>
      <c r="D572" s="51" t="s">
        <v>130</v>
      </c>
      <c r="E572" s="44" t="s">
        <v>9018</v>
      </c>
      <c r="F572" s="44" t="s">
        <v>9019</v>
      </c>
      <c r="G572" s="88">
        <v>148</v>
      </c>
      <c r="H572" s="45" t="s">
        <v>200</v>
      </c>
      <c r="I572" s="45" t="s">
        <v>149</v>
      </c>
      <c r="J572" s="95" t="s">
        <v>156</v>
      </c>
      <c r="K572" s="95">
        <v>0.84000000000000008</v>
      </c>
      <c r="L572" s="58"/>
      <c r="M572" s="103"/>
      <c r="N572" s="59"/>
    </row>
    <row r="573" spans="1:14" s="75" customFormat="1" ht="12.6" x14ac:dyDescent="0.2">
      <c r="A573" s="51" t="s">
        <v>8647</v>
      </c>
      <c r="B573" s="51" t="s">
        <v>8648</v>
      </c>
      <c r="C573" s="51" t="s">
        <v>8645</v>
      </c>
      <c r="D573" s="51" t="s">
        <v>130</v>
      </c>
      <c r="E573" s="44" t="s">
        <v>9020</v>
      </c>
      <c r="F573" s="44" t="s">
        <v>9021</v>
      </c>
      <c r="G573" s="88">
        <v>98</v>
      </c>
      <c r="H573" s="45" t="s">
        <v>200</v>
      </c>
      <c r="I573" s="45" t="s">
        <v>291</v>
      </c>
      <c r="J573" s="95" t="s">
        <v>156</v>
      </c>
      <c r="K573" s="95">
        <v>0.84000000000000008</v>
      </c>
      <c r="L573" s="58"/>
      <c r="M573" s="103"/>
      <c r="N573" s="59"/>
    </row>
    <row r="574" spans="1:14" s="75" customFormat="1" ht="12.6" x14ac:dyDescent="0.2">
      <c r="A574" s="51" t="s">
        <v>8647</v>
      </c>
      <c r="B574" s="51" t="s">
        <v>8648</v>
      </c>
      <c r="C574" s="51" t="s">
        <v>8645</v>
      </c>
      <c r="D574" s="51" t="s">
        <v>130</v>
      </c>
      <c r="E574" s="44" t="s">
        <v>9022</v>
      </c>
      <c r="F574" s="44" t="s">
        <v>9023</v>
      </c>
      <c r="G574" s="88">
        <v>133</v>
      </c>
      <c r="H574" s="45" t="s">
        <v>200</v>
      </c>
      <c r="I574" s="45" t="s">
        <v>149</v>
      </c>
      <c r="J574" s="95" t="s">
        <v>156</v>
      </c>
      <c r="K574" s="95">
        <v>0.84000000000000008</v>
      </c>
      <c r="L574" s="58" t="s">
        <v>165</v>
      </c>
      <c r="M574" s="103" t="s">
        <v>160</v>
      </c>
      <c r="N574" s="59"/>
    </row>
    <row r="575" spans="1:14" s="75" customFormat="1" ht="12.6" x14ac:dyDescent="0.2">
      <c r="A575" s="51" t="s">
        <v>8647</v>
      </c>
      <c r="B575" s="51" t="s">
        <v>8648</v>
      </c>
      <c r="C575" s="51" t="s">
        <v>8645</v>
      </c>
      <c r="D575" s="51" t="s">
        <v>130</v>
      </c>
      <c r="E575" s="44" t="s">
        <v>9024</v>
      </c>
      <c r="F575" s="44" t="s">
        <v>9025</v>
      </c>
      <c r="G575" s="88">
        <v>184</v>
      </c>
      <c r="H575" s="45" t="s">
        <v>200</v>
      </c>
      <c r="I575" s="45" t="s">
        <v>149</v>
      </c>
      <c r="J575" s="95" t="s">
        <v>156</v>
      </c>
      <c r="K575" s="95">
        <v>0.84000000000000008</v>
      </c>
      <c r="L575" s="58" t="s">
        <v>180</v>
      </c>
      <c r="M575" s="103" t="s">
        <v>160</v>
      </c>
      <c r="N575" s="59"/>
    </row>
    <row r="576" spans="1:14" s="75" customFormat="1" ht="12.6" x14ac:dyDescent="0.2">
      <c r="A576" s="51" t="s">
        <v>8647</v>
      </c>
      <c r="B576" s="51" t="s">
        <v>8648</v>
      </c>
      <c r="C576" s="51" t="s">
        <v>8645</v>
      </c>
      <c r="D576" s="51" t="s">
        <v>130</v>
      </c>
      <c r="E576" s="44" t="s">
        <v>9026</v>
      </c>
      <c r="F576" s="44" t="s">
        <v>9027</v>
      </c>
      <c r="G576" s="88">
        <v>166</v>
      </c>
      <c r="H576" s="45" t="s">
        <v>200</v>
      </c>
      <c r="I576" s="45" t="s">
        <v>149</v>
      </c>
      <c r="J576" s="95" t="s">
        <v>156</v>
      </c>
      <c r="K576" s="95">
        <v>0.84000000000000008</v>
      </c>
      <c r="L576" s="58"/>
      <c r="M576" s="103"/>
      <c r="N576" s="59"/>
    </row>
    <row r="577" spans="1:14" s="75" customFormat="1" ht="12.6" x14ac:dyDescent="0.2">
      <c r="A577" s="51" t="s">
        <v>8647</v>
      </c>
      <c r="B577" s="51" t="s">
        <v>8648</v>
      </c>
      <c r="C577" s="51" t="s">
        <v>8645</v>
      </c>
      <c r="D577" s="51" t="s">
        <v>130</v>
      </c>
      <c r="E577" s="44" t="s">
        <v>9028</v>
      </c>
      <c r="F577" s="44" t="s">
        <v>9029</v>
      </c>
      <c r="G577" s="88">
        <v>141</v>
      </c>
      <c r="H577" s="45" t="s">
        <v>200</v>
      </c>
      <c r="I577" s="45" t="s">
        <v>291</v>
      </c>
      <c r="J577" s="95" t="s">
        <v>156</v>
      </c>
      <c r="K577" s="95">
        <v>0.84000000000000008</v>
      </c>
      <c r="L577" s="58"/>
      <c r="M577" s="103"/>
      <c r="N577" s="59"/>
    </row>
    <row r="578" spans="1:14" s="75" customFormat="1" ht="12.6" x14ac:dyDescent="0.2">
      <c r="A578" s="51" t="s">
        <v>8647</v>
      </c>
      <c r="B578" s="51" t="s">
        <v>8648</v>
      </c>
      <c r="C578" s="51" t="s">
        <v>8645</v>
      </c>
      <c r="D578" s="51" t="s">
        <v>130</v>
      </c>
      <c r="E578" s="44" t="s">
        <v>9030</v>
      </c>
      <c r="F578" s="44" t="s">
        <v>9031</v>
      </c>
      <c r="G578" s="88">
        <v>419</v>
      </c>
      <c r="H578" s="45" t="s">
        <v>200</v>
      </c>
      <c r="I578" s="45" t="s">
        <v>149</v>
      </c>
      <c r="J578" s="95" t="s">
        <v>156</v>
      </c>
      <c r="K578" s="95">
        <v>0.84000000000000008</v>
      </c>
      <c r="L578" s="58"/>
      <c r="M578" s="103"/>
      <c r="N578" s="59"/>
    </row>
    <row r="579" spans="1:14" s="75" customFormat="1" ht="12.6" x14ac:dyDescent="0.2">
      <c r="A579" s="51" t="s">
        <v>8647</v>
      </c>
      <c r="B579" s="51" t="s">
        <v>8648</v>
      </c>
      <c r="C579" s="51" t="s">
        <v>8645</v>
      </c>
      <c r="D579" s="51" t="s">
        <v>130</v>
      </c>
      <c r="E579" s="44" t="s">
        <v>9032</v>
      </c>
      <c r="F579" s="44" t="s">
        <v>9033</v>
      </c>
      <c r="G579" s="88">
        <v>169</v>
      </c>
      <c r="H579" s="45" t="s">
        <v>200</v>
      </c>
      <c r="I579" s="45" t="s">
        <v>149</v>
      </c>
      <c r="J579" s="95" t="s">
        <v>156</v>
      </c>
      <c r="K579" s="95">
        <v>0.84000000000000008</v>
      </c>
      <c r="L579" s="58" t="s">
        <v>180</v>
      </c>
      <c r="M579" s="103" t="s">
        <v>160</v>
      </c>
      <c r="N579" s="59"/>
    </row>
    <row r="580" spans="1:14" s="75" customFormat="1" ht="12.6" x14ac:dyDescent="0.2">
      <c r="A580" s="51" t="s">
        <v>8647</v>
      </c>
      <c r="B580" s="51" t="s">
        <v>8648</v>
      </c>
      <c r="C580" s="51" t="s">
        <v>8645</v>
      </c>
      <c r="D580" s="51" t="s">
        <v>130</v>
      </c>
      <c r="E580" s="44" t="s">
        <v>9034</v>
      </c>
      <c r="F580" s="44" t="s">
        <v>9035</v>
      </c>
      <c r="G580" s="88">
        <v>99</v>
      </c>
      <c r="H580" s="45" t="s">
        <v>200</v>
      </c>
      <c r="I580" s="45" t="s">
        <v>149</v>
      </c>
      <c r="J580" s="95" t="s">
        <v>156</v>
      </c>
      <c r="K580" s="95">
        <v>0.84000000000000008</v>
      </c>
      <c r="L580" s="58"/>
      <c r="M580" s="103"/>
      <c r="N580" s="59"/>
    </row>
    <row r="581" spans="1:14" s="75" customFormat="1" ht="12.6" x14ac:dyDescent="0.2">
      <c r="A581" s="51" t="s">
        <v>8647</v>
      </c>
      <c r="B581" s="51" t="s">
        <v>8648</v>
      </c>
      <c r="C581" s="51" t="s">
        <v>8645</v>
      </c>
      <c r="D581" s="51" t="s">
        <v>130</v>
      </c>
      <c r="E581" s="44" t="s">
        <v>9036</v>
      </c>
      <c r="F581" s="44" t="s">
        <v>9037</v>
      </c>
      <c r="G581" s="88">
        <v>298</v>
      </c>
      <c r="H581" s="45" t="s">
        <v>200</v>
      </c>
      <c r="I581" s="45" t="s">
        <v>291</v>
      </c>
      <c r="J581" s="95" t="s">
        <v>156</v>
      </c>
      <c r="K581" s="95">
        <v>0.84000000000000008</v>
      </c>
      <c r="L581" s="58"/>
      <c r="M581" s="103"/>
      <c r="N581" s="59"/>
    </row>
    <row r="582" spans="1:14" s="75" customFormat="1" ht="12.6" x14ac:dyDescent="0.2">
      <c r="A582" s="51" t="s">
        <v>8647</v>
      </c>
      <c r="B582" s="51" t="s">
        <v>8648</v>
      </c>
      <c r="C582" s="51" t="s">
        <v>8645</v>
      </c>
      <c r="D582" s="51" t="s">
        <v>130</v>
      </c>
      <c r="E582" s="44" t="s">
        <v>9038</v>
      </c>
      <c r="F582" s="44" t="s">
        <v>9039</v>
      </c>
      <c r="G582" s="88">
        <v>571</v>
      </c>
      <c r="H582" s="45" t="s">
        <v>200</v>
      </c>
      <c r="I582" s="45" t="s">
        <v>291</v>
      </c>
      <c r="J582" s="95" t="s">
        <v>156</v>
      </c>
      <c r="K582" s="95">
        <v>0.84000000000000008</v>
      </c>
      <c r="L582" s="58"/>
      <c r="M582" s="103"/>
      <c r="N582" s="59"/>
    </row>
    <row r="583" spans="1:14" s="75" customFormat="1" ht="12.6" x14ac:dyDescent="0.2">
      <c r="A583" s="51" t="s">
        <v>8647</v>
      </c>
      <c r="B583" s="51" t="s">
        <v>8648</v>
      </c>
      <c r="C583" s="51" t="s">
        <v>8645</v>
      </c>
      <c r="D583" s="51" t="s">
        <v>130</v>
      </c>
      <c r="E583" s="44" t="s">
        <v>9040</v>
      </c>
      <c r="F583" s="44" t="s">
        <v>9041</v>
      </c>
      <c r="G583" s="88">
        <v>308</v>
      </c>
      <c r="H583" s="45" t="s">
        <v>200</v>
      </c>
      <c r="I583" s="45" t="s">
        <v>149</v>
      </c>
      <c r="J583" s="95" t="s">
        <v>156</v>
      </c>
      <c r="K583" s="95">
        <v>0.84000000000000008</v>
      </c>
      <c r="L583" s="58"/>
      <c r="M583" s="103"/>
      <c r="N583" s="59"/>
    </row>
    <row r="584" spans="1:14" s="75" customFormat="1" ht="12.6" x14ac:dyDescent="0.2">
      <c r="A584" s="51" t="s">
        <v>8647</v>
      </c>
      <c r="B584" s="51" t="s">
        <v>8648</v>
      </c>
      <c r="C584" s="51" t="s">
        <v>8645</v>
      </c>
      <c r="D584" s="51" t="s">
        <v>130</v>
      </c>
      <c r="E584" s="44" t="s">
        <v>9042</v>
      </c>
      <c r="F584" s="44" t="s">
        <v>9043</v>
      </c>
      <c r="G584" s="88">
        <v>289</v>
      </c>
      <c r="H584" s="45" t="s">
        <v>200</v>
      </c>
      <c r="I584" s="45" t="s">
        <v>291</v>
      </c>
      <c r="J584" s="95" t="s">
        <v>156</v>
      </c>
      <c r="K584" s="95">
        <v>0.84000000000000008</v>
      </c>
      <c r="L584" s="58"/>
      <c r="M584" s="103"/>
      <c r="N584" s="59"/>
    </row>
    <row r="585" spans="1:14" s="75" customFormat="1" ht="12.6" x14ac:dyDescent="0.2">
      <c r="A585" s="51" t="s">
        <v>8647</v>
      </c>
      <c r="B585" s="51" t="s">
        <v>8648</v>
      </c>
      <c r="C585" s="51" t="s">
        <v>8645</v>
      </c>
      <c r="D585" s="51" t="s">
        <v>130</v>
      </c>
      <c r="E585" s="44" t="s">
        <v>9044</v>
      </c>
      <c r="F585" s="44" t="s">
        <v>9045</v>
      </c>
      <c r="G585" s="88">
        <v>380</v>
      </c>
      <c r="H585" s="45" t="s">
        <v>200</v>
      </c>
      <c r="I585" s="45" t="s">
        <v>291</v>
      </c>
      <c r="J585" s="95" t="s">
        <v>156</v>
      </c>
      <c r="K585" s="95">
        <v>0.84000000000000008</v>
      </c>
      <c r="L585" s="58"/>
      <c r="M585" s="103"/>
      <c r="N585" s="59"/>
    </row>
    <row r="586" spans="1:14" s="75" customFormat="1" ht="12.6" x14ac:dyDescent="0.2">
      <c r="A586" s="51" t="s">
        <v>8647</v>
      </c>
      <c r="B586" s="51" t="s">
        <v>8648</v>
      </c>
      <c r="C586" s="51" t="s">
        <v>8645</v>
      </c>
      <c r="D586" s="51" t="s">
        <v>130</v>
      </c>
      <c r="E586" s="44" t="s">
        <v>9046</v>
      </c>
      <c r="F586" s="44" t="s">
        <v>9047</v>
      </c>
      <c r="G586" s="88">
        <v>378</v>
      </c>
      <c r="H586" s="45" t="s">
        <v>200</v>
      </c>
      <c r="I586" s="45" t="s">
        <v>291</v>
      </c>
      <c r="J586" s="95" t="s">
        <v>156</v>
      </c>
      <c r="K586" s="95">
        <v>0.84000000000000008</v>
      </c>
      <c r="L586" s="58" t="s">
        <v>3564</v>
      </c>
      <c r="M586" s="103" t="s">
        <v>234</v>
      </c>
      <c r="N586" s="59"/>
    </row>
    <row r="587" spans="1:14" s="75" customFormat="1" ht="12.6" x14ac:dyDescent="0.2">
      <c r="A587" s="51" t="s">
        <v>8647</v>
      </c>
      <c r="B587" s="51" t="s">
        <v>8648</v>
      </c>
      <c r="C587" s="51" t="s">
        <v>8645</v>
      </c>
      <c r="D587" s="51" t="s">
        <v>130</v>
      </c>
      <c r="E587" s="44" t="s">
        <v>9048</v>
      </c>
      <c r="F587" s="44" t="s">
        <v>9049</v>
      </c>
      <c r="G587" s="88">
        <v>466</v>
      </c>
      <c r="H587" s="45" t="s">
        <v>200</v>
      </c>
      <c r="I587" s="45" t="s">
        <v>291</v>
      </c>
      <c r="J587" s="95" t="s">
        <v>156</v>
      </c>
      <c r="K587" s="95">
        <v>0.84000000000000008</v>
      </c>
      <c r="L587" s="58"/>
      <c r="M587" s="103"/>
      <c r="N587" s="59"/>
    </row>
    <row r="588" spans="1:14" s="75" customFormat="1" ht="12.6" x14ac:dyDescent="0.2">
      <c r="A588" s="51" t="s">
        <v>8647</v>
      </c>
      <c r="B588" s="51" t="s">
        <v>8648</v>
      </c>
      <c r="C588" s="51" t="s">
        <v>8645</v>
      </c>
      <c r="D588" s="51" t="s">
        <v>130</v>
      </c>
      <c r="E588" s="44" t="s">
        <v>9050</v>
      </c>
      <c r="F588" s="44" t="s">
        <v>9051</v>
      </c>
      <c r="G588" s="88">
        <v>1230</v>
      </c>
      <c r="H588" s="45" t="s">
        <v>200</v>
      </c>
      <c r="I588" s="45" t="s">
        <v>149</v>
      </c>
      <c r="J588" s="95" t="s">
        <v>156</v>
      </c>
      <c r="K588" s="95">
        <v>0.84000000000000008</v>
      </c>
      <c r="L588" s="58" t="s">
        <v>424</v>
      </c>
      <c r="M588" s="103" t="s">
        <v>160</v>
      </c>
      <c r="N588" s="59"/>
    </row>
    <row r="589" spans="1:14" s="75" customFormat="1" ht="12.6" x14ac:dyDescent="0.2">
      <c r="A589" s="51" t="s">
        <v>8647</v>
      </c>
      <c r="B589" s="51" t="s">
        <v>8648</v>
      </c>
      <c r="C589" s="51" t="s">
        <v>8645</v>
      </c>
      <c r="D589" s="51" t="s">
        <v>130</v>
      </c>
      <c r="E589" s="44" t="s">
        <v>9052</v>
      </c>
      <c r="F589" s="44" t="s">
        <v>9053</v>
      </c>
      <c r="G589" s="88">
        <v>81</v>
      </c>
      <c r="H589" s="45" t="s">
        <v>200</v>
      </c>
      <c r="I589" s="45" t="s">
        <v>291</v>
      </c>
      <c r="J589" s="95" t="s">
        <v>156</v>
      </c>
      <c r="K589" s="95">
        <v>0.84000000000000008</v>
      </c>
      <c r="L589" s="58"/>
      <c r="M589" s="103"/>
      <c r="N589" s="59"/>
    </row>
    <row r="590" spans="1:14" s="75" customFormat="1" ht="12.6" x14ac:dyDescent="0.2">
      <c r="A590" s="51" t="s">
        <v>8647</v>
      </c>
      <c r="B590" s="51" t="s">
        <v>8648</v>
      </c>
      <c r="C590" s="51" t="s">
        <v>8645</v>
      </c>
      <c r="D590" s="51" t="s">
        <v>130</v>
      </c>
      <c r="E590" s="44" t="s">
        <v>9054</v>
      </c>
      <c r="F590" s="44" t="s">
        <v>9055</v>
      </c>
      <c r="G590" s="88">
        <v>102</v>
      </c>
      <c r="H590" s="45" t="s">
        <v>200</v>
      </c>
      <c r="I590" s="45" t="s">
        <v>291</v>
      </c>
      <c r="J590" s="95" t="s">
        <v>156</v>
      </c>
      <c r="K590" s="95">
        <v>0.84000000000000008</v>
      </c>
      <c r="L590" s="58"/>
      <c r="M590" s="103"/>
      <c r="N590" s="59"/>
    </row>
    <row r="591" spans="1:14" s="75" customFormat="1" ht="12.6" x14ac:dyDescent="0.2">
      <c r="A591" s="51" t="s">
        <v>8647</v>
      </c>
      <c r="B591" s="51" t="s">
        <v>8648</v>
      </c>
      <c r="C591" s="51" t="s">
        <v>8645</v>
      </c>
      <c r="D591" s="51" t="s">
        <v>130</v>
      </c>
      <c r="E591" s="44" t="s">
        <v>9056</v>
      </c>
      <c r="F591" s="44" t="s">
        <v>9057</v>
      </c>
      <c r="G591" s="88">
        <v>112</v>
      </c>
      <c r="H591" s="45" t="s">
        <v>200</v>
      </c>
      <c r="I591" s="45" t="s">
        <v>149</v>
      </c>
      <c r="J591" s="95" t="s">
        <v>156</v>
      </c>
      <c r="K591" s="95">
        <v>0.84000000000000008</v>
      </c>
      <c r="L591" s="58" t="s">
        <v>165</v>
      </c>
      <c r="M591" s="103" t="s">
        <v>160</v>
      </c>
      <c r="N591" s="59"/>
    </row>
    <row r="592" spans="1:14" s="75" customFormat="1" ht="12.6" x14ac:dyDescent="0.2">
      <c r="A592" s="51" t="s">
        <v>8647</v>
      </c>
      <c r="B592" s="51" t="s">
        <v>8648</v>
      </c>
      <c r="C592" s="51" t="s">
        <v>8645</v>
      </c>
      <c r="D592" s="51" t="s">
        <v>130</v>
      </c>
      <c r="E592" s="44" t="s">
        <v>9058</v>
      </c>
      <c r="F592" s="44" t="s">
        <v>9059</v>
      </c>
      <c r="G592" s="88">
        <v>139</v>
      </c>
      <c r="H592" s="45" t="s">
        <v>200</v>
      </c>
      <c r="I592" s="45" t="s">
        <v>149</v>
      </c>
      <c r="J592" s="95" t="s">
        <v>156</v>
      </c>
      <c r="K592" s="95">
        <v>0.84000000000000008</v>
      </c>
      <c r="L592" s="58"/>
      <c r="M592" s="103"/>
      <c r="N592" s="59"/>
    </row>
    <row r="593" spans="1:14" s="75" customFormat="1" ht="12.6" x14ac:dyDescent="0.2">
      <c r="A593" s="51" t="s">
        <v>8647</v>
      </c>
      <c r="B593" s="51" t="s">
        <v>8648</v>
      </c>
      <c r="C593" s="51" t="s">
        <v>8645</v>
      </c>
      <c r="D593" s="51" t="s">
        <v>130</v>
      </c>
      <c r="E593" s="44" t="s">
        <v>9060</v>
      </c>
      <c r="F593" s="44" t="s">
        <v>9061</v>
      </c>
      <c r="G593" s="88">
        <v>239</v>
      </c>
      <c r="H593" s="45" t="s">
        <v>200</v>
      </c>
      <c r="I593" s="45" t="s">
        <v>155</v>
      </c>
      <c r="J593" s="95" t="s">
        <v>156</v>
      </c>
      <c r="K593" s="95">
        <v>0.84000000000000008</v>
      </c>
      <c r="L593" s="58" t="s">
        <v>180</v>
      </c>
      <c r="M593" s="103" t="s">
        <v>160</v>
      </c>
      <c r="N593" s="59"/>
    </row>
    <row r="594" spans="1:14" s="75" customFormat="1" ht="12.6" x14ac:dyDescent="0.2">
      <c r="A594" s="51" t="s">
        <v>8647</v>
      </c>
      <c r="B594" s="51" t="s">
        <v>8648</v>
      </c>
      <c r="C594" s="51" t="s">
        <v>8645</v>
      </c>
      <c r="D594" s="51" t="s">
        <v>130</v>
      </c>
      <c r="E594" s="44" t="s">
        <v>9062</v>
      </c>
      <c r="F594" s="44" t="s">
        <v>9063</v>
      </c>
      <c r="G594" s="88">
        <v>459</v>
      </c>
      <c r="H594" s="45" t="s">
        <v>200</v>
      </c>
      <c r="I594" s="45" t="s">
        <v>149</v>
      </c>
      <c r="J594" s="95" t="s">
        <v>156</v>
      </c>
      <c r="K594" s="95">
        <v>0.84000000000000008</v>
      </c>
      <c r="L594" s="58"/>
      <c r="M594" s="103"/>
      <c r="N594" s="59"/>
    </row>
    <row r="595" spans="1:14" s="75" customFormat="1" ht="12.6" x14ac:dyDescent="0.2">
      <c r="A595" s="51" t="s">
        <v>8647</v>
      </c>
      <c r="B595" s="51" t="s">
        <v>8648</v>
      </c>
      <c r="C595" s="51" t="s">
        <v>8645</v>
      </c>
      <c r="D595" s="51" t="s">
        <v>130</v>
      </c>
      <c r="E595" s="44" t="s">
        <v>9064</v>
      </c>
      <c r="F595" s="44" t="s">
        <v>9065</v>
      </c>
      <c r="G595" s="88">
        <v>490</v>
      </c>
      <c r="H595" s="45" t="s">
        <v>200</v>
      </c>
      <c r="I595" s="45" t="s">
        <v>291</v>
      </c>
      <c r="J595" s="95" t="s">
        <v>156</v>
      </c>
      <c r="K595" s="95">
        <v>0.84000000000000008</v>
      </c>
      <c r="L595" s="58"/>
      <c r="M595" s="103"/>
      <c r="N595" s="59"/>
    </row>
    <row r="596" spans="1:14" s="75" customFormat="1" ht="12.6" x14ac:dyDescent="0.2">
      <c r="A596" s="51" t="s">
        <v>8647</v>
      </c>
      <c r="B596" s="51" t="s">
        <v>8648</v>
      </c>
      <c r="C596" s="51" t="s">
        <v>8645</v>
      </c>
      <c r="D596" s="51" t="s">
        <v>130</v>
      </c>
      <c r="E596" s="44" t="s">
        <v>9066</v>
      </c>
      <c r="F596" s="44" t="s">
        <v>9067</v>
      </c>
      <c r="G596" s="88">
        <v>607</v>
      </c>
      <c r="H596" s="45" t="s">
        <v>200</v>
      </c>
      <c r="I596" s="45" t="s">
        <v>149</v>
      </c>
      <c r="J596" s="95" t="s">
        <v>156</v>
      </c>
      <c r="K596" s="95">
        <v>0.84000000000000008</v>
      </c>
      <c r="L596" s="58"/>
      <c r="M596" s="103"/>
      <c r="N596" s="59"/>
    </row>
    <row r="597" spans="1:14" s="75" customFormat="1" ht="12.6" x14ac:dyDescent="0.2">
      <c r="A597" s="51" t="s">
        <v>8647</v>
      </c>
      <c r="B597" s="51" t="s">
        <v>8648</v>
      </c>
      <c r="C597" s="51" t="s">
        <v>8645</v>
      </c>
      <c r="D597" s="51" t="s">
        <v>130</v>
      </c>
      <c r="E597" s="44" t="s">
        <v>9068</v>
      </c>
      <c r="F597" s="44" t="s">
        <v>9069</v>
      </c>
      <c r="G597" s="88">
        <v>1450</v>
      </c>
      <c r="H597" s="45" t="s">
        <v>200</v>
      </c>
      <c r="I597" s="45" t="s">
        <v>155</v>
      </c>
      <c r="J597" s="95" t="s">
        <v>156</v>
      </c>
      <c r="K597" s="95">
        <v>0.84000000000000008</v>
      </c>
      <c r="L597" s="58" t="s">
        <v>9070</v>
      </c>
      <c r="M597" s="103" t="s">
        <v>160</v>
      </c>
      <c r="N597" s="59"/>
    </row>
    <row r="598" spans="1:14" s="75" customFormat="1" ht="12.6" x14ac:dyDescent="0.2">
      <c r="A598" s="51" t="s">
        <v>8647</v>
      </c>
      <c r="B598" s="51" t="s">
        <v>8648</v>
      </c>
      <c r="C598" s="51" t="s">
        <v>8645</v>
      </c>
      <c r="D598" s="51" t="s">
        <v>130</v>
      </c>
      <c r="E598" s="44" t="s">
        <v>9071</v>
      </c>
      <c r="F598" s="44" t="s">
        <v>9072</v>
      </c>
      <c r="G598" s="88">
        <v>1454</v>
      </c>
      <c r="H598" s="45" t="s">
        <v>200</v>
      </c>
      <c r="I598" s="45" t="s">
        <v>204</v>
      </c>
      <c r="J598" s="95" t="s">
        <v>156</v>
      </c>
      <c r="K598" s="95">
        <v>0.84000000000000008</v>
      </c>
      <c r="L598" s="58" t="s">
        <v>9073</v>
      </c>
      <c r="M598" s="103" t="s">
        <v>160</v>
      </c>
      <c r="N598" s="59"/>
    </row>
    <row r="599" spans="1:14" s="75" customFormat="1" ht="12.6" x14ac:dyDescent="0.2">
      <c r="A599" s="51" t="s">
        <v>8647</v>
      </c>
      <c r="B599" s="51" t="s">
        <v>8648</v>
      </c>
      <c r="C599" s="51" t="s">
        <v>8645</v>
      </c>
      <c r="D599" s="51" t="s">
        <v>130</v>
      </c>
      <c r="E599" s="44" t="s">
        <v>9074</v>
      </c>
      <c r="F599" s="44" t="s">
        <v>9075</v>
      </c>
      <c r="G599" s="88">
        <v>410</v>
      </c>
      <c r="H599" s="45" t="s">
        <v>200</v>
      </c>
      <c r="I599" s="45" t="s">
        <v>291</v>
      </c>
      <c r="J599" s="95" t="s">
        <v>156</v>
      </c>
      <c r="K599" s="95">
        <v>0.84000000000000008</v>
      </c>
      <c r="L599" s="58"/>
      <c r="M599" s="103"/>
      <c r="N599" s="59"/>
    </row>
    <row r="600" spans="1:14" s="75" customFormat="1" ht="12.6" x14ac:dyDescent="0.2">
      <c r="A600" s="51" t="s">
        <v>8647</v>
      </c>
      <c r="B600" s="51" t="s">
        <v>8648</v>
      </c>
      <c r="C600" s="51" t="s">
        <v>8645</v>
      </c>
      <c r="D600" s="51" t="s">
        <v>130</v>
      </c>
      <c r="E600" s="44" t="s">
        <v>9076</v>
      </c>
      <c r="F600" s="44" t="s">
        <v>9077</v>
      </c>
      <c r="G600" s="88">
        <v>609</v>
      </c>
      <c r="H600" s="45" t="s">
        <v>200</v>
      </c>
      <c r="I600" s="45" t="s">
        <v>291</v>
      </c>
      <c r="J600" s="95" t="s">
        <v>156</v>
      </c>
      <c r="K600" s="95">
        <v>0.84000000000000008</v>
      </c>
      <c r="L600" s="58"/>
      <c r="M600" s="103"/>
      <c r="N600" s="59"/>
    </row>
    <row r="601" spans="1:14" s="75" customFormat="1" ht="12.6" x14ac:dyDescent="0.2">
      <c r="A601" s="51" t="s">
        <v>8647</v>
      </c>
      <c r="B601" s="51" t="s">
        <v>8648</v>
      </c>
      <c r="C601" s="51" t="s">
        <v>8645</v>
      </c>
      <c r="D601" s="51" t="s">
        <v>130</v>
      </c>
      <c r="E601" s="44" t="s">
        <v>9078</v>
      </c>
      <c r="F601" s="44" t="s">
        <v>9079</v>
      </c>
      <c r="G601" s="88">
        <v>800</v>
      </c>
      <c r="H601" s="45" t="s">
        <v>200</v>
      </c>
      <c r="I601" s="45" t="s">
        <v>291</v>
      </c>
      <c r="J601" s="95" t="s">
        <v>156</v>
      </c>
      <c r="K601" s="95">
        <v>0.84000000000000008</v>
      </c>
      <c r="L601" s="58"/>
      <c r="M601" s="103"/>
      <c r="N601" s="59"/>
    </row>
    <row r="602" spans="1:14" s="75" customFormat="1" ht="12.6" x14ac:dyDescent="0.2">
      <c r="A602" s="51" t="s">
        <v>8647</v>
      </c>
      <c r="B602" s="51" t="s">
        <v>8648</v>
      </c>
      <c r="C602" s="51" t="s">
        <v>8645</v>
      </c>
      <c r="D602" s="51" t="s">
        <v>130</v>
      </c>
      <c r="E602" s="44" t="s">
        <v>9080</v>
      </c>
      <c r="F602" s="44" t="s">
        <v>9081</v>
      </c>
      <c r="G602" s="88">
        <v>1687</v>
      </c>
      <c r="H602" s="45" t="s">
        <v>200</v>
      </c>
      <c r="I602" s="45" t="s">
        <v>204</v>
      </c>
      <c r="J602" s="95" t="s">
        <v>156</v>
      </c>
      <c r="K602" s="95">
        <v>0.84000000000000008</v>
      </c>
      <c r="L602" s="58"/>
      <c r="M602" s="103"/>
      <c r="N602" s="59"/>
    </row>
    <row r="603" spans="1:14" s="75" customFormat="1" ht="12.6" x14ac:dyDescent="0.2">
      <c r="A603" s="51" t="s">
        <v>8647</v>
      </c>
      <c r="B603" s="51" t="s">
        <v>8648</v>
      </c>
      <c r="C603" s="51" t="s">
        <v>8645</v>
      </c>
      <c r="D603" s="51" t="s">
        <v>130</v>
      </c>
      <c r="E603" s="44" t="s">
        <v>9082</v>
      </c>
      <c r="F603" s="44" t="s">
        <v>9083</v>
      </c>
      <c r="G603" s="88">
        <v>999</v>
      </c>
      <c r="H603" s="45" t="s">
        <v>200</v>
      </c>
      <c r="I603" s="45" t="s">
        <v>149</v>
      </c>
      <c r="J603" s="95" t="s">
        <v>156</v>
      </c>
      <c r="K603" s="95">
        <v>0.84000000000000008</v>
      </c>
      <c r="L603" s="58"/>
      <c r="M603" s="103"/>
      <c r="N603" s="59"/>
    </row>
    <row r="604" spans="1:14" s="75" customFormat="1" ht="12.6" x14ac:dyDescent="0.2">
      <c r="A604" s="51" t="s">
        <v>8647</v>
      </c>
      <c r="B604" s="51" t="s">
        <v>8648</v>
      </c>
      <c r="C604" s="51" t="s">
        <v>8645</v>
      </c>
      <c r="D604" s="51" t="s">
        <v>130</v>
      </c>
      <c r="E604" s="44" t="s">
        <v>9084</v>
      </c>
      <c r="F604" s="44" t="s">
        <v>9085</v>
      </c>
      <c r="G604" s="88">
        <v>1169</v>
      </c>
      <c r="H604" s="45" t="s">
        <v>200</v>
      </c>
      <c r="I604" s="45" t="s">
        <v>149</v>
      </c>
      <c r="J604" s="95" t="s">
        <v>156</v>
      </c>
      <c r="K604" s="95">
        <v>0.84000000000000008</v>
      </c>
      <c r="L604" s="58"/>
      <c r="M604" s="103"/>
      <c r="N604" s="59"/>
    </row>
    <row r="605" spans="1:14" s="75" customFormat="1" ht="12.6" x14ac:dyDescent="0.2">
      <c r="A605" s="51" t="s">
        <v>8647</v>
      </c>
      <c r="B605" s="51" t="s">
        <v>8648</v>
      </c>
      <c r="C605" s="51" t="s">
        <v>8645</v>
      </c>
      <c r="D605" s="51" t="s">
        <v>130</v>
      </c>
      <c r="E605" s="44" t="s">
        <v>9086</v>
      </c>
      <c r="F605" s="44" t="s">
        <v>9087</v>
      </c>
      <c r="G605" s="88">
        <v>270</v>
      </c>
      <c r="H605" s="45" t="s">
        <v>200</v>
      </c>
      <c r="I605" s="45" t="s">
        <v>291</v>
      </c>
      <c r="J605" s="95" t="s">
        <v>156</v>
      </c>
      <c r="K605" s="95">
        <v>0.84000000000000008</v>
      </c>
      <c r="L605" s="58"/>
      <c r="M605" s="103"/>
      <c r="N605" s="59"/>
    </row>
    <row r="606" spans="1:14" s="75" customFormat="1" ht="12.6" x14ac:dyDescent="0.2">
      <c r="A606" s="51" t="s">
        <v>8647</v>
      </c>
      <c r="B606" s="51" t="s">
        <v>8648</v>
      </c>
      <c r="C606" s="51" t="s">
        <v>8645</v>
      </c>
      <c r="D606" s="51" t="s">
        <v>130</v>
      </c>
      <c r="E606" s="44" t="s">
        <v>9088</v>
      </c>
      <c r="F606" s="44" t="s">
        <v>9089</v>
      </c>
      <c r="G606" s="88">
        <v>264</v>
      </c>
      <c r="H606" s="45" t="s">
        <v>200</v>
      </c>
      <c r="I606" s="45" t="s">
        <v>291</v>
      </c>
      <c r="J606" s="95" t="s">
        <v>156</v>
      </c>
      <c r="K606" s="95">
        <v>0.84000000000000008</v>
      </c>
      <c r="L606" s="58"/>
      <c r="M606" s="103"/>
      <c r="N606" s="59"/>
    </row>
    <row r="607" spans="1:14" s="75" customFormat="1" ht="12.6" x14ac:dyDescent="0.2">
      <c r="A607" s="51" t="s">
        <v>8647</v>
      </c>
      <c r="B607" s="51" t="s">
        <v>8648</v>
      </c>
      <c r="C607" s="51" t="s">
        <v>8645</v>
      </c>
      <c r="D607" s="51" t="s">
        <v>130</v>
      </c>
      <c r="E607" s="44" t="s">
        <v>9090</v>
      </c>
      <c r="F607" s="44" t="s">
        <v>9091</v>
      </c>
      <c r="G607" s="88">
        <v>460</v>
      </c>
      <c r="H607" s="45" t="s">
        <v>200</v>
      </c>
      <c r="I607" s="45" t="s">
        <v>291</v>
      </c>
      <c r="J607" s="95" t="s">
        <v>156</v>
      </c>
      <c r="K607" s="95">
        <v>0.84000000000000008</v>
      </c>
      <c r="L607" s="58"/>
      <c r="M607" s="103"/>
      <c r="N607" s="59"/>
    </row>
    <row r="608" spans="1:14" s="75" customFormat="1" ht="12.6" x14ac:dyDescent="0.2">
      <c r="A608" s="51" t="s">
        <v>8647</v>
      </c>
      <c r="B608" s="51" t="s">
        <v>8648</v>
      </c>
      <c r="C608" s="51" t="s">
        <v>8645</v>
      </c>
      <c r="D608" s="51" t="s">
        <v>130</v>
      </c>
      <c r="E608" s="44" t="s">
        <v>9092</v>
      </c>
      <c r="F608" s="44" t="s">
        <v>9093</v>
      </c>
      <c r="G608" s="88">
        <v>679</v>
      </c>
      <c r="H608" s="45" t="s">
        <v>200</v>
      </c>
      <c r="I608" s="45" t="s">
        <v>291</v>
      </c>
      <c r="J608" s="95" t="s">
        <v>156</v>
      </c>
      <c r="K608" s="95">
        <v>0.84000000000000008</v>
      </c>
      <c r="L608" s="58"/>
      <c r="M608" s="103"/>
      <c r="N608" s="59"/>
    </row>
    <row r="609" spans="1:14" s="75" customFormat="1" ht="12.6" x14ac:dyDescent="0.2">
      <c r="A609" s="51" t="s">
        <v>8647</v>
      </c>
      <c r="B609" s="51" t="s">
        <v>8648</v>
      </c>
      <c r="C609" s="51" t="s">
        <v>8645</v>
      </c>
      <c r="D609" s="51" t="s">
        <v>130</v>
      </c>
      <c r="E609" s="44" t="s">
        <v>9094</v>
      </c>
      <c r="F609" s="44" t="s">
        <v>9095</v>
      </c>
      <c r="G609" s="88">
        <v>689</v>
      </c>
      <c r="H609" s="45" t="s">
        <v>200</v>
      </c>
      <c r="I609" s="45" t="s">
        <v>149</v>
      </c>
      <c r="J609" s="95" t="s">
        <v>156</v>
      </c>
      <c r="K609" s="95">
        <v>0.84000000000000008</v>
      </c>
      <c r="L609" s="58"/>
      <c r="M609" s="103"/>
      <c r="N609" s="59"/>
    </row>
    <row r="610" spans="1:14" s="75" customFormat="1" ht="12.6" x14ac:dyDescent="0.2">
      <c r="A610" s="51" t="s">
        <v>8647</v>
      </c>
      <c r="B610" s="51" t="s">
        <v>8648</v>
      </c>
      <c r="C610" s="51" t="s">
        <v>8645</v>
      </c>
      <c r="D610" s="51" t="s">
        <v>130</v>
      </c>
      <c r="E610" s="44" t="s">
        <v>9096</v>
      </c>
      <c r="F610" s="44" t="s">
        <v>9097</v>
      </c>
      <c r="G610" s="88">
        <v>1059</v>
      </c>
      <c r="H610" s="45" t="s">
        <v>200</v>
      </c>
      <c r="I610" s="45" t="s">
        <v>291</v>
      </c>
      <c r="J610" s="95" t="s">
        <v>156</v>
      </c>
      <c r="K610" s="95">
        <v>0.84000000000000008</v>
      </c>
      <c r="L610" s="58"/>
      <c r="M610" s="103"/>
      <c r="N610" s="59"/>
    </row>
    <row r="611" spans="1:14" s="75" customFormat="1" ht="12.6" x14ac:dyDescent="0.2">
      <c r="A611" s="51" t="s">
        <v>8647</v>
      </c>
      <c r="B611" s="51" t="s">
        <v>8648</v>
      </c>
      <c r="C611" s="51" t="s">
        <v>8645</v>
      </c>
      <c r="D611" s="51" t="s">
        <v>130</v>
      </c>
      <c r="E611" s="44" t="s">
        <v>9098</v>
      </c>
      <c r="F611" s="44" t="s">
        <v>9099</v>
      </c>
      <c r="G611" s="88">
        <v>739</v>
      </c>
      <c r="H611" s="45" t="s">
        <v>200</v>
      </c>
      <c r="I611" s="45" t="s">
        <v>149</v>
      </c>
      <c r="J611" s="95" t="s">
        <v>156</v>
      </c>
      <c r="K611" s="95">
        <v>0.84000000000000008</v>
      </c>
      <c r="L611" s="58"/>
      <c r="M611" s="103"/>
      <c r="N611" s="59"/>
    </row>
    <row r="612" spans="1:14" s="75" customFormat="1" ht="12.6" x14ac:dyDescent="0.2">
      <c r="A612" s="51" t="s">
        <v>123</v>
      </c>
      <c r="B612" s="51" t="s">
        <v>123</v>
      </c>
      <c r="C612" s="51" t="s">
        <v>8766</v>
      </c>
      <c r="D612" s="51" t="s">
        <v>130</v>
      </c>
      <c r="E612" s="44"/>
      <c r="F612" s="44" t="s">
        <v>9100</v>
      </c>
      <c r="G612" s="88" t="s">
        <v>123</v>
      </c>
      <c r="H612" s="45" t="s">
        <v>123</v>
      </c>
      <c r="I612" s="45" t="s">
        <v>149</v>
      </c>
      <c r="J612" s="95" t="s">
        <v>150</v>
      </c>
      <c r="K612" s="95" t="s">
        <v>123</v>
      </c>
      <c r="L612" s="58" t="s">
        <v>123</v>
      </c>
      <c r="M612" s="103"/>
      <c r="N612" s="59" t="s">
        <v>123</v>
      </c>
    </row>
    <row r="613" spans="1:14" s="75" customFormat="1" ht="12.6" x14ac:dyDescent="0.2">
      <c r="A613" s="51" t="s">
        <v>8647</v>
      </c>
      <c r="B613" s="51" t="s">
        <v>8648</v>
      </c>
      <c r="C613" s="51" t="s">
        <v>8766</v>
      </c>
      <c r="D613" s="51" t="s">
        <v>130</v>
      </c>
      <c r="E613" s="44" t="s">
        <v>9101</v>
      </c>
      <c r="F613" s="44" t="s">
        <v>9102</v>
      </c>
      <c r="G613" s="88">
        <v>116</v>
      </c>
      <c r="H613" s="45" t="s">
        <v>200</v>
      </c>
      <c r="I613" s="45" t="s">
        <v>149</v>
      </c>
      <c r="J613" s="95" t="s">
        <v>156</v>
      </c>
      <c r="K613" s="95">
        <v>0.84000000000000008</v>
      </c>
      <c r="L613" s="58" t="s">
        <v>3564</v>
      </c>
      <c r="M613" s="103" t="s">
        <v>234</v>
      </c>
      <c r="N613" s="59"/>
    </row>
    <row r="614" spans="1:14" s="75" customFormat="1" ht="12.6" x14ac:dyDescent="0.2">
      <c r="A614" s="51" t="s">
        <v>8647</v>
      </c>
      <c r="B614" s="51" t="s">
        <v>8648</v>
      </c>
      <c r="C614" s="51" t="s">
        <v>8766</v>
      </c>
      <c r="D614" s="51" t="s">
        <v>130</v>
      </c>
      <c r="E614" s="44" t="s">
        <v>9103</v>
      </c>
      <c r="F614" s="44" t="s">
        <v>9104</v>
      </c>
      <c r="G614" s="88">
        <v>116</v>
      </c>
      <c r="H614" s="45" t="s">
        <v>200</v>
      </c>
      <c r="I614" s="45" t="s">
        <v>149</v>
      </c>
      <c r="J614" s="95" t="s">
        <v>156</v>
      </c>
      <c r="K614" s="95">
        <v>0.84000000000000008</v>
      </c>
      <c r="L614" s="58"/>
      <c r="M614" s="103"/>
      <c r="N614" s="59"/>
    </row>
    <row r="615" spans="1:14" s="75" customFormat="1" ht="12.6" x14ac:dyDescent="0.2">
      <c r="A615" s="51" t="s">
        <v>8647</v>
      </c>
      <c r="B615" s="51" t="s">
        <v>8648</v>
      </c>
      <c r="C615" s="51" t="s">
        <v>8766</v>
      </c>
      <c r="D615" s="51" t="s">
        <v>130</v>
      </c>
      <c r="E615" s="44" t="s">
        <v>9105</v>
      </c>
      <c r="F615" s="44" t="s">
        <v>9106</v>
      </c>
      <c r="G615" s="88">
        <v>260</v>
      </c>
      <c r="H615" s="45" t="s">
        <v>200</v>
      </c>
      <c r="I615" s="45" t="s">
        <v>155</v>
      </c>
      <c r="J615" s="95" t="s">
        <v>156</v>
      </c>
      <c r="K615" s="95">
        <v>0.84000000000000008</v>
      </c>
      <c r="L615" s="58"/>
      <c r="M615" s="103"/>
      <c r="N615" s="59"/>
    </row>
    <row r="616" spans="1:14" s="75" customFormat="1" ht="12.6" x14ac:dyDescent="0.2">
      <c r="A616" s="51" t="s">
        <v>8647</v>
      </c>
      <c r="B616" s="51" t="s">
        <v>8648</v>
      </c>
      <c r="C616" s="51" t="s">
        <v>8766</v>
      </c>
      <c r="D616" s="51" t="s">
        <v>130</v>
      </c>
      <c r="E616" s="44" t="s">
        <v>9107</v>
      </c>
      <c r="F616" s="44" t="s">
        <v>9108</v>
      </c>
      <c r="G616" s="88">
        <v>134</v>
      </c>
      <c r="H616" s="45" t="s">
        <v>200</v>
      </c>
      <c r="I616" s="45" t="s">
        <v>291</v>
      </c>
      <c r="J616" s="95" t="s">
        <v>156</v>
      </c>
      <c r="K616" s="95">
        <v>0.84000000000000008</v>
      </c>
      <c r="L616" s="58"/>
      <c r="M616" s="103"/>
      <c r="N616" s="59"/>
    </row>
    <row r="617" spans="1:14" s="75" customFormat="1" ht="12.6" x14ac:dyDescent="0.2">
      <c r="A617" s="51" t="s">
        <v>123</v>
      </c>
      <c r="B617" s="51" t="s">
        <v>123</v>
      </c>
      <c r="C617" s="51" t="s">
        <v>8645</v>
      </c>
      <c r="D617" s="51" t="s">
        <v>284</v>
      </c>
      <c r="E617" s="44"/>
      <c r="F617" s="44" t="s">
        <v>9109</v>
      </c>
      <c r="G617" s="88" t="s">
        <v>123</v>
      </c>
      <c r="H617" s="45" t="s">
        <v>123</v>
      </c>
      <c r="I617" s="45" t="s">
        <v>149</v>
      </c>
      <c r="J617" s="95" t="s">
        <v>150</v>
      </c>
      <c r="K617" s="95" t="s">
        <v>123</v>
      </c>
      <c r="L617" s="58" t="s">
        <v>123</v>
      </c>
      <c r="M617" s="103"/>
      <c r="N617" s="59" t="s">
        <v>123</v>
      </c>
    </row>
    <row r="618" spans="1:14" s="75" customFormat="1" ht="12.6" x14ac:dyDescent="0.2">
      <c r="A618" s="51" t="s">
        <v>8647</v>
      </c>
      <c r="B618" s="51" t="s">
        <v>8648</v>
      </c>
      <c r="C618" s="51" t="s">
        <v>8645</v>
      </c>
      <c r="D618" s="51" t="s">
        <v>284</v>
      </c>
      <c r="E618" s="44" t="s">
        <v>9110</v>
      </c>
      <c r="F618" s="44" t="s">
        <v>9111</v>
      </c>
      <c r="G618" s="88">
        <v>237</v>
      </c>
      <c r="H618" s="45" t="s">
        <v>154</v>
      </c>
      <c r="I618" s="45" t="s">
        <v>155</v>
      </c>
      <c r="J618" s="95" t="s">
        <v>2379</v>
      </c>
      <c r="K618" s="95">
        <v>0</v>
      </c>
      <c r="L618" s="58"/>
      <c r="M618" s="103"/>
      <c r="N618" s="59"/>
    </row>
    <row r="619" spans="1:14" s="75" customFormat="1" ht="12.6" x14ac:dyDescent="0.2">
      <c r="A619" s="51" t="s">
        <v>8647</v>
      </c>
      <c r="B619" s="51" t="s">
        <v>8648</v>
      </c>
      <c r="C619" s="51" t="s">
        <v>8645</v>
      </c>
      <c r="D619" s="51" t="s">
        <v>284</v>
      </c>
      <c r="E619" s="44" t="s">
        <v>9112</v>
      </c>
      <c r="F619" s="44" t="s">
        <v>9113</v>
      </c>
      <c r="G619" s="88">
        <v>139</v>
      </c>
      <c r="H619" s="45" t="s">
        <v>154</v>
      </c>
      <c r="I619" s="45" t="s">
        <v>155</v>
      </c>
      <c r="J619" s="95" t="s">
        <v>2379</v>
      </c>
      <c r="K619" s="95">
        <v>0</v>
      </c>
      <c r="L619" s="58"/>
      <c r="M619" s="103"/>
      <c r="N619" s="59"/>
    </row>
    <row r="620" spans="1:14" s="75" customFormat="1" ht="12.6" x14ac:dyDescent="0.2">
      <c r="A620" s="51" t="s">
        <v>8647</v>
      </c>
      <c r="B620" s="51" t="s">
        <v>8648</v>
      </c>
      <c r="C620" s="51" t="s">
        <v>8645</v>
      </c>
      <c r="D620" s="51" t="s">
        <v>284</v>
      </c>
      <c r="E620" s="44" t="s">
        <v>9114</v>
      </c>
      <c r="F620" s="44" t="s">
        <v>9115</v>
      </c>
      <c r="G620" s="88">
        <v>238</v>
      </c>
      <c r="H620" s="45" t="s">
        <v>154</v>
      </c>
      <c r="I620" s="45" t="s">
        <v>155</v>
      </c>
      <c r="J620" s="95" t="s">
        <v>2379</v>
      </c>
      <c r="K620" s="95">
        <v>0</v>
      </c>
      <c r="L620" s="58"/>
      <c r="M620" s="103"/>
      <c r="N620" s="59"/>
    </row>
    <row r="621" spans="1:14" s="75" customFormat="1" ht="12.6" x14ac:dyDescent="0.2">
      <c r="A621" s="51" t="s">
        <v>8647</v>
      </c>
      <c r="B621" s="51" t="s">
        <v>8648</v>
      </c>
      <c r="C621" s="51" t="s">
        <v>8645</v>
      </c>
      <c r="D621" s="51" t="s">
        <v>284</v>
      </c>
      <c r="E621" s="44" t="s">
        <v>9116</v>
      </c>
      <c r="F621" s="44" t="s">
        <v>9117</v>
      </c>
      <c r="G621" s="88">
        <v>276</v>
      </c>
      <c r="H621" s="45" t="s">
        <v>154</v>
      </c>
      <c r="I621" s="45" t="s">
        <v>204</v>
      </c>
      <c r="J621" s="95" t="s">
        <v>2379</v>
      </c>
      <c r="K621" s="95">
        <v>0</v>
      </c>
      <c r="L621" s="58"/>
      <c r="M621" s="103"/>
      <c r="N621" s="59"/>
    </row>
    <row r="622" spans="1:14" s="75" customFormat="1" ht="12.6" x14ac:dyDescent="0.2">
      <c r="A622" s="51" t="s">
        <v>8647</v>
      </c>
      <c r="B622" s="51" t="s">
        <v>8648</v>
      </c>
      <c r="C622" s="51" t="s">
        <v>8645</v>
      </c>
      <c r="D622" s="51" t="s">
        <v>284</v>
      </c>
      <c r="E622" s="44" t="s">
        <v>9118</v>
      </c>
      <c r="F622" s="44" t="s">
        <v>9119</v>
      </c>
      <c r="G622" s="88">
        <v>593</v>
      </c>
      <c r="H622" s="45" t="s">
        <v>154</v>
      </c>
      <c r="I622" s="45" t="s">
        <v>204</v>
      </c>
      <c r="J622" s="95" t="s">
        <v>2379</v>
      </c>
      <c r="K622" s="95">
        <v>0</v>
      </c>
      <c r="L622" s="58"/>
      <c r="M622" s="103"/>
      <c r="N622" s="59"/>
    </row>
    <row r="623" spans="1:14" s="75" customFormat="1" ht="12.6" x14ac:dyDescent="0.2">
      <c r="A623" s="51" t="s">
        <v>8647</v>
      </c>
      <c r="B623" s="51" t="s">
        <v>8648</v>
      </c>
      <c r="C623" s="51" t="s">
        <v>8645</v>
      </c>
      <c r="D623" s="51" t="s">
        <v>284</v>
      </c>
      <c r="E623" s="44" t="s">
        <v>9120</v>
      </c>
      <c r="F623" s="44" t="s">
        <v>9121</v>
      </c>
      <c r="G623" s="88">
        <v>1029</v>
      </c>
      <c r="H623" s="45" t="s">
        <v>154</v>
      </c>
      <c r="I623" s="45" t="s">
        <v>155</v>
      </c>
      <c r="J623" s="95" t="s">
        <v>2379</v>
      </c>
      <c r="K623" s="95">
        <v>0</v>
      </c>
      <c r="L623" s="58"/>
      <c r="M623" s="103"/>
      <c r="N623" s="59"/>
    </row>
    <row r="624" spans="1:14" s="75" customFormat="1" ht="12.6" x14ac:dyDescent="0.2">
      <c r="A624" s="51" t="s">
        <v>8647</v>
      </c>
      <c r="B624" s="51" t="s">
        <v>8648</v>
      </c>
      <c r="C624" s="51" t="s">
        <v>8645</v>
      </c>
      <c r="D624" s="51" t="s">
        <v>284</v>
      </c>
      <c r="E624" s="44" t="s">
        <v>9122</v>
      </c>
      <c r="F624" s="44" t="s">
        <v>9123</v>
      </c>
      <c r="G624" s="88">
        <v>1672</v>
      </c>
      <c r="H624" s="45" t="s">
        <v>154</v>
      </c>
      <c r="I624" s="45" t="s">
        <v>155</v>
      </c>
      <c r="J624" s="95" t="s">
        <v>1317</v>
      </c>
      <c r="K624" s="95">
        <v>0</v>
      </c>
      <c r="L624" s="58"/>
      <c r="M624" s="103"/>
      <c r="N624" s="59"/>
    </row>
    <row r="625" spans="1:14" s="75" customFormat="1" ht="12.6" x14ac:dyDescent="0.2">
      <c r="A625" s="51" t="s">
        <v>8647</v>
      </c>
      <c r="B625" s="51" t="s">
        <v>8648</v>
      </c>
      <c r="C625" s="51" t="s">
        <v>8645</v>
      </c>
      <c r="D625" s="51" t="s">
        <v>284</v>
      </c>
      <c r="E625" s="44" t="s">
        <v>9124</v>
      </c>
      <c r="F625" s="44" t="s">
        <v>9125</v>
      </c>
      <c r="G625" s="88">
        <v>1334</v>
      </c>
      <c r="H625" s="45" t="s">
        <v>154</v>
      </c>
      <c r="I625" s="45" t="s">
        <v>155</v>
      </c>
      <c r="J625" s="95" t="s">
        <v>1317</v>
      </c>
      <c r="K625" s="95">
        <v>0</v>
      </c>
      <c r="L625" s="58"/>
      <c r="M625" s="103"/>
      <c r="N625" s="59"/>
    </row>
    <row r="626" spans="1:14" s="75" customFormat="1" ht="12.6" x14ac:dyDescent="0.2">
      <c r="A626" s="51" t="s">
        <v>8647</v>
      </c>
      <c r="B626" s="51" t="s">
        <v>8648</v>
      </c>
      <c r="C626" s="51" t="s">
        <v>8645</v>
      </c>
      <c r="D626" s="51" t="s">
        <v>284</v>
      </c>
      <c r="E626" s="44" t="s">
        <v>9126</v>
      </c>
      <c r="F626" s="44" t="s">
        <v>9127</v>
      </c>
      <c r="G626" s="88">
        <v>1284</v>
      </c>
      <c r="H626" s="45" t="s">
        <v>154</v>
      </c>
      <c r="I626" s="45" t="s">
        <v>149</v>
      </c>
      <c r="J626" s="95" t="s">
        <v>1317</v>
      </c>
      <c r="K626" s="95">
        <v>0</v>
      </c>
      <c r="L626" s="58"/>
      <c r="M626" s="103"/>
      <c r="N626" s="59"/>
    </row>
    <row r="627" spans="1:14" s="75" customFormat="1" ht="12.6" x14ac:dyDescent="0.2">
      <c r="A627" s="51" t="s">
        <v>8647</v>
      </c>
      <c r="B627" s="51" t="s">
        <v>8648</v>
      </c>
      <c r="C627" s="51" t="s">
        <v>8645</v>
      </c>
      <c r="D627" s="51" t="s">
        <v>284</v>
      </c>
      <c r="E627" s="44" t="s">
        <v>9128</v>
      </c>
      <c r="F627" s="44" t="s">
        <v>9129</v>
      </c>
      <c r="G627" s="88">
        <v>941</v>
      </c>
      <c r="H627" s="45" t="s">
        <v>154</v>
      </c>
      <c r="I627" s="45" t="s">
        <v>149</v>
      </c>
      <c r="J627" s="95" t="s">
        <v>1317</v>
      </c>
      <c r="K627" s="95">
        <v>0</v>
      </c>
      <c r="L627" s="58"/>
      <c r="M627" s="103"/>
      <c r="N627" s="59"/>
    </row>
    <row r="628" spans="1:14" s="75" customFormat="1" ht="12.6" x14ac:dyDescent="0.2">
      <c r="A628" s="51" t="s">
        <v>8647</v>
      </c>
      <c r="B628" s="51" t="s">
        <v>8648</v>
      </c>
      <c r="C628" s="51" t="s">
        <v>8645</v>
      </c>
      <c r="D628" s="51" t="s">
        <v>284</v>
      </c>
      <c r="E628" s="44" t="s">
        <v>9130</v>
      </c>
      <c r="F628" s="44" t="s">
        <v>9131</v>
      </c>
      <c r="G628" s="88">
        <v>150</v>
      </c>
      <c r="H628" s="45" t="s">
        <v>154</v>
      </c>
      <c r="I628" s="45" t="s">
        <v>204</v>
      </c>
      <c r="J628" s="95" t="s">
        <v>1317</v>
      </c>
      <c r="K628" s="95">
        <v>0</v>
      </c>
      <c r="L628" s="58"/>
      <c r="M628" s="103"/>
      <c r="N628" s="59"/>
    </row>
    <row r="629" spans="1:14" s="75" customFormat="1" ht="12.6" x14ac:dyDescent="0.2">
      <c r="A629" s="51" t="s">
        <v>8647</v>
      </c>
      <c r="B629" s="51" t="s">
        <v>8648</v>
      </c>
      <c r="C629" s="51" t="s">
        <v>8645</v>
      </c>
      <c r="D629" s="51" t="s">
        <v>284</v>
      </c>
      <c r="E629" s="44" t="s">
        <v>9132</v>
      </c>
      <c r="F629" s="44" t="s">
        <v>9133</v>
      </c>
      <c r="G629" s="88">
        <v>114</v>
      </c>
      <c r="H629" s="45" t="s">
        <v>154</v>
      </c>
      <c r="I629" s="45" t="s">
        <v>204</v>
      </c>
      <c r="J629" s="95" t="s">
        <v>1317</v>
      </c>
      <c r="K629" s="95">
        <v>0</v>
      </c>
      <c r="L629" s="58"/>
      <c r="M629" s="103"/>
      <c r="N629" s="59"/>
    </row>
    <row r="630" spans="1:14" s="75" customFormat="1" ht="12.6" x14ac:dyDescent="0.2">
      <c r="A630" s="51" t="s">
        <v>123</v>
      </c>
      <c r="B630" s="51" t="s">
        <v>123</v>
      </c>
      <c r="C630" s="51" t="s">
        <v>9134</v>
      </c>
      <c r="D630" s="51" t="s">
        <v>91</v>
      </c>
      <c r="E630" s="44"/>
      <c r="F630" s="44" t="s">
        <v>9135</v>
      </c>
      <c r="G630" s="88" t="s">
        <v>123</v>
      </c>
      <c r="H630" s="45" t="s">
        <v>123</v>
      </c>
      <c r="I630" s="45" t="s">
        <v>149</v>
      </c>
      <c r="J630" s="95" t="s">
        <v>150</v>
      </c>
      <c r="K630" s="95" t="s">
        <v>123</v>
      </c>
      <c r="L630" s="58" t="s">
        <v>123</v>
      </c>
      <c r="M630" s="103"/>
      <c r="N630" s="59" t="s">
        <v>123</v>
      </c>
    </row>
    <row r="631" spans="1:14" s="75" customFormat="1" ht="12.6" x14ac:dyDescent="0.2">
      <c r="A631" s="51" t="s">
        <v>8647</v>
      </c>
      <c r="B631" s="51" t="s">
        <v>8648</v>
      </c>
      <c r="C631" s="51" t="s">
        <v>9134</v>
      </c>
      <c r="D631" s="51" t="s">
        <v>91</v>
      </c>
      <c r="E631" s="44" t="s">
        <v>9136</v>
      </c>
      <c r="F631" s="44" t="s">
        <v>9137</v>
      </c>
      <c r="G631" s="88">
        <v>180</v>
      </c>
      <c r="H631" s="45" t="s">
        <v>816</v>
      </c>
      <c r="I631" s="45" t="s">
        <v>204</v>
      </c>
      <c r="J631" s="95" t="s">
        <v>156</v>
      </c>
      <c r="K631" s="95">
        <v>0</v>
      </c>
      <c r="L631" s="58"/>
      <c r="M631" s="103"/>
      <c r="N631" s="59"/>
    </row>
    <row r="632" spans="1:14" s="75" customFormat="1" ht="12.6" x14ac:dyDescent="0.2">
      <c r="A632" s="51" t="s">
        <v>8647</v>
      </c>
      <c r="B632" s="51" t="s">
        <v>8648</v>
      </c>
      <c r="C632" s="51" t="s">
        <v>9134</v>
      </c>
      <c r="D632" s="51" t="s">
        <v>91</v>
      </c>
      <c r="E632" s="44" t="s">
        <v>9138</v>
      </c>
      <c r="F632" s="44" t="s">
        <v>9139</v>
      </c>
      <c r="G632" s="88">
        <v>108</v>
      </c>
      <c r="H632" s="45" t="s">
        <v>816</v>
      </c>
      <c r="I632" s="45" t="s">
        <v>204</v>
      </c>
      <c r="J632" s="95" t="s">
        <v>156</v>
      </c>
      <c r="K632" s="95">
        <v>0</v>
      </c>
      <c r="L632" s="58"/>
      <c r="M632" s="103"/>
      <c r="N632" s="59"/>
    </row>
    <row r="633" spans="1:14" s="75" customFormat="1" ht="12.6" x14ac:dyDescent="0.2">
      <c r="A633" s="51" t="s">
        <v>8647</v>
      </c>
      <c r="B633" s="51" t="s">
        <v>8648</v>
      </c>
      <c r="C633" s="51" t="s">
        <v>9134</v>
      </c>
      <c r="D633" s="51" t="s">
        <v>91</v>
      </c>
      <c r="E633" s="44" t="s">
        <v>9140</v>
      </c>
      <c r="F633" s="44" t="s">
        <v>9141</v>
      </c>
      <c r="G633" s="88">
        <v>108</v>
      </c>
      <c r="H633" s="45" t="s">
        <v>816</v>
      </c>
      <c r="I633" s="45" t="s">
        <v>204</v>
      </c>
      <c r="J633" s="95" t="s">
        <v>156</v>
      </c>
      <c r="K633" s="95">
        <v>0</v>
      </c>
      <c r="L633" s="58"/>
      <c r="M633" s="103"/>
      <c r="N633" s="59"/>
    </row>
    <row r="634" spans="1:14" s="75" customFormat="1" ht="12.6" x14ac:dyDescent="0.2">
      <c r="A634" s="51" t="s">
        <v>8647</v>
      </c>
      <c r="B634" s="51" t="s">
        <v>8648</v>
      </c>
      <c r="C634" s="51" t="s">
        <v>9134</v>
      </c>
      <c r="D634" s="51" t="s">
        <v>91</v>
      </c>
      <c r="E634" s="44" t="s">
        <v>9142</v>
      </c>
      <c r="F634" s="44" t="s">
        <v>9143</v>
      </c>
      <c r="G634" s="88">
        <v>140</v>
      </c>
      <c r="H634" s="45" t="s">
        <v>816</v>
      </c>
      <c r="I634" s="45" t="s">
        <v>149</v>
      </c>
      <c r="J634" s="95" t="s">
        <v>156</v>
      </c>
      <c r="K634" s="95">
        <v>0</v>
      </c>
      <c r="L634" s="58"/>
      <c r="M634" s="103"/>
      <c r="N634" s="59" t="s">
        <v>8731</v>
      </c>
    </row>
    <row r="635" spans="1:14" s="75" customFormat="1" ht="12.6" x14ac:dyDescent="0.2">
      <c r="A635" s="51" t="s">
        <v>8647</v>
      </c>
      <c r="B635" s="51" t="s">
        <v>8648</v>
      </c>
      <c r="C635" s="51" t="s">
        <v>9134</v>
      </c>
      <c r="D635" s="51" t="s">
        <v>91</v>
      </c>
      <c r="E635" s="44" t="s">
        <v>9144</v>
      </c>
      <c r="F635" s="44" t="s">
        <v>9145</v>
      </c>
      <c r="G635" s="88">
        <v>228</v>
      </c>
      <c r="H635" s="45" t="s">
        <v>816</v>
      </c>
      <c r="I635" s="45" t="s">
        <v>204</v>
      </c>
      <c r="J635" s="95" t="s">
        <v>156</v>
      </c>
      <c r="K635" s="95">
        <v>0</v>
      </c>
      <c r="L635" s="58"/>
      <c r="M635" s="103"/>
      <c r="N635" s="59"/>
    </row>
    <row r="636" spans="1:14" s="75" customFormat="1" ht="12.6" x14ac:dyDescent="0.2">
      <c r="A636" s="51" t="s">
        <v>8647</v>
      </c>
      <c r="B636" s="51" t="s">
        <v>8648</v>
      </c>
      <c r="C636" s="51" t="s">
        <v>9134</v>
      </c>
      <c r="D636" s="51" t="s">
        <v>91</v>
      </c>
      <c r="E636" s="44" t="s">
        <v>9146</v>
      </c>
      <c r="F636" s="44" t="s">
        <v>9147</v>
      </c>
      <c r="G636" s="88">
        <v>228</v>
      </c>
      <c r="H636" s="45" t="s">
        <v>816</v>
      </c>
      <c r="I636" s="45" t="s">
        <v>204</v>
      </c>
      <c r="J636" s="95" t="s">
        <v>156</v>
      </c>
      <c r="K636" s="95">
        <v>0</v>
      </c>
      <c r="L636" s="58"/>
      <c r="M636" s="103"/>
      <c r="N636" s="59"/>
    </row>
    <row r="637" spans="1:14" s="75" customFormat="1" ht="12.6" x14ac:dyDescent="0.2">
      <c r="A637" s="51" t="s">
        <v>8647</v>
      </c>
      <c r="B637" s="51" t="s">
        <v>8648</v>
      </c>
      <c r="C637" s="51" t="s">
        <v>9134</v>
      </c>
      <c r="D637" s="51" t="s">
        <v>91</v>
      </c>
      <c r="E637" s="44" t="s">
        <v>9148</v>
      </c>
      <c r="F637" s="44" t="s">
        <v>9149</v>
      </c>
      <c r="G637" s="88">
        <v>850</v>
      </c>
      <c r="H637" s="45" t="s">
        <v>816</v>
      </c>
      <c r="I637" s="45" t="s">
        <v>204</v>
      </c>
      <c r="J637" s="95" t="s">
        <v>156</v>
      </c>
      <c r="K637" s="95">
        <v>0</v>
      </c>
      <c r="L637" s="58"/>
      <c r="M637" s="103"/>
      <c r="N637" s="59"/>
    </row>
    <row r="638" spans="1:14" s="75" customFormat="1" ht="12.6" x14ac:dyDescent="0.2">
      <c r="A638" s="51" t="s">
        <v>8647</v>
      </c>
      <c r="B638" s="51" t="s">
        <v>8648</v>
      </c>
      <c r="C638" s="51" t="s">
        <v>9134</v>
      </c>
      <c r="D638" s="51" t="s">
        <v>91</v>
      </c>
      <c r="E638" s="44" t="s">
        <v>9150</v>
      </c>
      <c r="F638" s="44" t="s">
        <v>9151</v>
      </c>
      <c r="G638" s="88">
        <v>360</v>
      </c>
      <c r="H638" s="45" t="s">
        <v>816</v>
      </c>
      <c r="I638" s="45" t="s">
        <v>204</v>
      </c>
      <c r="J638" s="95" t="s">
        <v>156</v>
      </c>
      <c r="K638" s="95">
        <v>0</v>
      </c>
      <c r="L638" s="58"/>
      <c r="M638" s="103"/>
      <c r="N638" s="59"/>
    </row>
    <row r="639" spans="1:14" s="75" customFormat="1" ht="12.6" x14ac:dyDescent="0.2">
      <c r="A639" s="51" t="s">
        <v>8647</v>
      </c>
      <c r="B639" s="51" t="s">
        <v>8648</v>
      </c>
      <c r="C639" s="51" t="s">
        <v>9134</v>
      </c>
      <c r="D639" s="51" t="s">
        <v>91</v>
      </c>
      <c r="E639" s="44" t="s">
        <v>9152</v>
      </c>
      <c r="F639" s="44" t="s">
        <v>9139</v>
      </c>
      <c r="G639" s="88">
        <v>120</v>
      </c>
      <c r="H639" s="45" t="s">
        <v>816</v>
      </c>
      <c r="I639" s="45" t="s">
        <v>204</v>
      </c>
      <c r="J639" s="95" t="s">
        <v>156</v>
      </c>
      <c r="K639" s="95">
        <v>0</v>
      </c>
      <c r="L639" s="58"/>
      <c r="M639" s="103"/>
      <c r="N639" s="59"/>
    </row>
    <row r="640" spans="1:14" s="75" customFormat="1" ht="12.6" x14ac:dyDescent="0.2">
      <c r="A640" s="51" t="s">
        <v>8647</v>
      </c>
      <c r="B640" s="51" t="s">
        <v>8648</v>
      </c>
      <c r="C640" s="51" t="s">
        <v>9134</v>
      </c>
      <c r="D640" s="51" t="s">
        <v>91</v>
      </c>
      <c r="E640" s="44" t="s">
        <v>9153</v>
      </c>
      <c r="F640" s="44" t="s">
        <v>9154</v>
      </c>
      <c r="G640" s="88">
        <v>192</v>
      </c>
      <c r="H640" s="45" t="s">
        <v>816</v>
      </c>
      <c r="I640" s="45" t="s">
        <v>204</v>
      </c>
      <c r="J640" s="95" t="s">
        <v>156</v>
      </c>
      <c r="K640" s="95">
        <v>0</v>
      </c>
      <c r="L640" s="58"/>
      <c r="M640" s="103"/>
      <c r="N640" s="59"/>
    </row>
    <row r="641" spans="1:14" s="75" customFormat="1" ht="12.6" x14ac:dyDescent="0.2">
      <c r="A641" s="51" t="s">
        <v>123</v>
      </c>
      <c r="B641" s="51" t="s">
        <v>123</v>
      </c>
      <c r="C641" s="51" t="s">
        <v>9134</v>
      </c>
      <c r="D641" s="51" t="s">
        <v>130</v>
      </c>
      <c r="E641" s="44"/>
      <c r="F641" s="44" t="s">
        <v>9155</v>
      </c>
      <c r="G641" s="88" t="s">
        <v>123</v>
      </c>
      <c r="H641" s="45" t="s">
        <v>123</v>
      </c>
      <c r="I641" s="45" t="s">
        <v>149</v>
      </c>
      <c r="J641" s="95" t="s">
        <v>150</v>
      </c>
      <c r="K641" s="95" t="s">
        <v>123</v>
      </c>
      <c r="L641" s="58" t="s">
        <v>123</v>
      </c>
      <c r="M641" s="103"/>
      <c r="N641" s="59" t="s">
        <v>123</v>
      </c>
    </row>
    <row r="642" spans="1:14" s="75" customFormat="1" ht="12.6" x14ac:dyDescent="0.2">
      <c r="A642" s="51" t="s">
        <v>8647</v>
      </c>
      <c r="B642" s="51" t="s">
        <v>8648</v>
      </c>
      <c r="C642" s="51" t="s">
        <v>9134</v>
      </c>
      <c r="D642" s="51" t="s">
        <v>130</v>
      </c>
      <c r="E642" s="44" t="s">
        <v>9156</v>
      </c>
      <c r="F642" s="44" t="s">
        <v>9157</v>
      </c>
      <c r="G642" s="88">
        <v>84</v>
      </c>
      <c r="H642" s="45" t="s">
        <v>200</v>
      </c>
      <c r="I642" s="45" t="s">
        <v>149</v>
      </c>
      <c r="J642" s="95" t="s">
        <v>156</v>
      </c>
      <c r="K642" s="95">
        <v>0.84000000000000008</v>
      </c>
      <c r="L642" s="58"/>
      <c r="M642" s="103"/>
      <c r="N642" s="59"/>
    </row>
    <row r="643" spans="1:14" s="75" customFormat="1" ht="12.6" x14ac:dyDescent="0.2">
      <c r="A643" s="51" t="s">
        <v>8647</v>
      </c>
      <c r="B643" s="51" t="s">
        <v>8648</v>
      </c>
      <c r="C643" s="51" t="s">
        <v>9134</v>
      </c>
      <c r="D643" s="51" t="s">
        <v>130</v>
      </c>
      <c r="E643" s="44" t="s">
        <v>9158</v>
      </c>
      <c r="F643" s="44" t="s">
        <v>9159</v>
      </c>
      <c r="G643" s="88">
        <v>112</v>
      </c>
      <c r="H643" s="45" t="s">
        <v>200</v>
      </c>
      <c r="I643" s="45" t="s">
        <v>149</v>
      </c>
      <c r="J643" s="95" t="s">
        <v>156</v>
      </c>
      <c r="K643" s="95">
        <v>0.84000000000000008</v>
      </c>
      <c r="L643" s="58"/>
      <c r="M643" s="103"/>
      <c r="N643" s="59"/>
    </row>
    <row r="644" spans="1:14" s="75" customFormat="1" ht="12.6" x14ac:dyDescent="0.2">
      <c r="A644" s="51" t="s">
        <v>8647</v>
      </c>
      <c r="B644" s="51" t="s">
        <v>8648</v>
      </c>
      <c r="C644" s="51" t="s">
        <v>9134</v>
      </c>
      <c r="D644" s="51" t="s">
        <v>130</v>
      </c>
      <c r="E644" s="44" t="s">
        <v>9160</v>
      </c>
      <c r="F644" s="44" t="s">
        <v>9161</v>
      </c>
      <c r="G644" s="88">
        <v>112</v>
      </c>
      <c r="H644" s="45" t="s">
        <v>200</v>
      </c>
      <c r="I644" s="45" t="s">
        <v>149</v>
      </c>
      <c r="J644" s="95" t="s">
        <v>156</v>
      </c>
      <c r="K644" s="95">
        <v>0.84000000000000008</v>
      </c>
      <c r="L644" s="58"/>
      <c r="M644" s="103"/>
      <c r="N644" s="59"/>
    </row>
    <row r="645" spans="1:14" s="75" customFormat="1" ht="12.6" x14ac:dyDescent="0.2">
      <c r="A645" s="51" t="s">
        <v>8647</v>
      </c>
      <c r="B645" s="51" t="s">
        <v>8648</v>
      </c>
      <c r="C645" s="51" t="s">
        <v>9134</v>
      </c>
      <c r="D645" s="51" t="s">
        <v>130</v>
      </c>
      <c r="E645" s="44" t="s">
        <v>9162</v>
      </c>
      <c r="F645" s="44" t="s">
        <v>9163</v>
      </c>
      <c r="G645" s="88">
        <v>139</v>
      </c>
      <c r="H645" s="45" t="s">
        <v>200</v>
      </c>
      <c r="I645" s="45" t="s">
        <v>149</v>
      </c>
      <c r="J645" s="95" t="s">
        <v>156</v>
      </c>
      <c r="K645" s="95">
        <v>0.84000000000000008</v>
      </c>
      <c r="L645" s="58"/>
      <c r="M645" s="103"/>
      <c r="N645" s="59"/>
    </row>
    <row r="646" spans="1:14" s="75" customFormat="1" ht="12.6" x14ac:dyDescent="0.2">
      <c r="A646" s="51" t="s">
        <v>8647</v>
      </c>
      <c r="B646" s="51" t="s">
        <v>8648</v>
      </c>
      <c r="C646" s="51" t="s">
        <v>9134</v>
      </c>
      <c r="D646" s="51" t="s">
        <v>130</v>
      </c>
      <c r="E646" s="44" t="s">
        <v>9164</v>
      </c>
      <c r="F646" s="44" t="s">
        <v>9165</v>
      </c>
      <c r="G646" s="88">
        <v>139</v>
      </c>
      <c r="H646" s="45" t="s">
        <v>200</v>
      </c>
      <c r="I646" s="45" t="s">
        <v>149</v>
      </c>
      <c r="J646" s="95" t="s">
        <v>156</v>
      </c>
      <c r="K646" s="95">
        <v>0.84000000000000008</v>
      </c>
      <c r="L646" s="58"/>
      <c r="M646" s="103"/>
      <c r="N646" s="59"/>
    </row>
    <row r="647" spans="1:14" s="75" customFormat="1" ht="12.6" x14ac:dyDescent="0.2">
      <c r="A647" s="51" t="s">
        <v>8647</v>
      </c>
      <c r="B647" s="51" t="s">
        <v>8648</v>
      </c>
      <c r="C647" s="51" t="s">
        <v>9134</v>
      </c>
      <c r="D647" s="51" t="s">
        <v>130</v>
      </c>
      <c r="E647" s="44" t="s">
        <v>9166</v>
      </c>
      <c r="F647" s="44" t="s">
        <v>9167</v>
      </c>
      <c r="G647" s="88">
        <v>171</v>
      </c>
      <c r="H647" s="45" t="s">
        <v>200</v>
      </c>
      <c r="I647" s="45" t="s">
        <v>149</v>
      </c>
      <c r="J647" s="95" t="s">
        <v>156</v>
      </c>
      <c r="K647" s="95">
        <v>0.84000000000000008</v>
      </c>
      <c r="L647" s="58"/>
      <c r="M647" s="103"/>
      <c r="N647" s="59"/>
    </row>
    <row r="648" spans="1:14" s="75" customFormat="1" ht="12.6" x14ac:dyDescent="0.2">
      <c r="A648" s="51" t="s">
        <v>8647</v>
      </c>
      <c r="B648" s="51" t="s">
        <v>8648</v>
      </c>
      <c r="C648" s="51" t="s">
        <v>9134</v>
      </c>
      <c r="D648" s="51" t="s">
        <v>130</v>
      </c>
      <c r="E648" s="44" t="s">
        <v>9168</v>
      </c>
      <c r="F648" s="44" t="s">
        <v>9169</v>
      </c>
      <c r="G648" s="88">
        <v>174</v>
      </c>
      <c r="H648" s="45" t="s">
        <v>200</v>
      </c>
      <c r="I648" s="45" t="s">
        <v>291</v>
      </c>
      <c r="J648" s="95" t="s">
        <v>156</v>
      </c>
      <c r="K648" s="95">
        <v>0.84000000000000008</v>
      </c>
      <c r="L648" s="58"/>
      <c r="M648" s="103"/>
      <c r="N648" s="59"/>
    </row>
    <row r="649" spans="1:14" s="75" customFormat="1" ht="12.6" x14ac:dyDescent="0.2">
      <c r="A649" s="51" t="s">
        <v>123</v>
      </c>
      <c r="B649" s="51" t="s">
        <v>123</v>
      </c>
      <c r="C649" s="51" t="s">
        <v>9170</v>
      </c>
      <c r="D649" s="51" t="s">
        <v>130</v>
      </c>
      <c r="E649" s="44"/>
      <c r="F649" s="44" t="s">
        <v>9171</v>
      </c>
      <c r="G649" s="88" t="s">
        <v>123</v>
      </c>
      <c r="H649" s="45" t="s">
        <v>123</v>
      </c>
      <c r="I649" s="45" t="s">
        <v>149</v>
      </c>
      <c r="J649" s="95" t="s">
        <v>150</v>
      </c>
      <c r="K649" s="95" t="s">
        <v>123</v>
      </c>
      <c r="L649" s="58" t="s">
        <v>123</v>
      </c>
      <c r="M649" s="103"/>
      <c r="N649" s="59" t="s">
        <v>123</v>
      </c>
    </row>
    <row r="650" spans="1:14" s="75" customFormat="1" ht="12.6" x14ac:dyDescent="0.2">
      <c r="A650" s="51" t="s">
        <v>8647</v>
      </c>
      <c r="B650" s="51" t="s">
        <v>8648</v>
      </c>
      <c r="C650" s="51" t="s">
        <v>9170</v>
      </c>
      <c r="D650" s="51" t="s">
        <v>130</v>
      </c>
      <c r="E650" s="44" t="s">
        <v>9172</v>
      </c>
      <c r="F650" s="44" t="s">
        <v>9173</v>
      </c>
      <c r="G650" s="88">
        <v>759</v>
      </c>
      <c r="H650" s="45" t="s">
        <v>200</v>
      </c>
      <c r="I650" s="45" t="s">
        <v>149</v>
      </c>
      <c r="J650" s="95" t="s">
        <v>156</v>
      </c>
      <c r="K650" s="95">
        <v>0.84000000000000008</v>
      </c>
      <c r="L650" s="58"/>
      <c r="M650" s="103"/>
      <c r="N650" s="59"/>
    </row>
    <row r="651" spans="1:14" s="75" customFormat="1" ht="12.6" x14ac:dyDescent="0.2">
      <c r="A651" s="51" t="s">
        <v>123</v>
      </c>
      <c r="B651" s="51" t="s">
        <v>123</v>
      </c>
      <c r="C651" s="51" t="s">
        <v>9174</v>
      </c>
      <c r="D651" s="51" t="s">
        <v>117</v>
      </c>
      <c r="E651" s="44"/>
      <c r="F651" s="44" t="s">
        <v>9175</v>
      </c>
      <c r="G651" s="88" t="s">
        <v>123</v>
      </c>
      <c r="H651" s="45" t="s">
        <v>123</v>
      </c>
      <c r="I651" s="45" t="s">
        <v>149</v>
      </c>
      <c r="J651" s="95" t="s">
        <v>150</v>
      </c>
      <c r="K651" s="95" t="s">
        <v>123</v>
      </c>
      <c r="L651" s="58" t="s">
        <v>123</v>
      </c>
      <c r="M651" s="103"/>
      <c r="N651" s="59" t="s">
        <v>123</v>
      </c>
    </row>
    <row r="652" spans="1:14" s="75" customFormat="1" ht="12.6" x14ac:dyDescent="0.2">
      <c r="A652" s="51" t="s">
        <v>8647</v>
      </c>
      <c r="B652" s="51" t="s">
        <v>8648</v>
      </c>
      <c r="C652" s="51" t="s">
        <v>9174</v>
      </c>
      <c r="D652" s="51" t="s">
        <v>117</v>
      </c>
      <c r="E652" s="44" t="s">
        <v>9176</v>
      </c>
      <c r="F652" s="44" t="s">
        <v>9177</v>
      </c>
      <c r="G652" s="88">
        <v>58</v>
      </c>
      <c r="H652" s="45" t="s">
        <v>154</v>
      </c>
      <c r="I652" s="45" t="s">
        <v>291</v>
      </c>
      <c r="J652" s="95" t="s">
        <v>156</v>
      </c>
      <c r="K652" s="95">
        <v>0.84000000000000008</v>
      </c>
      <c r="L652" s="58"/>
      <c r="M652" s="103"/>
      <c r="N652" s="59"/>
    </row>
    <row r="653" spans="1:14" s="75" customFormat="1" ht="12.6" x14ac:dyDescent="0.2">
      <c r="A653" s="51" t="s">
        <v>8647</v>
      </c>
      <c r="B653" s="51" t="s">
        <v>8648</v>
      </c>
      <c r="C653" s="51" t="s">
        <v>9174</v>
      </c>
      <c r="D653" s="51" t="s">
        <v>117</v>
      </c>
      <c r="E653" s="44" t="s">
        <v>9178</v>
      </c>
      <c r="F653" s="44" t="s">
        <v>9179</v>
      </c>
      <c r="G653" s="88">
        <v>73</v>
      </c>
      <c r="H653" s="45" t="s">
        <v>154</v>
      </c>
      <c r="I653" s="45" t="s">
        <v>291</v>
      </c>
      <c r="J653" s="95" t="s">
        <v>156</v>
      </c>
      <c r="K653" s="95">
        <v>0.84000000000000008</v>
      </c>
      <c r="L653" s="58"/>
      <c r="M653" s="103"/>
      <c r="N653" s="59"/>
    </row>
    <row r="654" spans="1:14" s="75" customFormat="1" ht="12.6" x14ac:dyDescent="0.2">
      <c r="A654" s="51" t="s">
        <v>123</v>
      </c>
      <c r="B654" s="51" t="s">
        <v>123</v>
      </c>
      <c r="C654" s="51" t="s">
        <v>9174</v>
      </c>
      <c r="D654" s="51" t="s">
        <v>130</v>
      </c>
      <c r="E654" s="44"/>
      <c r="F654" s="44" t="s">
        <v>9180</v>
      </c>
      <c r="G654" s="88" t="s">
        <v>123</v>
      </c>
      <c r="H654" s="45" t="s">
        <v>123</v>
      </c>
      <c r="I654" s="45" t="s">
        <v>149</v>
      </c>
      <c r="J654" s="95" t="s">
        <v>150</v>
      </c>
      <c r="K654" s="95" t="s">
        <v>123</v>
      </c>
      <c r="L654" s="58" t="s">
        <v>123</v>
      </c>
      <c r="M654" s="103"/>
      <c r="N654" s="59" t="s">
        <v>123</v>
      </c>
    </row>
    <row r="655" spans="1:14" s="75" customFormat="1" ht="12.6" x14ac:dyDescent="0.2">
      <c r="A655" s="51" t="s">
        <v>8647</v>
      </c>
      <c r="B655" s="51" t="s">
        <v>8648</v>
      </c>
      <c r="C655" s="51" t="s">
        <v>9174</v>
      </c>
      <c r="D655" s="51" t="s">
        <v>130</v>
      </c>
      <c r="E655" s="44" t="s">
        <v>9181</v>
      </c>
      <c r="F655" s="44" t="s">
        <v>9182</v>
      </c>
      <c r="G655" s="88">
        <v>151</v>
      </c>
      <c r="H655" s="45" t="s">
        <v>200</v>
      </c>
      <c r="I655" s="45" t="s">
        <v>149</v>
      </c>
      <c r="J655" s="95" t="s">
        <v>156</v>
      </c>
      <c r="K655" s="95">
        <v>0.84000000000000008</v>
      </c>
      <c r="L655" s="58" t="s">
        <v>159</v>
      </c>
      <c r="M655" s="103" t="s">
        <v>160</v>
      </c>
      <c r="N655" s="59"/>
    </row>
    <row r="656" spans="1:14" s="75" customFormat="1" ht="12.6" x14ac:dyDescent="0.2">
      <c r="A656" s="51" t="s">
        <v>8647</v>
      </c>
      <c r="B656" s="51" t="s">
        <v>8648</v>
      </c>
      <c r="C656" s="51" t="s">
        <v>9174</v>
      </c>
      <c r="D656" s="51" t="s">
        <v>130</v>
      </c>
      <c r="E656" s="44" t="s">
        <v>9183</v>
      </c>
      <c r="F656" s="44" t="s">
        <v>9184</v>
      </c>
      <c r="G656" s="88">
        <v>130</v>
      </c>
      <c r="H656" s="45" t="s">
        <v>200</v>
      </c>
      <c r="I656" s="45" t="s">
        <v>149</v>
      </c>
      <c r="J656" s="95" t="s">
        <v>156</v>
      </c>
      <c r="K656" s="95">
        <v>0.84000000000000008</v>
      </c>
      <c r="L656" s="58"/>
      <c r="M656" s="103"/>
      <c r="N656" s="59"/>
    </row>
    <row r="657" spans="1:14" s="75" customFormat="1" ht="12.6" x14ac:dyDescent="0.2">
      <c r="A657" s="51" t="s">
        <v>8647</v>
      </c>
      <c r="B657" s="51" t="s">
        <v>8648</v>
      </c>
      <c r="C657" s="51" t="s">
        <v>9174</v>
      </c>
      <c r="D657" s="51" t="s">
        <v>130</v>
      </c>
      <c r="E657" s="44" t="s">
        <v>9185</v>
      </c>
      <c r="F657" s="44" t="s">
        <v>9186</v>
      </c>
      <c r="G657" s="88">
        <v>151</v>
      </c>
      <c r="H657" s="45" t="s">
        <v>200</v>
      </c>
      <c r="I657" s="45" t="s">
        <v>149</v>
      </c>
      <c r="J657" s="95" t="s">
        <v>156</v>
      </c>
      <c r="K657" s="95">
        <v>0.84000000000000008</v>
      </c>
      <c r="L657" s="58" t="s">
        <v>159</v>
      </c>
      <c r="M657" s="103" t="s">
        <v>160</v>
      </c>
      <c r="N657" s="59"/>
    </row>
    <row r="658" spans="1:14" s="75" customFormat="1" ht="12.6" x14ac:dyDescent="0.2">
      <c r="A658" s="51" t="s">
        <v>8647</v>
      </c>
      <c r="B658" s="51" t="s">
        <v>8648</v>
      </c>
      <c r="C658" s="51" t="s">
        <v>9174</v>
      </c>
      <c r="D658" s="51" t="s">
        <v>130</v>
      </c>
      <c r="E658" s="44" t="s">
        <v>9187</v>
      </c>
      <c r="F658" s="44" t="s">
        <v>9188</v>
      </c>
      <c r="G658" s="88">
        <v>216</v>
      </c>
      <c r="H658" s="45" t="s">
        <v>200</v>
      </c>
      <c r="I658" s="45" t="s">
        <v>149</v>
      </c>
      <c r="J658" s="95" t="s">
        <v>156</v>
      </c>
      <c r="K658" s="95">
        <v>0.84000000000000008</v>
      </c>
      <c r="L658" s="58"/>
      <c r="M658" s="103"/>
      <c r="N658" s="59"/>
    </row>
    <row r="659" spans="1:14" s="75" customFormat="1" ht="12.6" x14ac:dyDescent="0.2">
      <c r="A659" s="51" t="s">
        <v>123</v>
      </c>
      <c r="B659" s="51" t="s">
        <v>123</v>
      </c>
      <c r="C659" s="51" t="s">
        <v>9189</v>
      </c>
      <c r="D659" s="51" t="s">
        <v>117</v>
      </c>
      <c r="E659" s="44"/>
      <c r="F659" s="44" t="s">
        <v>9190</v>
      </c>
      <c r="G659" s="88" t="s">
        <v>123</v>
      </c>
      <c r="H659" s="45" t="s">
        <v>123</v>
      </c>
      <c r="I659" s="45" t="s">
        <v>149</v>
      </c>
      <c r="J659" s="95" t="s">
        <v>150</v>
      </c>
      <c r="K659" s="95" t="s">
        <v>123</v>
      </c>
      <c r="L659" s="58" t="s">
        <v>123</v>
      </c>
      <c r="M659" s="103"/>
      <c r="N659" s="59" t="s">
        <v>123</v>
      </c>
    </row>
    <row r="660" spans="1:14" s="75" customFormat="1" ht="12.6" x14ac:dyDescent="0.2">
      <c r="A660" s="51" t="s">
        <v>8647</v>
      </c>
      <c r="B660" s="51" t="s">
        <v>8648</v>
      </c>
      <c r="C660" s="51" t="s">
        <v>9189</v>
      </c>
      <c r="D660" s="51" t="s">
        <v>117</v>
      </c>
      <c r="E660" s="44" t="s">
        <v>9191</v>
      </c>
      <c r="F660" s="44" t="s">
        <v>9192</v>
      </c>
      <c r="G660" s="88">
        <v>28</v>
      </c>
      <c r="H660" s="45" t="s">
        <v>154</v>
      </c>
      <c r="I660" s="45" t="s">
        <v>291</v>
      </c>
      <c r="J660" s="95" t="s">
        <v>156</v>
      </c>
      <c r="K660" s="95">
        <v>0</v>
      </c>
      <c r="L660" s="58"/>
      <c r="M660" s="103"/>
      <c r="N660" s="59"/>
    </row>
    <row r="661" spans="1:14" s="75" customFormat="1" ht="12.6" x14ac:dyDescent="0.2">
      <c r="A661" s="51" t="s">
        <v>8647</v>
      </c>
      <c r="B661" s="51" t="s">
        <v>8648</v>
      </c>
      <c r="C661" s="51" t="s">
        <v>9189</v>
      </c>
      <c r="D661" s="51" t="s">
        <v>117</v>
      </c>
      <c r="E661" s="44" t="s">
        <v>9193</v>
      </c>
      <c r="F661" s="44" t="s">
        <v>9194</v>
      </c>
      <c r="G661" s="88">
        <v>39</v>
      </c>
      <c r="H661" s="45" t="s">
        <v>154</v>
      </c>
      <c r="I661" s="45" t="s">
        <v>291</v>
      </c>
      <c r="J661" s="95" t="s">
        <v>156</v>
      </c>
      <c r="K661" s="95">
        <v>0</v>
      </c>
      <c r="L661" s="58"/>
      <c r="M661" s="103"/>
      <c r="N661" s="59"/>
    </row>
    <row r="662" spans="1:14" s="75" customFormat="1" ht="12.6" x14ac:dyDescent="0.2">
      <c r="A662" s="51" t="s">
        <v>123</v>
      </c>
      <c r="B662" s="51" t="s">
        <v>123</v>
      </c>
      <c r="C662" s="51" t="s">
        <v>9189</v>
      </c>
      <c r="D662" s="51" t="s">
        <v>8994</v>
      </c>
      <c r="E662" s="44"/>
      <c r="F662" s="44" t="s">
        <v>9195</v>
      </c>
      <c r="G662" s="88" t="s">
        <v>123</v>
      </c>
      <c r="H662" s="45" t="s">
        <v>123</v>
      </c>
      <c r="I662" s="45" t="s">
        <v>149</v>
      </c>
      <c r="J662" s="95" t="s">
        <v>150</v>
      </c>
      <c r="K662" s="95" t="s">
        <v>123</v>
      </c>
      <c r="L662" s="58" t="s">
        <v>123</v>
      </c>
      <c r="M662" s="103"/>
      <c r="N662" s="59" t="s">
        <v>123</v>
      </c>
    </row>
    <row r="663" spans="1:14" s="75" customFormat="1" ht="12.6" x14ac:dyDescent="0.2">
      <c r="A663" s="51" t="s">
        <v>8647</v>
      </c>
      <c r="B663" s="51" t="s">
        <v>8648</v>
      </c>
      <c r="C663" s="51" t="s">
        <v>9189</v>
      </c>
      <c r="D663" s="51" t="s">
        <v>8994</v>
      </c>
      <c r="E663" s="44" t="s">
        <v>9196</v>
      </c>
      <c r="F663" s="44" t="s">
        <v>9197</v>
      </c>
      <c r="G663" s="88">
        <v>80</v>
      </c>
      <c r="H663" s="45" t="s">
        <v>154</v>
      </c>
      <c r="I663" s="45" t="s">
        <v>291</v>
      </c>
      <c r="J663" s="95" t="s">
        <v>156</v>
      </c>
      <c r="K663" s="95">
        <v>0</v>
      </c>
      <c r="L663" s="58"/>
      <c r="M663" s="103"/>
      <c r="N663" s="59"/>
    </row>
    <row r="664" spans="1:14" s="75" customFormat="1" ht="12.6" x14ac:dyDescent="0.2">
      <c r="A664" s="51" t="s">
        <v>8647</v>
      </c>
      <c r="B664" s="51" t="s">
        <v>8648</v>
      </c>
      <c r="C664" s="51" t="s">
        <v>9189</v>
      </c>
      <c r="D664" s="51" t="s">
        <v>8994</v>
      </c>
      <c r="E664" s="44" t="s">
        <v>9198</v>
      </c>
      <c r="F664" s="44" t="s">
        <v>9199</v>
      </c>
      <c r="G664" s="88">
        <v>80</v>
      </c>
      <c r="H664" s="45" t="s">
        <v>154</v>
      </c>
      <c r="I664" s="45" t="s">
        <v>291</v>
      </c>
      <c r="J664" s="95" t="s">
        <v>156</v>
      </c>
      <c r="K664" s="95">
        <v>0</v>
      </c>
      <c r="L664" s="58"/>
      <c r="M664" s="103"/>
      <c r="N664" s="59"/>
    </row>
    <row r="665" spans="1:14" s="75" customFormat="1" ht="12.6" x14ac:dyDescent="0.2">
      <c r="A665" s="51" t="s">
        <v>123</v>
      </c>
      <c r="B665" s="51" t="s">
        <v>123</v>
      </c>
      <c r="C665" s="51" t="s">
        <v>9189</v>
      </c>
      <c r="D665" s="51" t="s">
        <v>130</v>
      </c>
      <c r="E665" s="44"/>
      <c r="F665" s="44" t="s">
        <v>9200</v>
      </c>
      <c r="G665" s="88" t="s">
        <v>123</v>
      </c>
      <c r="H665" s="45" t="s">
        <v>123</v>
      </c>
      <c r="I665" s="45" t="s">
        <v>149</v>
      </c>
      <c r="J665" s="95" t="s">
        <v>150</v>
      </c>
      <c r="K665" s="95" t="s">
        <v>123</v>
      </c>
      <c r="L665" s="58" t="s">
        <v>123</v>
      </c>
      <c r="M665" s="103"/>
      <c r="N665" s="59" t="s">
        <v>123</v>
      </c>
    </row>
    <row r="666" spans="1:14" s="75" customFormat="1" ht="12.6" x14ac:dyDescent="0.2">
      <c r="A666" s="51" t="s">
        <v>8647</v>
      </c>
      <c r="B666" s="51" t="s">
        <v>8648</v>
      </c>
      <c r="C666" s="51" t="s">
        <v>9189</v>
      </c>
      <c r="D666" s="51" t="s">
        <v>130</v>
      </c>
      <c r="E666" s="44" t="s">
        <v>9201</v>
      </c>
      <c r="F666" s="44" t="s">
        <v>9202</v>
      </c>
      <c r="G666" s="88">
        <v>269</v>
      </c>
      <c r="H666" s="45" t="s">
        <v>200</v>
      </c>
      <c r="I666" s="45" t="s">
        <v>149</v>
      </c>
      <c r="J666" s="95" t="s">
        <v>156</v>
      </c>
      <c r="K666" s="95">
        <v>0.84000000000000008</v>
      </c>
      <c r="L666" s="58" t="s">
        <v>160</v>
      </c>
      <c r="M666" s="103" t="s">
        <v>234</v>
      </c>
      <c r="N666" s="59"/>
    </row>
    <row r="667" spans="1:14" s="75" customFormat="1" ht="12.6" x14ac:dyDescent="0.2">
      <c r="A667" s="51" t="s">
        <v>8647</v>
      </c>
      <c r="B667" s="51" t="s">
        <v>8648</v>
      </c>
      <c r="C667" s="51" t="s">
        <v>9189</v>
      </c>
      <c r="D667" s="51" t="s">
        <v>130</v>
      </c>
      <c r="E667" s="44" t="s">
        <v>9203</v>
      </c>
      <c r="F667" s="44" t="s">
        <v>9204</v>
      </c>
      <c r="G667" s="88">
        <v>124</v>
      </c>
      <c r="H667" s="45" t="s">
        <v>200</v>
      </c>
      <c r="I667" s="45" t="s">
        <v>149</v>
      </c>
      <c r="J667" s="95" t="s">
        <v>156</v>
      </c>
      <c r="K667" s="95">
        <v>0.84000000000000008</v>
      </c>
      <c r="L667" s="58"/>
      <c r="M667" s="103"/>
      <c r="N667" s="59"/>
    </row>
    <row r="668" spans="1:14" s="75" customFormat="1" ht="12.6" x14ac:dyDescent="0.2">
      <c r="A668" s="51" t="s">
        <v>8647</v>
      </c>
      <c r="B668" s="51" t="s">
        <v>8648</v>
      </c>
      <c r="C668" s="51" t="s">
        <v>9189</v>
      </c>
      <c r="D668" s="51" t="s">
        <v>130</v>
      </c>
      <c r="E668" s="44" t="s">
        <v>9205</v>
      </c>
      <c r="F668" s="44" t="s">
        <v>9206</v>
      </c>
      <c r="G668" s="88">
        <v>138</v>
      </c>
      <c r="H668" s="45" t="s">
        <v>200</v>
      </c>
      <c r="I668" s="45" t="s">
        <v>149</v>
      </c>
      <c r="J668" s="95" t="s">
        <v>156</v>
      </c>
      <c r="K668" s="95">
        <v>0.84000000000000008</v>
      </c>
      <c r="L668" s="58"/>
      <c r="M668" s="103"/>
      <c r="N668" s="59"/>
    </row>
    <row r="669" spans="1:14" s="75" customFormat="1" ht="12.6" x14ac:dyDescent="0.2">
      <c r="A669" s="51" t="s">
        <v>8647</v>
      </c>
      <c r="B669" s="51" t="s">
        <v>8648</v>
      </c>
      <c r="C669" s="51" t="s">
        <v>9189</v>
      </c>
      <c r="D669" s="51" t="s">
        <v>130</v>
      </c>
      <c r="E669" s="44" t="s">
        <v>9207</v>
      </c>
      <c r="F669" s="44" t="s">
        <v>9208</v>
      </c>
      <c r="G669" s="88">
        <v>171</v>
      </c>
      <c r="H669" s="45" t="s">
        <v>200</v>
      </c>
      <c r="I669" s="45" t="s">
        <v>149</v>
      </c>
      <c r="J669" s="95" t="s">
        <v>156</v>
      </c>
      <c r="K669" s="95">
        <v>0.84000000000000008</v>
      </c>
      <c r="L669" s="58" t="s">
        <v>3890</v>
      </c>
      <c r="M669" s="103" t="s">
        <v>160</v>
      </c>
      <c r="N669" s="59"/>
    </row>
    <row r="670" spans="1:14" s="75" customFormat="1" ht="12.6" x14ac:dyDescent="0.2">
      <c r="A670" s="51" t="s">
        <v>8647</v>
      </c>
      <c r="B670" s="51" t="s">
        <v>8648</v>
      </c>
      <c r="C670" s="51" t="s">
        <v>9189</v>
      </c>
      <c r="D670" s="51" t="s">
        <v>130</v>
      </c>
      <c r="E670" s="44" t="s">
        <v>9209</v>
      </c>
      <c r="F670" s="44" t="s">
        <v>9210</v>
      </c>
      <c r="G670" s="88">
        <v>369</v>
      </c>
      <c r="H670" s="45" t="s">
        <v>200</v>
      </c>
      <c r="I670" s="45" t="s">
        <v>149</v>
      </c>
      <c r="J670" s="95" t="s">
        <v>156</v>
      </c>
      <c r="K670" s="95">
        <v>0.84000000000000008</v>
      </c>
      <c r="L670" s="58"/>
      <c r="M670" s="103"/>
      <c r="N670" s="59"/>
    </row>
    <row r="671" spans="1:14" s="75" customFormat="1" ht="12.6" x14ac:dyDescent="0.2">
      <c r="A671" s="51" t="s">
        <v>8647</v>
      </c>
      <c r="B671" s="51" t="s">
        <v>8648</v>
      </c>
      <c r="C671" s="51" t="s">
        <v>9189</v>
      </c>
      <c r="D671" s="51" t="s">
        <v>130</v>
      </c>
      <c r="E671" s="44" t="s">
        <v>9211</v>
      </c>
      <c r="F671" s="44" t="s">
        <v>9212</v>
      </c>
      <c r="G671" s="88">
        <v>419</v>
      </c>
      <c r="H671" s="45" t="s">
        <v>200</v>
      </c>
      <c r="I671" s="45" t="s">
        <v>149</v>
      </c>
      <c r="J671" s="95" t="s">
        <v>156</v>
      </c>
      <c r="K671" s="95">
        <v>0.84000000000000008</v>
      </c>
      <c r="L671" s="58"/>
      <c r="M671" s="103"/>
      <c r="N671" s="59"/>
    </row>
    <row r="672" spans="1:14" s="75" customFormat="1" ht="12.6" x14ac:dyDescent="0.2">
      <c r="A672" s="51" t="s">
        <v>123</v>
      </c>
      <c r="B672" s="51" t="s">
        <v>123</v>
      </c>
      <c r="C672" s="51" t="s">
        <v>9213</v>
      </c>
      <c r="D672" s="51" t="s">
        <v>130</v>
      </c>
      <c r="E672" s="44"/>
      <c r="F672" s="44" t="s">
        <v>9214</v>
      </c>
      <c r="G672" s="88" t="s">
        <v>123</v>
      </c>
      <c r="H672" s="45" t="s">
        <v>123</v>
      </c>
      <c r="I672" s="45" t="s">
        <v>149</v>
      </c>
      <c r="J672" s="95" t="s">
        <v>150</v>
      </c>
      <c r="K672" s="95" t="s">
        <v>123</v>
      </c>
      <c r="L672" s="58" t="s">
        <v>123</v>
      </c>
      <c r="M672" s="103"/>
      <c r="N672" s="59" t="s">
        <v>123</v>
      </c>
    </row>
    <row r="673" spans="1:14" s="75" customFormat="1" ht="12.6" x14ac:dyDescent="0.2">
      <c r="A673" s="51" t="s">
        <v>8647</v>
      </c>
      <c r="B673" s="51" t="s">
        <v>8648</v>
      </c>
      <c r="C673" s="51" t="s">
        <v>9213</v>
      </c>
      <c r="D673" s="51" t="s">
        <v>130</v>
      </c>
      <c r="E673" s="44" t="s">
        <v>9215</v>
      </c>
      <c r="F673" s="44" t="s">
        <v>9216</v>
      </c>
      <c r="G673" s="88">
        <v>50</v>
      </c>
      <c r="H673" s="45" t="s">
        <v>200</v>
      </c>
      <c r="I673" s="45" t="s">
        <v>149</v>
      </c>
      <c r="J673" s="95" t="s">
        <v>156</v>
      </c>
      <c r="K673" s="95">
        <v>0.84000000000000008</v>
      </c>
      <c r="L673" s="58"/>
      <c r="M673" s="103"/>
      <c r="N673" s="59"/>
    </row>
    <row r="674" spans="1:14" s="75" customFormat="1" ht="12.6" x14ac:dyDescent="0.2">
      <c r="A674" s="51" t="s">
        <v>8647</v>
      </c>
      <c r="B674" s="51" t="s">
        <v>8648</v>
      </c>
      <c r="C674" s="51" t="s">
        <v>9213</v>
      </c>
      <c r="D674" s="51" t="s">
        <v>130</v>
      </c>
      <c r="E674" s="44" t="s">
        <v>9217</v>
      </c>
      <c r="F674" s="44" t="s">
        <v>9218</v>
      </c>
      <c r="G674" s="88">
        <v>78</v>
      </c>
      <c r="H674" s="45" t="s">
        <v>200</v>
      </c>
      <c r="I674" s="45" t="s">
        <v>291</v>
      </c>
      <c r="J674" s="95" t="s">
        <v>156</v>
      </c>
      <c r="K674" s="95">
        <v>0.84000000000000008</v>
      </c>
      <c r="L674" s="58"/>
      <c r="M674" s="103"/>
      <c r="N674" s="59"/>
    </row>
    <row r="675" spans="1:14" s="75" customFormat="1" ht="12.6" x14ac:dyDescent="0.2">
      <c r="A675" s="51" t="s">
        <v>8647</v>
      </c>
      <c r="B675" s="51" t="s">
        <v>8648</v>
      </c>
      <c r="C675" s="51" t="s">
        <v>9213</v>
      </c>
      <c r="D675" s="51" t="s">
        <v>130</v>
      </c>
      <c r="E675" s="44" t="s">
        <v>9219</v>
      </c>
      <c r="F675" s="44" t="s">
        <v>9220</v>
      </c>
      <c r="G675" s="88">
        <v>80</v>
      </c>
      <c r="H675" s="45" t="s">
        <v>200</v>
      </c>
      <c r="I675" s="45" t="s">
        <v>149</v>
      </c>
      <c r="J675" s="95" t="s">
        <v>156</v>
      </c>
      <c r="K675" s="95">
        <v>0.84000000000000008</v>
      </c>
      <c r="L675" s="58"/>
      <c r="M675" s="103"/>
      <c r="N675" s="59"/>
    </row>
    <row r="676" spans="1:14" s="75" customFormat="1" ht="12.6" x14ac:dyDescent="0.2">
      <c r="A676" s="51" t="s">
        <v>123</v>
      </c>
      <c r="B676" s="51" t="s">
        <v>123</v>
      </c>
      <c r="C676" s="51" t="s">
        <v>9221</v>
      </c>
      <c r="D676" s="51" t="s">
        <v>135</v>
      </c>
      <c r="E676" s="44"/>
      <c r="F676" s="44" t="s">
        <v>9222</v>
      </c>
      <c r="G676" s="88" t="s">
        <v>123</v>
      </c>
      <c r="H676" s="45" t="s">
        <v>123</v>
      </c>
      <c r="I676" s="45" t="s">
        <v>149</v>
      </c>
      <c r="J676" s="95" t="s">
        <v>150</v>
      </c>
      <c r="K676" s="95" t="s">
        <v>123</v>
      </c>
      <c r="L676" s="58" t="s">
        <v>123</v>
      </c>
      <c r="M676" s="103"/>
      <c r="N676" s="59" t="s">
        <v>123</v>
      </c>
    </row>
    <row r="677" spans="1:14" s="75" customFormat="1" ht="12.6" x14ac:dyDescent="0.2">
      <c r="A677" s="51" t="s">
        <v>8647</v>
      </c>
      <c r="B677" s="51" t="s">
        <v>9223</v>
      </c>
      <c r="C677" s="51" t="s">
        <v>9221</v>
      </c>
      <c r="D677" s="51" t="s">
        <v>135</v>
      </c>
      <c r="E677" s="44" t="s">
        <v>9224</v>
      </c>
      <c r="F677" s="44" t="s">
        <v>9225</v>
      </c>
      <c r="G677" s="88">
        <v>782</v>
      </c>
      <c r="H677" s="45" t="s">
        <v>154</v>
      </c>
      <c r="I677" s="45" t="s">
        <v>204</v>
      </c>
      <c r="J677" s="95" t="s">
        <v>201</v>
      </c>
      <c r="K677" s="95">
        <v>0.84000000000000008</v>
      </c>
      <c r="L677" s="58"/>
      <c r="M677" s="103"/>
      <c r="N677" s="59"/>
    </row>
    <row r="678" spans="1:14" s="75" customFormat="1" ht="12.6" x14ac:dyDescent="0.2">
      <c r="A678" s="51" t="s">
        <v>8647</v>
      </c>
      <c r="B678" s="51" t="s">
        <v>9223</v>
      </c>
      <c r="C678" s="51" t="s">
        <v>9221</v>
      </c>
      <c r="D678" s="51" t="s">
        <v>135</v>
      </c>
      <c r="E678" s="44" t="s">
        <v>9226</v>
      </c>
      <c r="F678" s="44" t="s">
        <v>9227</v>
      </c>
      <c r="G678" s="88">
        <v>351</v>
      </c>
      <c r="H678" s="45" t="s">
        <v>154</v>
      </c>
      <c r="I678" s="45" t="s">
        <v>204</v>
      </c>
      <c r="J678" s="95" t="s">
        <v>201</v>
      </c>
      <c r="K678" s="95">
        <v>0.84000000000000008</v>
      </c>
      <c r="L678" s="58"/>
      <c r="M678" s="103"/>
      <c r="N678" s="59"/>
    </row>
    <row r="679" spans="1:14" s="75" customFormat="1" ht="12.6" x14ac:dyDescent="0.2">
      <c r="A679" s="51" t="s">
        <v>8647</v>
      </c>
      <c r="B679" s="51" t="s">
        <v>9223</v>
      </c>
      <c r="C679" s="51" t="s">
        <v>9221</v>
      </c>
      <c r="D679" s="51" t="s">
        <v>135</v>
      </c>
      <c r="E679" s="44" t="s">
        <v>9228</v>
      </c>
      <c r="F679" s="44" t="s">
        <v>9229</v>
      </c>
      <c r="G679" s="88">
        <v>703</v>
      </c>
      <c r="H679" s="45" t="s">
        <v>154</v>
      </c>
      <c r="I679" s="45" t="s">
        <v>204</v>
      </c>
      <c r="J679" s="95" t="s">
        <v>201</v>
      </c>
      <c r="K679" s="95">
        <v>0.84000000000000008</v>
      </c>
      <c r="L679" s="58"/>
      <c r="M679" s="103"/>
      <c r="N679" s="59"/>
    </row>
    <row r="680" spans="1:14" s="75" customFormat="1" ht="12.6" x14ac:dyDescent="0.2">
      <c r="A680" s="51" t="s">
        <v>123</v>
      </c>
      <c r="B680" s="51" t="s">
        <v>123</v>
      </c>
      <c r="C680" s="51" t="s">
        <v>9221</v>
      </c>
      <c r="D680" s="51" t="s">
        <v>117</v>
      </c>
      <c r="E680" s="44"/>
      <c r="F680" s="44" t="s">
        <v>9230</v>
      </c>
      <c r="G680" s="88" t="s">
        <v>123</v>
      </c>
      <c r="H680" s="45" t="s">
        <v>123</v>
      </c>
      <c r="I680" s="45" t="s">
        <v>149</v>
      </c>
      <c r="J680" s="95" t="s">
        <v>150</v>
      </c>
      <c r="K680" s="95" t="s">
        <v>123</v>
      </c>
      <c r="L680" s="58" t="s">
        <v>123</v>
      </c>
      <c r="M680" s="103"/>
      <c r="N680" s="59" t="s">
        <v>123</v>
      </c>
    </row>
    <row r="681" spans="1:14" s="75" customFormat="1" ht="12.6" x14ac:dyDescent="0.2">
      <c r="A681" s="51" t="s">
        <v>8647</v>
      </c>
      <c r="B681" s="51" t="s">
        <v>9223</v>
      </c>
      <c r="C681" s="51" t="s">
        <v>9221</v>
      </c>
      <c r="D681" s="51" t="s">
        <v>117</v>
      </c>
      <c r="E681" s="44" t="s">
        <v>9231</v>
      </c>
      <c r="F681" s="44" t="s">
        <v>9232</v>
      </c>
      <c r="G681" s="88">
        <v>348</v>
      </c>
      <c r="H681" s="45" t="s">
        <v>154</v>
      </c>
      <c r="I681" s="45" t="s">
        <v>291</v>
      </c>
      <c r="J681" s="95" t="s">
        <v>1317</v>
      </c>
      <c r="K681" s="95">
        <v>0.84000000000000008</v>
      </c>
      <c r="L681" s="58"/>
      <c r="M681" s="103"/>
      <c r="N681" s="59"/>
    </row>
    <row r="682" spans="1:14" s="75" customFormat="1" ht="12.6" x14ac:dyDescent="0.2">
      <c r="A682" s="51" t="s">
        <v>8647</v>
      </c>
      <c r="B682" s="51" t="s">
        <v>9223</v>
      </c>
      <c r="C682" s="51" t="s">
        <v>9221</v>
      </c>
      <c r="D682" s="51" t="s">
        <v>117</v>
      </c>
      <c r="E682" s="44" t="s">
        <v>9233</v>
      </c>
      <c r="F682" s="44" t="s">
        <v>9234</v>
      </c>
      <c r="G682" s="88">
        <v>181</v>
      </c>
      <c r="H682" s="45" t="s">
        <v>154</v>
      </c>
      <c r="I682" s="45" t="s">
        <v>291</v>
      </c>
      <c r="J682" s="95" t="s">
        <v>1317</v>
      </c>
      <c r="K682" s="95">
        <v>0.84000000000000008</v>
      </c>
      <c r="L682" s="58"/>
      <c r="M682" s="103"/>
      <c r="N682" s="59"/>
    </row>
    <row r="683" spans="1:14" s="75" customFormat="1" ht="12.6" x14ac:dyDescent="0.2">
      <c r="A683" s="51" t="s">
        <v>8647</v>
      </c>
      <c r="B683" s="51" t="s">
        <v>9223</v>
      </c>
      <c r="C683" s="51" t="s">
        <v>9221</v>
      </c>
      <c r="D683" s="51" t="s">
        <v>117</v>
      </c>
      <c r="E683" s="44" t="s">
        <v>9235</v>
      </c>
      <c r="F683" s="44" t="s">
        <v>9236</v>
      </c>
      <c r="G683" s="88">
        <v>255</v>
      </c>
      <c r="H683" s="45" t="s">
        <v>154</v>
      </c>
      <c r="I683" s="45" t="s">
        <v>155</v>
      </c>
      <c r="J683" s="95" t="s">
        <v>1317</v>
      </c>
      <c r="K683" s="95">
        <v>0.84000000000000008</v>
      </c>
      <c r="L683" s="58" t="s">
        <v>165</v>
      </c>
      <c r="M683" s="103" t="s">
        <v>160</v>
      </c>
      <c r="N683" s="59"/>
    </row>
    <row r="684" spans="1:14" s="75" customFormat="1" ht="12.6" x14ac:dyDescent="0.2">
      <c r="A684" s="51" t="s">
        <v>123</v>
      </c>
      <c r="B684" s="51" t="s">
        <v>123</v>
      </c>
      <c r="C684" s="51" t="s">
        <v>9221</v>
      </c>
      <c r="D684" s="51" t="s">
        <v>6705</v>
      </c>
      <c r="E684" s="44"/>
      <c r="F684" s="44" t="s">
        <v>9237</v>
      </c>
      <c r="G684" s="88" t="s">
        <v>123</v>
      </c>
      <c r="H684" s="45" t="s">
        <v>123</v>
      </c>
      <c r="I684" s="45" t="s">
        <v>149</v>
      </c>
      <c r="J684" s="95" t="s">
        <v>150</v>
      </c>
      <c r="K684" s="95" t="s">
        <v>123</v>
      </c>
      <c r="L684" s="58" t="s">
        <v>123</v>
      </c>
      <c r="M684" s="103"/>
      <c r="N684" s="59" t="s">
        <v>123</v>
      </c>
    </row>
    <row r="685" spans="1:14" s="75" customFormat="1" ht="12.6" x14ac:dyDescent="0.2">
      <c r="A685" s="51" t="s">
        <v>8647</v>
      </c>
      <c r="B685" s="51" t="s">
        <v>9223</v>
      </c>
      <c r="C685" s="51" t="s">
        <v>9221</v>
      </c>
      <c r="D685" s="51" t="s">
        <v>6705</v>
      </c>
      <c r="E685" s="44" t="s">
        <v>9238</v>
      </c>
      <c r="F685" s="44" t="s">
        <v>9239</v>
      </c>
      <c r="G685" s="88">
        <v>307</v>
      </c>
      <c r="H685" s="45" t="s">
        <v>816</v>
      </c>
      <c r="I685" s="45" t="s">
        <v>149</v>
      </c>
      <c r="J685" s="95" t="s">
        <v>156</v>
      </c>
      <c r="K685" s="95">
        <v>0</v>
      </c>
      <c r="L685" s="58"/>
      <c r="M685" s="103"/>
      <c r="N685" s="59"/>
    </row>
    <row r="686" spans="1:14" s="75" customFormat="1" ht="12.6" x14ac:dyDescent="0.2">
      <c r="A686" s="51" t="s">
        <v>8647</v>
      </c>
      <c r="B686" s="51" t="s">
        <v>9223</v>
      </c>
      <c r="C686" s="51" t="s">
        <v>9221</v>
      </c>
      <c r="D686" s="51" t="s">
        <v>6705</v>
      </c>
      <c r="E686" s="44" t="s">
        <v>9240</v>
      </c>
      <c r="F686" s="44" t="s">
        <v>9241</v>
      </c>
      <c r="G686" s="88">
        <v>95</v>
      </c>
      <c r="H686" s="45" t="s">
        <v>816</v>
      </c>
      <c r="I686" s="45" t="s">
        <v>291</v>
      </c>
      <c r="J686" s="95" t="s">
        <v>156</v>
      </c>
      <c r="K686" s="95">
        <v>0</v>
      </c>
      <c r="L686" s="58"/>
      <c r="M686" s="103"/>
      <c r="N686" s="59"/>
    </row>
    <row r="687" spans="1:14" s="75" customFormat="1" ht="12.6" x14ac:dyDescent="0.2">
      <c r="A687" s="51" t="s">
        <v>8647</v>
      </c>
      <c r="B687" s="51" t="s">
        <v>9223</v>
      </c>
      <c r="C687" s="51" t="s">
        <v>9221</v>
      </c>
      <c r="D687" s="51" t="s">
        <v>6705</v>
      </c>
      <c r="E687" s="44" t="s">
        <v>9242</v>
      </c>
      <c r="F687" s="44" t="s">
        <v>9243</v>
      </c>
      <c r="G687" s="88">
        <v>345</v>
      </c>
      <c r="H687" s="45" t="s">
        <v>816</v>
      </c>
      <c r="I687" s="45" t="s">
        <v>155</v>
      </c>
      <c r="J687" s="95" t="s">
        <v>156</v>
      </c>
      <c r="K687" s="95">
        <v>0</v>
      </c>
      <c r="L687" s="58" t="s">
        <v>3890</v>
      </c>
      <c r="M687" s="103" t="s">
        <v>160</v>
      </c>
      <c r="N687" s="59"/>
    </row>
    <row r="688" spans="1:14" s="75" customFormat="1" ht="12.6" x14ac:dyDescent="0.2">
      <c r="A688" s="51" t="s">
        <v>123</v>
      </c>
      <c r="B688" s="51" t="s">
        <v>123</v>
      </c>
      <c r="C688" s="51" t="s">
        <v>9221</v>
      </c>
      <c r="D688" s="51" t="s">
        <v>130</v>
      </c>
      <c r="E688" s="44"/>
      <c r="F688" s="44" t="s">
        <v>9244</v>
      </c>
      <c r="G688" s="88" t="s">
        <v>123</v>
      </c>
      <c r="H688" s="45" t="s">
        <v>123</v>
      </c>
      <c r="I688" s="45" t="s">
        <v>149</v>
      </c>
      <c r="J688" s="95" t="s">
        <v>150</v>
      </c>
      <c r="K688" s="95" t="s">
        <v>123</v>
      </c>
      <c r="L688" s="58" t="s">
        <v>123</v>
      </c>
      <c r="M688" s="103"/>
      <c r="N688" s="59" t="s">
        <v>123</v>
      </c>
    </row>
    <row r="689" spans="1:14" s="75" customFormat="1" ht="12.6" x14ac:dyDescent="0.2">
      <c r="A689" s="51" t="s">
        <v>8647</v>
      </c>
      <c r="B689" s="51" t="s">
        <v>9223</v>
      </c>
      <c r="C689" s="51" t="s">
        <v>9221</v>
      </c>
      <c r="D689" s="51" t="s">
        <v>130</v>
      </c>
      <c r="E689" s="44" t="s">
        <v>9245</v>
      </c>
      <c r="F689" s="44" t="s">
        <v>9246</v>
      </c>
      <c r="G689" s="88">
        <v>689</v>
      </c>
      <c r="H689" s="45" t="s">
        <v>200</v>
      </c>
      <c r="I689" s="45" t="s">
        <v>149</v>
      </c>
      <c r="J689" s="95" t="s">
        <v>156</v>
      </c>
      <c r="K689" s="95">
        <v>0.84000000000000008</v>
      </c>
      <c r="L689" s="58"/>
      <c r="M689" s="103"/>
      <c r="N689" s="59"/>
    </row>
    <row r="690" spans="1:14" s="75" customFormat="1" ht="12.6" x14ac:dyDescent="0.2">
      <c r="A690" s="51" t="s">
        <v>8647</v>
      </c>
      <c r="B690" s="51" t="s">
        <v>9223</v>
      </c>
      <c r="C690" s="51" t="s">
        <v>9221</v>
      </c>
      <c r="D690" s="51" t="s">
        <v>130</v>
      </c>
      <c r="E690" s="44" t="s">
        <v>9247</v>
      </c>
      <c r="F690" s="44" t="s">
        <v>9248</v>
      </c>
      <c r="G690" s="88">
        <v>499</v>
      </c>
      <c r="H690" s="45" t="s">
        <v>200</v>
      </c>
      <c r="I690" s="45" t="s">
        <v>149</v>
      </c>
      <c r="J690" s="95" t="s">
        <v>156</v>
      </c>
      <c r="K690" s="95">
        <v>0.84000000000000008</v>
      </c>
      <c r="L690" s="58"/>
      <c r="M690" s="103"/>
      <c r="N690" s="59"/>
    </row>
    <row r="691" spans="1:14" s="75" customFormat="1" ht="12.6" x14ac:dyDescent="0.2">
      <c r="A691" s="51" t="s">
        <v>8647</v>
      </c>
      <c r="B691" s="51" t="s">
        <v>9223</v>
      </c>
      <c r="C691" s="51" t="s">
        <v>9221</v>
      </c>
      <c r="D691" s="51" t="s">
        <v>130</v>
      </c>
      <c r="E691" s="44" t="s">
        <v>9249</v>
      </c>
      <c r="F691" s="44" t="s">
        <v>9250</v>
      </c>
      <c r="G691" s="88">
        <v>333</v>
      </c>
      <c r="H691" s="45" t="s">
        <v>200</v>
      </c>
      <c r="I691" s="45" t="s">
        <v>291</v>
      </c>
      <c r="J691" s="95" t="s">
        <v>156</v>
      </c>
      <c r="K691" s="95">
        <v>0.84000000000000008</v>
      </c>
      <c r="L691" s="58"/>
      <c r="M691" s="103"/>
      <c r="N691" s="59"/>
    </row>
    <row r="692" spans="1:14" s="75" customFormat="1" ht="12.6" x14ac:dyDescent="0.2">
      <c r="A692" s="51" t="s">
        <v>8647</v>
      </c>
      <c r="B692" s="51" t="s">
        <v>9223</v>
      </c>
      <c r="C692" s="51" t="s">
        <v>9221</v>
      </c>
      <c r="D692" s="51" t="s">
        <v>130</v>
      </c>
      <c r="E692" s="44" t="s">
        <v>9251</v>
      </c>
      <c r="F692" s="44" t="s">
        <v>9252</v>
      </c>
      <c r="G692" s="88">
        <v>800</v>
      </c>
      <c r="H692" s="45" t="s">
        <v>200</v>
      </c>
      <c r="I692" s="45" t="s">
        <v>291</v>
      </c>
      <c r="J692" s="95" t="s">
        <v>156</v>
      </c>
      <c r="K692" s="95">
        <v>0.84000000000000008</v>
      </c>
      <c r="L692" s="58"/>
      <c r="M692" s="103"/>
      <c r="N692" s="59"/>
    </row>
    <row r="693" spans="1:14" s="75" customFormat="1" ht="12.6" x14ac:dyDescent="0.2">
      <c r="A693" s="51" t="s">
        <v>8647</v>
      </c>
      <c r="B693" s="51" t="s">
        <v>9223</v>
      </c>
      <c r="C693" s="51" t="s">
        <v>9221</v>
      </c>
      <c r="D693" s="51" t="s">
        <v>130</v>
      </c>
      <c r="E693" s="44" t="s">
        <v>9253</v>
      </c>
      <c r="F693" s="44" t="s">
        <v>9254</v>
      </c>
      <c r="G693" s="88">
        <v>52</v>
      </c>
      <c r="H693" s="45" t="s">
        <v>200</v>
      </c>
      <c r="I693" s="45" t="s">
        <v>149</v>
      </c>
      <c r="J693" s="95" t="s">
        <v>156</v>
      </c>
      <c r="K693" s="95">
        <v>0.84000000000000008</v>
      </c>
      <c r="L693" s="58"/>
      <c r="M693" s="103"/>
      <c r="N693" s="59"/>
    </row>
    <row r="694" spans="1:14" s="75" customFormat="1" ht="12.6" x14ac:dyDescent="0.2">
      <c r="A694" s="51" t="s">
        <v>8647</v>
      </c>
      <c r="B694" s="51" t="s">
        <v>9223</v>
      </c>
      <c r="C694" s="51" t="s">
        <v>9221</v>
      </c>
      <c r="D694" s="51" t="s">
        <v>130</v>
      </c>
      <c r="E694" s="44" t="s">
        <v>9255</v>
      </c>
      <c r="F694" s="44" t="s">
        <v>9256</v>
      </c>
      <c r="G694" s="88">
        <v>155</v>
      </c>
      <c r="H694" s="45" t="s">
        <v>200</v>
      </c>
      <c r="I694" s="45" t="s">
        <v>149</v>
      </c>
      <c r="J694" s="95" t="s">
        <v>156</v>
      </c>
      <c r="K694" s="95">
        <v>0.84000000000000008</v>
      </c>
      <c r="L694" s="58" t="s">
        <v>2103</v>
      </c>
      <c r="M694" s="103" t="s">
        <v>234</v>
      </c>
      <c r="N694" s="59"/>
    </row>
    <row r="695" spans="1:14" s="75" customFormat="1" ht="12.6" x14ac:dyDescent="0.2">
      <c r="A695" s="51" t="s">
        <v>8647</v>
      </c>
      <c r="B695" s="51" t="s">
        <v>9223</v>
      </c>
      <c r="C695" s="51" t="s">
        <v>9221</v>
      </c>
      <c r="D695" s="51" t="s">
        <v>130</v>
      </c>
      <c r="E695" s="44" t="s">
        <v>9257</v>
      </c>
      <c r="F695" s="44" t="s">
        <v>9258</v>
      </c>
      <c r="G695" s="88">
        <v>230</v>
      </c>
      <c r="H695" s="45" t="s">
        <v>200</v>
      </c>
      <c r="I695" s="45" t="s">
        <v>149</v>
      </c>
      <c r="J695" s="95" t="s">
        <v>156</v>
      </c>
      <c r="K695" s="95">
        <v>0.84000000000000008</v>
      </c>
      <c r="L695" s="58"/>
      <c r="M695" s="103"/>
      <c r="N695" s="59"/>
    </row>
    <row r="696" spans="1:14" s="75" customFormat="1" ht="12.6" x14ac:dyDescent="0.2">
      <c r="A696" s="51" t="s">
        <v>8647</v>
      </c>
      <c r="B696" s="51" t="s">
        <v>9223</v>
      </c>
      <c r="C696" s="51" t="s">
        <v>9221</v>
      </c>
      <c r="D696" s="51" t="s">
        <v>130</v>
      </c>
      <c r="E696" s="44" t="s">
        <v>9259</v>
      </c>
      <c r="F696" s="44" t="s">
        <v>9260</v>
      </c>
      <c r="G696" s="88">
        <v>231</v>
      </c>
      <c r="H696" s="45" t="s">
        <v>200</v>
      </c>
      <c r="I696" s="45" t="s">
        <v>149</v>
      </c>
      <c r="J696" s="95" t="s">
        <v>156</v>
      </c>
      <c r="K696" s="95">
        <v>0.84000000000000008</v>
      </c>
      <c r="L696" s="58" t="s">
        <v>2103</v>
      </c>
      <c r="M696" s="103" t="s">
        <v>234</v>
      </c>
      <c r="N696" s="59"/>
    </row>
    <row r="697" spans="1:14" s="75" customFormat="1" ht="12.6" x14ac:dyDescent="0.2">
      <c r="A697" s="51" t="s">
        <v>8647</v>
      </c>
      <c r="B697" s="51" t="s">
        <v>9223</v>
      </c>
      <c r="C697" s="51" t="s">
        <v>9221</v>
      </c>
      <c r="D697" s="51" t="s">
        <v>130</v>
      </c>
      <c r="E697" s="44" t="s">
        <v>9261</v>
      </c>
      <c r="F697" s="44" t="s">
        <v>9262</v>
      </c>
      <c r="G697" s="88">
        <v>91.5</v>
      </c>
      <c r="H697" s="45" t="s">
        <v>200</v>
      </c>
      <c r="I697" s="45" t="s">
        <v>149</v>
      </c>
      <c r="J697" s="95" t="s">
        <v>156</v>
      </c>
      <c r="K697" s="95">
        <v>0.84000000000000008</v>
      </c>
      <c r="L697" s="58"/>
      <c r="M697" s="103"/>
      <c r="N697" s="59"/>
    </row>
    <row r="698" spans="1:14" s="75" customFormat="1" ht="12.6" x14ac:dyDescent="0.2">
      <c r="A698" s="51" t="s">
        <v>123</v>
      </c>
      <c r="B698" s="51" t="s">
        <v>123</v>
      </c>
      <c r="C698" s="51" t="s">
        <v>9263</v>
      </c>
      <c r="D698" s="51" t="s">
        <v>91</v>
      </c>
      <c r="E698" s="44"/>
      <c r="F698" s="44" t="s">
        <v>9264</v>
      </c>
      <c r="G698" s="88" t="s">
        <v>123</v>
      </c>
      <c r="H698" s="45" t="s">
        <v>123</v>
      </c>
      <c r="I698" s="45" t="s">
        <v>149</v>
      </c>
      <c r="J698" s="95" t="s">
        <v>150</v>
      </c>
      <c r="K698" s="95" t="s">
        <v>123</v>
      </c>
      <c r="L698" s="58" t="s">
        <v>123</v>
      </c>
      <c r="M698" s="103"/>
      <c r="N698" s="59" t="s">
        <v>123</v>
      </c>
    </row>
    <row r="699" spans="1:14" s="75" customFormat="1" ht="12.6" x14ac:dyDescent="0.2">
      <c r="A699" s="51" t="s">
        <v>8647</v>
      </c>
      <c r="B699" s="51" t="s">
        <v>9265</v>
      </c>
      <c r="C699" s="51" t="s">
        <v>9263</v>
      </c>
      <c r="D699" s="51" t="s">
        <v>91</v>
      </c>
      <c r="E699" s="44" t="s">
        <v>9266</v>
      </c>
      <c r="F699" s="44" t="s">
        <v>9267</v>
      </c>
      <c r="G699" s="88">
        <v>64.400000000000006</v>
      </c>
      <c r="H699" s="45" t="s">
        <v>816</v>
      </c>
      <c r="I699" s="45" t="s">
        <v>204</v>
      </c>
      <c r="J699" s="95" t="s">
        <v>156</v>
      </c>
      <c r="K699" s="95">
        <v>0.84000000000000008</v>
      </c>
      <c r="L699" s="58"/>
      <c r="M699" s="103"/>
      <c r="N699" s="59"/>
    </row>
    <row r="700" spans="1:14" s="75" customFormat="1" ht="12.6" x14ac:dyDescent="0.2">
      <c r="A700" s="51" t="s">
        <v>123</v>
      </c>
      <c r="B700" s="51" t="s">
        <v>123</v>
      </c>
      <c r="C700" s="51" t="s">
        <v>9263</v>
      </c>
      <c r="D700" s="51" t="s">
        <v>117</v>
      </c>
      <c r="E700" s="44"/>
      <c r="F700" s="44" t="s">
        <v>9268</v>
      </c>
      <c r="G700" s="88" t="s">
        <v>123</v>
      </c>
      <c r="H700" s="45" t="s">
        <v>123</v>
      </c>
      <c r="I700" s="45" t="s">
        <v>149</v>
      </c>
      <c r="J700" s="95" t="s">
        <v>150</v>
      </c>
      <c r="K700" s="95" t="s">
        <v>123</v>
      </c>
      <c r="L700" s="58" t="s">
        <v>123</v>
      </c>
      <c r="M700" s="103"/>
      <c r="N700" s="59" t="s">
        <v>123</v>
      </c>
    </row>
    <row r="701" spans="1:14" s="75" customFormat="1" ht="12.6" x14ac:dyDescent="0.2">
      <c r="A701" s="51" t="s">
        <v>8647</v>
      </c>
      <c r="B701" s="51" t="s">
        <v>9265</v>
      </c>
      <c r="C701" s="51" t="s">
        <v>9263</v>
      </c>
      <c r="D701" s="51" t="s">
        <v>117</v>
      </c>
      <c r="E701" s="44" t="s">
        <v>9269</v>
      </c>
      <c r="F701" s="44" t="s">
        <v>9270</v>
      </c>
      <c r="G701" s="88">
        <v>100</v>
      </c>
      <c r="H701" s="45" t="s">
        <v>154</v>
      </c>
      <c r="I701" s="45" t="s">
        <v>291</v>
      </c>
      <c r="J701" s="95" t="s">
        <v>156</v>
      </c>
      <c r="K701" s="95">
        <v>0.84000000000000008</v>
      </c>
      <c r="L701" s="58"/>
      <c r="M701" s="103"/>
      <c r="N701" s="59"/>
    </row>
    <row r="702" spans="1:14" s="75" customFormat="1" ht="12.6" x14ac:dyDescent="0.2">
      <c r="A702" s="51" t="s">
        <v>8647</v>
      </c>
      <c r="B702" s="51" t="s">
        <v>9265</v>
      </c>
      <c r="C702" s="51" t="s">
        <v>9263</v>
      </c>
      <c r="D702" s="51" t="s">
        <v>117</v>
      </c>
      <c r="E702" s="44" t="s">
        <v>9271</v>
      </c>
      <c r="F702" s="44" t="s">
        <v>9272</v>
      </c>
      <c r="G702" s="88">
        <v>39</v>
      </c>
      <c r="H702" s="45" t="s">
        <v>154</v>
      </c>
      <c r="I702" s="45" t="s">
        <v>149</v>
      </c>
      <c r="J702" s="95" t="s">
        <v>156</v>
      </c>
      <c r="K702" s="95">
        <v>0.84000000000000008</v>
      </c>
      <c r="L702" s="58"/>
      <c r="M702" s="103"/>
      <c r="N702" s="59"/>
    </row>
    <row r="703" spans="1:14" s="75" customFormat="1" ht="12.6" x14ac:dyDescent="0.2">
      <c r="A703" s="51" t="s">
        <v>8647</v>
      </c>
      <c r="B703" s="51" t="s">
        <v>9265</v>
      </c>
      <c r="C703" s="51" t="s">
        <v>9263</v>
      </c>
      <c r="D703" s="51" t="s">
        <v>117</v>
      </c>
      <c r="E703" s="44" t="s">
        <v>9273</v>
      </c>
      <c r="F703" s="44" t="s">
        <v>9274</v>
      </c>
      <c r="G703" s="88">
        <v>18</v>
      </c>
      <c r="H703" s="45" t="s">
        <v>154</v>
      </c>
      <c r="I703" s="45" t="s">
        <v>149</v>
      </c>
      <c r="J703" s="95" t="s">
        <v>156</v>
      </c>
      <c r="K703" s="95">
        <v>0.84000000000000008</v>
      </c>
      <c r="L703" s="58"/>
      <c r="M703" s="103"/>
      <c r="N703" s="59"/>
    </row>
    <row r="704" spans="1:14" s="75" customFormat="1" ht="12.6" x14ac:dyDescent="0.2">
      <c r="A704" s="51" t="s">
        <v>8647</v>
      </c>
      <c r="B704" s="51" t="s">
        <v>9265</v>
      </c>
      <c r="C704" s="51" t="s">
        <v>9263</v>
      </c>
      <c r="D704" s="51" t="s">
        <v>117</v>
      </c>
      <c r="E704" s="44" t="s">
        <v>9275</v>
      </c>
      <c r="F704" s="44" t="s">
        <v>9276</v>
      </c>
      <c r="G704" s="88">
        <v>21</v>
      </c>
      <c r="H704" s="45" t="s">
        <v>154</v>
      </c>
      <c r="I704" s="45" t="s">
        <v>149</v>
      </c>
      <c r="J704" s="95" t="s">
        <v>156</v>
      </c>
      <c r="K704" s="95">
        <v>0.84000000000000008</v>
      </c>
      <c r="L704" s="58"/>
      <c r="M704" s="103"/>
      <c r="N704" s="59"/>
    </row>
    <row r="705" spans="1:14" s="75" customFormat="1" ht="12.6" x14ac:dyDescent="0.2">
      <c r="A705" s="51" t="s">
        <v>8647</v>
      </c>
      <c r="B705" s="51" t="s">
        <v>9265</v>
      </c>
      <c r="C705" s="51" t="s">
        <v>9263</v>
      </c>
      <c r="D705" s="51" t="s">
        <v>117</v>
      </c>
      <c r="E705" s="44" t="s">
        <v>9277</v>
      </c>
      <c r="F705" s="44" t="s">
        <v>9278</v>
      </c>
      <c r="G705" s="88">
        <v>21</v>
      </c>
      <c r="H705" s="45" t="s">
        <v>154</v>
      </c>
      <c r="I705" s="45" t="s">
        <v>149</v>
      </c>
      <c r="J705" s="95" t="s">
        <v>156</v>
      </c>
      <c r="K705" s="95">
        <v>0.84000000000000008</v>
      </c>
      <c r="L705" s="58"/>
      <c r="M705" s="103"/>
      <c r="N705" s="59"/>
    </row>
    <row r="706" spans="1:14" s="75" customFormat="1" ht="12.6" x14ac:dyDescent="0.2">
      <c r="A706" s="51" t="s">
        <v>8647</v>
      </c>
      <c r="B706" s="51" t="s">
        <v>9265</v>
      </c>
      <c r="C706" s="51" t="s">
        <v>9263</v>
      </c>
      <c r="D706" s="51" t="s">
        <v>117</v>
      </c>
      <c r="E706" s="44" t="s">
        <v>9279</v>
      </c>
      <c r="F706" s="44" t="s">
        <v>9280</v>
      </c>
      <c r="G706" s="88">
        <v>65</v>
      </c>
      <c r="H706" s="45" t="s">
        <v>154</v>
      </c>
      <c r="I706" s="45" t="s">
        <v>291</v>
      </c>
      <c r="J706" s="95" t="s">
        <v>156</v>
      </c>
      <c r="K706" s="95">
        <v>0.84000000000000008</v>
      </c>
      <c r="L706" s="58" t="s">
        <v>2103</v>
      </c>
      <c r="M706" s="103" t="s">
        <v>234</v>
      </c>
      <c r="N706" s="59"/>
    </row>
    <row r="707" spans="1:14" s="75" customFormat="1" ht="12.6" x14ac:dyDescent="0.2">
      <c r="A707" s="51" t="s">
        <v>8647</v>
      </c>
      <c r="B707" s="51" t="s">
        <v>9265</v>
      </c>
      <c r="C707" s="51" t="s">
        <v>9263</v>
      </c>
      <c r="D707" s="51" t="s">
        <v>117</v>
      </c>
      <c r="E707" s="44" t="s">
        <v>9281</v>
      </c>
      <c r="F707" s="44" t="s">
        <v>9282</v>
      </c>
      <c r="G707" s="88">
        <v>44</v>
      </c>
      <c r="H707" s="45" t="s">
        <v>154</v>
      </c>
      <c r="I707" s="45" t="s">
        <v>291</v>
      </c>
      <c r="J707" s="95" t="s">
        <v>156</v>
      </c>
      <c r="K707" s="95">
        <v>0.84000000000000008</v>
      </c>
      <c r="L707" s="58"/>
      <c r="M707" s="103"/>
      <c r="N707" s="59"/>
    </row>
    <row r="708" spans="1:14" s="75" customFormat="1" ht="12.6" x14ac:dyDescent="0.2">
      <c r="A708" s="51" t="s">
        <v>8647</v>
      </c>
      <c r="B708" s="51" t="s">
        <v>9265</v>
      </c>
      <c r="C708" s="51" t="s">
        <v>9263</v>
      </c>
      <c r="D708" s="51" t="s">
        <v>117</v>
      </c>
      <c r="E708" s="44" t="s">
        <v>9283</v>
      </c>
      <c r="F708" s="44" t="s">
        <v>9284</v>
      </c>
      <c r="G708" s="88">
        <v>45</v>
      </c>
      <c r="H708" s="45" t="s">
        <v>154</v>
      </c>
      <c r="I708" s="45" t="s">
        <v>149</v>
      </c>
      <c r="J708" s="95" t="s">
        <v>156</v>
      </c>
      <c r="K708" s="95">
        <v>0.84000000000000008</v>
      </c>
      <c r="L708" s="58"/>
      <c r="M708" s="103"/>
      <c r="N708" s="59"/>
    </row>
    <row r="709" spans="1:14" s="75" customFormat="1" ht="12.6" x14ac:dyDescent="0.2">
      <c r="A709" s="51" t="s">
        <v>8647</v>
      </c>
      <c r="B709" s="51" t="s">
        <v>9265</v>
      </c>
      <c r="C709" s="51" t="s">
        <v>9263</v>
      </c>
      <c r="D709" s="51" t="s">
        <v>117</v>
      </c>
      <c r="E709" s="44" t="s">
        <v>9285</v>
      </c>
      <c r="F709" s="44" t="s">
        <v>9286</v>
      </c>
      <c r="G709" s="88">
        <v>60</v>
      </c>
      <c r="H709" s="45" t="s">
        <v>154</v>
      </c>
      <c r="I709" s="45" t="s">
        <v>291</v>
      </c>
      <c r="J709" s="95" t="s">
        <v>156</v>
      </c>
      <c r="K709" s="95">
        <v>0.84000000000000008</v>
      </c>
      <c r="L709" s="58"/>
      <c r="M709" s="103"/>
      <c r="N709" s="59"/>
    </row>
    <row r="710" spans="1:14" s="75" customFormat="1" ht="12.6" x14ac:dyDescent="0.2">
      <c r="A710" s="51" t="s">
        <v>8647</v>
      </c>
      <c r="B710" s="51" t="s">
        <v>9265</v>
      </c>
      <c r="C710" s="51" t="s">
        <v>9263</v>
      </c>
      <c r="D710" s="51" t="s">
        <v>117</v>
      </c>
      <c r="E710" s="44" t="s">
        <v>9287</v>
      </c>
      <c r="F710" s="44" t="s">
        <v>9288</v>
      </c>
      <c r="G710" s="88">
        <v>59</v>
      </c>
      <c r="H710" s="45" t="s">
        <v>154</v>
      </c>
      <c r="I710" s="45" t="s">
        <v>291</v>
      </c>
      <c r="J710" s="95" t="s">
        <v>156</v>
      </c>
      <c r="K710" s="95">
        <v>0.84000000000000008</v>
      </c>
      <c r="L710" s="58"/>
      <c r="M710" s="103"/>
      <c r="N710" s="59"/>
    </row>
    <row r="711" spans="1:14" s="75" customFormat="1" ht="12.6" x14ac:dyDescent="0.2">
      <c r="A711" s="51" t="s">
        <v>8647</v>
      </c>
      <c r="B711" s="51" t="s">
        <v>9265</v>
      </c>
      <c r="C711" s="51" t="s">
        <v>9263</v>
      </c>
      <c r="D711" s="51" t="s">
        <v>117</v>
      </c>
      <c r="E711" s="44" t="s">
        <v>9289</v>
      </c>
      <c r="F711" s="44" t="s">
        <v>9290</v>
      </c>
      <c r="G711" s="88">
        <v>72</v>
      </c>
      <c r="H711" s="45" t="s">
        <v>154</v>
      </c>
      <c r="I711" s="45" t="s">
        <v>149</v>
      </c>
      <c r="J711" s="95" t="s">
        <v>156</v>
      </c>
      <c r="K711" s="95">
        <v>0.84000000000000008</v>
      </c>
      <c r="L711" s="58"/>
      <c r="M711" s="103"/>
      <c r="N711" s="59"/>
    </row>
    <row r="712" spans="1:14" s="75" customFormat="1" ht="12.6" x14ac:dyDescent="0.2">
      <c r="A712" s="51" t="s">
        <v>8647</v>
      </c>
      <c r="B712" s="51" t="s">
        <v>9265</v>
      </c>
      <c r="C712" s="51" t="s">
        <v>9263</v>
      </c>
      <c r="D712" s="51" t="s">
        <v>117</v>
      </c>
      <c r="E712" s="44" t="s">
        <v>9291</v>
      </c>
      <c r="F712" s="44" t="s">
        <v>9292</v>
      </c>
      <c r="G712" s="88">
        <v>86</v>
      </c>
      <c r="H712" s="45" t="s">
        <v>154</v>
      </c>
      <c r="I712" s="45" t="s">
        <v>149</v>
      </c>
      <c r="J712" s="95" t="s">
        <v>156</v>
      </c>
      <c r="K712" s="95">
        <v>0.84000000000000008</v>
      </c>
      <c r="L712" s="58"/>
      <c r="M712" s="103"/>
      <c r="N712" s="59"/>
    </row>
    <row r="713" spans="1:14" s="75" customFormat="1" ht="12.6" x14ac:dyDescent="0.2">
      <c r="A713" s="51" t="s">
        <v>8647</v>
      </c>
      <c r="B713" s="51" t="s">
        <v>9265</v>
      </c>
      <c r="C713" s="51" t="s">
        <v>9263</v>
      </c>
      <c r="D713" s="51" t="s">
        <v>117</v>
      </c>
      <c r="E713" s="44" t="s">
        <v>9293</v>
      </c>
      <c r="F713" s="44" t="s">
        <v>9294</v>
      </c>
      <c r="G713" s="88">
        <v>139</v>
      </c>
      <c r="H713" s="45" t="s">
        <v>154</v>
      </c>
      <c r="I713" s="45" t="s">
        <v>149</v>
      </c>
      <c r="J713" s="95" t="s">
        <v>156</v>
      </c>
      <c r="K713" s="95">
        <v>0.84000000000000008</v>
      </c>
      <c r="L713" s="58" t="s">
        <v>7910</v>
      </c>
      <c r="M713" s="103" t="s">
        <v>234</v>
      </c>
      <c r="N713" s="59"/>
    </row>
    <row r="714" spans="1:14" s="75" customFormat="1" ht="12.6" x14ac:dyDescent="0.2">
      <c r="A714" s="51" t="s">
        <v>8647</v>
      </c>
      <c r="B714" s="51" t="s">
        <v>9265</v>
      </c>
      <c r="C714" s="51" t="s">
        <v>9263</v>
      </c>
      <c r="D714" s="51" t="s">
        <v>117</v>
      </c>
      <c r="E714" s="44" t="s">
        <v>9295</v>
      </c>
      <c r="F714" s="44" t="s">
        <v>9296</v>
      </c>
      <c r="G714" s="88">
        <v>169</v>
      </c>
      <c r="H714" s="45" t="s">
        <v>154</v>
      </c>
      <c r="I714" s="45" t="s">
        <v>149</v>
      </c>
      <c r="J714" s="95" t="s">
        <v>156</v>
      </c>
      <c r="K714" s="95">
        <v>0.84000000000000008</v>
      </c>
      <c r="L714" s="58" t="s">
        <v>7906</v>
      </c>
      <c r="M714" s="103" t="s">
        <v>234</v>
      </c>
      <c r="N714" s="59"/>
    </row>
    <row r="715" spans="1:14" s="75" customFormat="1" ht="12.6" x14ac:dyDescent="0.2">
      <c r="A715" s="51" t="s">
        <v>8647</v>
      </c>
      <c r="B715" s="51" t="s">
        <v>9265</v>
      </c>
      <c r="C715" s="51" t="s">
        <v>9263</v>
      </c>
      <c r="D715" s="51" t="s">
        <v>117</v>
      </c>
      <c r="E715" s="44" t="s">
        <v>9297</v>
      </c>
      <c r="F715" s="44" t="s">
        <v>9298</v>
      </c>
      <c r="G715" s="88">
        <v>280</v>
      </c>
      <c r="H715" s="45" t="s">
        <v>154</v>
      </c>
      <c r="I715" s="45" t="s">
        <v>291</v>
      </c>
      <c r="J715" s="95" t="s">
        <v>156</v>
      </c>
      <c r="K715" s="95">
        <v>0.84000000000000008</v>
      </c>
      <c r="L715" s="58"/>
      <c r="M715" s="103"/>
      <c r="N715" s="59"/>
    </row>
    <row r="716" spans="1:14" s="75" customFormat="1" ht="12.6" x14ac:dyDescent="0.2">
      <c r="A716" s="51" t="s">
        <v>8647</v>
      </c>
      <c r="B716" s="51" t="s">
        <v>9265</v>
      </c>
      <c r="C716" s="51" t="s">
        <v>9263</v>
      </c>
      <c r="D716" s="51" t="s">
        <v>117</v>
      </c>
      <c r="E716" s="44" t="s">
        <v>9299</v>
      </c>
      <c r="F716" s="44" t="s">
        <v>9300</v>
      </c>
      <c r="G716" s="88">
        <v>35</v>
      </c>
      <c r="H716" s="45" t="s">
        <v>154</v>
      </c>
      <c r="I716" s="45" t="s">
        <v>149</v>
      </c>
      <c r="J716" s="95" t="s">
        <v>156</v>
      </c>
      <c r="K716" s="95">
        <v>0.84000000000000008</v>
      </c>
      <c r="L716" s="58" t="s">
        <v>3564</v>
      </c>
      <c r="M716" s="103" t="s">
        <v>234</v>
      </c>
      <c r="N716" s="59"/>
    </row>
    <row r="717" spans="1:14" s="75" customFormat="1" ht="12.6" x14ac:dyDescent="0.2">
      <c r="A717" s="51" t="s">
        <v>8647</v>
      </c>
      <c r="B717" s="51" t="s">
        <v>9265</v>
      </c>
      <c r="C717" s="51" t="s">
        <v>9263</v>
      </c>
      <c r="D717" s="51" t="s">
        <v>117</v>
      </c>
      <c r="E717" s="44" t="s">
        <v>9301</v>
      </c>
      <c r="F717" s="44" t="s">
        <v>9302</v>
      </c>
      <c r="G717" s="88">
        <v>120</v>
      </c>
      <c r="H717" s="45" t="s">
        <v>154</v>
      </c>
      <c r="I717" s="45" t="s">
        <v>291</v>
      </c>
      <c r="J717" s="95" t="s">
        <v>156</v>
      </c>
      <c r="K717" s="95">
        <v>0.84000000000000008</v>
      </c>
      <c r="L717" s="58"/>
      <c r="M717" s="103"/>
      <c r="N717" s="59"/>
    </row>
    <row r="718" spans="1:14" s="75" customFormat="1" ht="12.6" x14ac:dyDescent="0.2">
      <c r="A718" s="51" t="s">
        <v>8647</v>
      </c>
      <c r="B718" s="51" t="s">
        <v>9265</v>
      </c>
      <c r="C718" s="51" t="s">
        <v>9263</v>
      </c>
      <c r="D718" s="51" t="s">
        <v>117</v>
      </c>
      <c r="E718" s="44" t="s">
        <v>9303</v>
      </c>
      <c r="F718" s="44" t="s">
        <v>9304</v>
      </c>
      <c r="G718" s="88">
        <v>49</v>
      </c>
      <c r="H718" s="45" t="s">
        <v>154</v>
      </c>
      <c r="I718" s="45" t="s">
        <v>291</v>
      </c>
      <c r="J718" s="95" t="s">
        <v>156</v>
      </c>
      <c r="K718" s="95">
        <v>0.84000000000000008</v>
      </c>
      <c r="L718" s="58"/>
      <c r="M718" s="103"/>
      <c r="N718" s="59"/>
    </row>
    <row r="719" spans="1:14" s="75" customFormat="1" ht="12.6" x14ac:dyDescent="0.2">
      <c r="A719" s="51" t="s">
        <v>8647</v>
      </c>
      <c r="B719" s="51" t="s">
        <v>9265</v>
      </c>
      <c r="C719" s="51" t="s">
        <v>9263</v>
      </c>
      <c r="D719" s="51" t="s">
        <v>117</v>
      </c>
      <c r="E719" s="44" t="s">
        <v>9305</v>
      </c>
      <c r="F719" s="44" t="s">
        <v>9306</v>
      </c>
      <c r="G719" s="88">
        <v>74</v>
      </c>
      <c r="H719" s="45" t="s">
        <v>154</v>
      </c>
      <c r="I719" s="45" t="s">
        <v>291</v>
      </c>
      <c r="J719" s="95" t="s">
        <v>156</v>
      </c>
      <c r="K719" s="95">
        <v>0.84000000000000008</v>
      </c>
      <c r="L719" s="58"/>
      <c r="M719" s="103"/>
      <c r="N719" s="59"/>
    </row>
    <row r="720" spans="1:14" s="75" customFormat="1" ht="12.6" x14ac:dyDescent="0.2">
      <c r="A720" s="51" t="s">
        <v>8647</v>
      </c>
      <c r="B720" s="51" t="s">
        <v>9265</v>
      </c>
      <c r="C720" s="51" t="s">
        <v>9263</v>
      </c>
      <c r="D720" s="51" t="s">
        <v>117</v>
      </c>
      <c r="E720" s="44" t="s">
        <v>9307</v>
      </c>
      <c r="F720" s="44" t="s">
        <v>9308</v>
      </c>
      <c r="G720" s="88">
        <v>134</v>
      </c>
      <c r="H720" s="45" t="s">
        <v>154</v>
      </c>
      <c r="I720" s="45" t="s">
        <v>155</v>
      </c>
      <c r="J720" s="95" t="s">
        <v>156</v>
      </c>
      <c r="K720" s="95">
        <v>0.84000000000000008</v>
      </c>
      <c r="L720" s="58" t="s">
        <v>7946</v>
      </c>
      <c r="M720" s="103" t="s">
        <v>160</v>
      </c>
      <c r="N720" s="59"/>
    </row>
    <row r="721" spans="1:14" s="75" customFormat="1" ht="12.6" x14ac:dyDescent="0.2">
      <c r="A721" s="51" t="s">
        <v>8647</v>
      </c>
      <c r="B721" s="51" t="s">
        <v>9265</v>
      </c>
      <c r="C721" s="51" t="s">
        <v>9263</v>
      </c>
      <c r="D721" s="51" t="s">
        <v>117</v>
      </c>
      <c r="E721" s="44" t="s">
        <v>9309</v>
      </c>
      <c r="F721" s="44" t="s">
        <v>9310</v>
      </c>
      <c r="G721" s="88">
        <v>27</v>
      </c>
      <c r="H721" s="45" t="s">
        <v>154</v>
      </c>
      <c r="I721" s="45" t="s">
        <v>149</v>
      </c>
      <c r="J721" s="95" t="s">
        <v>156</v>
      </c>
      <c r="K721" s="95">
        <v>0.84000000000000008</v>
      </c>
      <c r="L721" s="58"/>
      <c r="M721" s="103"/>
      <c r="N721" s="59"/>
    </row>
    <row r="722" spans="1:14" s="75" customFormat="1" ht="12.6" x14ac:dyDescent="0.2">
      <c r="A722" s="51" t="s">
        <v>8647</v>
      </c>
      <c r="B722" s="51" t="s">
        <v>9265</v>
      </c>
      <c r="C722" s="51" t="s">
        <v>9263</v>
      </c>
      <c r="D722" s="51" t="s">
        <v>117</v>
      </c>
      <c r="E722" s="44" t="s">
        <v>9311</v>
      </c>
      <c r="F722" s="44" t="s">
        <v>9312</v>
      </c>
      <c r="G722" s="88">
        <v>14.5</v>
      </c>
      <c r="H722" s="45" t="s">
        <v>154</v>
      </c>
      <c r="I722" s="45" t="s">
        <v>291</v>
      </c>
      <c r="J722" s="95" t="s">
        <v>156</v>
      </c>
      <c r="K722" s="95">
        <v>0.84000000000000008</v>
      </c>
      <c r="L722" s="58" t="s">
        <v>9313</v>
      </c>
      <c r="M722" s="103" t="s">
        <v>234</v>
      </c>
      <c r="N722" s="59"/>
    </row>
    <row r="723" spans="1:14" s="75" customFormat="1" ht="12.6" x14ac:dyDescent="0.2">
      <c r="A723" s="51" t="s">
        <v>8647</v>
      </c>
      <c r="B723" s="51" t="s">
        <v>9265</v>
      </c>
      <c r="C723" s="51" t="s">
        <v>9263</v>
      </c>
      <c r="D723" s="51" t="s">
        <v>117</v>
      </c>
      <c r="E723" s="44" t="s">
        <v>9314</v>
      </c>
      <c r="F723" s="44" t="s">
        <v>9315</v>
      </c>
      <c r="G723" s="88">
        <v>15</v>
      </c>
      <c r="H723" s="45" t="s">
        <v>154</v>
      </c>
      <c r="I723" s="45" t="s">
        <v>149</v>
      </c>
      <c r="J723" s="95" t="s">
        <v>156</v>
      </c>
      <c r="K723" s="95">
        <v>0.84000000000000008</v>
      </c>
      <c r="L723" s="58"/>
      <c r="M723" s="103"/>
      <c r="N723" s="59"/>
    </row>
    <row r="724" spans="1:14" s="75" customFormat="1" ht="12.6" x14ac:dyDescent="0.2">
      <c r="A724" s="51" t="s">
        <v>8647</v>
      </c>
      <c r="B724" s="51" t="s">
        <v>9265</v>
      </c>
      <c r="C724" s="51" t="s">
        <v>9263</v>
      </c>
      <c r="D724" s="51" t="s">
        <v>117</v>
      </c>
      <c r="E724" s="44" t="s">
        <v>9316</v>
      </c>
      <c r="F724" s="44" t="s">
        <v>9317</v>
      </c>
      <c r="G724" s="88">
        <v>22</v>
      </c>
      <c r="H724" s="45" t="s">
        <v>154</v>
      </c>
      <c r="I724" s="45" t="s">
        <v>291</v>
      </c>
      <c r="J724" s="95" t="s">
        <v>156</v>
      </c>
      <c r="K724" s="95">
        <v>0.84000000000000008</v>
      </c>
      <c r="L724" s="58"/>
      <c r="M724" s="103"/>
      <c r="N724" s="59"/>
    </row>
    <row r="725" spans="1:14" s="75" customFormat="1" ht="12.6" x14ac:dyDescent="0.2">
      <c r="A725" s="51" t="s">
        <v>123</v>
      </c>
      <c r="B725" s="51" t="s">
        <v>123</v>
      </c>
      <c r="C725" s="51" t="s">
        <v>9263</v>
      </c>
      <c r="D725" s="51" t="s">
        <v>129</v>
      </c>
      <c r="E725" s="44"/>
      <c r="F725" s="44" t="s">
        <v>9318</v>
      </c>
      <c r="G725" s="88" t="s">
        <v>123</v>
      </c>
      <c r="H725" s="45" t="s">
        <v>123</v>
      </c>
      <c r="I725" s="45" t="s">
        <v>149</v>
      </c>
      <c r="J725" s="95" t="s">
        <v>150</v>
      </c>
      <c r="K725" s="95" t="s">
        <v>123</v>
      </c>
      <c r="L725" s="58" t="s">
        <v>123</v>
      </c>
      <c r="M725" s="103"/>
      <c r="N725" s="59" t="s">
        <v>123</v>
      </c>
    </row>
    <row r="726" spans="1:14" s="75" customFormat="1" ht="12.6" x14ac:dyDescent="0.2">
      <c r="A726" s="51" t="s">
        <v>8647</v>
      </c>
      <c r="B726" s="51" t="s">
        <v>9265</v>
      </c>
      <c r="C726" s="51" t="s">
        <v>9263</v>
      </c>
      <c r="D726" s="51" t="s">
        <v>129</v>
      </c>
      <c r="E726" s="44" t="s">
        <v>9319</v>
      </c>
      <c r="F726" s="44" t="s">
        <v>9320</v>
      </c>
      <c r="G726" s="88">
        <v>100</v>
      </c>
      <c r="H726" s="45" t="s">
        <v>154</v>
      </c>
      <c r="I726" s="45" t="s">
        <v>149</v>
      </c>
      <c r="J726" s="95" t="s">
        <v>156</v>
      </c>
      <c r="K726" s="95">
        <v>0</v>
      </c>
      <c r="L726" s="58" t="s">
        <v>3564</v>
      </c>
      <c r="M726" s="103" t="s">
        <v>234</v>
      </c>
      <c r="N726" s="59"/>
    </row>
    <row r="727" spans="1:14" s="75" customFormat="1" ht="12.6" x14ac:dyDescent="0.2">
      <c r="A727" s="51" t="s">
        <v>8647</v>
      </c>
      <c r="B727" s="51" t="s">
        <v>9265</v>
      </c>
      <c r="C727" s="51" t="s">
        <v>9263</v>
      </c>
      <c r="D727" s="51" t="s">
        <v>129</v>
      </c>
      <c r="E727" s="44" t="s">
        <v>9321</v>
      </c>
      <c r="F727" s="44" t="s">
        <v>9322</v>
      </c>
      <c r="G727" s="88">
        <v>109</v>
      </c>
      <c r="H727" s="45" t="s">
        <v>154</v>
      </c>
      <c r="I727" s="45" t="s">
        <v>149</v>
      </c>
      <c r="J727" s="95" t="s">
        <v>156</v>
      </c>
      <c r="K727" s="95">
        <v>0</v>
      </c>
      <c r="L727" s="58" t="s">
        <v>159</v>
      </c>
      <c r="M727" s="103" t="s">
        <v>160</v>
      </c>
      <c r="N727" s="59"/>
    </row>
    <row r="728" spans="1:14" s="75" customFormat="1" ht="12.6" x14ac:dyDescent="0.2">
      <c r="A728" s="51" t="s">
        <v>8647</v>
      </c>
      <c r="B728" s="51" t="s">
        <v>9265</v>
      </c>
      <c r="C728" s="51" t="s">
        <v>9263</v>
      </c>
      <c r="D728" s="51" t="s">
        <v>129</v>
      </c>
      <c r="E728" s="44" t="s">
        <v>9323</v>
      </c>
      <c r="F728" s="44" t="s">
        <v>9324</v>
      </c>
      <c r="G728" s="88">
        <v>108</v>
      </c>
      <c r="H728" s="45" t="s">
        <v>154</v>
      </c>
      <c r="I728" s="45" t="s">
        <v>149</v>
      </c>
      <c r="J728" s="95" t="s">
        <v>156</v>
      </c>
      <c r="K728" s="95">
        <v>0</v>
      </c>
      <c r="L728" s="58" t="s">
        <v>3564</v>
      </c>
      <c r="M728" s="103" t="s">
        <v>234</v>
      </c>
      <c r="N728" s="59"/>
    </row>
    <row r="729" spans="1:14" s="75" customFormat="1" ht="12.6" x14ac:dyDescent="0.2">
      <c r="A729" s="51" t="s">
        <v>8647</v>
      </c>
      <c r="B729" s="51" t="s">
        <v>9265</v>
      </c>
      <c r="C729" s="51" t="s">
        <v>9263</v>
      </c>
      <c r="D729" s="51" t="s">
        <v>129</v>
      </c>
      <c r="E729" s="44" t="s">
        <v>9325</v>
      </c>
      <c r="F729" s="44" t="s">
        <v>9326</v>
      </c>
      <c r="G729" s="88">
        <v>18.2</v>
      </c>
      <c r="H729" s="45" t="s">
        <v>154</v>
      </c>
      <c r="I729" s="45" t="s">
        <v>149</v>
      </c>
      <c r="J729" s="95" t="s">
        <v>156</v>
      </c>
      <c r="K729" s="95">
        <v>0</v>
      </c>
      <c r="L729" s="58"/>
      <c r="M729" s="103"/>
      <c r="N729" s="59"/>
    </row>
    <row r="730" spans="1:14" s="75" customFormat="1" ht="12.6" x14ac:dyDescent="0.2">
      <c r="A730" s="51" t="s">
        <v>8647</v>
      </c>
      <c r="B730" s="51" t="s">
        <v>9265</v>
      </c>
      <c r="C730" s="51" t="s">
        <v>9263</v>
      </c>
      <c r="D730" s="51" t="s">
        <v>129</v>
      </c>
      <c r="E730" s="44" t="s">
        <v>9327</v>
      </c>
      <c r="F730" s="44" t="s">
        <v>9328</v>
      </c>
      <c r="G730" s="88">
        <v>31.6</v>
      </c>
      <c r="H730" s="45" t="s">
        <v>154</v>
      </c>
      <c r="I730" s="45" t="s">
        <v>149</v>
      </c>
      <c r="J730" s="95" t="s">
        <v>156</v>
      </c>
      <c r="K730" s="95">
        <v>0</v>
      </c>
      <c r="L730" s="58"/>
      <c r="M730" s="103"/>
      <c r="N730" s="59"/>
    </row>
    <row r="731" spans="1:14" s="75" customFormat="1" ht="12.6" x14ac:dyDescent="0.2">
      <c r="A731" s="51" t="s">
        <v>8647</v>
      </c>
      <c r="B731" s="51" t="s">
        <v>9265</v>
      </c>
      <c r="C731" s="51" t="s">
        <v>9263</v>
      </c>
      <c r="D731" s="51" t="s">
        <v>129</v>
      </c>
      <c r="E731" s="44" t="s">
        <v>9329</v>
      </c>
      <c r="F731" s="44" t="s">
        <v>9330</v>
      </c>
      <c r="G731" s="88">
        <v>155</v>
      </c>
      <c r="H731" s="45" t="s">
        <v>154</v>
      </c>
      <c r="I731" s="45" t="s">
        <v>291</v>
      </c>
      <c r="J731" s="95" t="s">
        <v>156</v>
      </c>
      <c r="K731" s="95">
        <v>0</v>
      </c>
      <c r="L731" s="58"/>
      <c r="M731" s="103"/>
      <c r="N731" s="59"/>
    </row>
    <row r="732" spans="1:14" s="75" customFormat="1" ht="12.6" x14ac:dyDescent="0.2">
      <c r="A732" s="51" t="s">
        <v>8647</v>
      </c>
      <c r="B732" s="51" t="s">
        <v>9265</v>
      </c>
      <c r="C732" s="51" t="s">
        <v>9263</v>
      </c>
      <c r="D732" s="51" t="s">
        <v>129</v>
      </c>
      <c r="E732" s="44" t="s">
        <v>9331</v>
      </c>
      <c r="F732" s="44" t="s">
        <v>9332</v>
      </c>
      <c r="G732" s="88">
        <v>270</v>
      </c>
      <c r="H732" s="45" t="s">
        <v>154</v>
      </c>
      <c r="I732" s="45" t="s">
        <v>149</v>
      </c>
      <c r="J732" s="95" t="s">
        <v>156</v>
      </c>
      <c r="K732" s="95">
        <v>0</v>
      </c>
      <c r="L732" s="58"/>
      <c r="M732" s="103"/>
      <c r="N732" s="59"/>
    </row>
    <row r="733" spans="1:14" s="75" customFormat="1" ht="12.6" x14ac:dyDescent="0.2">
      <c r="A733" s="51" t="s">
        <v>8647</v>
      </c>
      <c r="B733" s="51" t="s">
        <v>9265</v>
      </c>
      <c r="C733" s="51" t="s">
        <v>9263</v>
      </c>
      <c r="D733" s="51" t="s">
        <v>129</v>
      </c>
      <c r="E733" s="44" t="s">
        <v>9333</v>
      </c>
      <c r="F733" s="44" t="s">
        <v>9334</v>
      </c>
      <c r="G733" s="88">
        <v>54</v>
      </c>
      <c r="H733" s="45" t="s">
        <v>154</v>
      </c>
      <c r="I733" s="45" t="s">
        <v>291</v>
      </c>
      <c r="J733" s="95" t="s">
        <v>156</v>
      </c>
      <c r="K733" s="95">
        <v>0</v>
      </c>
      <c r="L733" s="58"/>
      <c r="M733" s="103"/>
      <c r="N733" s="59"/>
    </row>
    <row r="734" spans="1:14" s="75" customFormat="1" ht="12.6" x14ac:dyDescent="0.2">
      <c r="A734" s="51" t="s">
        <v>8647</v>
      </c>
      <c r="B734" s="51" t="s">
        <v>9265</v>
      </c>
      <c r="C734" s="51" t="s">
        <v>9263</v>
      </c>
      <c r="D734" s="51" t="s">
        <v>129</v>
      </c>
      <c r="E734" s="44" t="s">
        <v>9335</v>
      </c>
      <c r="F734" s="44" t="s">
        <v>9336</v>
      </c>
      <c r="G734" s="88">
        <v>64</v>
      </c>
      <c r="H734" s="45" t="s">
        <v>154</v>
      </c>
      <c r="I734" s="45" t="s">
        <v>149</v>
      </c>
      <c r="J734" s="95" t="s">
        <v>156</v>
      </c>
      <c r="K734" s="95">
        <v>0</v>
      </c>
      <c r="L734" s="58"/>
      <c r="M734" s="103"/>
      <c r="N734" s="59"/>
    </row>
    <row r="735" spans="1:14" s="75" customFormat="1" ht="12.6" x14ac:dyDescent="0.2">
      <c r="A735" s="51" t="s">
        <v>8647</v>
      </c>
      <c r="B735" s="51" t="s">
        <v>9265</v>
      </c>
      <c r="C735" s="51" t="s">
        <v>9263</v>
      </c>
      <c r="D735" s="51" t="s">
        <v>129</v>
      </c>
      <c r="E735" s="44" t="s">
        <v>9337</v>
      </c>
      <c r="F735" s="44" t="s">
        <v>9338</v>
      </c>
      <c r="G735" s="88">
        <v>45.5</v>
      </c>
      <c r="H735" s="45" t="s">
        <v>154</v>
      </c>
      <c r="I735" s="45" t="s">
        <v>149</v>
      </c>
      <c r="J735" s="95" t="s">
        <v>156</v>
      </c>
      <c r="K735" s="95">
        <v>0</v>
      </c>
      <c r="L735" s="58"/>
      <c r="M735" s="103"/>
      <c r="N735" s="59"/>
    </row>
    <row r="736" spans="1:14" s="75" customFormat="1" ht="12.6" x14ac:dyDescent="0.2">
      <c r="A736" s="51" t="s">
        <v>8647</v>
      </c>
      <c r="B736" s="51" t="s">
        <v>9265</v>
      </c>
      <c r="C736" s="51" t="s">
        <v>9263</v>
      </c>
      <c r="D736" s="51" t="s">
        <v>129</v>
      </c>
      <c r="E736" s="44" t="s">
        <v>9339</v>
      </c>
      <c r="F736" s="44" t="s">
        <v>9340</v>
      </c>
      <c r="G736" s="88">
        <v>16.5</v>
      </c>
      <c r="H736" s="45" t="s">
        <v>154</v>
      </c>
      <c r="I736" s="45" t="s">
        <v>149</v>
      </c>
      <c r="J736" s="95" t="s">
        <v>156</v>
      </c>
      <c r="K736" s="95">
        <v>0</v>
      </c>
      <c r="L736" s="58"/>
      <c r="M736" s="103"/>
      <c r="N736" s="59"/>
    </row>
    <row r="737" spans="1:14" s="75" customFormat="1" ht="12.6" x14ac:dyDescent="0.2">
      <c r="A737" s="51" t="s">
        <v>123</v>
      </c>
      <c r="B737" s="51" t="s">
        <v>123</v>
      </c>
      <c r="C737" s="51" t="s">
        <v>9263</v>
      </c>
      <c r="D737" s="51" t="s">
        <v>8994</v>
      </c>
      <c r="E737" s="44"/>
      <c r="F737" s="44" t="s">
        <v>9341</v>
      </c>
      <c r="G737" s="88" t="s">
        <v>123</v>
      </c>
      <c r="H737" s="45" t="s">
        <v>123</v>
      </c>
      <c r="I737" s="45" t="s">
        <v>149</v>
      </c>
      <c r="J737" s="95" t="s">
        <v>150</v>
      </c>
      <c r="K737" s="95" t="s">
        <v>123</v>
      </c>
      <c r="L737" s="58" t="s">
        <v>123</v>
      </c>
      <c r="M737" s="103"/>
      <c r="N737" s="59" t="s">
        <v>123</v>
      </c>
    </row>
    <row r="738" spans="1:14" s="75" customFormat="1" ht="12.6" x14ac:dyDescent="0.2">
      <c r="A738" s="51" t="s">
        <v>8647</v>
      </c>
      <c r="B738" s="51" t="s">
        <v>9265</v>
      </c>
      <c r="C738" s="51" t="s">
        <v>9263</v>
      </c>
      <c r="D738" s="51" t="s">
        <v>8994</v>
      </c>
      <c r="E738" s="44" t="s">
        <v>9342</v>
      </c>
      <c r="F738" s="44" t="s">
        <v>9343</v>
      </c>
      <c r="G738" s="88">
        <v>31</v>
      </c>
      <c r="H738" s="45" t="s">
        <v>154</v>
      </c>
      <c r="I738" s="45" t="s">
        <v>291</v>
      </c>
      <c r="J738" s="95" t="s">
        <v>156</v>
      </c>
      <c r="K738" s="95">
        <v>0</v>
      </c>
      <c r="L738" s="58"/>
      <c r="M738" s="103"/>
      <c r="N738" s="59"/>
    </row>
    <row r="739" spans="1:14" s="75" customFormat="1" ht="12.6" x14ac:dyDescent="0.2">
      <c r="A739" s="51" t="s">
        <v>8647</v>
      </c>
      <c r="B739" s="51" t="s">
        <v>9265</v>
      </c>
      <c r="C739" s="51" t="s">
        <v>9263</v>
      </c>
      <c r="D739" s="51" t="s">
        <v>8994</v>
      </c>
      <c r="E739" s="44" t="s">
        <v>9344</v>
      </c>
      <c r="F739" s="44" t="s">
        <v>9345</v>
      </c>
      <c r="G739" s="88">
        <v>85.5</v>
      </c>
      <c r="H739" s="45" t="s">
        <v>154</v>
      </c>
      <c r="I739" s="45" t="s">
        <v>149</v>
      </c>
      <c r="J739" s="95" t="s">
        <v>156</v>
      </c>
      <c r="K739" s="95">
        <v>0</v>
      </c>
      <c r="L739" s="58" t="s">
        <v>402</v>
      </c>
      <c r="M739" s="103" t="s">
        <v>160</v>
      </c>
      <c r="N739" s="59"/>
    </row>
    <row r="740" spans="1:14" s="75" customFormat="1" ht="12.6" x14ac:dyDescent="0.2">
      <c r="A740" s="51" t="s">
        <v>8647</v>
      </c>
      <c r="B740" s="51" t="s">
        <v>9265</v>
      </c>
      <c r="C740" s="51" t="s">
        <v>9263</v>
      </c>
      <c r="D740" s="51" t="s">
        <v>8994</v>
      </c>
      <c r="E740" s="44" t="s">
        <v>9346</v>
      </c>
      <c r="F740" s="44" t="s">
        <v>9347</v>
      </c>
      <c r="G740" s="88">
        <v>180</v>
      </c>
      <c r="H740" s="45" t="s">
        <v>154</v>
      </c>
      <c r="I740" s="45" t="s">
        <v>149</v>
      </c>
      <c r="J740" s="95" t="s">
        <v>156</v>
      </c>
      <c r="K740" s="95">
        <v>0</v>
      </c>
      <c r="L740" s="58" t="s">
        <v>9348</v>
      </c>
      <c r="M740" s="103" t="s">
        <v>234</v>
      </c>
      <c r="N740" s="59"/>
    </row>
    <row r="741" spans="1:14" s="75" customFormat="1" ht="12.6" x14ac:dyDescent="0.2">
      <c r="A741" s="51" t="s">
        <v>8647</v>
      </c>
      <c r="B741" s="51" t="s">
        <v>9265</v>
      </c>
      <c r="C741" s="51" t="s">
        <v>9263</v>
      </c>
      <c r="D741" s="51" t="s">
        <v>8994</v>
      </c>
      <c r="E741" s="44" t="s">
        <v>9349</v>
      </c>
      <c r="F741" s="44" t="s">
        <v>9350</v>
      </c>
      <c r="G741" s="88">
        <v>285</v>
      </c>
      <c r="H741" s="45" t="s">
        <v>154</v>
      </c>
      <c r="I741" s="45" t="s">
        <v>149</v>
      </c>
      <c r="J741" s="95" t="s">
        <v>156</v>
      </c>
      <c r="K741" s="95">
        <v>0</v>
      </c>
      <c r="L741" s="58" t="s">
        <v>165</v>
      </c>
      <c r="M741" s="103" t="s">
        <v>160</v>
      </c>
      <c r="N741" s="59"/>
    </row>
    <row r="742" spans="1:14" s="75" customFormat="1" ht="12.6" x14ac:dyDescent="0.2">
      <c r="A742" s="51" t="s">
        <v>8647</v>
      </c>
      <c r="B742" s="51" t="s">
        <v>9265</v>
      </c>
      <c r="C742" s="51" t="s">
        <v>9263</v>
      </c>
      <c r="D742" s="51" t="s">
        <v>8994</v>
      </c>
      <c r="E742" s="44" t="s">
        <v>9351</v>
      </c>
      <c r="F742" s="44" t="s">
        <v>9352</v>
      </c>
      <c r="G742" s="88">
        <v>52</v>
      </c>
      <c r="H742" s="45" t="s">
        <v>154</v>
      </c>
      <c r="I742" s="45" t="s">
        <v>149</v>
      </c>
      <c r="J742" s="95" t="s">
        <v>156</v>
      </c>
      <c r="K742" s="95">
        <v>0</v>
      </c>
      <c r="L742" s="58" t="s">
        <v>3564</v>
      </c>
      <c r="M742" s="103" t="s">
        <v>234</v>
      </c>
      <c r="N742" s="59"/>
    </row>
    <row r="743" spans="1:14" s="75" customFormat="1" ht="12.6" x14ac:dyDescent="0.2">
      <c r="A743" s="51" t="s">
        <v>8647</v>
      </c>
      <c r="B743" s="51" t="s">
        <v>9265</v>
      </c>
      <c r="C743" s="51" t="s">
        <v>9263</v>
      </c>
      <c r="D743" s="51" t="s">
        <v>8994</v>
      </c>
      <c r="E743" s="44" t="s">
        <v>9353</v>
      </c>
      <c r="F743" s="44" t="s">
        <v>9354</v>
      </c>
      <c r="G743" s="88">
        <v>67</v>
      </c>
      <c r="H743" s="45" t="s">
        <v>154</v>
      </c>
      <c r="I743" s="45" t="s">
        <v>291</v>
      </c>
      <c r="J743" s="95" t="s">
        <v>156</v>
      </c>
      <c r="K743" s="95">
        <v>0</v>
      </c>
      <c r="L743" s="58"/>
      <c r="M743" s="103"/>
      <c r="N743" s="59"/>
    </row>
    <row r="744" spans="1:14" s="75" customFormat="1" ht="12.6" x14ac:dyDescent="0.2">
      <c r="A744" s="51" t="s">
        <v>8647</v>
      </c>
      <c r="B744" s="51" t="s">
        <v>9265</v>
      </c>
      <c r="C744" s="51" t="s">
        <v>9263</v>
      </c>
      <c r="D744" s="51" t="s">
        <v>8994</v>
      </c>
      <c r="E744" s="44" t="s">
        <v>9355</v>
      </c>
      <c r="F744" s="44" t="s">
        <v>9356</v>
      </c>
      <c r="G744" s="88">
        <v>48</v>
      </c>
      <c r="H744" s="45" t="s">
        <v>154</v>
      </c>
      <c r="I744" s="45" t="s">
        <v>291</v>
      </c>
      <c r="J744" s="95" t="s">
        <v>156</v>
      </c>
      <c r="K744" s="95">
        <v>0</v>
      </c>
      <c r="L744" s="58"/>
      <c r="M744" s="103"/>
      <c r="N744" s="59"/>
    </row>
    <row r="745" spans="1:14" s="75" customFormat="1" ht="12.6" x14ac:dyDescent="0.2">
      <c r="A745" s="51" t="s">
        <v>8647</v>
      </c>
      <c r="B745" s="51" t="s">
        <v>9265</v>
      </c>
      <c r="C745" s="51" t="s">
        <v>9263</v>
      </c>
      <c r="D745" s="51" t="s">
        <v>8994</v>
      </c>
      <c r="E745" s="44" t="s">
        <v>9357</v>
      </c>
      <c r="F745" s="44" t="s">
        <v>9358</v>
      </c>
      <c r="G745" s="88">
        <v>239</v>
      </c>
      <c r="H745" s="45" t="s">
        <v>154</v>
      </c>
      <c r="I745" s="45" t="s">
        <v>291</v>
      </c>
      <c r="J745" s="95" t="s">
        <v>156</v>
      </c>
      <c r="K745" s="95">
        <v>0</v>
      </c>
      <c r="L745" s="58"/>
      <c r="M745" s="103"/>
      <c r="N745" s="59"/>
    </row>
    <row r="746" spans="1:14" s="75" customFormat="1" ht="12.6" x14ac:dyDescent="0.2">
      <c r="A746" s="51" t="s">
        <v>8647</v>
      </c>
      <c r="B746" s="51" t="s">
        <v>9265</v>
      </c>
      <c r="C746" s="51" t="s">
        <v>9263</v>
      </c>
      <c r="D746" s="51" t="s">
        <v>8994</v>
      </c>
      <c r="E746" s="44" t="s">
        <v>9359</v>
      </c>
      <c r="F746" s="44" t="s">
        <v>9360</v>
      </c>
      <c r="G746" s="88">
        <v>33.5</v>
      </c>
      <c r="H746" s="45" t="s">
        <v>154</v>
      </c>
      <c r="I746" s="45" t="s">
        <v>291</v>
      </c>
      <c r="J746" s="95" t="s">
        <v>156</v>
      </c>
      <c r="K746" s="95">
        <v>0</v>
      </c>
      <c r="L746" s="58"/>
      <c r="M746" s="103"/>
      <c r="N746" s="59"/>
    </row>
    <row r="747" spans="1:14" s="75" customFormat="1" ht="12.6" x14ac:dyDescent="0.2">
      <c r="A747" s="51" t="s">
        <v>8647</v>
      </c>
      <c r="B747" s="51" t="s">
        <v>9265</v>
      </c>
      <c r="C747" s="51" t="s">
        <v>9263</v>
      </c>
      <c r="D747" s="51" t="s">
        <v>8994</v>
      </c>
      <c r="E747" s="44" t="s">
        <v>9361</v>
      </c>
      <c r="F747" s="44" t="s">
        <v>9362</v>
      </c>
      <c r="G747" s="88">
        <v>89</v>
      </c>
      <c r="H747" s="45" t="s">
        <v>154</v>
      </c>
      <c r="I747" s="45" t="s">
        <v>149</v>
      </c>
      <c r="J747" s="95" t="s">
        <v>156</v>
      </c>
      <c r="K747" s="95">
        <v>0</v>
      </c>
      <c r="L747" s="58" t="s">
        <v>7911</v>
      </c>
      <c r="M747" s="103" t="s">
        <v>234</v>
      </c>
      <c r="N747" s="59"/>
    </row>
    <row r="748" spans="1:14" s="75" customFormat="1" ht="12.6" x14ac:dyDescent="0.2">
      <c r="A748" s="51" t="s">
        <v>8647</v>
      </c>
      <c r="B748" s="51" t="s">
        <v>9265</v>
      </c>
      <c r="C748" s="51" t="s">
        <v>9263</v>
      </c>
      <c r="D748" s="51" t="s">
        <v>8994</v>
      </c>
      <c r="E748" s="44" t="s">
        <v>9363</v>
      </c>
      <c r="F748" s="44" t="s">
        <v>9364</v>
      </c>
      <c r="G748" s="88">
        <v>105</v>
      </c>
      <c r="H748" s="45" t="s">
        <v>154</v>
      </c>
      <c r="I748" s="45" t="s">
        <v>149</v>
      </c>
      <c r="J748" s="95" t="s">
        <v>156</v>
      </c>
      <c r="K748" s="95">
        <v>0</v>
      </c>
      <c r="L748" s="58"/>
      <c r="M748" s="103"/>
      <c r="N748" s="59"/>
    </row>
    <row r="749" spans="1:14" s="75" customFormat="1" ht="12.6" x14ac:dyDescent="0.2">
      <c r="A749" s="51" t="s">
        <v>8647</v>
      </c>
      <c r="B749" s="51" t="s">
        <v>9265</v>
      </c>
      <c r="C749" s="51" t="s">
        <v>9263</v>
      </c>
      <c r="D749" s="51" t="s">
        <v>8994</v>
      </c>
      <c r="E749" s="44" t="s">
        <v>9365</v>
      </c>
      <c r="F749" s="44" t="s">
        <v>9366</v>
      </c>
      <c r="G749" s="88">
        <v>85.5</v>
      </c>
      <c r="H749" s="45" t="s">
        <v>154</v>
      </c>
      <c r="I749" s="45" t="s">
        <v>149</v>
      </c>
      <c r="J749" s="95" t="s">
        <v>156</v>
      </c>
      <c r="K749" s="95">
        <v>0</v>
      </c>
      <c r="L749" s="58" t="s">
        <v>402</v>
      </c>
      <c r="M749" s="103" t="s">
        <v>160</v>
      </c>
      <c r="N749" s="59"/>
    </row>
    <row r="750" spans="1:14" s="75" customFormat="1" ht="12.6" x14ac:dyDescent="0.2">
      <c r="A750" s="51" t="s">
        <v>8647</v>
      </c>
      <c r="B750" s="51" t="s">
        <v>9265</v>
      </c>
      <c r="C750" s="51" t="s">
        <v>9263</v>
      </c>
      <c r="D750" s="51" t="s">
        <v>8994</v>
      </c>
      <c r="E750" s="44" t="s">
        <v>9367</v>
      </c>
      <c r="F750" s="44" t="s">
        <v>9368</v>
      </c>
      <c r="G750" s="88">
        <v>93</v>
      </c>
      <c r="H750" s="45" t="s">
        <v>154</v>
      </c>
      <c r="I750" s="45" t="s">
        <v>291</v>
      </c>
      <c r="J750" s="95" t="s">
        <v>156</v>
      </c>
      <c r="K750" s="95">
        <v>0</v>
      </c>
      <c r="L750" s="58"/>
      <c r="M750" s="103"/>
      <c r="N750" s="59"/>
    </row>
    <row r="751" spans="1:14" s="75" customFormat="1" ht="12.6" x14ac:dyDescent="0.2">
      <c r="A751" s="51" t="s">
        <v>8647</v>
      </c>
      <c r="B751" s="51" t="s">
        <v>9265</v>
      </c>
      <c r="C751" s="51" t="s">
        <v>9263</v>
      </c>
      <c r="D751" s="51" t="s">
        <v>8994</v>
      </c>
      <c r="E751" s="44" t="s">
        <v>9369</v>
      </c>
      <c r="F751" s="44" t="s">
        <v>9370</v>
      </c>
      <c r="G751" s="88">
        <v>133</v>
      </c>
      <c r="H751" s="45" t="s">
        <v>154</v>
      </c>
      <c r="I751" s="45" t="s">
        <v>149</v>
      </c>
      <c r="J751" s="95" t="s">
        <v>156</v>
      </c>
      <c r="K751" s="95">
        <v>0</v>
      </c>
      <c r="L751" s="58"/>
      <c r="M751" s="103"/>
      <c r="N751" s="59"/>
    </row>
    <row r="752" spans="1:14" s="75" customFormat="1" ht="12.6" x14ac:dyDescent="0.2">
      <c r="A752" s="51" t="s">
        <v>8647</v>
      </c>
      <c r="B752" s="51" t="s">
        <v>9265</v>
      </c>
      <c r="C752" s="51" t="s">
        <v>9263</v>
      </c>
      <c r="D752" s="51" t="s">
        <v>8994</v>
      </c>
      <c r="E752" s="44" t="s">
        <v>9371</v>
      </c>
      <c r="F752" s="44" t="s">
        <v>9372</v>
      </c>
      <c r="G752" s="88">
        <v>101</v>
      </c>
      <c r="H752" s="45" t="s">
        <v>154</v>
      </c>
      <c r="I752" s="45" t="s">
        <v>291</v>
      </c>
      <c r="J752" s="95" t="s">
        <v>156</v>
      </c>
      <c r="K752" s="95">
        <v>0</v>
      </c>
      <c r="L752" s="58"/>
      <c r="M752" s="103"/>
      <c r="N752" s="59"/>
    </row>
    <row r="753" spans="1:14" s="75" customFormat="1" ht="12.6" x14ac:dyDescent="0.2">
      <c r="A753" s="51" t="s">
        <v>8647</v>
      </c>
      <c r="B753" s="51" t="s">
        <v>9265</v>
      </c>
      <c r="C753" s="51" t="s">
        <v>9263</v>
      </c>
      <c r="D753" s="51" t="s">
        <v>8994</v>
      </c>
      <c r="E753" s="44" t="s">
        <v>9373</v>
      </c>
      <c r="F753" s="44" t="s">
        <v>9374</v>
      </c>
      <c r="G753" s="88">
        <v>189</v>
      </c>
      <c r="H753" s="45" t="s">
        <v>154</v>
      </c>
      <c r="I753" s="45" t="s">
        <v>291</v>
      </c>
      <c r="J753" s="95" t="s">
        <v>156</v>
      </c>
      <c r="K753" s="95">
        <v>0</v>
      </c>
      <c r="L753" s="58"/>
      <c r="M753" s="103"/>
      <c r="N753" s="59"/>
    </row>
    <row r="754" spans="1:14" s="75" customFormat="1" ht="12.6" x14ac:dyDescent="0.2">
      <c r="A754" s="51" t="s">
        <v>8647</v>
      </c>
      <c r="B754" s="51" t="s">
        <v>9265</v>
      </c>
      <c r="C754" s="51" t="s">
        <v>9263</v>
      </c>
      <c r="D754" s="51" t="s">
        <v>8994</v>
      </c>
      <c r="E754" s="44" t="s">
        <v>9375</v>
      </c>
      <c r="F754" s="44" t="s">
        <v>9376</v>
      </c>
      <c r="G754" s="88">
        <v>285</v>
      </c>
      <c r="H754" s="45" t="s">
        <v>154</v>
      </c>
      <c r="I754" s="45" t="s">
        <v>291</v>
      </c>
      <c r="J754" s="95" t="s">
        <v>156</v>
      </c>
      <c r="K754" s="95">
        <v>0</v>
      </c>
      <c r="L754" s="58"/>
      <c r="M754" s="103"/>
      <c r="N754" s="59"/>
    </row>
    <row r="755" spans="1:14" s="75" customFormat="1" ht="12.6" x14ac:dyDescent="0.2">
      <c r="A755" s="51" t="s">
        <v>123</v>
      </c>
      <c r="B755" s="51" t="s">
        <v>123</v>
      </c>
      <c r="C755" s="51" t="s">
        <v>9263</v>
      </c>
      <c r="D755" s="51" t="s">
        <v>241</v>
      </c>
      <c r="E755" s="44"/>
      <c r="F755" s="44" t="s">
        <v>9377</v>
      </c>
      <c r="G755" s="88" t="s">
        <v>123</v>
      </c>
      <c r="H755" s="45" t="s">
        <v>123</v>
      </c>
      <c r="I755" s="45" t="s">
        <v>149</v>
      </c>
      <c r="J755" s="95" t="s">
        <v>150</v>
      </c>
      <c r="K755" s="95" t="s">
        <v>123</v>
      </c>
      <c r="L755" s="58" t="s">
        <v>123</v>
      </c>
      <c r="M755" s="103"/>
      <c r="N755" s="59" t="s">
        <v>123</v>
      </c>
    </row>
    <row r="756" spans="1:14" s="75" customFormat="1" ht="12.6" x14ac:dyDescent="0.2">
      <c r="A756" s="51" t="s">
        <v>8647</v>
      </c>
      <c r="B756" s="51" t="s">
        <v>9265</v>
      </c>
      <c r="C756" s="51" t="s">
        <v>9263</v>
      </c>
      <c r="D756" s="51" t="s">
        <v>241</v>
      </c>
      <c r="E756" s="44" t="s">
        <v>9378</v>
      </c>
      <c r="F756" s="44" t="s">
        <v>9379</v>
      </c>
      <c r="G756" s="88">
        <v>282</v>
      </c>
      <c r="H756" s="45" t="s">
        <v>816</v>
      </c>
      <c r="I756" s="45" t="s">
        <v>155</v>
      </c>
      <c r="J756" s="95" t="s">
        <v>288</v>
      </c>
      <c r="K756" s="95">
        <v>0.84000000000000008</v>
      </c>
      <c r="L756" s="58" t="s">
        <v>3129</v>
      </c>
      <c r="M756" s="103" t="s">
        <v>160</v>
      </c>
      <c r="N756" s="59"/>
    </row>
    <row r="757" spans="1:14" s="75" customFormat="1" ht="12.6" x14ac:dyDescent="0.2">
      <c r="A757" s="51" t="s">
        <v>8647</v>
      </c>
      <c r="B757" s="51" t="s">
        <v>9265</v>
      </c>
      <c r="C757" s="51" t="s">
        <v>9263</v>
      </c>
      <c r="D757" s="51" t="s">
        <v>241</v>
      </c>
      <c r="E757" s="44" t="s">
        <v>9380</v>
      </c>
      <c r="F757" s="44" t="s">
        <v>9381</v>
      </c>
      <c r="G757" s="88">
        <v>46</v>
      </c>
      <c r="H757" s="45" t="s">
        <v>816</v>
      </c>
      <c r="I757" s="45" t="s">
        <v>291</v>
      </c>
      <c r="J757" s="95" t="s">
        <v>288</v>
      </c>
      <c r="K757" s="95">
        <v>0.84000000000000008</v>
      </c>
      <c r="L757" s="58"/>
      <c r="M757" s="103"/>
      <c r="N757" s="59"/>
    </row>
    <row r="758" spans="1:14" s="75" customFormat="1" ht="12.6" x14ac:dyDescent="0.2">
      <c r="A758" s="51" t="s">
        <v>8647</v>
      </c>
      <c r="B758" s="51" t="s">
        <v>9265</v>
      </c>
      <c r="C758" s="51" t="s">
        <v>9263</v>
      </c>
      <c r="D758" s="51" t="s">
        <v>241</v>
      </c>
      <c r="E758" s="44" t="s">
        <v>9382</v>
      </c>
      <c r="F758" s="44" t="s">
        <v>9383</v>
      </c>
      <c r="G758" s="88">
        <v>77</v>
      </c>
      <c r="H758" s="45" t="s">
        <v>816</v>
      </c>
      <c r="I758" s="45" t="s">
        <v>291</v>
      </c>
      <c r="J758" s="95" t="s">
        <v>288</v>
      </c>
      <c r="K758" s="95">
        <v>0.84000000000000008</v>
      </c>
      <c r="L758" s="58"/>
      <c r="M758" s="103"/>
      <c r="N758" s="59"/>
    </row>
    <row r="759" spans="1:14" s="75" customFormat="1" ht="12.6" x14ac:dyDescent="0.2">
      <c r="A759" s="51" t="s">
        <v>8647</v>
      </c>
      <c r="B759" s="51" t="s">
        <v>9265</v>
      </c>
      <c r="C759" s="51" t="s">
        <v>9263</v>
      </c>
      <c r="D759" s="51" t="s">
        <v>241</v>
      </c>
      <c r="E759" s="44" t="s">
        <v>9384</v>
      </c>
      <c r="F759" s="44" t="s">
        <v>9385</v>
      </c>
      <c r="G759" s="88">
        <v>136</v>
      </c>
      <c r="H759" s="45" t="s">
        <v>816</v>
      </c>
      <c r="I759" s="45" t="s">
        <v>149</v>
      </c>
      <c r="J759" s="95" t="s">
        <v>288</v>
      </c>
      <c r="K759" s="95">
        <v>0.84000000000000008</v>
      </c>
      <c r="L759" s="58"/>
      <c r="M759" s="103"/>
      <c r="N759" s="59"/>
    </row>
    <row r="760" spans="1:14" s="75" customFormat="1" ht="12.6" x14ac:dyDescent="0.2">
      <c r="A760" s="51" t="s">
        <v>8647</v>
      </c>
      <c r="B760" s="51" t="s">
        <v>9265</v>
      </c>
      <c r="C760" s="51" t="s">
        <v>9263</v>
      </c>
      <c r="D760" s="51" t="s">
        <v>241</v>
      </c>
      <c r="E760" s="44" t="s">
        <v>9386</v>
      </c>
      <c r="F760" s="44" t="s">
        <v>9387</v>
      </c>
      <c r="G760" s="88">
        <v>130</v>
      </c>
      <c r="H760" s="45" t="s">
        <v>816</v>
      </c>
      <c r="I760" s="45" t="s">
        <v>291</v>
      </c>
      <c r="J760" s="95" t="s">
        <v>288</v>
      </c>
      <c r="K760" s="95">
        <v>0.84000000000000008</v>
      </c>
      <c r="L760" s="58"/>
      <c r="M760" s="103"/>
      <c r="N760" s="59"/>
    </row>
    <row r="761" spans="1:14" s="75" customFormat="1" ht="12.6" x14ac:dyDescent="0.2">
      <c r="A761" s="51" t="s">
        <v>8647</v>
      </c>
      <c r="B761" s="51" t="s">
        <v>9265</v>
      </c>
      <c r="C761" s="51" t="s">
        <v>9263</v>
      </c>
      <c r="D761" s="51" t="s">
        <v>241</v>
      </c>
      <c r="E761" s="44" t="s">
        <v>9388</v>
      </c>
      <c r="F761" s="44" t="s">
        <v>9389</v>
      </c>
      <c r="G761" s="88">
        <v>173</v>
      </c>
      <c r="H761" s="45" t="s">
        <v>816</v>
      </c>
      <c r="I761" s="45" t="s">
        <v>149</v>
      </c>
      <c r="J761" s="95" t="s">
        <v>288</v>
      </c>
      <c r="K761" s="95">
        <v>0.84000000000000008</v>
      </c>
      <c r="L761" s="58" t="s">
        <v>165</v>
      </c>
      <c r="M761" s="103" t="s">
        <v>160</v>
      </c>
      <c r="N761" s="59"/>
    </row>
    <row r="762" spans="1:14" s="75" customFormat="1" ht="12.6" x14ac:dyDescent="0.2">
      <c r="A762" s="51" t="s">
        <v>8647</v>
      </c>
      <c r="B762" s="51" t="s">
        <v>9265</v>
      </c>
      <c r="C762" s="51" t="s">
        <v>9263</v>
      </c>
      <c r="D762" s="51" t="s">
        <v>241</v>
      </c>
      <c r="E762" s="44" t="s">
        <v>9390</v>
      </c>
      <c r="F762" s="44" t="s">
        <v>9391</v>
      </c>
      <c r="G762" s="88">
        <v>170</v>
      </c>
      <c r="H762" s="45" t="s">
        <v>816</v>
      </c>
      <c r="I762" s="45" t="s">
        <v>291</v>
      </c>
      <c r="J762" s="95" t="s">
        <v>288</v>
      </c>
      <c r="K762" s="95">
        <v>0.84000000000000008</v>
      </c>
      <c r="L762" s="58"/>
      <c r="M762" s="103"/>
      <c r="N762" s="59"/>
    </row>
    <row r="763" spans="1:14" s="75" customFormat="1" ht="12.6" x14ac:dyDescent="0.2">
      <c r="A763" s="51" t="s">
        <v>8647</v>
      </c>
      <c r="B763" s="51" t="s">
        <v>9265</v>
      </c>
      <c r="C763" s="51" t="s">
        <v>9263</v>
      </c>
      <c r="D763" s="51" t="s">
        <v>241</v>
      </c>
      <c r="E763" s="44" t="s">
        <v>9392</v>
      </c>
      <c r="F763" s="44" t="s">
        <v>9393</v>
      </c>
      <c r="G763" s="88">
        <v>205</v>
      </c>
      <c r="H763" s="45" t="s">
        <v>816</v>
      </c>
      <c r="I763" s="45" t="s">
        <v>149</v>
      </c>
      <c r="J763" s="95" t="s">
        <v>288</v>
      </c>
      <c r="K763" s="95">
        <v>0.84000000000000008</v>
      </c>
      <c r="L763" s="58" t="s">
        <v>7905</v>
      </c>
      <c r="M763" s="103" t="s">
        <v>160</v>
      </c>
      <c r="N763" s="59"/>
    </row>
    <row r="764" spans="1:14" s="75" customFormat="1" ht="12.6" x14ac:dyDescent="0.2">
      <c r="A764" s="51" t="s">
        <v>8647</v>
      </c>
      <c r="B764" s="51" t="s">
        <v>9265</v>
      </c>
      <c r="C764" s="51" t="s">
        <v>9263</v>
      </c>
      <c r="D764" s="51" t="s">
        <v>241</v>
      </c>
      <c r="E764" s="44" t="s">
        <v>9394</v>
      </c>
      <c r="F764" s="44" t="s">
        <v>9395</v>
      </c>
      <c r="G764" s="88">
        <v>17</v>
      </c>
      <c r="H764" s="45" t="s">
        <v>816</v>
      </c>
      <c r="I764" s="45" t="s">
        <v>291</v>
      </c>
      <c r="J764" s="95" t="s">
        <v>288</v>
      </c>
      <c r="K764" s="95">
        <v>0.84000000000000008</v>
      </c>
      <c r="L764" s="58"/>
      <c r="M764" s="103"/>
      <c r="N764" s="59"/>
    </row>
    <row r="765" spans="1:14" s="75" customFormat="1" ht="12.6" x14ac:dyDescent="0.2">
      <c r="A765" s="51" t="s">
        <v>8647</v>
      </c>
      <c r="B765" s="51" t="s">
        <v>9265</v>
      </c>
      <c r="C765" s="51" t="s">
        <v>9263</v>
      </c>
      <c r="D765" s="51" t="s">
        <v>241</v>
      </c>
      <c r="E765" s="44" t="s">
        <v>9396</v>
      </c>
      <c r="F765" s="44" t="s">
        <v>9397</v>
      </c>
      <c r="G765" s="88">
        <v>25</v>
      </c>
      <c r="H765" s="45" t="s">
        <v>816</v>
      </c>
      <c r="I765" s="45" t="s">
        <v>291</v>
      </c>
      <c r="J765" s="95" t="s">
        <v>288</v>
      </c>
      <c r="K765" s="95">
        <v>0.84000000000000008</v>
      </c>
      <c r="L765" s="58"/>
      <c r="M765" s="103"/>
      <c r="N765" s="59"/>
    </row>
    <row r="766" spans="1:14" s="75" customFormat="1" ht="12.6" x14ac:dyDescent="0.2">
      <c r="A766" s="51" t="s">
        <v>8647</v>
      </c>
      <c r="B766" s="51" t="s">
        <v>9265</v>
      </c>
      <c r="C766" s="51" t="s">
        <v>9263</v>
      </c>
      <c r="D766" s="51" t="s">
        <v>241</v>
      </c>
      <c r="E766" s="44" t="s">
        <v>9398</v>
      </c>
      <c r="F766" s="44" t="s">
        <v>9399</v>
      </c>
      <c r="G766" s="88">
        <v>32</v>
      </c>
      <c r="H766" s="45" t="s">
        <v>816</v>
      </c>
      <c r="I766" s="45" t="s">
        <v>149</v>
      </c>
      <c r="J766" s="95" t="s">
        <v>288</v>
      </c>
      <c r="K766" s="95">
        <v>0.84000000000000008</v>
      </c>
      <c r="L766" s="58" t="s">
        <v>159</v>
      </c>
      <c r="M766" s="103" t="s">
        <v>160</v>
      </c>
      <c r="N766" s="59"/>
    </row>
    <row r="767" spans="1:14" s="75" customFormat="1" ht="12.6" x14ac:dyDescent="0.2">
      <c r="A767" s="51" t="s">
        <v>8647</v>
      </c>
      <c r="B767" s="51" t="s">
        <v>9265</v>
      </c>
      <c r="C767" s="51" t="s">
        <v>9263</v>
      </c>
      <c r="D767" s="51" t="s">
        <v>241</v>
      </c>
      <c r="E767" s="44" t="s">
        <v>9400</v>
      </c>
      <c r="F767" s="44" t="s">
        <v>9401</v>
      </c>
      <c r="G767" s="88">
        <v>66</v>
      </c>
      <c r="H767" s="45" t="s">
        <v>816</v>
      </c>
      <c r="I767" s="45" t="s">
        <v>149</v>
      </c>
      <c r="J767" s="95" t="s">
        <v>288</v>
      </c>
      <c r="K767" s="95">
        <v>0.84000000000000008</v>
      </c>
      <c r="L767" s="58"/>
      <c r="M767" s="103"/>
      <c r="N767" s="59"/>
    </row>
    <row r="768" spans="1:14" s="75" customFormat="1" ht="12.6" x14ac:dyDescent="0.2">
      <c r="A768" s="51" t="s">
        <v>8647</v>
      </c>
      <c r="B768" s="51" t="s">
        <v>9265</v>
      </c>
      <c r="C768" s="51" t="s">
        <v>9263</v>
      </c>
      <c r="D768" s="51" t="s">
        <v>241</v>
      </c>
      <c r="E768" s="44" t="s">
        <v>9402</v>
      </c>
      <c r="F768" s="44" t="s">
        <v>9403</v>
      </c>
      <c r="G768" s="88">
        <v>78</v>
      </c>
      <c r="H768" s="45" t="s">
        <v>816</v>
      </c>
      <c r="I768" s="45" t="s">
        <v>149</v>
      </c>
      <c r="J768" s="95" t="s">
        <v>288</v>
      </c>
      <c r="K768" s="95">
        <v>0.84000000000000008</v>
      </c>
      <c r="L768" s="58"/>
      <c r="M768" s="103"/>
      <c r="N768" s="59"/>
    </row>
    <row r="769" spans="1:14" s="75" customFormat="1" ht="12.6" x14ac:dyDescent="0.2">
      <c r="A769" s="51" t="s">
        <v>8647</v>
      </c>
      <c r="B769" s="51" t="s">
        <v>9265</v>
      </c>
      <c r="C769" s="51" t="s">
        <v>9263</v>
      </c>
      <c r="D769" s="51" t="s">
        <v>241</v>
      </c>
      <c r="E769" s="44" t="s">
        <v>9404</v>
      </c>
      <c r="F769" s="44" t="s">
        <v>9405</v>
      </c>
      <c r="G769" s="88">
        <v>103</v>
      </c>
      <c r="H769" s="45" t="s">
        <v>816</v>
      </c>
      <c r="I769" s="45" t="s">
        <v>149</v>
      </c>
      <c r="J769" s="95" t="s">
        <v>288</v>
      </c>
      <c r="K769" s="95">
        <v>0.84000000000000008</v>
      </c>
      <c r="L769" s="58"/>
      <c r="M769" s="103"/>
      <c r="N769" s="59"/>
    </row>
    <row r="770" spans="1:14" s="75" customFormat="1" ht="12.6" x14ac:dyDescent="0.2">
      <c r="A770" s="51" t="s">
        <v>8647</v>
      </c>
      <c r="B770" s="51" t="s">
        <v>9265</v>
      </c>
      <c r="C770" s="51" t="s">
        <v>9263</v>
      </c>
      <c r="D770" s="51" t="s">
        <v>241</v>
      </c>
      <c r="E770" s="44" t="s">
        <v>9406</v>
      </c>
      <c r="F770" s="44" t="s">
        <v>9407</v>
      </c>
      <c r="G770" s="88">
        <v>103</v>
      </c>
      <c r="H770" s="45" t="s">
        <v>816</v>
      </c>
      <c r="I770" s="45" t="s">
        <v>291</v>
      </c>
      <c r="J770" s="95" t="s">
        <v>288</v>
      </c>
      <c r="K770" s="95">
        <v>0.84000000000000008</v>
      </c>
      <c r="L770" s="58"/>
      <c r="M770" s="103"/>
      <c r="N770" s="59"/>
    </row>
    <row r="771" spans="1:14" s="75" customFormat="1" ht="12.6" x14ac:dyDescent="0.2">
      <c r="A771" s="51" t="s">
        <v>123</v>
      </c>
      <c r="B771" s="51" t="s">
        <v>123</v>
      </c>
      <c r="C771" s="51" t="s">
        <v>9263</v>
      </c>
      <c r="D771" s="51" t="s">
        <v>130</v>
      </c>
      <c r="E771" s="44"/>
      <c r="F771" s="44" t="s">
        <v>9408</v>
      </c>
      <c r="G771" s="88" t="s">
        <v>123</v>
      </c>
      <c r="H771" s="45" t="s">
        <v>123</v>
      </c>
      <c r="I771" s="45" t="s">
        <v>149</v>
      </c>
      <c r="J771" s="95" t="s">
        <v>150</v>
      </c>
      <c r="K771" s="95" t="s">
        <v>123</v>
      </c>
      <c r="L771" s="58" t="s">
        <v>123</v>
      </c>
      <c r="M771" s="103"/>
      <c r="N771" s="59" t="s">
        <v>123</v>
      </c>
    </row>
    <row r="772" spans="1:14" s="75" customFormat="1" ht="12.6" x14ac:dyDescent="0.2">
      <c r="A772" s="51" t="s">
        <v>8647</v>
      </c>
      <c r="B772" s="51" t="s">
        <v>9265</v>
      </c>
      <c r="C772" s="51" t="s">
        <v>9263</v>
      </c>
      <c r="D772" s="51" t="s">
        <v>130</v>
      </c>
      <c r="E772" s="44" t="s">
        <v>9409</v>
      </c>
      <c r="F772" s="44" t="s">
        <v>9410</v>
      </c>
      <c r="G772" s="88">
        <v>126</v>
      </c>
      <c r="H772" s="45" t="s">
        <v>200</v>
      </c>
      <c r="I772" s="45" t="s">
        <v>149</v>
      </c>
      <c r="J772" s="95" t="s">
        <v>156</v>
      </c>
      <c r="K772" s="95">
        <v>0.84000000000000008</v>
      </c>
      <c r="L772" s="58"/>
      <c r="M772" s="103"/>
      <c r="N772" s="59"/>
    </row>
    <row r="773" spans="1:14" s="75" customFormat="1" ht="12.6" x14ac:dyDescent="0.2">
      <c r="A773" s="51" t="s">
        <v>8647</v>
      </c>
      <c r="B773" s="51" t="s">
        <v>9265</v>
      </c>
      <c r="C773" s="51" t="s">
        <v>9263</v>
      </c>
      <c r="D773" s="51" t="s">
        <v>130</v>
      </c>
      <c r="E773" s="44" t="s">
        <v>9411</v>
      </c>
      <c r="F773" s="44" t="s">
        <v>9412</v>
      </c>
      <c r="G773" s="88">
        <v>186</v>
      </c>
      <c r="H773" s="45" t="s">
        <v>200</v>
      </c>
      <c r="I773" s="45" t="s">
        <v>291</v>
      </c>
      <c r="J773" s="95" t="s">
        <v>156</v>
      </c>
      <c r="K773" s="95">
        <v>0.84000000000000008</v>
      </c>
      <c r="L773" s="58" t="s">
        <v>3564</v>
      </c>
      <c r="M773" s="103" t="s">
        <v>234</v>
      </c>
      <c r="N773" s="59"/>
    </row>
    <row r="774" spans="1:14" s="75" customFormat="1" ht="12.6" x14ac:dyDescent="0.2">
      <c r="A774" s="51" t="s">
        <v>8647</v>
      </c>
      <c r="B774" s="51" t="s">
        <v>9265</v>
      </c>
      <c r="C774" s="51" t="s">
        <v>9263</v>
      </c>
      <c r="D774" s="51" t="s">
        <v>130</v>
      </c>
      <c r="E774" s="44" t="s">
        <v>9413</v>
      </c>
      <c r="F774" s="44" t="s">
        <v>9414</v>
      </c>
      <c r="G774" s="88">
        <v>199</v>
      </c>
      <c r="H774" s="45" t="s">
        <v>200</v>
      </c>
      <c r="I774" s="45" t="s">
        <v>149</v>
      </c>
      <c r="J774" s="95" t="s">
        <v>156</v>
      </c>
      <c r="K774" s="95">
        <v>0.84000000000000008</v>
      </c>
      <c r="L774" s="58" t="s">
        <v>7474</v>
      </c>
      <c r="M774" s="103" t="s">
        <v>234</v>
      </c>
      <c r="N774" s="59"/>
    </row>
    <row r="775" spans="1:14" s="75" customFormat="1" ht="12.6" x14ac:dyDescent="0.2">
      <c r="A775" s="51" t="s">
        <v>8647</v>
      </c>
      <c r="B775" s="51" t="s">
        <v>9265</v>
      </c>
      <c r="C775" s="51" t="s">
        <v>9263</v>
      </c>
      <c r="D775" s="51" t="s">
        <v>130</v>
      </c>
      <c r="E775" s="44" t="s">
        <v>9415</v>
      </c>
      <c r="F775" s="44" t="s">
        <v>9416</v>
      </c>
      <c r="G775" s="88">
        <v>138</v>
      </c>
      <c r="H775" s="45" t="s">
        <v>200</v>
      </c>
      <c r="I775" s="45" t="s">
        <v>149</v>
      </c>
      <c r="J775" s="95" t="s">
        <v>156</v>
      </c>
      <c r="K775" s="95">
        <v>0.84000000000000008</v>
      </c>
      <c r="L775" s="58" t="s">
        <v>8998</v>
      </c>
      <c r="M775" s="103" t="s">
        <v>234</v>
      </c>
      <c r="N775" s="59"/>
    </row>
    <row r="776" spans="1:14" s="75" customFormat="1" ht="12.6" x14ac:dyDescent="0.2">
      <c r="A776" s="51" t="s">
        <v>8647</v>
      </c>
      <c r="B776" s="51" t="s">
        <v>9265</v>
      </c>
      <c r="C776" s="51" t="s">
        <v>9263</v>
      </c>
      <c r="D776" s="51" t="s">
        <v>130</v>
      </c>
      <c r="E776" s="44" t="s">
        <v>9417</v>
      </c>
      <c r="F776" s="44" t="s">
        <v>9418</v>
      </c>
      <c r="G776" s="88">
        <v>138</v>
      </c>
      <c r="H776" s="45" t="s">
        <v>200</v>
      </c>
      <c r="I776" s="45" t="s">
        <v>149</v>
      </c>
      <c r="J776" s="95" t="s">
        <v>156</v>
      </c>
      <c r="K776" s="95">
        <v>0.84000000000000008</v>
      </c>
      <c r="L776" s="58"/>
      <c r="M776" s="103"/>
      <c r="N776" s="59"/>
    </row>
    <row r="777" spans="1:14" s="75" customFormat="1" ht="12.6" x14ac:dyDescent="0.2">
      <c r="A777" s="51" t="s">
        <v>8647</v>
      </c>
      <c r="B777" s="51" t="s">
        <v>9265</v>
      </c>
      <c r="C777" s="51" t="s">
        <v>9263</v>
      </c>
      <c r="D777" s="51" t="s">
        <v>130</v>
      </c>
      <c r="E777" s="44" t="s">
        <v>9419</v>
      </c>
      <c r="F777" s="44" t="s">
        <v>9420</v>
      </c>
      <c r="G777" s="88">
        <v>729</v>
      </c>
      <c r="H777" s="45" t="s">
        <v>200</v>
      </c>
      <c r="I777" s="45" t="s">
        <v>149</v>
      </c>
      <c r="J777" s="95" t="s">
        <v>156</v>
      </c>
      <c r="K777" s="95">
        <v>0.84000000000000008</v>
      </c>
      <c r="L777" s="58"/>
      <c r="M777" s="103"/>
      <c r="N777" s="59"/>
    </row>
    <row r="778" spans="1:14" s="75" customFormat="1" ht="12.6" x14ac:dyDescent="0.2">
      <c r="A778" s="51" t="s">
        <v>8647</v>
      </c>
      <c r="B778" s="51" t="s">
        <v>9265</v>
      </c>
      <c r="C778" s="51" t="s">
        <v>9263</v>
      </c>
      <c r="D778" s="51" t="s">
        <v>130</v>
      </c>
      <c r="E778" s="44" t="s">
        <v>9421</v>
      </c>
      <c r="F778" s="44" t="s">
        <v>9422</v>
      </c>
      <c r="G778" s="88">
        <v>310</v>
      </c>
      <c r="H778" s="45" t="s">
        <v>200</v>
      </c>
      <c r="I778" s="45" t="s">
        <v>149</v>
      </c>
      <c r="J778" s="95" t="s">
        <v>156</v>
      </c>
      <c r="K778" s="95">
        <v>0.84000000000000008</v>
      </c>
      <c r="L778" s="58" t="s">
        <v>7474</v>
      </c>
      <c r="M778" s="103" t="s">
        <v>234</v>
      </c>
      <c r="N778" s="59"/>
    </row>
    <row r="779" spans="1:14" s="75" customFormat="1" ht="12.6" x14ac:dyDescent="0.2">
      <c r="A779" s="51" t="s">
        <v>8647</v>
      </c>
      <c r="B779" s="51" t="s">
        <v>9265</v>
      </c>
      <c r="C779" s="51" t="s">
        <v>9263</v>
      </c>
      <c r="D779" s="51" t="s">
        <v>130</v>
      </c>
      <c r="E779" s="44" t="s">
        <v>9423</v>
      </c>
      <c r="F779" s="44" t="s">
        <v>9424</v>
      </c>
      <c r="G779" s="88">
        <v>360</v>
      </c>
      <c r="H779" s="45" t="s">
        <v>200</v>
      </c>
      <c r="I779" s="45" t="s">
        <v>149</v>
      </c>
      <c r="J779" s="95" t="s">
        <v>156</v>
      </c>
      <c r="K779" s="95">
        <v>0.84000000000000008</v>
      </c>
      <c r="L779" s="58"/>
      <c r="M779" s="103"/>
      <c r="N779" s="59"/>
    </row>
    <row r="780" spans="1:14" s="75" customFormat="1" ht="12.6" x14ac:dyDescent="0.2">
      <c r="A780" s="51" t="s">
        <v>8647</v>
      </c>
      <c r="B780" s="51" t="s">
        <v>9265</v>
      </c>
      <c r="C780" s="51" t="s">
        <v>9263</v>
      </c>
      <c r="D780" s="51" t="s">
        <v>130</v>
      </c>
      <c r="E780" s="44" t="s">
        <v>9425</v>
      </c>
      <c r="F780" s="44" t="s">
        <v>9426</v>
      </c>
      <c r="G780" s="88">
        <v>420</v>
      </c>
      <c r="H780" s="45" t="s">
        <v>200</v>
      </c>
      <c r="I780" s="45" t="s">
        <v>149</v>
      </c>
      <c r="J780" s="95" t="s">
        <v>156</v>
      </c>
      <c r="K780" s="95">
        <v>0.84000000000000008</v>
      </c>
      <c r="L780" s="58"/>
      <c r="M780" s="103"/>
      <c r="N780" s="59"/>
    </row>
    <row r="781" spans="1:14" s="75" customFormat="1" ht="12.6" x14ac:dyDescent="0.2">
      <c r="A781" s="51" t="s">
        <v>8647</v>
      </c>
      <c r="B781" s="51" t="s">
        <v>9265</v>
      </c>
      <c r="C781" s="51" t="s">
        <v>9263</v>
      </c>
      <c r="D781" s="51" t="s">
        <v>130</v>
      </c>
      <c r="E781" s="44" t="s">
        <v>9427</v>
      </c>
      <c r="F781" s="44" t="s">
        <v>9428</v>
      </c>
      <c r="G781" s="88">
        <v>533</v>
      </c>
      <c r="H781" s="45" t="s">
        <v>200</v>
      </c>
      <c r="I781" s="45" t="s">
        <v>149</v>
      </c>
      <c r="J781" s="95" t="s">
        <v>156</v>
      </c>
      <c r="K781" s="95">
        <v>0.84000000000000008</v>
      </c>
      <c r="L781" s="58"/>
      <c r="M781" s="103"/>
      <c r="N781" s="59"/>
    </row>
    <row r="782" spans="1:14" s="75" customFormat="1" ht="12.6" x14ac:dyDescent="0.2">
      <c r="A782" s="51" t="s">
        <v>8647</v>
      </c>
      <c r="B782" s="51" t="s">
        <v>9265</v>
      </c>
      <c r="C782" s="51" t="s">
        <v>9263</v>
      </c>
      <c r="D782" s="51" t="s">
        <v>130</v>
      </c>
      <c r="E782" s="44" t="s">
        <v>9429</v>
      </c>
      <c r="F782" s="44" t="s">
        <v>9430</v>
      </c>
      <c r="G782" s="88">
        <v>199</v>
      </c>
      <c r="H782" s="45" t="s">
        <v>200</v>
      </c>
      <c r="I782" s="45" t="s">
        <v>149</v>
      </c>
      <c r="J782" s="95" t="s">
        <v>156</v>
      </c>
      <c r="K782" s="95">
        <v>0.84000000000000008</v>
      </c>
      <c r="L782" s="58"/>
      <c r="M782" s="103"/>
      <c r="N782" s="59"/>
    </row>
    <row r="783" spans="1:14" s="75" customFormat="1" ht="12.6" x14ac:dyDescent="0.2">
      <c r="A783" s="51" t="s">
        <v>8647</v>
      </c>
      <c r="B783" s="51" t="s">
        <v>9265</v>
      </c>
      <c r="C783" s="51" t="s">
        <v>9263</v>
      </c>
      <c r="D783" s="51" t="s">
        <v>130</v>
      </c>
      <c r="E783" s="44" t="s">
        <v>9431</v>
      </c>
      <c r="F783" s="44" t="s">
        <v>9432</v>
      </c>
      <c r="G783" s="88">
        <v>250</v>
      </c>
      <c r="H783" s="45" t="s">
        <v>200</v>
      </c>
      <c r="I783" s="45" t="s">
        <v>149</v>
      </c>
      <c r="J783" s="95" t="s">
        <v>156</v>
      </c>
      <c r="K783" s="95">
        <v>0.84000000000000008</v>
      </c>
      <c r="L783" s="58"/>
      <c r="M783" s="103"/>
      <c r="N783" s="59"/>
    </row>
    <row r="784" spans="1:14" s="75" customFormat="1" ht="12.6" x14ac:dyDescent="0.2">
      <c r="A784" s="51" t="s">
        <v>8647</v>
      </c>
      <c r="B784" s="51" t="s">
        <v>9265</v>
      </c>
      <c r="C784" s="51" t="s">
        <v>9263</v>
      </c>
      <c r="D784" s="51" t="s">
        <v>130</v>
      </c>
      <c r="E784" s="44" t="s">
        <v>9433</v>
      </c>
      <c r="F784" s="44" t="s">
        <v>9434</v>
      </c>
      <c r="G784" s="88">
        <v>305</v>
      </c>
      <c r="H784" s="45" t="s">
        <v>200</v>
      </c>
      <c r="I784" s="45" t="s">
        <v>149</v>
      </c>
      <c r="J784" s="95" t="s">
        <v>156</v>
      </c>
      <c r="K784" s="95">
        <v>0.84000000000000008</v>
      </c>
      <c r="L784" s="58" t="s">
        <v>3890</v>
      </c>
      <c r="M784" s="103" t="s">
        <v>160</v>
      </c>
      <c r="N784" s="59"/>
    </row>
    <row r="785" spans="1:14" s="75" customFormat="1" ht="12.6" x14ac:dyDescent="0.2">
      <c r="A785" s="51" t="s">
        <v>8647</v>
      </c>
      <c r="B785" s="51" t="s">
        <v>9265</v>
      </c>
      <c r="C785" s="51" t="s">
        <v>9263</v>
      </c>
      <c r="D785" s="51" t="s">
        <v>130</v>
      </c>
      <c r="E785" s="44" t="s">
        <v>9435</v>
      </c>
      <c r="F785" s="44" t="s">
        <v>9436</v>
      </c>
      <c r="G785" s="88">
        <v>430</v>
      </c>
      <c r="H785" s="45" t="s">
        <v>200</v>
      </c>
      <c r="I785" s="45" t="s">
        <v>149</v>
      </c>
      <c r="J785" s="95" t="s">
        <v>156</v>
      </c>
      <c r="K785" s="95">
        <v>0.84000000000000008</v>
      </c>
      <c r="L785" s="58" t="s">
        <v>185</v>
      </c>
      <c r="M785" s="103" t="s">
        <v>160</v>
      </c>
      <c r="N785" s="59"/>
    </row>
    <row r="786" spans="1:14" s="75" customFormat="1" ht="12.6" x14ac:dyDescent="0.2">
      <c r="A786" s="51" t="s">
        <v>8647</v>
      </c>
      <c r="B786" s="51" t="s">
        <v>9265</v>
      </c>
      <c r="C786" s="51" t="s">
        <v>9263</v>
      </c>
      <c r="D786" s="51" t="s">
        <v>130</v>
      </c>
      <c r="E786" s="44" t="s">
        <v>9437</v>
      </c>
      <c r="F786" s="44" t="s">
        <v>9438</v>
      </c>
      <c r="G786" s="88">
        <v>103</v>
      </c>
      <c r="H786" s="45" t="s">
        <v>200</v>
      </c>
      <c r="I786" s="45" t="s">
        <v>291</v>
      </c>
      <c r="J786" s="95" t="s">
        <v>156</v>
      </c>
      <c r="K786" s="95">
        <v>0.84000000000000008</v>
      </c>
      <c r="L786" s="58"/>
      <c r="M786" s="103"/>
      <c r="N786" s="59"/>
    </row>
    <row r="787" spans="1:14" s="75" customFormat="1" ht="12.6" x14ac:dyDescent="0.2">
      <c r="A787" s="51" t="s">
        <v>8647</v>
      </c>
      <c r="B787" s="51" t="s">
        <v>9265</v>
      </c>
      <c r="C787" s="51" t="s">
        <v>9263</v>
      </c>
      <c r="D787" s="51" t="s">
        <v>130</v>
      </c>
      <c r="E787" s="44" t="s">
        <v>9439</v>
      </c>
      <c r="F787" s="44" t="s">
        <v>9440</v>
      </c>
      <c r="G787" s="88">
        <v>164</v>
      </c>
      <c r="H787" s="45" t="s">
        <v>200</v>
      </c>
      <c r="I787" s="45" t="s">
        <v>291</v>
      </c>
      <c r="J787" s="95" t="s">
        <v>156</v>
      </c>
      <c r="K787" s="95">
        <v>0.84000000000000008</v>
      </c>
      <c r="L787" s="58"/>
      <c r="M787" s="103"/>
      <c r="N787" s="59"/>
    </row>
    <row r="788" spans="1:14" s="75" customFormat="1" ht="12.6" x14ac:dyDescent="0.2">
      <c r="A788" s="51" t="s">
        <v>8647</v>
      </c>
      <c r="B788" s="51" t="s">
        <v>9265</v>
      </c>
      <c r="C788" s="51" t="s">
        <v>9263</v>
      </c>
      <c r="D788" s="51" t="s">
        <v>130</v>
      </c>
      <c r="E788" s="44" t="s">
        <v>9441</v>
      </c>
      <c r="F788" s="44" t="s">
        <v>9442</v>
      </c>
      <c r="G788" s="88">
        <v>94.8</v>
      </c>
      <c r="H788" s="45" t="s">
        <v>200</v>
      </c>
      <c r="I788" s="45" t="s">
        <v>149</v>
      </c>
      <c r="J788" s="95" t="s">
        <v>156</v>
      </c>
      <c r="K788" s="95">
        <v>0.84000000000000008</v>
      </c>
      <c r="L788" s="58"/>
      <c r="M788" s="103"/>
      <c r="N788" s="59"/>
    </row>
    <row r="789" spans="1:14" s="75" customFormat="1" ht="12.6" x14ac:dyDescent="0.2">
      <c r="A789" s="51" t="s">
        <v>8647</v>
      </c>
      <c r="B789" s="51" t="s">
        <v>9265</v>
      </c>
      <c r="C789" s="51" t="s">
        <v>9263</v>
      </c>
      <c r="D789" s="51" t="s">
        <v>130</v>
      </c>
      <c r="E789" s="44" t="s">
        <v>9443</v>
      </c>
      <c r="F789" s="44" t="s">
        <v>9444</v>
      </c>
      <c r="G789" s="88">
        <v>175</v>
      </c>
      <c r="H789" s="45" t="s">
        <v>200</v>
      </c>
      <c r="I789" s="45" t="s">
        <v>291</v>
      </c>
      <c r="J789" s="95" t="s">
        <v>156</v>
      </c>
      <c r="K789" s="95">
        <v>0.84000000000000008</v>
      </c>
      <c r="L789" s="58"/>
      <c r="M789" s="103"/>
      <c r="N789" s="59"/>
    </row>
    <row r="790" spans="1:14" s="75" customFormat="1" ht="12.6" x14ac:dyDescent="0.2">
      <c r="A790" s="51" t="s">
        <v>8647</v>
      </c>
      <c r="B790" s="51" t="s">
        <v>9265</v>
      </c>
      <c r="C790" s="51" t="s">
        <v>9263</v>
      </c>
      <c r="D790" s="51" t="s">
        <v>130</v>
      </c>
      <c r="E790" s="44" t="s">
        <v>9445</v>
      </c>
      <c r="F790" s="44" t="s">
        <v>9446</v>
      </c>
      <c r="G790" s="88">
        <v>210</v>
      </c>
      <c r="H790" s="45" t="s">
        <v>200</v>
      </c>
      <c r="I790" s="45" t="s">
        <v>149</v>
      </c>
      <c r="J790" s="95" t="s">
        <v>156</v>
      </c>
      <c r="K790" s="95">
        <v>0.84000000000000008</v>
      </c>
      <c r="L790" s="58"/>
      <c r="M790" s="103"/>
      <c r="N790" s="59"/>
    </row>
    <row r="791" spans="1:14" s="75" customFormat="1" ht="12.6" x14ac:dyDescent="0.2">
      <c r="A791" s="51" t="s">
        <v>8647</v>
      </c>
      <c r="B791" s="51" t="s">
        <v>9265</v>
      </c>
      <c r="C791" s="51" t="s">
        <v>9263</v>
      </c>
      <c r="D791" s="51" t="s">
        <v>130</v>
      </c>
      <c r="E791" s="44" t="s">
        <v>9447</v>
      </c>
      <c r="F791" s="44" t="s">
        <v>9448</v>
      </c>
      <c r="G791" s="88">
        <v>243</v>
      </c>
      <c r="H791" s="45" t="s">
        <v>200</v>
      </c>
      <c r="I791" s="45" t="s">
        <v>149</v>
      </c>
      <c r="J791" s="95" t="s">
        <v>156</v>
      </c>
      <c r="K791" s="95">
        <v>0.84000000000000008</v>
      </c>
      <c r="L791" s="58"/>
      <c r="M791" s="103"/>
      <c r="N791" s="59"/>
    </row>
    <row r="792" spans="1:14" s="75" customFormat="1" ht="12.6" x14ac:dyDescent="0.2">
      <c r="A792" s="51" t="s">
        <v>8647</v>
      </c>
      <c r="B792" s="51" t="s">
        <v>9265</v>
      </c>
      <c r="C792" s="51" t="s">
        <v>9263</v>
      </c>
      <c r="D792" s="51" t="s">
        <v>130</v>
      </c>
      <c r="E792" s="44" t="s">
        <v>9449</v>
      </c>
      <c r="F792" s="44" t="s">
        <v>9450</v>
      </c>
      <c r="G792" s="88">
        <v>169</v>
      </c>
      <c r="H792" s="45" t="s">
        <v>200</v>
      </c>
      <c r="I792" s="45" t="s">
        <v>149</v>
      </c>
      <c r="J792" s="95" t="s">
        <v>156</v>
      </c>
      <c r="K792" s="95">
        <v>0.84000000000000008</v>
      </c>
      <c r="L792" s="58"/>
      <c r="M792" s="103"/>
      <c r="N792" s="59"/>
    </row>
    <row r="793" spans="1:14" s="75" customFormat="1" ht="12.6" x14ac:dyDescent="0.2">
      <c r="A793" s="51" t="s">
        <v>8647</v>
      </c>
      <c r="B793" s="51" t="s">
        <v>9265</v>
      </c>
      <c r="C793" s="51" t="s">
        <v>9263</v>
      </c>
      <c r="D793" s="51" t="s">
        <v>130</v>
      </c>
      <c r="E793" s="44" t="s">
        <v>9451</v>
      </c>
      <c r="F793" s="44" t="s">
        <v>9452</v>
      </c>
      <c r="G793" s="88">
        <v>77</v>
      </c>
      <c r="H793" s="45" t="s">
        <v>200</v>
      </c>
      <c r="I793" s="45" t="s">
        <v>291</v>
      </c>
      <c r="J793" s="95" t="s">
        <v>156</v>
      </c>
      <c r="K793" s="95">
        <v>0.84000000000000008</v>
      </c>
      <c r="L793" s="58"/>
      <c r="M793" s="103"/>
      <c r="N793" s="59"/>
    </row>
    <row r="794" spans="1:14" s="75" customFormat="1" ht="12.6" x14ac:dyDescent="0.2">
      <c r="A794" s="51" t="s">
        <v>8647</v>
      </c>
      <c r="B794" s="51" t="s">
        <v>9265</v>
      </c>
      <c r="C794" s="51" t="s">
        <v>9263</v>
      </c>
      <c r="D794" s="51" t="s">
        <v>130</v>
      </c>
      <c r="E794" s="44" t="s">
        <v>9453</v>
      </c>
      <c r="F794" s="44" t="s">
        <v>9454</v>
      </c>
      <c r="G794" s="88">
        <v>59</v>
      </c>
      <c r="H794" s="45" t="s">
        <v>200</v>
      </c>
      <c r="I794" s="45" t="s">
        <v>149</v>
      </c>
      <c r="J794" s="95" t="s">
        <v>156</v>
      </c>
      <c r="K794" s="95">
        <v>0.84000000000000008</v>
      </c>
      <c r="L794" s="58"/>
      <c r="M794" s="103"/>
      <c r="N794" s="59"/>
    </row>
    <row r="795" spans="1:14" s="75" customFormat="1" ht="12.6" x14ac:dyDescent="0.2">
      <c r="A795" s="51" t="s">
        <v>8647</v>
      </c>
      <c r="B795" s="51" t="s">
        <v>9265</v>
      </c>
      <c r="C795" s="51" t="s">
        <v>9263</v>
      </c>
      <c r="D795" s="51" t="s">
        <v>130</v>
      </c>
      <c r="E795" s="44" t="s">
        <v>9455</v>
      </c>
      <c r="F795" s="44" t="s">
        <v>9456</v>
      </c>
      <c r="G795" s="88">
        <v>66</v>
      </c>
      <c r="H795" s="45" t="s">
        <v>200</v>
      </c>
      <c r="I795" s="45" t="s">
        <v>291</v>
      </c>
      <c r="J795" s="95" t="s">
        <v>156</v>
      </c>
      <c r="K795" s="95">
        <v>0.84000000000000008</v>
      </c>
      <c r="L795" s="58"/>
      <c r="M795" s="103"/>
      <c r="N795" s="59"/>
    </row>
    <row r="796" spans="1:14" s="75" customFormat="1" ht="12.6" x14ac:dyDescent="0.2">
      <c r="A796" s="51" t="s">
        <v>8647</v>
      </c>
      <c r="B796" s="51" t="s">
        <v>9265</v>
      </c>
      <c r="C796" s="51" t="s">
        <v>9263</v>
      </c>
      <c r="D796" s="51" t="s">
        <v>130</v>
      </c>
      <c r="E796" s="44" t="s">
        <v>9457</v>
      </c>
      <c r="F796" s="44" t="s">
        <v>9458</v>
      </c>
      <c r="G796" s="88">
        <v>78</v>
      </c>
      <c r="H796" s="45" t="s">
        <v>200</v>
      </c>
      <c r="I796" s="45" t="s">
        <v>291</v>
      </c>
      <c r="J796" s="95" t="s">
        <v>156</v>
      </c>
      <c r="K796" s="95">
        <v>0.84000000000000008</v>
      </c>
      <c r="L796" s="58"/>
      <c r="M796" s="103"/>
      <c r="N796" s="59"/>
    </row>
    <row r="797" spans="1:14" s="75" customFormat="1" ht="12.6" x14ac:dyDescent="0.2">
      <c r="A797" s="51" t="s">
        <v>8647</v>
      </c>
      <c r="B797" s="51" t="s">
        <v>9265</v>
      </c>
      <c r="C797" s="51" t="s">
        <v>9263</v>
      </c>
      <c r="D797" s="51" t="s">
        <v>130</v>
      </c>
      <c r="E797" s="44" t="s">
        <v>9459</v>
      </c>
      <c r="F797" s="44" t="s">
        <v>9460</v>
      </c>
      <c r="G797" s="88">
        <v>74</v>
      </c>
      <c r="H797" s="45" t="s">
        <v>200</v>
      </c>
      <c r="I797" s="45" t="s">
        <v>149</v>
      </c>
      <c r="J797" s="95" t="s">
        <v>156</v>
      </c>
      <c r="K797" s="95">
        <v>0.84000000000000008</v>
      </c>
      <c r="L797" s="58"/>
      <c r="M797" s="103"/>
      <c r="N797" s="59"/>
    </row>
    <row r="798" spans="1:14" s="75" customFormat="1" ht="12.6" x14ac:dyDescent="0.2">
      <c r="A798" s="51" t="s">
        <v>8647</v>
      </c>
      <c r="B798" s="51" t="s">
        <v>9265</v>
      </c>
      <c r="C798" s="51" t="s">
        <v>9263</v>
      </c>
      <c r="D798" s="51" t="s">
        <v>130</v>
      </c>
      <c r="E798" s="44" t="s">
        <v>9461</v>
      </c>
      <c r="F798" s="44" t="s">
        <v>9462</v>
      </c>
      <c r="G798" s="88">
        <v>65</v>
      </c>
      <c r="H798" s="45" t="s">
        <v>200</v>
      </c>
      <c r="I798" s="45" t="s">
        <v>149</v>
      </c>
      <c r="J798" s="95" t="s">
        <v>156</v>
      </c>
      <c r="K798" s="95">
        <v>0.84000000000000008</v>
      </c>
      <c r="L798" s="58" t="s">
        <v>3890</v>
      </c>
      <c r="M798" s="103" t="s">
        <v>160</v>
      </c>
      <c r="N798" s="59"/>
    </row>
    <row r="799" spans="1:14" s="75" customFormat="1" ht="12.6" x14ac:dyDescent="0.2">
      <c r="A799" s="51" t="s">
        <v>8647</v>
      </c>
      <c r="B799" s="51" t="s">
        <v>9265</v>
      </c>
      <c r="C799" s="51" t="s">
        <v>9263</v>
      </c>
      <c r="D799" s="51" t="s">
        <v>130</v>
      </c>
      <c r="E799" s="44" t="s">
        <v>9463</v>
      </c>
      <c r="F799" s="44" t="s">
        <v>9464</v>
      </c>
      <c r="G799" s="88">
        <v>86</v>
      </c>
      <c r="H799" s="45" t="s">
        <v>200</v>
      </c>
      <c r="I799" s="45" t="s">
        <v>149</v>
      </c>
      <c r="J799" s="95" t="s">
        <v>156</v>
      </c>
      <c r="K799" s="95">
        <v>0.84000000000000008</v>
      </c>
      <c r="L799" s="58"/>
      <c r="M799" s="103"/>
      <c r="N799" s="59"/>
    </row>
    <row r="800" spans="1:14" s="75" customFormat="1" ht="12.6" x14ac:dyDescent="0.2">
      <c r="A800" s="51" t="s">
        <v>8647</v>
      </c>
      <c r="B800" s="51" t="s">
        <v>9265</v>
      </c>
      <c r="C800" s="51" t="s">
        <v>9263</v>
      </c>
      <c r="D800" s="51" t="s">
        <v>130</v>
      </c>
      <c r="E800" s="44" t="s">
        <v>9465</v>
      </c>
      <c r="F800" s="44" t="s">
        <v>9466</v>
      </c>
      <c r="G800" s="88">
        <v>95</v>
      </c>
      <c r="H800" s="45" t="s">
        <v>200</v>
      </c>
      <c r="I800" s="45" t="s">
        <v>149</v>
      </c>
      <c r="J800" s="95" t="s">
        <v>156</v>
      </c>
      <c r="K800" s="95">
        <v>0.84000000000000008</v>
      </c>
      <c r="L800" s="58" t="s">
        <v>3564</v>
      </c>
      <c r="M800" s="103" t="s">
        <v>234</v>
      </c>
      <c r="N800" s="59"/>
    </row>
    <row r="801" spans="1:14" s="75" customFormat="1" ht="12.6" x14ac:dyDescent="0.2">
      <c r="A801" s="51" t="s">
        <v>8647</v>
      </c>
      <c r="B801" s="51" t="s">
        <v>9265</v>
      </c>
      <c r="C801" s="51" t="s">
        <v>9263</v>
      </c>
      <c r="D801" s="51" t="s">
        <v>130</v>
      </c>
      <c r="E801" s="44" t="s">
        <v>9467</v>
      </c>
      <c r="F801" s="44" t="s">
        <v>9468</v>
      </c>
      <c r="G801" s="88">
        <v>94</v>
      </c>
      <c r="H801" s="45" t="s">
        <v>200</v>
      </c>
      <c r="I801" s="45" t="s">
        <v>149</v>
      </c>
      <c r="J801" s="95" t="s">
        <v>156</v>
      </c>
      <c r="K801" s="95">
        <v>0.84000000000000008</v>
      </c>
      <c r="L801" s="58"/>
      <c r="M801" s="103"/>
      <c r="N801" s="59"/>
    </row>
    <row r="802" spans="1:14" s="75" customFormat="1" ht="12.6" x14ac:dyDescent="0.2">
      <c r="A802" s="51" t="s">
        <v>8647</v>
      </c>
      <c r="B802" s="51" t="s">
        <v>9265</v>
      </c>
      <c r="C802" s="51" t="s">
        <v>9263</v>
      </c>
      <c r="D802" s="51" t="s">
        <v>130</v>
      </c>
      <c r="E802" s="44" t="s">
        <v>9469</v>
      </c>
      <c r="F802" s="44" t="s">
        <v>9470</v>
      </c>
      <c r="G802" s="88">
        <v>113</v>
      </c>
      <c r="H802" s="45" t="s">
        <v>200</v>
      </c>
      <c r="I802" s="45" t="s">
        <v>291</v>
      </c>
      <c r="J802" s="95" t="s">
        <v>156</v>
      </c>
      <c r="K802" s="95">
        <v>0.84000000000000008</v>
      </c>
      <c r="L802" s="58"/>
      <c r="M802" s="103"/>
      <c r="N802" s="59"/>
    </row>
    <row r="803" spans="1:14" s="75" customFormat="1" ht="12.6" x14ac:dyDescent="0.2">
      <c r="A803" s="51" t="s">
        <v>8647</v>
      </c>
      <c r="B803" s="51" t="s">
        <v>9265</v>
      </c>
      <c r="C803" s="51" t="s">
        <v>9263</v>
      </c>
      <c r="D803" s="51" t="s">
        <v>130</v>
      </c>
      <c r="E803" s="44" t="s">
        <v>9471</v>
      </c>
      <c r="F803" s="44" t="s">
        <v>9472</v>
      </c>
      <c r="G803" s="88">
        <v>122</v>
      </c>
      <c r="H803" s="45" t="s">
        <v>200</v>
      </c>
      <c r="I803" s="45" t="s">
        <v>291</v>
      </c>
      <c r="J803" s="95" t="s">
        <v>156</v>
      </c>
      <c r="K803" s="95">
        <v>0.84000000000000008</v>
      </c>
      <c r="L803" s="58"/>
      <c r="M803" s="103"/>
      <c r="N803" s="59"/>
    </row>
    <row r="804" spans="1:14" s="75" customFormat="1" ht="12.6" x14ac:dyDescent="0.2">
      <c r="A804" s="51" t="s">
        <v>123</v>
      </c>
      <c r="B804" s="51" t="s">
        <v>123</v>
      </c>
      <c r="C804" s="51" t="s">
        <v>9263</v>
      </c>
      <c r="D804" s="51" t="s">
        <v>196</v>
      </c>
      <c r="E804" s="44"/>
      <c r="F804" s="44" t="s">
        <v>9473</v>
      </c>
      <c r="G804" s="88" t="s">
        <v>123</v>
      </c>
      <c r="H804" s="45" t="s">
        <v>123</v>
      </c>
      <c r="I804" s="45" t="s">
        <v>149</v>
      </c>
      <c r="J804" s="95" t="s">
        <v>150</v>
      </c>
      <c r="K804" s="95" t="s">
        <v>123</v>
      </c>
      <c r="L804" s="58" t="s">
        <v>123</v>
      </c>
      <c r="M804" s="103"/>
      <c r="N804" s="59" t="s">
        <v>123</v>
      </c>
    </row>
    <row r="805" spans="1:14" s="75" customFormat="1" ht="12.6" x14ac:dyDescent="0.2">
      <c r="A805" s="51" t="s">
        <v>8647</v>
      </c>
      <c r="B805" s="51" t="s">
        <v>9265</v>
      </c>
      <c r="C805" s="51" t="s">
        <v>9263</v>
      </c>
      <c r="D805" s="51" t="s">
        <v>196</v>
      </c>
      <c r="E805" s="44" t="s">
        <v>9474</v>
      </c>
      <c r="F805" s="44" t="s">
        <v>9475</v>
      </c>
      <c r="G805" s="88">
        <v>753</v>
      </c>
      <c r="H805" s="45" t="s">
        <v>200</v>
      </c>
      <c r="I805" s="45" t="s">
        <v>204</v>
      </c>
      <c r="J805" s="95" t="s">
        <v>201</v>
      </c>
      <c r="K805" s="95">
        <v>0.84000000000000008</v>
      </c>
      <c r="L805" s="58"/>
      <c r="M805" s="103"/>
      <c r="N805" s="59"/>
    </row>
    <row r="806" spans="1:14" s="75" customFormat="1" ht="12.6" x14ac:dyDescent="0.2">
      <c r="A806" s="51" t="s">
        <v>8647</v>
      </c>
      <c r="B806" s="51" t="s">
        <v>9265</v>
      </c>
      <c r="C806" s="51" t="s">
        <v>9263</v>
      </c>
      <c r="D806" s="51" t="s">
        <v>196</v>
      </c>
      <c r="E806" s="44" t="s">
        <v>9476</v>
      </c>
      <c r="F806" s="44" t="s">
        <v>9477</v>
      </c>
      <c r="G806" s="88">
        <v>377</v>
      </c>
      <c r="H806" s="45" t="s">
        <v>200</v>
      </c>
      <c r="I806" s="45" t="s">
        <v>204</v>
      </c>
      <c r="J806" s="95" t="s">
        <v>201</v>
      </c>
      <c r="K806" s="95">
        <v>0.84000000000000008</v>
      </c>
      <c r="L806" s="58"/>
      <c r="M806" s="103"/>
      <c r="N806" s="59"/>
    </row>
    <row r="807" spans="1:14" s="75" customFormat="1" ht="12.6" x14ac:dyDescent="0.2">
      <c r="A807" s="51" t="s">
        <v>123</v>
      </c>
      <c r="B807" s="51" t="s">
        <v>123</v>
      </c>
      <c r="C807" s="51" t="s">
        <v>9478</v>
      </c>
      <c r="D807" s="51" t="s">
        <v>135</v>
      </c>
      <c r="E807" s="44"/>
      <c r="F807" s="44" t="s">
        <v>9479</v>
      </c>
      <c r="G807" s="88" t="s">
        <v>123</v>
      </c>
      <c r="H807" s="45" t="s">
        <v>123</v>
      </c>
      <c r="I807" s="45" t="s">
        <v>149</v>
      </c>
      <c r="J807" s="95" t="s">
        <v>150</v>
      </c>
      <c r="K807" s="95" t="s">
        <v>123</v>
      </c>
      <c r="L807" s="58" t="s">
        <v>123</v>
      </c>
      <c r="M807" s="103"/>
      <c r="N807" s="59" t="s">
        <v>123</v>
      </c>
    </row>
    <row r="808" spans="1:14" s="75" customFormat="1" ht="12.6" x14ac:dyDescent="0.2">
      <c r="A808" s="51" t="s">
        <v>8647</v>
      </c>
      <c r="B808" s="51" t="s">
        <v>9265</v>
      </c>
      <c r="C808" s="51" t="s">
        <v>9478</v>
      </c>
      <c r="D808" s="51" t="s">
        <v>135</v>
      </c>
      <c r="E808" s="44" t="s">
        <v>9480</v>
      </c>
      <c r="F808" s="44" t="s">
        <v>9481</v>
      </c>
      <c r="G808" s="88">
        <v>676</v>
      </c>
      <c r="H808" s="45" t="s">
        <v>154</v>
      </c>
      <c r="I808" s="45" t="s">
        <v>204</v>
      </c>
      <c r="J808" s="95" t="s">
        <v>2379</v>
      </c>
      <c r="K808" s="95">
        <v>0.84000000000000008</v>
      </c>
      <c r="L808" s="58"/>
      <c r="M808" s="103"/>
      <c r="N808" s="59"/>
    </row>
    <row r="809" spans="1:14" s="75" customFormat="1" ht="12.6" x14ac:dyDescent="0.2">
      <c r="A809" s="51" t="s">
        <v>8647</v>
      </c>
      <c r="B809" s="51" t="s">
        <v>9265</v>
      </c>
      <c r="C809" s="51" t="s">
        <v>9478</v>
      </c>
      <c r="D809" s="51" t="s">
        <v>135</v>
      </c>
      <c r="E809" s="44" t="s">
        <v>9482</v>
      </c>
      <c r="F809" s="44" t="s">
        <v>9483</v>
      </c>
      <c r="G809" s="88">
        <v>113.7</v>
      </c>
      <c r="H809" s="45" t="s">
        <v>154</v>
      </c>
      <c r="I809" s="45" t="s">
        <v>204</v>
      </c>
      <c r="J809" s="95" t="s">
        <v>2379</v>
      </c>
      <c r="K809" s="95">
        <v>0.84000000000000008</v>
      </c>
      <c r="L809" s="58"/>
      <c r="M809" s="103"/>
      <c r="N809" s="59" t="s">
        <v>8657</v>
      </c>
    </row>
    <row r="810" spans="1:14" s="75" customFormat="1" ht="12.6" x14ac:dyDescent="0.2">
      <c r="A810" s="51" t="s">
        <v>123</v>
      </c>
      <c r="B810" s="51" t="s">
        <v>123</v>
      </c>
      <c r="C810" s="51" t="s">
        <v>9484</v>
      </c>
      <c r="D810" s="51" t="s">
        <v>117</v>
      </c>
      <c r="E810" s="44"/>
      <c r="F810" s="44" t="s">
        <v>9485</v>
      </c>
      <c r="G810" s="88" t="s">
        <v>123</v>
      </c>
      <c r="H810" s="45" t="s">
        <v>123</v>
      </c>
      <c r="I810" s="45" t="s">
        <v>149</v>
      </c>
      <c r="J810" s="95" t="s">
        <v>150</v>
      </c>
      <c r="K810" s="95" t="s">
        <v>123</v>
      </c>
      <c r="L810" s="58" t="s">
        <v>123</v>
      </c>
      <c r="M810" s="103"/>
      <c r="N810" s="59" t="s">
        <v>123</v>
      </c>
    </row>
    <row r="811" spans="1:14" s="75" customFormat="1" ht="12.6" x14ac:dyDescent="0.2">
      <c r="A811" s="51" t="s">
        <v>8647</v>
      </c>
      <c r="B811" s="51" t="s">
        <v>9265</v>
      </c>
      <c r="C811" s="51" t="s">
        <v>9484</v>
      </c>
      <c r="D811" s="51" t="s">
        <v>117</v>
      </c>
      <c r="E811" s="44" t="s">
        <v>9486</v>
      </c>
      <c r="F811" s="44" t="s">
        <v>9487</v>
      </c>
      <c r="G811" s="88">
        <v>309</v>
      </c>
      <c r="H811" s="45" t="s">
        <v>154</v>
      </c>
      <c r="I811" s="45" t="s">
        <v>155</v>
      </c>
      <c r="J811" s="95" t="s">
        <v>1317</v>
      </c>
      <c r="K811" s="95">
        <v>0.84000000000000008</v>
      </c>
      <c r="L811" s="58"/>
      <c r="M811" s="103"/>
      <c r="N811" s="59"/>
    </row>
    <row r="812" spans="1:14" s="75" customFormat="1" ht="12.6" x14ac:dyDescent="0.2">
      <c r="A812" s="51" t="s">
        <v>123</v>
      </c>
      <c r="B812" s="51" t="s">
        <v>123</v>
      </c>
      <c r="C812" s="51" t="s">
        <v>9478</v>
      </c>
      <c r="D812" s="51" t="s">
        <v>117</v>
      </c>
      <c r="E812" s="44"/>
      <c r="F812" s="44" t="s">
        <v>9488</v>
      </c>
      <c r="G812" s="88" t="s">
        <v>123</v>
      </c>
      <c r="H812" s="45" t="s">
        <v>123</v>
      </c>
      <c r="I812" s="45" t="s">
        <v>149</v>
      </c>
      <c r="J812" s="95" t="s">
        <v>150</v>
      </c>
      <c r="K812" s="95" t="s">
        <v>123</v>
      </c>
      <c r="L812" s="58" t="s">
        <v>123</v>
      </c>
      <c r="M812" s="103"/>
      <c r="N812" s="59" t="s">
        <v>123</v>
      </c>
    </row>
    <row r="813" spans="1:14" s="75" customFormat="1" ht="12.6" x14ac:dyDescent="0.2">
      <c r="A813" s="51" t="s">
        <v>8647</v>
      </c>
      <c r="B813" s="51" t="s">
        <v>9265</v>
      </c>
      <c r="C813" s="51" t="s">
        <v>9478</v>
      </c>
      <c r="D813" s="51" t="s">
        <v>117</v>
      </c>
      <c r="E813" s="44" t="s">
        <v>9489</v>
      </c>
      <c r="F813" s="44" t="s">
        <v>9490</v>
      </c>
      <c r="G813" s="88">
        <v>42</v>
      </c>
      <c r="H813" s="45" t="s">
        <v>154</v>
      </c>
      <c r="I813" s="45" t="s">
        <v>149</v>
      </c>
      <c r="J813" s="95" t="s">
        <v>156</v>
      </c>
      <c r="K813" s="95">
        <v>0.84000000000000008</v>
      </c>
      <c r="L813" s="58"/>
      <c r="M813" s="103"/>
      <c r="N813" s="59"/>
    </row>
    <row r="814" spans="1:14" s="75" customFormat="1" ht="12.6" x14ac:dyDescent="0.2">
      <c r="A814" s="51" t="s">
        <v>8647</v>
      </c>
      <c r="B814" s="51" t="s">
        <v>9265</v>
      </c>
      <c r="C814" s="51" t="s">
        <v>9478</v>
      </c>
      <c r="D814" s="51" t="s">
        <v>117</v>
      </c>
      <c r="E814" s="44" t="s">
        <v>9491</v>
      </c>
      <c r="F814" s="44" t="s">
        <v>9492</v>
      </c>
      <c r="G814" s="88">
        <v>59</v>
      </c>
      <c r="H814" s="45" t="s">
        <v>154</v>
      </c>
      <c r="I814" s="45" t="s">
        <v>155</v>
      </c>
      <c r="J814" s="95" t="s">
        <v>156</v>
      </c>
      <c r="K814" s="95">
        <v>0.84000000000000008</v>
      </c>
      <c r="L814" s="58" t="s">
        <v>7913</v>
      </c>
      <c r="M814" s="103" t="s">
        <v>234</v>
      </c>
      <c r="N814" s="59"/>
    </row>
    <row r="815" spans="1:14" s="75" customFormat="1" ht="12.6" x14ac:dyDescent="0.2">
      <c r="A815" s="51" t="s">
        <v>8647</v>
      </c>
      <c r="B815" s="51" t="s">
        <v>9265</v>
      </c>
      <c r="C815" s="51" t="s">
        <v>9478</v>
      </c>
      <c r="D815" s="51" t="s">
        <v>117</v>
      </c>
      <c r="E815" s="44" t="s">
        <v>9493</v>
      </c>
      <c r="F815" s="44" t="s">
        <v>9494</v>
      </c>
      <c r="G815" s="88">
        <v>129</v>
      </c>
      <c r="H815" s="45" t="s">
        <v>154</v>
      </c>
      <c r="I815" s="45" t="s">
        <v>291</v>
      </c>
      <c r="J815" s="95" t="s">
        <v>1317</v>
      </c>
      <c r="K815" s="95">
        <v>0.84000000000000008</v>
      </c>
      <c r="L815" s="58" t="s">
        <v>8998</v>
      </c>
      <c r="M815" s="103" t="s">
        <v>234</v>
      </c>
      <c r="N815" s="59"/>
    </row>
    <row r="816" spans="1:14" s="75" customFormat="1" ht="12.6" x14ac:dyDescent="0.2">
      <c r="A816" s="51" t="s">
        <v>8647</v>
      </c>
      <c r="B816" s="51" t="s">
        <v>9265</v>
      </c>
      <c r="C816" s="51" t="s">
        <v>9478</v>
      </c>
      <c r="D816" s="51" t="s">
        <v>117</v>
      </c>
      <c r="E816" s="44" t="s">
        <v>9495</v>
      </c>
      <c r="F816" s="44" t="s">
        <v>9496</v>
      </c>
      <c r="G816" s="88">
        <v>121</v>
      </c>
      <c r="H816" s="45" t="s">
        <v>154</v>
      </c>
      <c r="I816" s="45" t="s">
        <v>149</v>
      </c>
      <c r="J816" s="95" t="s">
        <v>156</v>
      </c>
      <c r="K816" s="95">
        <v>0.84000000000000008</v>
      </c>
      <c r="L816" s="58" t="s">
        <v>9497</v>
      </c>
      <c r="M816" s="103" t="s">
        <v>160</v>
      </c>
      <c r="N816" s="59"/>
    </row>
    <row r="817" spans="1:14" s="75" customFormat="1" ht="12.6" x14ac:dyDescent="0.2">
      <c r="A817" s="51" t="s">
        <v>8647</v>
      </c>
      <c r="B817" s="51" t="s">
        <v>9265</v>
      </c>
      <c r="C817" s="51" t="s">
        <v>9478</v>
      </c>
      <c r="D817" s="51" t="s">
        <v>117</v>
      </c>
      <c r="E817" s="44" t="s">
        <v>9498</v>
      </c>
      <c r="F817" s="44" t="s">
        <v>9499</v>
      </c>
      <c r="G817" s="88">
        <v>266</v>
      </c>
      <c r="H817" s="45" t="s">
        <v>154</v>
      </c>
      <c r="I817" s="45" t="s">
        <v>204</v>
      </c>
      <c r="J817" s="95" t="s">
        <v>1317</v>
      </c>
      <c r="K817" s="95">
        <v>0.84000000000000008</v>
      </c>
      <c r="L817" s="58" t="s">
        <v>7474</v>
      </c>
      <c r="M817" s="103" t="s">
        <v>234</v>
      </c>
      <c r="N817" s="59"/>
    </row>
    <row r="818" spans="1:14" s="75" customFormat="1" ht="12.6" x14ac:dyDescent="0.2">
      <c r="A818" s="51" t="s">
        <v>8647</v>
      </c>
      <c r="B818" s="51" t="s">
        <v>9265</v>
      </c>
      <c r="C818" s="51" t="s">
        <v>9478</v>
      </c>
      <c r="D818" s="51" t="s">
        <v>117</v>
      </c>
      <c r="E818" s="44" t="s">
        <v>9500</v>
      </c>
      <c r="F818" s="44" t="s">
        <v>9501</v>
      </c>
      <c r="G818" s="88">
        <v>215</v>
      </c>
      <c r="H818" s="45" t="s">
        <v>154</v>
      </c>
      <c r="I818" s="45" t="s">
        <v>291</v>
      </c>
      <c r="J818" s="95" t="s">
        <v>1317</v>
      </c>
      <c r="K818" s="95">
        <v>0.84000000000000008</v>
      </c>
      <c r="L818" s="58" t="s">
        <v>9502</v>
      </c>
      <c r="M818" s="103" t="s">
        <v>234</v>
      </c>
      <c r="N818" s="59"/>
    </row>
    <row r="819" spans="1:14" s="75" customFormat="1" ht="12.6" x14ac:dyDescent="0.2">
      <c r="A819" s="51" t="s">
        <v>8647</v>
      </c>
      <c r="B819" s="51" t="s">
        <v>9265</v>
      </c>
      <c r="C819" s="51" t="s">
        <v>9478</v>
      </c>
      <c r="D819" s="51" t="s">
        <v>117</v>
      </c>
      <c r="E819" s="44" t="s">
        <v>9503</v>
      </c>
      <c r="F819" s="44" t="s">
        <v>9504</v>
      </c>
      <c r="G819" s="88">
        <v>279</v>
      </c>
      <c r="H819" s="45" t="s">
        <v>154</v>
      </c>
      <c r="I819" s="45" t="s">
        <v>204</v>
      </c>
      <c r="J819" s="95" t="s">
        <v>1317</v>
      </c>
      <c r="K819" s="95">
        <v>0.84000000000000008</v>
      </c>
      <c r="L819" s="58"/>
      <c r="M819" s="103"/>
      <c r="N819" s="59"/>
    </row>
    <row r="820" spans="1:14" s="75" customFormat="1" ht="12.6" x14ac:dyDescent="0.2">
      <c r="A820" s="51" t="s">
        <v>8647</v>
      </c>
      <c r="B820" s="51" t="s">
        <v>9265</v>
      </c>
      <c r="C820" s="51" t="s">
        <v>9478</v>
      </c>
      <c r="D820" s="51" t="s">
        <v>117</v>
      </c>
      <c r="E820" s="44" t="s">
        <v>9505</v>
      </c>
      <c r="F820" s="44" t="s">
        <v>9506</v>
      </c>
      <c r="G820" s="88">
        <v>263</v>
      </c>
      <c r="H820" s="45" t="s">
        <v>154</v>
      </c>
      <c r="I820" s="45" t="s">
        <v>149</v>
      </c>
      <c r="J820" s="95" t="s">
        <v>1317</v>
      </c>
      <c r="K820" s="95">
        <v>0.84000000000000008</v>
      </c>
      <c r="L820" s="58" t="s">
        <v>3890</v>
      </c>
      <c r="M820" s="103" t="s">
        <v>160</v>
      </c>
      <c r="N820" s="59"/>
    </row>
    <row r="821" spans="1:14" s="75" customFormat="1" ht="12.6" x14ac:dyDescent="0.2">
      <c r="A821" s="51" t="s">
        <v>8647</v>
      </c>
      <c r="B821" s="51" t="s">
        <v>9265</v>
      </c>
      <c r="C821" s="51" t="s">
        <v>9478</v>
      </c>
      <c r="D821" s="51" t="s">
        <v>117</v>
      </c>
      <c r="E821" s="44" t="s">
        <v>9507</v>
      </c>
      <c r="F821" s="44" t="s">
        <v>9508</v>
      </c>
      <c r="G821" s="88">
        <v>80</v>
      </c>
      <c r="H821" s="45" t="s">
        <v>154</v>
      </c>
      <c r="I821" s="45" t="s">
        <v>291</v>
      </c>
      <c r="J821" s="95" t="s">
        <v>1317</v>
      </c>
      <c r="K821" s="95">
        <v>0.84000000000000008</v>
      </c>
      <c r="L821" s="58" t="s">
        <v>8998</v>
      </c>
      <c r="M821" s="103" t="s">
        <v>234</v>
      </c>
      <c r="N821" s="59"/>
    </row>
    <row r="822" spans="1:14" s="75" customFormat="1" ht="12.6" x14ac:dyDescent="0.2">
      <c r="A822" s="51" t="s">
        <v>8647</v>
      </c>
      <c r="B822" s="51" t="s">
        <v>9265</v>
      </c>
      <c r="C822" s="51" t="s">
        <v>9478</v>
      </c>
      <c r="D822" s="51" t="s">
        <v>117</v>
      </c>
      <c r="E822" s="44" t="s">
        <v>9509</v>
      </c>
      <c r="F822" s="44" t="s">
        <v>9510</v>
      </c>
      <c r="G822" s="88">
        <v>111</v>
      </c>
      <c r="H822" s="45" t="s">
        <v>154</v>
      </c>
      <c r="I822" s="45" t="s">
        <v>291</v>
      </c>
      <c r="J822" s="95" t="s">
        <v>1317</v>
      </c>
      <c r="K822" s="95">
        <v>0.84000000000000008</v>
      </c>
      <c r="L822" s="58"/>
      <c r="M822" s="103"/>
      <c r="N822" s="59"/>
    </row>
    <row r="823" spans="1:14" s="75" customFormat="1" ht="12.6" x14ac:dyDescent="0.2">
      <c r="A823" s="51" t="s">
        <v>8647</v>
      </c>
      <c r="B823" s="51" t="s">
        <v>9265</v>
      </c>
      <c r="C823" s="51" t="s">
        <v>9478</v>
      </c>
      <c r="D823" s="51" t="s">
        <v>117</v>
      </c>
      <c r="E823" s="44" t="s">
        <v>9511</v>
      </c>
      <c r="F823" s="44" t="s">
        <v>9512</v>
      </c>
      <c r="G823" s="88">
        <v>129</v>
      </c>
      <c r="H823" s="45" t="s">
        <v>154</v>
      </c>
      <c r="I823" s="45" t="s">
        <v>204</v>
      </c>
      <c r="J823" s="95" t="s">
        <v>1317</v>
      </c>
      <c r="K823" s="95">
        <v>0.84000000000000008</v>
      </c>
      <c r="L823" s="58"/>
      <c r="M823" s="103"/>
      <c r="N823" s="59"/>
    </row>
    <row r="824" spans="1:14" s="75" customFormat="1" ht="12.6" x14ac:dyDescent="0.2">
      <c r="A824" s="51" t="s">
        <v>8647</v>
      </c>
      <c r="B824" s="51" t="s">
        <v>9265</v>
      </c>
      <c r="C824" s="51" t="s">
        <v>9478</v>
      </c>
      <c r="D824" s="51" t="s">
        <v>117</v>
      </c>
      <c r="E824" s="44" t="s">
        <v>9513</v>
      </c>
      <c r="F824" s="44" t="s">
        <v>9514</v>
      </c>
      <c r="G824" s="88">
        <v>159</v>
      </c>
      <c r="H824" s="45" t="s">
        <v>154</v>
      </c>
      <c r="I824" s="45" t="s">
        <v>291</v>
      </c>
      <c r="J824" s="95" t="s">
        <v>1317</v>
      </c>
      <c r="K824" s="95">
        <v>0.84000000000000008</v>
      </c>
      <c r="L824" s="58"/>
      <c r="M824" s="103"/>
      <c r="N824" s="59"/>
    </row>
    <row r="825" spans="1:14" s="75" customFormat="1" ht="12.6" x14ac:dyDescent="0.2">
      <c r="A825" s="51" t="s">
        <v>8647</v>
      </c>
      <c r="B825" s="51" t="s">
        <v>9265</v>
      </c>
      <c r="C825" s="51" t="s">
        <v>9478</v>
      </c>
      <c r="D825" s="51" t="s">
        <v>117</v>
      </c>
      <c r="E825" s="44" t="s">
        <v>9515</v>
      </c>
      <c r="F825" s="44" t="s">
        <v>9516</v>
      </c>
      <c r="G825" s="88">
        <v>309</v>
      </c>
      <c r="H825" s="45" t="s">
        <v>154</v>
      </c>
      <c r="I825" s="45" t="s">
        <v>291</v>
      </c>
      <c r="J825" s="95" t="s">
        <v>1317</v>
      </c>
      <c r="K825" s="95">
        <v>0.84000000000000008</v>
      </c>
      <c r="L825" s="58"/>
      <c r="M825" s="103"/>
      <c r="N825" s="59"/>
    </row>
    <row r="826" spans="1:14" s="75" customFormat="1" ht="12.6" x14ac:dyDescent="0.2">
      <c r="A826" s="51" t="s">
        <v>123</v>
      </c>
      <c r="B826" s="51" t="s">
        <v>123</v>
      </c>
      <c r="C826" s="51" t="s">
        <v>9478</v>
      </c>
      <c r="D826" s="51" t="s">
        <v>6705</v>
      </c>
      <c r="E826" s="44"/>
      <c r="F826" s="44" t="s">
        <v>9517</v>
      </c>
      <c r="G826" s="88" t="s">
        <v>123</v>
      </c>
      <c r="H826" s="45" t="s">
        <v>123</v>
      </c>
      <c r="I826" s="45" t="s">
        <v>149</v>
      </c>
      <c r="J826" s="95" t="s">
        <v>150</v>
      </c>
      <c r="K826" s="95" t="s">
        <v>123</v>
      </c>
      <c r="L826" s="58" t="s">
        <v>123</v>
      </c>
      <c r="M826" s="103"/>
      <c r="N826" s="59" t="s">
        <v>123</v>
      </c>
    </row>
    <row r="827" spans="1:14" s="75" customFormat="1" ht="12.6" x14ac:dyDescent="0.2">
      <c r="A827" s="51" t="s">
        <v>8647</v>
      </c>
      <c r="B827" s="51" t="s">
        <v>9265</v>
      </c>
      <c r="C827" s="51" t="s">
        <v>9478</v>
      </c>
      <c r="D827" s="51" t="s">
        <v>6705</v>
      </c>
      <c r="E827" s="44" t="s">
        <v>9518</v>
      </c>
      <c r="F827" s="44" t="s">
        <v>9519</v>
      </c>
      <c r="G827" s="88">
        <v>158</v>
      </c>
      <c r="H827" s="45" t="s">
        <v>816</v>
      </c>
      <c r="I827" s="45" t="s">
        <v>291</v>
      </c>
      <c r="J827" s="95" t="s">
        <v>156</v>
      </c>
      <c r="K827" s="95">
        <v>0</v>
      </c>
      <c r="L827" s="58" t="s">
        <v>234</v>
      </c>
      <c r="M827" s="103" t="s">
        <v>234</v>
      </c>
      <c r="N827" s="59"/>
    </row>
    <row r="828" spans="1:14" s="75" customFormat="1" ht="12.6" x14ac:dyDescent="0.2">
      <c r="A828" s="51" t="s">
        <v>8647</v>
      </c>
      <c r="B828" s="51" t="s">
        <v>9265</v>
      </c>
      <c r="C828" s="51" t="s">
        <v>9478</v>
      </c>
      <c r="D828" s="51" t="s">
        <v>6705</v>
      </c>
      <c r="E828" s="44" t="s">
        <v>9520</v>
      </c>
      <c r="F828" s="44" t="s">
        <v>9521</v>
      </c>
      <c r="G828" s="88">
        <v>62</v>
      </c>
      <c r="H828" s="45" t="s">
        <v>816</v>
      </c>
      <c r="I828" s="45" t="s">
        <v>149</v>
      </c>
      <c r="J828" s="95" t="s">
        <v>156</v>
      </c>
      <c r="K828" s="95">
        <v>0</v>
      </c>
      <c r="L828" s="58" t="s">
        <v>4652</v>
      </c>
      <c r="M828" s="103" t="s">
        <v>160</v>
      </c>
      <c r="N828" s="59"/>
    </row>
    <row r="829" spans="1:14" s="75" customFormat="1" ht="12.6" x14ac:dyDescent="0.2">
      <c r="A829" s="51" t="s">
        <v>8647</v>
      </c>
      <c r="B829" s="51" t="s">
        <v>9265</v>
      </c>
      <c r="C829" s="51" t="s">
        <v>9478</v>
      </c>
      <c r="D829" s="51" t="s">
        <v>6705</v>
      </c>
      <c r="E829" s="44" t="s">
        <v>9522</v>
      </c>
      <c r="F829" s="44" t="s">
        <v>9523</v>
      </c>
      <c r="G829" s="88">
        <v>184</v>
      </c>
      <c r="H829" s="45" t="s">
        <v>816</v>
      </c>
      <c r="I829" s="45" t="s">
        <v>155</v>
      </c>
      <c r="J829" s="95" t="s">
        <v>156</v>
      </c>
      <c r="K829" s="95">
        <v>0</v>
      </c>
      <c r="L829" s="58"/>
      <c r="M829" s="103"/>
      <c r="N829" s="59"/>
    </row>
    <row r="830" spans="1:14" s="75" customFormat="1" ht="12.6" x14ac:dyDescent="0.2">
      <c r="A830" s="51" t="s">
        <v>8647</v>
      </c>
      <c r="B830" s="51" t="s">
        <v>9265</v>
      </c>
      <c r="C830" s="51" t="s">
        <v>9478</v>
      </c>
      <c r="D830" s="51" t="s">
        <v>6705</v>
      </c>
      <c r="E830" s="44" t="s">
        <v>9524</v>
      </c>
      <c r="F830" s="44" t="s">
        <v>9525</v>
      </c>
      <c r="G830" s="88">
        <v>280</v>
      </c>
      <c r="H830" s="45" t="s">
        <v>816</v>
      </c>
      <c r="I830" s="45" t="s">
        <v>291</v>
      </c>
      <c r="J830" s="95" t="s">
        <v>156</v>
      </c>
      <c r="K830" s="95">
        <v>0</v>
      </c>
      <c r="L830" s="58"/>
      <c r="M830" s="103"/>
      <c r="N830" s="59"/>
    </row>
    <row r="831" spans="1:14" s="75" customFormat="1" ht="12.6" x14ac:dyDescent="0.2">
      <c r="A831" s="51" t="s">
        <v>8647</v>
      </c>
      <c r="B831" s="51" t="s">
        <v>9265</v>
      </c>
      <c r="C831" s="51" t="s">
        <v>9478</v>
      </c>
      <c r="D831" s="51" t="s">
        <v>6705</v>
      </c>
      <c r="E831" s="44" t="s">
        <v>9526</v>
      </c>
      <c r="F831" s="44" t="s">
        <v>9527</v>
      </c>
      <c r="G831" s="88">
        <v>800</v>
      </c>
      <c r="H831" s="45" t="s">
        <v>816</v>
      </c>
      <c r="I831" s="45" t="s">
        <v>149</v>
      </c>
      <c r="J831" s="95" t="s">
        <v>156</v>
      </c>
      <c r="K831" s="95">
        <v>0</v>
      </c>
      <c r="L831" s="58" t="s">
        <v>7907</v>
      </c>
      <c r="M831" s="103" t="s">
        <v>160</v>
      </c>
      <c r="N831" s="59"/>
    </row>
    <row r="832" spans="1:14" s="75" customFormat="1" ht="12.6" x14ac:dyDescent="0.2">
      <c r="A832" s="51" t="s">
        <v>8647</v>
      </c>
      <c r="B832" s="51" t="s">
        <v>9265</v>
      </c>
      <c r="C832" s="51" t="s">
        <v>9478</v>
      </c>
      <c r="D832" s="51" t="s">
        <v>6705</v>
      </c>
      <c r="E832" s="44" t="s">
        <v>9528</v>
      </c>
      <c r="F832" s="44" t="s">
        <v>9529</v>
      </c>
      <c r="G832" s="88">
        <v>469</v>
      </c>
      <c r="H832" s="45" t="s">
        <v>816</v>
      </c>
      <c r="I832" s="45" t="s">
        <v>149</v>
      </c>
      <c r="J832" s="95" t="s">
        <v>156</v>
      </c>
      <c r="K832" s="95">
        <v>0</v>
      </c>
      <c r="L832" s="58" t="s">
        <v>7905</v>
      </c>
      <c r="M832" s="103" t="s">
        <v>160</v>
      </c>
      <c r="N832" s="59"/>
    </row>
    <row r="833" spans="1:14" s="75" customFormat="1" ht="12.6" x14ac:dyDescent="0.2">
      <c r="A833" s="51" t="s">
        <v>8647</v>
      </c>
      <c r="B833" s="51" t="s">
        <v>9265</v>
      </c>
      <c r="C833" s="51" t="s">
        <v>9478</v>
      </c>
      <c r="D833" s="51" t="s">
        <v>6705</v>
      </c>
      <c r="E833" s="44" t="s">
        <v>9530</v>
      </c>
      <c r="F833" s="44" t="s">
        <v>9531</v>
      </c>
      <c r="G833" s="88">
        <v>83</v>
      </c>
      <c r="H833" s="45" t="s">
        <v>816</v>
      </c>
      <c r="I833" s="45" t="s">
        <v>149</v>
      </c>
      <c r="J833" s="95" t="s">
        <v>156</v>
      </c>
      <c r="K833" s="95">
        <v>0</v>
      </c>
      <c r="L833" s="58" t="s">
        <v>159</v>
      </c>
      <c r="M833" s="103" t="s">
        <v>160</v>
      </c>
      <c r="N833" s="59"/>
    </row>
    <row r="834" spans="1:14" s="75" customFormat="1" ht="12.6" x14ac:dyDescent="0.2">
      <c r="A834" s="51" t="s">
        <v>8647</v>
      </c>
      <c r="B834" s="51" t="s">
        <v>9265</v>
      </c>
      <c r="C834" s="51" t="s">
        <v>9478</v>
      </c>
      <c r="D834" s="51" t="s">
        <v>6705</v>
      </c>
      <c r="E834" s="44" t="s">
        <v>9532</v>
      </c>
      <c r="F834" s="44" t="s">
        <v>9533</v>
      </c>
      <c r="G834" s="88">
        <v>246</v>
      </c>
      <c r="H834" s="45" t="s">
        <v>816</v>
      </c>
      <c r="I834" s="45" t="s">
        <v>155</v>
      </c>
      <c r="J834" s="95" t="s">
        <v>156</v>
      </c>
      <c r="K834" s="95">
        <v>0</v>
      </c>
      <c r="L834" s="58" t="s">
        <v>159</v>
      </c>
      <c r="M834" s="103" t="s">
        <v>160</v>
      </c>
      <c r="N834" s="59"/>
    </row>
    <row r="835" spans="1:14" s="75" customFormat="1" ht="12.6" x14ac:dyDescent="0.2">
      <c r="A835" s="51" t="s">
        <v>8647</v>
      </c>
      <c r="B835" s="51" t="s">
        <v>9265</v>
      </c>
      <c r="C835" s="51" t="s">
        <v>9478</v>
      </c>
      <c r="D835" s="51" t="s">
        <v>6705</v>
      </c>
      <c r="E835" s="44" t="s">
        <v>9534</v>
      </c>
      <c r="F835" s="44" t="s">
        <v>9535</v>
      </c>
      <c r="G835" s="88">
        <v>209</v>
      </c>
      <c r="H835" s="45" t="s">
        <v>816</v>
      </c>
      <c r="I835" s="45" t="s">
        <v>149</v>
      </c>
      <c r="J835" s="95" t="s">
        <v>156</v>
      </c>
      <c r="K835" s="95">
        <v>0</v>
      </c>
      <c r="L835" s="58" t="s">
        <v>165</v>
      </c>
      <c r="M835" s="103" t="s">
        <v>160</v>
      </c>
      <c r="N835" s="59"/>
    </row>
    <row r="836" spans="1:14" s="75" customFormat="1" ht="12.6" x14ac:dyDescent="0.2">
      <c r="A836" s="51" t="s">
        <v>8647</v>
      </c>
      <c r="B836" s="51" t="s">
        <v>9265</v>
      </c>
      <c r="C836" s="51" t="s">
        <v>9478</v>
      </c>
      <c r="D836" s="51" t="s">
        <v>6705</v>
      </c>
      <c r="E836" s="44" t="s">
        <v>9536</v>
      </c>
      <c r="F836" s="44" t="s">
        <v>9537</v>
      </c>
      <c r="G836" s="88">
        <v>117</v>
      </c>
      <c r="H836" s="45" t="s">
        <v>816</v>
      </c>
      <c r="I836" s="45" t="s">
        <v>291</v>
      </c>
      <c r="J836" s="95" t="s">
        <v>156</v>
      </c>
      <c r="K836" s="95">
        <v>0</v>
      </c>
      <c r="L836" s="58"/>
      <c r="M836" s="103"/>
      <c r="N836" s="59"/>
    </row>
    <row r="837" spans="1:14" s="75" customFormat="1" ht="12.6" x14ac:dyDescent="0.2">
      <c r="A837" s="51" t="s">
        <v>123</v>
      </c>
      <c r="B837" s="51" t="s">
        <v>123</v>
      </c>
      <c r="C837" s="51" t="s">
        <v>9478</v>
      </c>
      <c r="D837" s="51" t="s">
        <v>8994</v>
      </c>
      <c r="E837" s="44"/>
      <c r="F837" s="44" t="s">
        <v>9538</v>
      </c>
      <c r="G837" s="88" t="s">
        <v>123</v>
      </c>
      <c r="H837" s="45" t="s">
        <v>123</v>
      </c>
      <c r="I837" s="45" t="s">
        <v>149</v>
      </c>
      <c r="J837" s="95" t="s">
        <v>150</v>
      </c>
      <c r="K837" s="95" t="s">
        <v>123</v>
      </c>
      <c r="L837" s="58" t="s">
        <v>123</v>
      </c>
      <c r="M837" s="103"/>
      <c r="N837" s="59" t="s">
        <v>123</v>
      </c>
    </row>
    <row r="838" spans="1:14" s="75" customFormat="1" ht="12.6" x14ac:dyDescent="0.2">
      <c r="A838" s="51" t="s">
        <v>8647</v>
      </c>
      <c r="B838" s="51" t="s">
        <v>9265</v>
      </c>
      <c r="C838" s="51" t="s">
        <v>9478</v>
      </c>
      <c r="D838" s="51" t="s">
        <v>8994</v>
      </c>
      <c r="E838" s="44" t="s">
        <v>9539</v>
      </c>
      <c r="F838" s="44" t="s">
        <v>9540</v>
      </c>
      <c r="G838" s="88">
        <v>49</v>
      </c>
      <c r="H838" s="45" t="s">
        <v>154</v>
      </c>
      <c r="I838" s="45" t="s">
        <v>291</v>
      </c>
      <c r="J838" s="95" t="s">
        <v>156</v>
      </c>
      <c r="K838" s="95">
        <v>0</v>
      </c>
      <c r="L838" s="58"/>
      <c r="M838" s="103"/>
      <c r="N838" s="59"/>
    </row>
    <row r="839" spans="1:14" s="75" customFormat="1" ht="12.6" x14ac:dyDescent="0.2">
      <c r="A839" s="51" t="s">
        <v>123</v>
      </c>
      <c r="B839" s="51" t="s">
        <v>123</v>
      </c>
      <c r="C839" s="51" t="s">
        <v>9478</v>
      </c>
      <c r="D839" s="51" t="s">
        <v>130</v>
      </c>
      <c r="E839" s="44"/>
      <c r="F839" s="44" t="s">
        <v>9541</v>
      </c>
      <c r="G839" s="88" t="s">
        <v>123</v>
      </c>
      <c r="H839" s="45" t="s">
        <v>123</v>
      </c>
      <c r="I839" s="45" t="s">
        <v>149</v>
      </c>
      <c r="J839" s="95" t="s">
        <v>150</v>
      </c>
      <c r="K839" s="95" t="s">
        <v>123</v>
      </c>
      <c r="L839" s="58" t="s">
        <v>123</v>
      </c>
      <c r="M839" s="103"/>
      <c r="N839" s="59" t="s">
        <v>123</v>
      </c>
    </row>
    <row r="840" spans="1:14" s="75" customFormat="1" ht="12.6" x14ac:dyDescent="0.2">
      <c r="A840" s="51" t="s">
        <v>8647</v>
      </c>
      <c r="B840" s="51" t="s">
        <v>9265</v>
      </c>
      <c r="C840" s="51" t="s">
        <v>9478</v>
      </c>
      <c r="D840" s="51" t="s">
        <v>130</v>
      </c>
      <c r="E840" s="44" t="s">
        <v>9542</v>
      </c>
      <c r="F840" s="44" t="s">
        <v>9543</v>
      </c>
      <c r="G840" s="88">
        <v>219</v>
      </c>
      <c r="H840" s="45" t="s">
        <v>200</v>
      </c>
      <c r="I840" s="45" t="s">
        <v>291</v>
      </c>
      <c r="J840" s="95" t="s">
        <v>156</v>
      </c>
      <c r="K840" s="95">
        <v>0.84000000000000008</v>
      </c>
      <c r="L840" s="58"/>
      <c r="M840" s="103"/>
      <c r="N840" s="59"/>
    </row>
    <row r="841" spans="1:14" s="75" customFormat="1" ht="12.6" x14ac:dyDescent="0.2">
      <c r="A841" s="51" t="s">
        <v>8647</v>
      </c>
      <c r="B841" s="51" t="s">
        <v>9265</v>
      </c>
      <c r="C841" s="51" t="s">
        <v>9478</v>
      </c>
      <c r="D841" s="51" t="s">
        <v>130</v>
      </c>
      <c r="E841" s="44" t="s">
        <v>9544</v>
      </c>
      <c r="F841" s="44" t="s">
        <v>9545</v>
      </c>
      <c r="G841" s="88">
        <v>250</v>
      </c>
      <c r="H841" s="45" t="s">
        <v>200</v>
      </c>
      <c r="I841" s="45" t="s">
        <v>149</v>
      </c>
      <c r="J841" s="95" t="s">
        <v>156</v>
      </c>
      <c r="K841" s="95">
        <v>0.84000000000000008</v>
      </c>
      <c r="L841" s="58" t="s">
        <v>427</v>
      </c>
      <c r="M841" s="103" t="s">
        <v>160</v>
      </c>
      <c r="N841" s="59"/>
    </row>
    <row r="842" spans="1:14" s="75" customFormat="1" ht="12.6" x14ac:dyDescent="0.2">
      <c r="A842" s="51" t="s">
        <v>8647</v>
      </c>
      <c r="B842" s="51" t="s">
        <v>9265</v>
      </c>
      <c r="C842" s="51" t="s">
        <v>9478</v>
      </c>
      <c r="D842" s="51" t="s">
        <v>130</v>
      </c>
      <c r="E842" s="44" t="s">
        <v>9546</v>
      </c>
      <c r="F842" s="44" t="s">
        <v>9547</v>
      </c>
      <c r="G842" s="88">
        <v>200</v>
      </c>
      <c r="H842" s="45" t="s">
        <v>200</v>
      </c>
      <c r="I842" s="45" t="s">
        <v>149</v>
      </c>
      <c r="J842" s="95" t="s">
        <v>156</v>
      </c>
      <c r="K842" s="95">
        <v>0.84000000000000008</v>
      </c>
      <c r="L842" s="58"/>
      <c r="M842" s="103"/>
      <c r="N842" s="59"/>
    </row>
    <row r="843" spans="1:14" s="75" customFormat="1" ht="12.6" x14ac:dyDescent="0.2">
      <c r="A843" s="51" t="s">
        <v>8647</v>
      </c>
      <c r="B843" s="51" t="s">
        <v>9265</v>
      </c>
      <c r="C843" s="51" t="s">
        <v>9478</v>
      </c>
      <c r="D843" s="51" t="s">
        <v>130</v>
      </c>
      <c r="E843" s="44" t="s">
        <v>9548</v>
      </c>
      <c r="F843" s="44" t="s">
        <v>9549</v>
      </c>
      <c r="G843" s="88">
        <v>339</v>
      </c>
      <c r="H843" s="45" t="s">
        <v>200</v>
      </c>
      <c r="I843" s="45" t="s">
        <v>291</v>
      </c>
      <c r="J843" s="95" t="s">
        <v>156</v>
      </c>
      <c r="K843" s="95">
        <v>0.84000000000000008</v>
      </c>
      <c r="L843" s="58"/>
      <c r="M843" s="103"/>
      <c r="N843" s="59"/>
    </row>
    <row r="844" spans="1:14" s="75" customFormat="1" ht="12.6" x14ac:dyDescent="0.2">
      <c r="A844" s="51" t="s">
        <v>8647</v>
      </c>
      <c r="B844" s="51" t="s">
        <v>9265</v>
      </c>
      <c r="C844" s="51" t="s">
        <v>9478</v>
      </c>
      <c r="D844" s="51" t="s">
        <v>130</v>
      </c>
      <c r="E844" s="44" t="s">
        <v>9550</v>
      </c>
      <c r="F844" s="44" t="s">
        <v>9551</v>
      </c>
      <c r="G844" s="88">
        <v>409</v>
      </c>
      <c r="H844" s="45" t="s">
        <v>200</v>
      </c>
      <c r="I844" s="45" t="s">
        <v>291</v>
      </c>
      <c r="J844" s="95" t="s">
        <v>156</v>
      </c>
      <c r="K844" s="95">
        <v>0.84000000000000008</v>
      </c>
      <c r="L844" s="58"/>
      <c r="M844" s="103"/>
      <c r="N844" s="59"/>
    </row>
    <row r="845" spans="1:14" s="75" customFormat="1" ht="12.6" x14ac:dyDescent="0.2">
      <c r="A845" s="51" t="s">
        <v>8647</v>
      </c>
      <c r="B845" s="51" t="s">
        <v>9265</v>
      </c>
      <c r="C845" s="51" t="s">
        <v>9478</v>
      </c>
      <c r="D845" s="51" t="s">
        <v>130</v>
      </c>
      <c r="E845" s="44" t="s">
        <v>9552</v>
      </c>
      <c r="F845" s="44" t="s">
        <v>9553</v>
      </c>
      <c r="G845" s="88">
        <v>129</v>
      </c>
      <c r="H845" s="45" t="s">
        <v>200</v>
      </c>
      <c r="I845" s="45" t="s">
        <v>291</v>
      </c>
      <c r="J845" s="95" t="s">
        <v>156</v>
      </c>
      <c r="K845" s="95">
        <v>0.84000000000000008</v>
      </c>
      <c r="L845" s="58"/>
      <c r="M845" s="103"/>
      <c r="N845" s="59"/>
    </row>
    <row r="846" spans="1:14" s="75" customFormat="1" ht="12.6" x14ac:dyDescent="0.2">
      <c r="A846" s="51" t="s">
        <v>8647</v>
      </c>
      <c r="B846" s="51" t="s">
        <v>9265</v>
      </c>
      <c r="C846" s="51" t="s">
        <v>9478</v>
      </c>
      <c r="D846" s="51" t="s">
        <v>130</v>
      </c>
      <c r="E846" s="44" t="s">
        <v>9554</v>
      </c>
      <c r="F846" s="44" t="s">
        <v>9555</v>
      </c>
      <c r="G846" s="88">
        <v>190</v>
      </c>
      <c r="H846" s="45" t="s">
        <v>200</v>
      </c>
      <c r="I846" s="45" t="s">
        <v>291</v>
      </c>
      <c r="J846" s="95" t="s">
        <v>156</v>
      </c>
      <c r="K846" s="95">
        <v>0.84000000000000008</v>
      </c>
      <c r="L846" s="58"/>
      <c r="M846" s="103"/>
      <c r="N846" s="59"/>
    </row>
    <row r="847" spans="1:14" s="75" customFormat="1" ht="12.6" x14ac:dyDescent="0.2">
      <c r="A847" s="51" t="s">
        <v>8647</v>
      </c>
      <c r="B847" s="51" t="s">
        <v>9265</v>
      </c>
      <c r="C847" s="51" t="s">
        <v>9478</v>
      </c>
      <c r="D847" s="51" t="s">
        <v>130</v>
      </c>
      <c r="E847" s="44" t="s">
        <v>9556</v>
      </c>
      <c r="F847" s="44" t="s">
        <v>9557</v>
      </c>
      <c r="G847" s="88">
        <v>88</v>
      </c>
      <c r="H847" s="45" t="s">
        <v>200</v>
      </c>
      <c r="I847" s="45" t="s">
        <v>149</v>
      </c>
      <c r="J847" s="95" t="s">
        <v>156</v>
      </c>
      <c r="K847" s="95">
        <v>0.84000000000000008</v>
      </c>
      <c r="L847" s="58" t="s">
        <v>159</v>
      </c>
      <c r="M847" s="103" t="s">
        <v>160</v>
      </c>
      <c r="N847" s="59"/>
    </row>
    <row r="848" spans="1:14" s="75" customFormat="1" ht="12.6" x14ac:dyDescent="0.2">
      <c r="A848" s="51" t="s">
        <v>8647</v>
      </c>
      <c r="B848" s="51" t="s">
        <v>9265</v>
      </c>
      <c r="C848" s="51" t="s">
        <v>9478</v>
      </c>
      <c r="D848" s="51" t="s">
        <v>130</v>
      </c>
      <c r="E848" s="44" t="s">
        <v>9558</v>
      </c>
      <c r="F848" s="44" t="s">
        <v>9559</v>
      </c>
      <c r="G848" s="88">
        <v>208</v>
      </c>
      <c r="H848" s="45" t="s">
        <v>200</v>
      </c>
      <c r="I848" s="45" t="s">
        <v>155</v>
      </c>
      <c r="J848" s="95" t="s">
        <v>156</v>
      </c>
      <c r="K848" s="95">
        <v>0.84000000000000008</v>
      </c>
      <c r="L848" s="58"/>
      <c r="M848" s="103"/>
      <c r="N848" s="59"/>
    </row>
    <row r="849" spans="1:14" s="75" customFormat="1" ht="12.6" x14ac:dyDescent="0.2">
      <c r="A849" s="51" t="s">
        <v>8647</v>
      </c>
      <c r="B849" s="51" t="s">
        <v>9265</v>
      </c>
      <c r="C849" s="51" t="s">
        <v>9478</v>
      </c>
      <c r="D849" s="51" t="s">
        <v>130</v>
      </c>
      <c r="E849" s="44" t="s">
        <v>9560</v>
      </c>
      <c r="F849" s="44" t="s">
        <v>9561</v>
      </c>
      <c r="G849" s="88">
        <v>229</v>
      </c>
      <c r="H849" s="45" t="s">
        <v>200</v>
      </c>
      <c r="I849" s="45" t="s">
        <v>149</v>
      </c>
      <c r="J849" s="95" t="s">
        <v>156</v>
      </c>
      <c r="K849" s="95">
        <v>0.84000000000000008</v>
      </c>
      <c r="L849" s="58"/>
      <c r="M849" s="103"/>
      <c r="N849" s="59"/>
    </row>
    <row r="850" spans="1:14" s="75" customFormat="1" ht="12.6" x14ac:dyDescent="0.2">
      <c r="A850" s="51" t="s">
        <v>8647</v>
      </c>
      <c r="B850" s="51" t="s">
        <v>9265</v>
      </c>
      <c r="C850" s="51" t="s">
        <v>9478</v>
      </c>
      <c r="D850" s="51" t="s">
        <v>130</v>
      </c>
      <c r="E850" s="44" t="s">
        <v>9562</v>
      </c>
      <c r="F850" s="44" t="s">
        <v>9563</v>
      </c>
      <c r="G850" s="88">
        <v>110</v>
      </c>
      <c r="H850" s="45" t="s">
        <v>200</v>
      </c>
      <c r="I850" s="45" t="s">
        <v>149</v>
      </c>
      <c r="J850" s="95" t="s">
        <v>156</v>
      </c>
      <c r="K850" s="95">
        <v>0.84000000000000008</v>
      </c>
      <c r="L850" s="58"/>
      <c r="M850" s="103"/>
      <c r="N850" s="59"/>
    </row>
    <row r="851" spans="1:14" s="75" customFormat="1" ht="12.6" x14ac:dyDescent="0.2">
      <c r="A851" s="51" t="s">
        <v>8647</v>
      </c>
      <c r="B851" s="51" t="s">
        <v>9265</v>
      </c>
      <c r="C851" s="51" t="s">
        <v>9478</v>
      </c>
      <c r="D851" s="51" t="s">
        <v>130</v>
      </c>
      <c r="E851" s="44" t="s">
        <v>9564</v>
      </c>
      <c r="F851" s="44" t="s">
        <v>9565</v>
      </c>
      <c r="G851" s="88">
        <v>146</v>
      </c>
      <c r="H851" s="45" t="s">
        <v>200</v>
      </c>
      <c r="I851" s="45" t="s">
        <v>149</v>
      </c>
      <c r="J851" s="95" t="s">
        <v>156</v>
      </c>
      <c r="K851" s="95">
        <v>0.84000000000000008</v>
      </c>
      <c r="L851" s="58"/>
      <c r="M851" s="103"/>
      <c r="N851" s="59"/>
    </row>
    <row r="852" spans="1:14" s="75" customFormat="1" ht="12.6" x14ac:dyDescent="0.2">
      <c r="A852" s="51" t="s">
        <v>123</v>
      </c>
      <c r="B852" s="51" t="s">
        <v>123</v>
      </c>
      <c r="C852" s="51" t="s">
        <v>9478</v>
      </c>
      <c r="D852" s="51" t="s">
        <v>129</v>
      </c>
      <c r="E852" s="44"/>
      <c r="F852" s="44" t="s">
        <v>9566</v>
      </c>
      <c r="G852" s="88" t="s">
        <v>123</v>
      </c>
      <c r="H852" s="45" t="s">
        <v>123</v>
      </c>
      <c r="I852" s="45" t="s">
        <v>149</v>
      </c>
      <c r="J852" s="95" t="s">
        <v>150</v>
      </c>
      <c r="K852" s="95" t="s">
        <v>123</v>
      </c>
      <c r="L852" s="58" t="s">
        <v>123</v>
      </c>
      <c r="M852" s="103"/>
      <c r="N852" s="59" t="s">
        <v>123</v>
      </c>
    </row>
    <row r="853" spans="1:14" s="75" customFormat="1" ht="12.6" x14ac:dyDescent="0.2">
      <c r="A853" s="51" t="s">
        <v>8647</v>
      </c>
      <c r="B853" s="51" t="s">
        <v>9265</v>
      </c>
      <c r="C853" s="51" t="s">
        <v>9478</v>
      </c>
      <c r="D853" s="51" t="s">
        <v>129</v>
      </c>
      <c r="E853" s="44" t="s">
        <v>9567</v>
      </c>
      <c r="F853" s="44" t="s">
        <v>9568</v>
      </c>
      <c r="G853" s="88">
        <v>102</v>
      </c>
      <c r="H853" s="45" t="s">
        <v>154</v>
      </c>
      <c r="I853" s="45" t="s">
        <v>149</v>
      </c>
      <c r="J853" s="95" t="s">
        <v>156</v>
      </c>
      <c r="K853" s="95">
        <v>0</v>
      </c>
      <c r="L853" s="58"/>
      <c r="M853" s="103"/>
      <c r="N853" s="59"/>
    </row>
    <row r="854" spans="1:14" s="75" customFormat="1" ht="12.6" x14ac:dyDescent="0.2">
      <c r="A854" s="51" t="s">
        <v>123</v>
      </c>
      <c r="B854" s="51" t="s">
        <v>123</v>
      </c>
      <c r="C854" s="51" t="s">
        <v>9569</v>
      </c>
      <c r="D854" s="51" t="s">
        <v>130</v>
      </c>
      <c r="E854" s="44"/>
      <c r="F854" s="44" t="s">
        <v>9570</v>
      </c>
      <c r="G854" s="88" t="s">
        <v>123</v>
      </c>
      <c r="H854" s="45" t="s">
        <v>123</v>
      </c>
      <c r="I854" s="45" t="s">
        <v>149</v>
      </c>
      <c r="J854" s="95" t="s">
        <v>150</v>
      </c>
      <c r="K854" s="95" t="s">
        <v>123</v>
      </c>
      <c r="L854" s="58" t="s">
        <v>123</v>
      </c>
      <c r="M854" s="103"/>
      <c r="N854" s="59" t="s">
        <v>123</v>
      </c>
    </row>
    <row r="855" spans="1:14" s="75" customFormat="1" ht="12.6" x14ac:dyDescent="0.2">
      <c r="A855" s="51" t="s">
        <v>8647</v>
      </c>
      <c r="B855" s="51" t="s">
        <v>9265</v>
      </c>
      <c r="C855" s="51" t="s">
        <v>9569</v>
      </c>
      <c r="D855" s="51" t="s">
        <v>130</v>
      </c>
      <c r="E855" s="44" t="s">
        <v>9571</v>
      </c>
      <c r="F855" s="44" t="s">
        <v>9572</v>
      </c>
      <c r="G855" s="88">
        <v>8.8000000000000007</v>
      </c>
      <c r="H855" s="45" t="s">
        <v>200</v>
      </c>
      <c r="I855" s="45" t="s">
        <v>149</v>
      </c>
      <c r="J855" s="95" t="s">
        <v>156</v>
      </c>
      <c r="K855" s="95">
        <v>0.84000000000000008</v>
      </c>
      <c r="L855" s="58"/>
      <c r="M855" s="103"/>
      <c r="N855" s="59"/>
    </row>
    <row r="856" spans="1:14" s="75" customFormat="1" ht="12.6" x14ac:dyDescent="0.2">
      <c r="A856" s="51" t="s">
        <v>8647</v>
      </c>
      <c r="B856" s="51" t="s">
        <v>9265</v>
      </c>
      <c r="C856" s="51" t="s">
        <v>9569</v>
      </c>
      <c r="D856" s="51" t="s">
        <v>130</v>
      </c>
      <c r="E856" s="44" t="s">
        <v>9573</v>
      </c>
      <c r="F856" s="44" t="s">
        <v>9574</v>
      </c>
      <c r="G856" s="88">
        <v>50</v>
      </c>
      <c r="H856" s="45" t="s">
        <v>200</v>
      </c>
      <c r="I856" s="45" t="s">
        <v>149</v>
      </c>
      <c r="J856" s="95" t="s">
        <v>156</v>
      </c>
      <c r="K856" s="95">
        <v>0.84000000000000008</v>
      </c>
      <c r="L856" s="58"/>
      <c r="M856" s="103"/>
      <c r="N856" s="59"/>
    </row>
    <row r="857" spans="1:14" s="75" customFormat="1" ht="12.6" x14ac:dyDescent="0.2">
      <c r="A857" s="51" t="s">
        <v>8647</v>
      </c>
      <c r="B857" s="51" t="s">
        <v>9265</v>
      </c>
      <c r="C857" s="51" t="s">
        <v>9569</v>
      </c>
      <c r="D857" s="51" t="s">
        <v>130</v>
      </c>
      <c r="E857" s="44" t="s">
        <v>9575</v>
      </c>
      <c r="F857" s="44" t="s">
        <v>9576</v>
      </c>
      <c r="G857" s="88">
        <v>47</v>
      </c>
      <c r="H857" s="45" t="s">
        <v>200</v>
      </c>
      <c r="I857" s="45" t="s">
        <v>149</v>
      </c>
      <c r="J857" s="95" t="s">
        <v>156</v>
      </c>
      <c r="K857" s="95">
        <v>0.84000000000000008</v>
      </c>
      <c r="L857" s="58"/>
      <c r="M857" s="103"/>
      <c r="N857" s="59"/>
    </row>
    <row r="858" spans="1:14" s="75" customFormat="1" ht="12.6" x14ac:dyDescent="0.2">
      <c r="A858" s="51" t="s">
        <v>8647</v>
      </c>
      <c r="B858" s="51" t="s">
        <v>9265</v>
      </c>
      <c r="C858" s="51" t="s">
        <v>9569</v>
      </c>
      <c r="D858" s="51" t="s">
        <v>130</v>
      </c>
      <c r="E858" s="44" t="s">
        <v>9577</v>
      </c>
      <c r="F858" s="44" t="s">
        <v>9578</v>
      </c>
      <c r="G858" s="88">
        <v>18</v>
      </c>
      <c r="H858" s="45" t="s">
        <v>200</v>
      </c>
      <c r="I858" s="45" t="s">
        <v>149</v>
      </c>
      <c r="J858" s="95" t="s">
        <v>156</v>
      </c>
      <c r="K858" s="95">
        <v>0.84000000000000008</v>
      </c>
      <c r="L858" s="58"/>
      <c r="M858" s="103"/>
      <c r="N858" s="59"/>
    </row>
    <row r="859" spans="1:14" s="75" customFormat="1" ht="12.6" x14ac:dyDescent="0.2">
      <c r="A859" s="51" t="s">
        <v>8647</v>
      </c>
      <c r="B859" s="51" t="s">
        <v>9265</v>
      </c>
      <c r="C859" s="51" t="s">
        <v>9569</v>
      </c>
      <c r="D859" s="51" t="s">
        <v>130</v>
      </c>
      <c r="E859" s="44" t="s">
        <v>9579</v>
      </c>
      <c r="F859" s="44" t="s">
        <v>9580</v>
      </c>
      <c r="G859" s="88">
        <v>72</v>
      </c>
      <c r="H859" s="45" t="s">
        <v>200</v>
      </c>
      <c r="I859" s="45" t="s">
        <v>149</v>
      </c>
      <c r="J859" s="95" t="s">
        <v>156</v>
      </c>
      <c r="K859" s="95">
        <v>0.84000000000000008</v>
      </c>
      <c r="L859" s="58"/>
      <c r="M859" s="103"/>
      <c r="N859" s="59"/>
    </row>
    <row r="860" spans="1:14" s="75" customFormat="1" ht="12.6" x14ac:dyDescent="0.2">
      <c r="A860" s="51" t="s">
        <v>8647</v>
      </c>
      <c r="B860" s="51" t="s">
        <v>9265</v>
      </c>
      <c r="C860" s="51" t="s">
        <v>9569</v>
      </c>
      <c r="D860" s="51" t="s">
        <v>130</v>
      </c>
      <c r="E860" s="44" t="s">
        <v>9581</v>
      </c>
      <c r="F860" s="44" t="s">
        <v>9582</v>
      </c>
      <c r="G860" s="88">
        <v>68</v>
      </c>
      <c r="H860" s="45" t="s">
        <v>200</v>
      </c>
      <c r="I860" s="45" t="s">
        <v>149</v>
      </c>
      <c r="J860" s="95" t="s">
        <v>156</v>
      </c>
      <c r="K860" s="95">
        <v>0.84000000000000008</v>
      </c>
      <c r="L860" s="58" t="s">
        <v>3890</v>
      </c>
      <c r="M860" s="103" t="s">
        <v>160</v>
      </c>
      <c r="N860" s="59"/>
    </row>
    <row r="861" spans="1:14" s="75" customFormat="1" ht="12.6" x14ac:dyDescent="0.2">
      <c r="A861" s="51" t="s">
        <v>8647</v>
      </c>
      <c r="B861" s="51" t="s">
        <v>9265</v>
      </c>
      <c r="C861" s="51" t="s">
        <v>9569</v>
      </c>
      <c r="D861" s="51" t="s">
        <v>130</v>
      </c>
      <c r="E861" s="44" t="s">
        <v>9583</v>
      </c>
      <c r="F861" s="44" t="s">
        <v>9584</v>
      </c>
      <c r="G861" s="88">
        <v>133</v>
      </c>
      <c r="H861" s="45" t="s">
        <v>200</v>
      </c>
      <c r="I861" s="45" t="s">
        <v>149</v>
      </c>
      <c r="J861" s="95" t="s">
        <v>156</v>
      </c>
      <c r="K861" s="95">
        <v>0.84000000000000008</v>
      </c>
      <c r="L861" s="58"/>
      <c r="M861" s="103"/>
      <c r="N861" s="59"/>
    </row>
    <row r="862" spans="1:14" s="75" customFormat="1" ht="12.6" x14ac:dyDescent="0.2">
      <c r="A862" s="51" t="s">
        <v>8647</v>
      </c>
      <c r="B862" s="51" t="s">
        <v>9265</v>
      </c>
      <c r="C862" s="51" t="s">
        <v>9569</v>
      </c>
      <c r="D862" s="51" t="s">
        <v>130</v>
      </c>
      <c r="E862" s="44" t="s">
        <v>9585</v>
      </c>
      <c r="F862" s="44" t="s">
        <v>9586</v>
      </c>
      <c r="G862" s="88">
        <v>190</v>
      </c>
      <c r="H862" s="45" t="s">
        <v>200</v>
      </c>
      <c r="I862" s="45" t="s">
        <v>149</v>
      </c>
      <c r="J862" s="95" t="s">
        <v>156</v>
      </c>
      <c r="K862" s="95">
        <v>0.84000000000000008</v>
      </c>
      <c r="L862" s="58"/>
      <c r="M862" s="103"/>
      <c r="N862" s="59"/>
    </row>
    <row r="863" spans="1:14" s="75" customFormat="1" ht="12.6" x14ac:dyDescent="0.2">
      <c r="A863" s="51" t="s">
        <v>8647</v>
      </c>
      <c r="B863" s="51" t="s">
        <v>9265</v>
      </c>
      <c r="C863" s="51" t="s">
        <v>9569</v>
      </c>
      <c r="D863" s="51" t="s">
        <v>130</v>
      </c>
      <c r="E863" s="44" t="s">
        <v>9587</v>
      </c>
      <c r="F863" s="44" t="s">
        <v>9588</v>
      </c>
      <c r="G863" s="88">
        <v>190</v>
      </c>
      <c r="H863" s="45" t="s">
        <v>200</v>
      </c>
      <c r="I863" s="45" t="s">
        <v>149</v>
      </c>
      <c r="J863" s="95" t="s">
        <v>156</v>
      </c>
      <c r="K863" s="95">
        <v>0.84000000000000008</v>
      </c>
      <c r="L863" s="58"/>
      <c r="M863" s="103"/>
      <c r="N863" s="59"/>
    </row>
    <row r="864" spans="1:14" s="75" customFormat="1" ht="12.6" x14ac:dyDescent="0.2">
      <c r="A864" s="51" t="s">
        <v>8647</v>
      </c>
      <c r="B864" s="51" t="s">
        <v>9265</v>
      </c>
      <c r="C864" s="51" t="s">
        <v>9569</v>
      </c>
      <c r="D864" s="51" t="s">
        <v>130</v>
      </c>
      <c r="E864" s="44" t="s">
        <v>9589</v>
      </c>
      <c r="F864" s="44" t="s">
        <v>9590</v>
      </c>
      <c r="G864" s="88">
        <v>169</v>
      </c>
      <c r="H864" s="45" t="s">
        <v>200</v>
      </c>
      <c r="I864" s="45" t="s">
        <v>149</v>
      </c>
      <c r="J864" s="95" t="s">
        <v>156</v>
      </c>
      <c r="K864" s="95">
        <v>0.84000000000000008</v>
      </c>
      <c r="L864" s="58"/>
      <c r="M864" s="103"/>
      <c r="N864" s="59"/>
    </row>
    <row r="865" spans="1:14" s="75" customFormat="1" ht="12.6" x14ac:dyDescent="0.2">
      <c r="A865" s="51" t="s">
        <v>8647</v>
      </c>
      <c r="B865" s="51" t="s">
        <v>9265</v>
      </c>
      <c r="C865" s="51" t="s">
        <v>9569</v>
      </c>
      <c r="D865" s="51" t="s">
        <v>130</v>
      </c>
      <c r="E865" s="44" t="s">
        <v>9591</v>
      </c>
      <c r="F865" s="44" t="s">
        <v>9592</v>
      </c>
      <c r="G865" s="88">
        <v>169</v>
      </c>
      <c r="H865" s="45" t="s">
        <v>200</v>
      </c>
      <c r="I865" s="45" t="s">
        <v>291</v>
      </c>
      <c r="J865" s="95" t="s">
        <v>156</v>
      </c>
      <c r="K865" s="95">
        <v>0.84000000000000008</v>
      </c>
      <c r="L865" s="58"/>
      <c r="M865" s="103"/>
      <c r="N865" s="59"/>
    </row>
    <row r="866" spans="1:14" s="75" customFormat="1" ht="12.6" x14ac:dyDescent="0.2">
      <c r="A866" s="51" t="s">
        <v>8647</v>
      </c>
      <c r="B866" s="51" t="s">
        <v>9265</v>
      </c>
      <c r="C866" s="51" t="s">
        <v>9569</v>
      </c>
      <c r="D866" s="51" t="s">
        <v>130</v>
      </c>
      <c r="E866" s="44" t="s">
        <v>9593</v>
      </c>
      <c r="F866" s="44" t="s">
        <v>9594</v>
      </c>
      <c r="G866" s="88">
        <v>147</v>
      </c>
      <c r="H866" s="45" t="s">
        <v>200</v>
      </c>
      <c r="I866" s="45" t="s">
        <v>291</v>
      </c>
      <c r="J866" s="95" t="s">
        <v>156</v>
      </c>
      <c r="K866" s="95">
        <v>0.84000000000000008</v>
      </c>
      <c r="L866" s="58"/>
      <c r="M866" s="103"/>
      <c r="N866" s="59"/>
    </row>
    <row r="867" spans="1:14" s="75" customFormat="1" ht="12.6" x14ac:dyDescent="0.2">
      <c r="A867" s="51" t="s">
        <v>8647</v>
      </c>
      <c r="B867" s="51" t="s">
        <v>9265</v>
      </c>
      <c r="C867" s="51" t="s">
        <v>9569</v>
      </c>
      <c r="D867" s="51" t="s">
        <v>130</v>
      </c>
      <c r="E867" s="44" t="s">
        <v>9595</v>
      </c>
      <c r="F867" s="44" t="s">
        <v>9596</v>
      </c>
      <c r="G867" s="88">
        <v>31</v>
      </c>
      <c r="H867" s="45" t="s">
        <v>200</v>
      </c>
      <c r="I867" s="45" t="s">
        <v>149</v>
      </c>
      <c r="J867" s="95" t="s">
        <v>156</v>
      </c>
      <c r="K867" s="95">
        <v>0.84000000000000008</v>
      </c>
      <c r="L867" s="58" t="s">
        <v>160</v>
      </c>
      <c r="M867" s="103" t="s">
        <v>234</v>
      </c>
      <c r="N867" s="59"/>
    </row>
    <row r="868" spans="1:14" s="75" customFormat="1" ht="12.6" x14ac:dyDescent="0.2">
      <c r="A868" s="51" t="s">
        <v>8647</v>
      </c>
      <c r="B868" s="51" t="s">
        <v>9265</v>
      </c>
      <c r="C868" s="51" t="s">
        <v>9569</v>
      </c>
      <c r="D868" s="51" t="s">
        <v>130</v>
      </c>
      <c r="E868" s="44" t="s">
        <v>9597</v>
      </c>
      <c r="F868" s="44" t="s">
        <v>9598</v>
      </c>
      <c r="G868" s="88">
        <v>42</v>
      </c>
      <c r="H868" s="45" t="s">
        <v>200</v>
      </c>
      <c r="I868" s="45" t="s">
        <v>149</v>
      </c>
      <c r="J868" s="95" t="s">
        <v>156</v>
      </c>
      <c r="K868" s="95">
        <v>0.84000000000000008</v>
      </c>
      <c r="L868" s="58"/>
      <c r="M868" s="103"/>
      <c r="N868" s="59"/>
    </row>
    <row r="869" spans="1:14" s="75" customFormat="1" ht="12.6" x14ac:dyDescent="0.2">
      <c r="A869" s="51" t="s">
        <v>8647</v>
      </c>
      <c r="B869" s="51" t="s">
        <v>9265</v>
      </c>
      <c r="C869" s="51" t="s">
        <v>9569</v>
      </c>
      <c r="D869" s="51" t="s">
        <v>130</v>
      </c>
      <c r="E869" s="44" t="s">
        <v>9599</v>
      </c>
      <c r="F869" s="44" t="s">
        <v>9600</v>
      </c>
      <c r="G869" s="88">
        <v>84</v>
      </c>
      <c r="H869" s="45" t="s">
        <v>200</v>
      </c>
      <c r="I869" s="45" t="s">
        <v>149</v>
      </c>
      <c r="J869" s="95" t="s">
        <v>156</v>
      </c>
      <c r="K869" s="95">
        <v>0.84000000000000008</v>
      </c>
      <c r="L869" s="58"/>
      <c r="M869" s="103"/>
      <c r="N869" s="59"/>
    </row>
    <row r="870" spans="1:14" s="75" customFormat="1" ht="12.6" x14ac:dyDescent="0.2">
      <c r="A870" s="51" t="s">
        <v>8647</v>
      </c>
      <c r="B870" s="51" t="s">
        <v>9265</v>
      </c>
      <c r="C870" s="51" t="s">
        <v>9569</v>
      </c>
      <c r="D870" s="51" t="s">
        <v>130</v>
      </c>
      <c r="E870" s="44" t="s">
        <v>9601</v>
      </c>
      <c r="F870" s="44" t="s">
        <v>9602</v>
      </c>
      <c r="G870" s="88">
        <v>34</v>
      </c>
      <c r="H870" s="45" t="s">
        <v>200</v>
      </c>
      <c r="I870" s="45" t="s">
        <v>149</v>
      </c>
      <c r="J870" s="95" t="s">
        <v>156</v>
      </c>
      <c r="K870" s="95">
        <v>0.84000000000000008</v>
      </c>
      <c r="L870" s="58"/>
      <c r="M870" s="103"/>
      <c r="N870" s="59"/>
    </row>
    <row r="871" spans="1:14" s="75" customFormat="1" ht="12.6" x14ac:dyDescent="0.2">
      <c r="A871" s="51" t="s">
        <v>8647</v>
      </c>
      <c r="B871" s="51" t="s">
        <v>9265</v>
      </c>
      <c r="C871" s="51" t="s">
        <v>9569</v>
      </c>
      <c r="D871" s="51" t="s">
        <v>130</v>
      </c>
      <c r="E871" s="44" t="s">
        <v>9603</v>
      </c>
      <c r="F871" s="44" t="s">
        <v>9604</v>
      </c>
      <c r="G871" s="88">
        <v>53</v>
      </c>
      <c r="H871" s="45" t="s">
        <v>200</v>
      </c>
      <c r="I871" s="45" t="s">
        <v>149</v>
      </c>
      <c r="J871" s="95" t="s">
        <v>156</v>
      </c>
      <c r="K871" s="95">
        <v>0.84000000000000008</v>
      </c>
      <c r="L871" s="58"/>
      <c r="M871" s="103"/>
      <c r="N871" s="59"/>
    </row>
    <row r="872" spans="1:14" s="75" customFormat="1" ht="12.6" x14ac:dyDescent="0.2">
      <c r="A872" s="51" t="s">
        <v>8647</v>
      </c>
      <c r="B872" s="51" t="s">
        <v>9265</v>
      </c>
      <c r="C872" s="51" t="s">
        <v>9569</v>
      </c>
      <c r="D872" s="51" t="s">
        <v>130</v>
      </c>
      <c r="E872" s="44" t="s">
        <v>9605</v>
      </c>
      <c r="F872" s="44" t="s">
        <v>9606</v>
      </c>
      <c r="G872" s="88">
        <v>239</v>
      </c>
      <c r="H872" s="45" t="s">
        <v>200</v>
      </c>
      <c r="I872" s="45" t="s">
        <v>155</v>
      </c>
      <c r="J872" s="95" t="s">
        <v>156</v>
      </c>
      <c r="K872" s="95">
        <v>0.84000000000000008</v>
      </c>
      <c r="L872" s="58" t="s">
        <v>427</v>
      </c>
      <c r="M872" s="103" t="s">
        <v>160</v>
      </c>
      <c r="N872" s="59"/>
    </row>
    <row r="873" spans="1:14" s="75" customFormat="1" ht="12.6" x14ac:dyDescent="0.2">
      <c r="A873" s="51" t="s">
        <v>123</v>
      </c>
      <c r="B873" s="51" t="s">
        <v>123</v>
      </c>
      <c r="C873" s="51" t="s">
        <v>9607</v>
      </c>
      <c r="D873" s="51" t="s">
        <v>117</v>
      </c>
      <c r="E873" s="44"/>
      <c r="F873" s="44" t="s">
        <v>9608</v>
      </c>
      <c r="G873" s="88" t="s">
        <v>123</v>
      </c>
      <c r="H873" s="45" t="s">
        <v>123</v>
      </c>
      <c r="I873" s="45" t="s">
        <v>149</v>
      </c>
      <c r="J873" s="95" t="s">
        <v>150</v>
      </c>
      <c r="K873" s="95" t="s">
        <v>123</v>
      </c>
      <c r="L873" s="58" t="s">
        <v>123</v>
      </c>
      <c r="M873" s="103"/>
      <c r="N873" s="59" t="s">
        <v>123</v>
      </c>
    </row>
    <row r="874" spans="1:14" s="75" customFormat="1" ht="12.6" x14ac:dyDescent="0.2">
      <c r="A874" s="51" t="s">
        <v>8647</v>
      </c>
      <c r="B874" s="51" t="s">
        <v>9265</v>
      </c>
      <c r="C874" s="51" t="s">
        <v>9607</v>
      </c>
      <c r="D874" s="51" t="s">
        <v>117</v>
      </c>
      <c r="E874" s="44" t="s">
        <v>9609</v>
      </c>
      <c r="F874" s="44" t="s">
        <v>9610</v>
      </c>
      <c r="G874" s="88">
        <v>22</v>
      </c>
      <c r="H874" s="45" t="s">
        <v>154</v>
      </c>
      <c r="I874" s="45" t="s">
        <v>149</v>
      </c>
      <c r="J874" s="95" t="s">
        <v>156</v>
      </c>
      <c r="K874" s="95">
        <v>0.84000000000000008</v>
      </c>
      <c r="L874" s="58" t="s">
        <v>185</v>
      </c>
      <c r="M874" s="103" t="s">
        <v>160</v>
      </c>
      <c r="N874" s="59"/>
    </row>
    <row r="875" spans="1:14" s="75" customFormat="1" ht="12.6" x14ac:dyDescent="0.2">
      <c r="A875" s="51" t="s">
        <v>8647</v>
      </c>
      <c r="B875" s="51" t="s">
        <v>9265</v>
      </c>
      <c r="C875" s="51" t="s">
        <v>9607</v>
      </c>
      <c r="D875" s="51" t="s">
        <v>117</v>
      </c>
      <c r="E875" s="44" t="s">
        <v>9611</v>
      </c>
      <c r="F875" s="44" t="s">
        <v>9612</v>
      </c>
      <c r="G875" s="88">
        <v>43</v>
      </c>
      <c r="H875" s="45" t="s">
        <v>154</v>
      </c>
      <c r="I875" s="45" t="s">
        <v>291</v>
      </c>
      <c r="J875" s="95" t="s">
        <v>156</v>
      </c>
      <c r="K875" s="95">
        <v>0.84000000000000008</v>
      </c>
      <c r="L875" s="58"/>
      <c r="M875" s="103"/>
      <c r="N875" s="59"/>
    </row>
    <row r="876" spans="1:14" s="75" customFormat="1" ht="12.6" x14ac:dyDescent="0.2">
      <c r="A876" s="51" t="s">
        <v>123</v>
      </c>
      <c r="B876" s="51" t="s">
        <v>123</v>
      </c>
      <c r="C876" s="51" t="s">
        <v>9607</v>
      </c>
      <c r="D876" s="51" t="s">
        <v>129</v>
      </c>
      <c r="E876" s="44"/>
      <c r="F876" s="44" t="s">
        <v>9613</v>
      </c>
      <c r="G876" s="88" t="s">
        <v>123</v>
      </c>
      <c r="H876" s="45" t="s">
        <v>123</v>
      </c>
      <c r="I876" s="45" t="s">
        <v>149</v>
      </c>
      <c r="J876" s="95" t="s">
        <v>150</v>
      </c>
      <c r="K876" s="95" t="s">
        <v>123</v>
      </c>
      <c r="L876" s="58" t="s">
        <v>123</v>
      </c>
      <c r="M876" s="103"/>
      <c r="N876" s="59" t="s">
        <v>123</v>
      </c>
    </row>
    <row r="877" spans="1:14" s="75" customFormat="1" ht="12.6" x14ac:dyDescent="0.2">
      <c r="A877" s="51" t="s">
        <v>8647</v>
      </c>
      <c r="B877" s="51" t="s">
        <v>9265</v>
      </c>
      <c r="C877" s="51" t="s">
        <v>9607</v>
      </c>
      <c r="D877" s="51" t="s">
        <v>129</v>
      </c>
      <c r="E877" s="44" t="s">
        <v>9614</v>
      </c>
      <c r="F877" s="44" t="s">
        <v>9615</v>
      </c>
      <c r="G877" s="88">
        <v>27</v>
      </c>
      <c r="H877" s="45" t="s">
        <v>154</v>
      </c>
      <c r="I877" s="45" t="s">
        <v>291</v>
      </c>
      <c r="J877" s="95" t="s">
        <v>156</v>
      </c>
      <c r="K877" s="95">
        <v>0</v>
      </c>
      <c r="L877" s="58"/>
      <c r="M877" s="103"/>
      <c r="N877" s="59"/>
    </row>
    <row r="878" spans="1:14" s="75" customFormat="1" ht="12.6" x14ac:dyDescent="0.2">
      <c r="A878" s="51" t="s">
        <v>8647</v>
      </c>
      <c r="B878" s="51" t="s">
        <v>9265</v>
      </c>
      <c r="C878" s="51" t="s">
        <v>9607</v>
      </c>
      <c r="D878" s="51" t="s">
        <v>129</v>
      </c>
      <c r="E878" s="44" t="s">
        <v>9616</v>
      </c>
      <c r="F878" s="44" t="s">
        <v>9617</v>
      </c>
      <c r="G878" s="88">
        <v>22.6</v>
      </c>
      <c r="H878" s="45" t="s">
        <v>154</v>
      </c>
      <c r="I878" s="45" t="s">
        <v>149</v>
      </c>
      <c r="J878" s="95" t="s">
        <v>156</v>
      </c>
      <c r="K878" s="95">
        <v>0</v>
      </c>
      <c r="L878" s="58"/>
      <c r="M878" s="103"/>
      <c r="N878" s="59"/>
    </row>
    <row r="879" spans="1:14" s="75" customFormat="1" ht="12.6" x14ac:dyDescent="0.2">
      <c r="A879" s="51" t="s">
        <v>8647</v>
      </c>
      <c r="B879" s="51" t="s">
        <v>9265</v>
      </c>
      <c r="C879" s="51" t="s">
        <v>9607</v>
      </c>
      <c r="D879" s="51" t="s">
        <v>129</v>
      </c>
      <c r="E879" s="44" t="s">
        <v>9618</v>
      </c>
      <c r="F879" s="44" t="s">
        <v>9619</v>
      </c>
      <c r="G879" s="88">
        <v>16.399999999999999</v>
      </c>
      <c r="H879" s="45" t="s">
        <v>154</v>
      </c>
      <c r="I879" s="45" t="s">
        <v>149</v>
      </c>
      <c r="J879" s="95" t="s">
        <v>156</v>
      </c>
      <c r="K879" s="95">
        <v>0</v>
      </c>
      <c r="L879" s="58"/>
      <c r="M879" s="103"/>
      <c r="N879" s="59"/>
    </row>
    <row r="880" spans="1:14" s="75" customFormat="1" ht="12.6" x14ac:dyDescent="0.2">
      <c r="A880" s="51" t="s">
        <v>8647</v>
      </c>
      <c r="B880" s="51" t="s">
        <v>9265</v>
      </c>
      <c r="C880" s="51" t="s">
        <v>9607</v>
      </c>
      <c r="D880" s="51" t="s">
        <v>129</v>
      </c>
      <c r="E880" s="44" t="s">
        <v>9620</v>
      </c>
      <c r="F880" s="44" t="s">
        <v>9621</v>
      </c>
      <c r="G880" s="88">
        <v>27.2</v>
      </c>
      <c r="H880" s="45" t="s">
        <v>154</v>
      </c>
      <c r="I880" s="45" t="s">
        <v>149</v>
      </c>
      <c r="J880" s="95" t="s">
        <v>156</v>
      </c>
      <c r="K880" s="95">
        <v>0</v>
      </c>
      <c r="L880" s="58"/>
      <c r="M880" s="103"/>
      <c r="N880" s="59"/>
    </row>
    <row r="881" spans="1:14" s="75" customFormat="1" ht="12.6" x14ac:dyDescent="0.2">
      <c r="A881" s="51" t="s">
        <v>123</v>
      </c>
      <c r="B881" s="51" t="s">
        <v>123</v>
      </c>
      <c r="C881" s="51" t="s">
        <v>9607</v>
      </c>
      <c r="D881" s="51" t="s">
        <v>8994</v>
      </c>
      <c r="E881" s="44"/>
      <c r="F881" s="44" t="s">
        <v>9622</v>
      </c>
      <c r="G881" s="88" t="s">
        <v>123</v>
      </c>
      <c r="H881" s="45" t="s">
        <v>123</v>
      </c>
      <c r="I881" s="45" t="s">
        <v>149</v>
      </c>
      <c r="J881" s="95" t="s">
        <v>150</v>
      </c>
      <c r="K881" s="95" t="s">
        <v>123</v>
      </c>
      <c r="L881" s="58" t="s">
        <v>123</v>
      </c>
      <c r="M881" s="103"/>
      <c r="N881" s="59" t="s">
        <v>123</v>
      </c>
    </row>
    <row r="882" spans="1:14" s="75" customFormat="1" ht="15.75" customHeight="1" x14ac:dyDescent="0.2">
      <c r="A882" s="51" t="s">
        <v>8647</v>
      </c>
      <c r="B882" s="51" t="s">
        <v>9265</v>
      </c>
      <c r="C882" s="51" t="s">
        <v>9607</v>
      </c>
      <c r="D882" s="51" t="s">
        <v>8994</v>
      </c>
      <c r="E882" s="44" t="s">
        <v>9623</v>
      </c>
      <c r="F882" s="44" t="s">
        <v>9624</v>
      </c>
      <c r="G882" s="88">
        <v>48</v>
      </c>
      <c r="H882" s="45" t="s">
        <v>154</v>
      </c>
      <c r="I882" s="45" t="s">
        <v>149</v>
      </c>
      <c r="J882" s="95" t="s">
        <v>156</v>
      </c>
      <c r="K882" s="95">
        <v>0</v>
      </c>
      <c r="L882" s="58" t="s">
        <v>234</v>
      </c>
      <c r="M882" s="103" t="s">
        <v>234</v>
      </c>
      <c r="N882" s="59"/>
    </row>
    <row r="883" spans="1:14" s="75" customFormat="1" ht="22.5" customHeight="1" x14ac:dyDescent="0.2">
      <c r="A883" s="51" t="s">
        <v>123</v>
      </c>
      <c r="B883" s="51" t="s">
        <v>123</v>
      </c>
      <c r="C883" s="51" t="s">
        <v>9607</v>
      </c>
      <c r="D883" s="51" t="s">
        <v>241</v>
      </c>
      <c r="E883" s="44"/>
      <c r="F883" s="44" t="s">
        <v>9625</v>
      </c>
      <c r="G883" s="88" t="s">
        <v>123</v>
      </c>
      <c r="H883" s="45" t="s">
        <v>123</v>
      </c>
      <c r="I883" s="45" t="s">
        <v>149</v>
      </c>
      <c r="J883" s="95" t="s">
        <v>150</v>
      </c>
      <c r="K883" s="95" t="s">
        <v>123</v>
      </c>
      <c r="L883" s="58" t="s">
        <v>123</v>
      </c>
      <c r="M883" s="103"/>
      <c r="N883" s="59" t="s">
        <v>123</v>
      </c>
    </row>
    <row r="884" spans="1:14" s="75" customFormat="1" ht="15.75" customHeight="1" x14ac:dyDescent="0.2">
      <c r="A884" s="51" t="s">
        <v>8647</v>
      </c>
      <c r="B884" s="51" t="s">
        <v>9265</v>
      </c>
      <c r="C884" s="51" t="s">
        <v>9607</v>
      </c>
      <c r="D884" s="51" t="s">
        <v>241</v>
      </c>
      <c r="E884" s="44" t="s">
        <v>9626</v>
      </c>
      <c r="F884" s="44" t="s">
        <v>9627</v>
      </c>
      <c r="G884" s="88">
        <v>29</v>
      </c>
      <c r="H884" s="45" t="s">
        <v>816</v>
      </c>
      <c r="I884" s="45" t="s">
        <v>149</v>
      </c>
      <c r="J884" s="95" t="s">
        <v>288</v>
      </c>
      <c r="K884" s="95">
        <v>0.84000000000000008</v>
      </c>
      <c r="L884" s="58"/>
      <c r="M884" s="103"/>
      <c r="N884" s="59"/>
    </row>
    <row r="885" spans="1:14" s="75" customFormat="1" ht="15.75" customHeight="1" x14ac:dyDescent="0.2">
      <c r="A885" s="51" t="s">
        <v>8647</v>
      </c>
      <c r="B885" s="51" t="s">
        <v>9265</v>
      </c>
      <c r="C885" s="51" t="s">
        <v>9607</v>
      </c>
      <c r="D885" s="51" t="s">
        <v>241</v>
      </c>
      <c r="E885" s="44" t="s">
        <v>9628</v>
      </c>
      <c r="F885" s="44" t="s">
        <v>9629</v>
      </c>
      <c r="G885" s="88">
        <v>41</v>
      </c>
      <c r="H885" s="45" t="s">
        <v>816</v>
      </c>
      <c r="I885" s="45" t="s">
        <v>155</v>
      </c>
      <c r="J885" s="95" t="s">
        <v>288</v>
      </c>
      <c r="K885" s="95">
        <v>0.84000000000000008</v>
      </c>
      <c r="L885" s="58" t="s">
        <v>159</v>
      </c>
      <c r="M885" s="103" t="s">
        <v>160</v>
      </c>
      <c r="N885" s="59"/>
    </row>
    <row r="886" spans="1:14" s="75" customFormat="1" ht="15.75" customHeight="1" x14ac:dyDescent="0.2">
      <c r="A886" s="51" t="s">
        <v>123</v>
      </c>
      <c r="B886" s="51" t="s">
        <v>123</v>
      </c>
      <c r="C886" s="51" t="s">
        <v>9607</v>
      </c>
      <c r="D886" s="51" t="s">
        <v>130</v>
      </c>
      <c r="E886" s="44"/>
      <c r="F886" s="44" t="s">
        <v>9630</v>
      </c>
      <c r="G886" s="88" t="s">
        <v>123</v>
      </c>
      <c r="H886" s="45" t="s">
        <v>123</v>
      </c>
      <c r="I886" s="45" t="s">
        <v>149</v>
      </c>
      <c r="J886" s="95" t="s">
        <v>150</v>
      </c>
      <c r="K886" s="95" t="s">
        <v>123</v>
      </c>
      <c r="L886" s="58" t="s">
        <v>123</v>
      </c>
      <c r="M886" s="103"/>
      <c r="N886" s="59" t="s">
        <v>123</v>
      </c>
    </row>
    <row r="887" spans="1:14" s="75" customFormat="1" ht="15.75" customHeight="1" x14ac:dyDescent="0.2">
      <c r="A887" s="51" t="s">
        <v>8647</v>
      </c>
      <c r="B887" s="51" t="s">
        <v>9265</v>
      </c>
      <c r="C887" s="51" t="s">
        <v>9607</v>
      </c>
      <c r="D887" s="51" t="s">
        <v>130</v>
      </c>
      <c r="E887" s="44" t="s">
        <v>9631</v>
      </c>
      <c r="F887" s="44" t="s">
        <v>9632</v>
      </c>
      <c r="G887" s="88">
        <v>159</v>
      </c>
      <c r="H887" s="45" t="s">
        <v>200</v>
      </c>
      <c r="I887" s="45" t="s">
        <v>291</v>
      </c>
      <c r="J887" s="95" t="s">
        <v>156</v>
      </c>
      <c r="K887" s="95">
        <v>0.84000000000000008</v>
      </c>
      <c r="L887" s="58"/>
      <c r="M887" s="103"/>
      <c r="N887" s="59"/>
    </row>
    <row r="888" spans="1:14" s="75" customFormat="1" ht="15.75" customHeight="1" x14ac:dyDescent="0.2">
      <c r="A888" s="51" t="s">
        <v>8647</v>
      </c>
      <c r="B888" s="51" t="s">
        <v>9265</v>
      </c>
      <c r="C888" s="51" t="s">
        <v>9607</v>
      </c>
      <c r="D888" s="51" t="s">
        <v>130</v>
      </c>
      <c r="E888" s="44" t="s">
        <v>9633</v>
      </c>
      <c r="F888" s="44" t="s">
        <v>9634</v>
      </c>
      <c r="G888" s="88">
        <v>164</v>
      </c>
      <c r="H888" s="45" t="s">
        <v>200</v>
      </c>
      <c r="I888" s="45" t="s">
        <v>149</v>
      </c>
      <c r="J888" s="95" t="s">
        <v>156</v>
      </c>
      <c r="K888" s="95">
        <v>0.84000000000000008</v>
      </c>
      <c r="L888" s="58"/>
      <c r="M888" s="103"/>
      <c r="N888" s="59"/>
    </row>
    <row r="889" spans="1:14" s="75" customFormat="1" ht="15.75" customHeight="1" x14ac:dyDescent="0.2">
      <c r="A889" s="51" t="s">
        <v>8647</v>
      </c>
      <c r="B889" s="51" t="s">
        <v>9265</v>
      </c>
      <c r="C889" s="51" t="s">
        <v>9607</v>
      </c>
      <c r="D889" s="51" t="s">
        <v>130</v>
      </c>
      <c r="E889" s="44" t="s">
        <v>9635</v>
      </c>
      <c r="F889" s="44" t="s">
        <v>9636</v>
      </c>
      <c r="G889" s="88">
        <v>269</v>
      </c>
      <c r="H889" s="45" t="s">
        <v>200</v>
      </c>
      <c r="I889" s="45" t="s">
        <v>149</v>
      </c>
      <c r="J889" s="95" t="s">
        <v>156</v>
      </c>
      <c r="K889" s="95">
        <v>0.84000000000000008</v>
      </c>
      <c r="L889" s="58"/>
      <c r="M889" s="103"/>
      <c r="N889" s="59"/>
    </row>
    <row r="890" spans="1:14" s="75" customFormat="1" ht="15.75" customHeight="1" x14ac:dyDescent="0.2">
      <c r="A890" s="51" t="s">
        <v>8647</v>
      </c>
      <c r="B890" s="51" t="s">
        <v>9265</v>
      </c>
      <c r="C890" s="51" t="s">
        <v>9607</v>
      </c>
      <c r="D890" s="51" t="s">
        <v>130</v>
      </c>
      <c r="E890" s="44" t="s">
        <v>9637</v>
      </c>
      <c r="F890" s="44" t="s">
        <v>9638</v>
      </c>
      <c r="G890" s="88">
        <v>89</v>
      </c>
      <c r="H890" s="45" t="s">
        <v>200</v>
      </c>
      <c r="I890" s="45" t="s">
        <v>291</v>
      </c>
      <c r="J890" s="95" t="s">
        <v>156</v>
      </c>
      <c r="K890" s="95">
        <v>0.84000000000000008</v>
      </c>
      <c r="L890" s="58"/>
      <c r="M890" s="103"/>
      <c r="N890" s="59"/>
    </row>
    <row r="891" spans="1:14" s="75" customFormat="1" ht="15.75" customHeight="1" x14ac:dyDescent="0.2">
      <c r="A891" s="51" t="s">
        <v>8647</v>
      </c>
      <c r="B891" s="51" t="s">
        <v>9265</v>
      </c>
      <c r="C891" s="51" t="s">
        <v>9607</v>
      </c>
      <c r="D891" s="51" t="s">
        <v>130</v>
      </c>
      <c r="E891" s="44" t="s">
        <v>9639</v>
      </c>
      <c r="F891" s="44" t="s">
        <v>9640</v>
      </c>
      <c r="G891" s="88">
        <v>73</v>
      </c>
      <c r="H891" s="45" t="s">
        <v>200</v>
      </c>
      <c r="I891" s="45" t="s">
        <v>291</v>
      </c>
      <c r="J891" s="95" t="s">
        <v>156</v>
      </c>
      <c r="K891" s="95">
        <v>0.84000000000000008</v>
      </c>
      <c r="L891" s="58"/>
      <c r="M891" s="103"/>
      <c r="N891" s="59"/>
    </row>
    <row r="892" spans="1:14" s="75" customFormat="1" ht="15.75" customHeight="1" x14ac:dyDescent="0.2">
      <c r="A892" s="51" t="s">
        <v>8647</v>
      </c>
      <c r="B892" s="51" t="s">
        <v>9265</v>
      </c>
      <c r="C892" s="51" t="s">
        <v>9607</v>
      </c>
      <c r="D892" s="51" t="s">
        <v>130</v>
      </c>
      <c r="E892" s="44" t="s">
        <v>9641</v>
      </c>
      <c r="F892" s="44" t="s">
        <v>9642</v>
      </c>
      <c r="G892" s="88">
        <v>115</v>
      </c>
      <c r="H892" s="45" t="s">
        <v>200</v>
      </c>
      <c r="I892" s="45" t="s">
        <v>149</v>
      </c>
      <c r="J892" s="95" t="s">
        <v>156</v>
      </c>
      <c r="K892" s="95">
        <v>0.84000000000000008</v>
      </c>
      <c r="L892" s="58" t="s">
        <v>165</v>
      </c>
      <c r="M892" s="103" t="s">
        <v>160</v>
      </c>
      <c r="N892" s="59"/>
    </row>
    <row r="893" spans="1:14" s="75" customFormat="1" ht="15.75" customHeight="1" x14ac:dyDescent="0.2">
      <c r="A893" s="51" t="s">
        <v>8647</v>
      </c>
      <c r="B893" s="51" t="s">
        <v>9265</v>
      </c>
      <c r="C893" s="51" t="s">
        <v>9607</v>
      </c>
      <c r="D893" s="51" t="s">
        <v>130</v>
      </c>
      <c r="E893" s="44" t="s">
        <v>9643</v>
      </c>
      <c r="F893" s="44" t="s">
        <v>9644</v>
      </c>
      <c r="G893" s="88">
        <v>80</v>
      </c>
      <c r="H893" s="45" t="s">
        <v>200</v>
      </c>
      <c r="I893" s="45" t="s">
        <v>291</v>
      </c>
      <c r="J893" s="95" t="s">
        <v>156</v>
      </c>
      <c r="K893" s="95">
        <v>0.84000000000000008</v>
      </c>
      <c r="L893" s="58"/>
      <c r="M893" s="103"/>
      <c r="N893" s="59"/>
    </row>
    <row r="894" spans="1:14" s="75" customFormat="1" ht="15.75" customHeight="1" x14ac:dyDescent="0.2">
      <c r="A894" s="51" t="s">
        <v>8647</v>
      </c>
      <c r="B894" s="51" t="s">
        <v>9265</v>
      </c>
      <c r="C894" s="51" t="s">
        <v>9607</v>
      </c>
      <c r="D894" s="51" t="s">
        <v>130</v>
      </c>
      <c r="E894" s="44" t="s">
        <v>9645</v>
      </c>
      <c r="F894" s="44" t="s">
        <v>9646</v>
      </c>
      <c r="G894" s="88">
        <v>72</v>
      </c>
      <c r="H894" s="45" t="s">
        <v>200</v>
      </c>
      <c r="I894" s="45" t="s">
        <v>155</v>
      </c>
      <c r="J894" s="95" t="s">
        <v>156</v>
      </c>
      <c r="K894" s="95">
        <v>0.84000000000000008</v>
      </c>
      <c r="L894" s="58"/>
      <c r="M894" s="103"/>
      <c r="N894" s="59"/>
    </row>
    <row r="895" spans="1:14" s="75" customFormat="1" ht="15.75" customHeight="1" x14ac:dyDescent="0.2">
      <c r="A895" s="51" t="s">
        <v>8647</v>
      </c>
      <c r="B895" s="51" t="s">
        <v>9265</v>
      </c>
      <c r="C895" s="51" t="s">
        <v>9607</v>
      </c>
      <c r="D895" s="51" t="s">
        <v>130</v>
      </c>
      <c r="E895" s="44" t="s">
        <v>9647</v>
      </c>
      <c r="F895" s="44" t="s">
        <v>9648</v>
      </c>
      <c r="G895" s="88">
        <v>105</v>
      </c>
      <c r="H895" s="45" t="s">
        <v>200</v>
      </c>
      <c r="I895" s="45" t="s">
        <v>291</v>
      </c>
      <c r="J895" s="95" t="s">
        <v>156</v>
      </c>
      <c r="K895" s="95">
        <v>0.84000000000000008</v>
      </c>
      <c r="L895" s="58"/>
      <c r="M895" s="103"/>
      <c r="N895" s="59"/>
    </row>
    <row r="896" spans="1:14" s="75" customFormat="1" ht="15.75" customHeight="1" x14ac:dyDescent="0.2">
      <c r="A896" s="51" t="s">
        <v>8647</v>
      </c>
      <c r="B896" s="51" t="s">
        <v>9265</v>
      </c>
      <c r="C896" s="51" t="s">
        <v>9607</v>
      </c>
      <c r="D896" s="51" t="s">
        <v>130</v>
      </c>
      <c r="E896" s="44" t="s">
        <v>9649</v>
      </c>
      <c r="F896" s="44" t="s">
        <v>9650</v>
      </c>
      <c r="G896" s="88">
        <v>113</v>
      </c>
      <c r="H896" s="45" t="s">
        <v>200</v>
      </c>
      <c r="I896" s="45" t="s">
        <v>149</v>
      </c>
      <c r="J896" s="95" t="s">
        <v>156</v>
      </c>
      <c r="K896" s="95">
        <v>0.84000000000000008</v>
      </c>
      <c r="L896" s="58" t="s">
        <v>159</v>
      </c>
      <c r="M896" s="103" t="s">
        <v>160</v>
      </c>
      <c r="N896" s="59"/>
    </row>
    <row r="897" spans="1:14" s="75" customFormat="1" ht="15.75" customHeight="1" x14ac:dyDescent="0.2">
      <c r="A897" s="51" t="s">
        <v>123</v>
      </c>
      <c r="B897" s="51" t="s">
        <v>123</v>
      </c>
      <c r="C897" s="51" t="s">
        <v>9651</v>
      </c>
      <c r="D897" s="51" t="s">
        <v>117</v>
      </c>
      <c r="E897" s="44"/>
      <c r="F897" s="44" t="s">
        <v>9652</v>
      </c>
      <c r="G897" s="88" t="s">
        <v>123</v>
      </c>
      <c r="H897" s="45" t="s">
        <v>123</v>
      </c>
      <c r="I897" s="45" t="s">
        <v>149</v>
      </c>
      <c r="J897" s="95" t="s">
        <v>150</v>
      </c>
      <c r="K897" s="95" t="s">
        <v>123</v>
      </c>
      <c r="L897" s="58" t="s">
        <v>123</v>
      </c>
      <c r="M897" s="103"/>
      <c r="N897" s="59" t="s">
        <v>123</v>
      </c>
    </row>
    <row r="898" spans="1:14" s="75" customFormat="1" ht="15.75" customHeight="1" x14ac:dyDescent="0.2">
      <c r="A898" s="51" t="s">
        <v>8647</v>
      </c>
      <c r="B898" s="51" t="s">
        <v>9653</v>
      </c>
      <c r="C898" s="51" t="s">
        <v>9651</v>
      </c>
      <c r="D898" s="51" t="s">
        <v>117</v>
      </c>
      <c r="E898" s="44" t="s">
        <v>9654</v>
      </c>
      <c r="F898" s="44" t="s">
        <v>9655</v>
      </c>
      <c r="G898" s="88">
        <v>26</v>
      </c>
      <c r="H898" s="45" t="s">
        <v>154</v>
      </c>
      <c r="I898" s="45" t="s">
        <v>204</v>
      </c>
      <c r="J898" s="95" t="s">
        <v>156</v>
      </c>
      <c r="K898" s="95">
        <v>0.84000000000000008</v>
      </c>
      <c r="L898" s="58"/>
      <c r="M898" s="103"/>
      <c r="N898" s="59"/>
    </row>
    <row r="899" spans="1:14" s="75" customFormat="1" ht="15.75" customHeight="1" x14ac:dyDescent="0.2">
      <c r="A899" s="51" t="s">
        <v>8647</v>
      </c>
      <c r="B899" s="51" t="s">
        <v>9653</v>
      </c>
      <c r="C899" s="51" t="s">
        <v>9651</v>
      </c>
      <c r="D899" s="51" t="s">
        <v>117</v>
      </c>
      <c r="E899" s="44" t="s">
        <v>9656</v>
      </c>
      <c r="F899" s="44" t="s">
        <v>9657</v>
      </c>
      <c r="G899" s="88">
        <v>37</v>
      </c>
      <c r="H899" s="45" t="s">
        <v>154</v>
      </c>
      <c r="I899" s="45" t="s">
        <v>204</v>
      </c>
      <c r="J899" s="95" t="s">
        <v>156</v>
      </c>
      <c r="K899" s="95">
        <v>0.84000000000000008</v>
      </c>
      <c r="L899" s="58"/>
      <c r="M899" s="103"/>
      <c r="N899" s="59"/>
    </row>
    <row r="900" spans="1:14" s="75" customFormat="1" ht="15.75" customHeight="1" x14ac:dyDescent="0.2">
      <c r="A900" s="51" t="s">
        <v>8647</v>
      </c>
      <c r="B900" s="51" t="s">
        <v>9653</v>
      </c>
      <c r="C900" s="51" t="s">
        <v>9651</v>
      </c>
      <c r="D900" s="51" t="s">
        <v>117</v>
      </c>
      <c r="E900" s="44" t="s">
        <v>9658</v>
      </c>
      <c r="F900" s="44" t="s">
        <v>9659</v>
      </c>
      <c r="G900" s="88">
        <v>43.5</v>
      </c>
      <c r="H900" s="45" t="s">
        <v>154</v>
      </c>
      <c r="I900" s="45" t="s">
        <v>149</v>
      </c>
      <c r="J900" s="95" t="s">
        <v>156</v>
      </c>
      <c r="K900" s="95">
        <v>0.84000000000000008</v>
      </c>
      <c r="L900" s="58" t="s">
        <v>9660</v>
      </c>
      <c r="M900" s="103" t="s">
        <v>160</v>
      </c>
      <c r="N900" s="59"/>
    </row>
    <row r="901" spans="1:14" s="75" customFormat="1" ht="15.75" customHeight="1" x14ac:dyDescent="0.2">
      <c r="A901" s="51" t="s">
        <v>8647</v>
      </c>
      <c r="B901" s="51" t="s">
        <v>9653</v>
      </c>
      <c r="C901" s="51" t="s">
        <v>9651</v>
      </c>
      <c r="D901" s="51" t="s">
        <v>117</v>
      </c>
      <c r="E901" s="44" t="s">
        <v>9661</v>
      </c>
      <c r="F901" s="44" t="s">
        <v>9662</v>
      </c>
      <c r="G901" s="88">
        <v>54</v>
      </c>
      <c r="H901" s="45" t="s">
        <v>154</v>
      </c>
      <c r="I901" s="45" t="s">
        <v>204</v>
      </c>
      <c r="J901" s="95" t="s">
        <v>156</v>
      </c>
      <c r="K901" s="95">
        <v>0.84000000000000008</v>
      </c>
      <c r="L901" s="58" t="s">
        <v>8998</v>
      </c>
      <c r="M901" s="103" t="s">
        <v>234</v>
      </c>
      <c r="N901" s="59"/>
    </row>
    <row r="902" spans="1:14" s="75" customFormat="1" ht="15.75" customHeight="1" x14ac:dyDescent="0.2">
      <c r="A902" s="51" t="s">
        <v>123</v>
      </c>
      <c r="B902" s="51" t="s">
        <v>123</v>
      </c>
      <c r="C902" s="51" t="s">
        <v>9663</v>
      </c>
      <c r="D902" s="51" t="s">
        <v>117</v>
      </c>
      <c r="E902" s="44"/>
      <c r="F902" s="44" t="s">
        <v>9664</v>
      </c>
      <c r="G902" s="88" t="s">
        <v>123</v>
      </c>
      <c r="H902" s="45" t="s">
        <v>123</v>
      </c>
      <c r="I902" s="45" t="s">
        <v>149</v>
      </c>
      <c r="J902" s="95" t="s">
        <v>150</v>
      </c>
      <c r="K902" s="95" t="s">
        <v>123</v>
      </c>
      <c r="L902" s="58" t="s">
        <v>123</v>
      </c>
      <c r="M902" s="103"/>
      <c r="N902" s="59" t="s">
        <v>123</v>
      </c>
    </row>
    <row r="903" spans="1:14" s="75" customFormat="1" ht="15.75" customHeight="1" x14ac:dyDescent="0.2">
      <c r="A903" s="51" t="s">
        <v>8647</v>
      </c>
      <c r="B903" s="51" t="s">
        <v>9653</v>
      </c>
      <c r="C903" s="51" t="s">
        <v>9663</v>
      </c>
      <c r="D903" s="51" t="s">
        <v>117</v>
      </c>
      <c r="E903" s="44" t="s">
        <v>9665</v>
      </c>
      <c r="F903" s="44" t="s">
        <v>9666</v>
      </c>
      <c r="G903" s="88">
        <v>17</v>
      </c>
      <c r="H903" s="45" t="s">
        <v>154</v>
      </c>
      <c r="I903" s="45" t="s">
        <v>149</v>
      </c>
      <c r="J903" s="95" t="s">
        <v>156</v>
      </c>
      <c r="K903" s="95">
        <v>0</v>
      </c>
      <c r="L903" s="58"/>
      <c r="M903" s="103"/>
      <c r="N903" s="59"/>
    </row>
    <row r="904" spans="1:14" s="75" customFormat="1" ht="15.75" customHeight="1" x14ac:dyDescent="0.2">
      <c r="A904" s="51" t="s">
        <v>8647</v>
      </c>
      <c r="B904" s="51" t="s">
        <v>9653</v>
      </c>
      <c r="C904" s="51" t="s">
        <v>9663</v>
      </c>
      <c r="D904" s="51" t="s">
        <v>117</v>
      </c>
      <c r="E904" s="44" t="s">
        <v>9667</v>
      </c>
      <c r="F904" s="44" t="s">
        <v>9668</v>
      </c>
      <c r="G904" s="88">
        <v>8.5</v>
      </c>
      <c r="H904" s="45" t="s">
        <v>154</v>
      </c>
      <c r="I904" s="45" t="s">
        <v>204</v>
      </c>
      <c r="J904" s="95" t="s">
        <v>156</v>
      </c>
      <c r="K904" s="95">
        <v>0</v>
      </c>
      <c r="L904" s="58"/>
      <c r="M904" s="103"/>
      <c r="N904" s="59"/>
    </row>
    <row r="905" spans="1:14" s="75" customFormat="1" ht="15.75" customHeight="1" x14ac:dyDescent="0.2">
      <c r="A905" s="51" t="s">
        <v>8647</v>
      </c>
      <c r="B905" s="51" t="s">
        <v>9653</v>
      </c>
      <c r="C905" s="51" t="s">
        <v>9663</v>
      </c>
      <c r="D905" s="51" t="s">
        <v>117</v>
      </c>
      <c r="E905" s="44" t="s">
        <v>9669</v>
      </c>
      <c r="F905" s="44" t="s">
        <v>9670</v>
      </c>
      <c r="G905" s="88">
        <v>13.8</v>
      </c>
      <c r="H905" s="45" t="s">
        <v>154</v>
      </c>
      <c r="I905" s="45" t="s">
        <v>149</v>
      </c>
      <c r="J905" s="95" t="s">
        <v>156</v>
      </c>
      <c r="K905" s="95">
        <v>0</v>
      </c>
      <c r="L905" s="58"/>
      <c r="M905" s="103"/>
      <c r="N905" s="59"/>
    </row>
    <row r="906" spans="1:14" s="75" customFormat="1" ht="15.75" customHeight="1" x14ac:dyDescent="0.2">
      <c r="A906" s="51" t="s">
        <v>123</v>
      </c>
      <c r="B906" s="51" t="s">
        <v>123</v>
      </c>
      <c r="C906" s="51" t="s">
        <v>9671</v>
      </c>
      <c r="D906" s="51" t="s">
        <v>6705</v>
      </c>
      <c r="E906" s="44"/>
      <c r="F906" s="44" t="s">
        <v>9672</v>
      </c>
      <c r="G906" s="88" t="s">
        <v>123</v>
      </c>
      <c r="H906" s="45" t="s">
        <v>123</v>
      </c>
      <c r="I906" s="45" t="s">
        <v>149</v>
      </c>
      <c r="J906" s="95" t="s">
        <v>150</v>
      </c>
      <c r="K906" s="95" t="s">
        <v>123</v>
      </c>
      <c r="L906" s="58" t="s">
        <v>123</v>
      </c>
      <c r="M906" s="103"/>
      <c r="N906" s="59" t="s">
        <v>123</v>
      </c>
    </row>
    <row r="907" spans="1:14" s="75" customFormat="1" ht="22.5" customHeight="1" x14ac:dyDescent="0.2">
      <c r="A907" s="51" t="s">
        <v>8647</v>
      </c>
      <c r="B907" s="51" t="s">
        <v>9673</v>
      </c>
      <c r="C907" s="51" t="s">
        <v>9671</v>
      </c>
      <c r="D907" s="51" t="s">
        <v>6705</v>
      </c>
      <c r="E907" s="44" t="s">
        <v>9674</v>
      </c>
      <c r="F907" s="44" t="s">
        <v>9675</v>
      </c>
      <c r="G907" s="88">
        <v>21.6</v>
      </c>
      <c r="H907" s="45" t="s">
        <v>816</v>
      </c>
      <c r="I907" s="45" t="s">
        <v>149</v>
      </c>
      <c r="J907" s="95" t="s">
        <v>156</v>
      </c>
      <c r="K907" s="95">
        <v>0</v>
      </c>
      <c r="L907" s="58"/>
      <c r="M907" s="103"/>
      <c r="N907" s="59"/>
    </row>
    <row r="908" spans="1:14" s="75" customFormat="1" ht="22.5" customHeight="1" x14ac:dyDescent="0.2">
      <c r="A908" s="51" t="s">
        <v>123</v>
      </c>
      <c r="B908" s="51" t="s">
        <v>123</v>
      </c>
      <c r="C908" s="51" t="s">
        <v>9676</v>
      </c>
      <c r="D908" s="51" t="s">
        <v>6705</v>
      </c>
      <c r="E908" s="44"/>
      <c r="F908" s="44" t="s">
        <v>9677</v>
      </c>
      <c r="G908" s="88" t="s">
        <v>123</v>
      </c>
      <c r="H908" s="45" t="s">
        <v>123</v>
      </c>
      <c r="I908" s="45" t="s">
        <v>149</v>
      </c>
      <c r="J908" s="95" t="s">
        <v>150</v>
      </c>
      <c r="K908" s="95" t="s">
        <v>123</v>
      </c>
      <c r="L908" s="58" t="s">
        <v>123</v>
      </c>
      <c r="M908" s="103"/>
      <c r="N908" s="59" t="s">
        <v>123</v>
      </c>
    </row>
    <row r="909" spans="1:14" s="75" customFormat="1" ht="15.75" customHeight="1" x14ac:dyDescent="0.2">
      <c r="A909" s="51" t="s">
        <v>8647</v>
      </c>
      <c r="B909" s="51" t="s">
        <v>9673</v>
      </c>
      <c r="C909" s="51" t="s">
        <v>9676</v>
      </c>
      <c r="D909" s="51" t="s">
        <v>6705</v>
      </c>
      <c r="E909" s="44" t="s">
        <v>9678</v>
      </c>
      <c r="F909" s="44" t="s">
        <v>9679</v>
      </c>
      <c r="G909" s="88">
        <v>75</v>
      </c>
      <c r="H909" s="45" t="s">
        <v>816</v>
      </c>
      <c r="I909" s="45" t="s">
        <v>155</v>
      </c>
      <c r="J909" s="95" t="s">
        <v>156</v>
      </c>
      <c r="K909" s="95">
        <v>0</v>
      </c>
      <c r="L909" s="58" t="s">
        <v>159</v>
      </c>
      <c r="M909" s="103" t="s">
        <v>160</v>
      </c>
      <c r="N909" s="59"/>
    </row>
    <row r="910" spans="1:14" s="75" customFormat="1" ht="22.5" customHeight="1" x14ac:dyDescent="0.2">
      <c r="A910" s="51" t="s">
        <v>8647</v>
      </c>
      <c r="B910" s="51" t="s">
        <v>9673</v>
      </c>
      <c r="C910" s="51" t="s">
        <v>9676</v>
      </c>
      <c r="D910" s="51" t="s">
        <v>6705</v>
      </c>
      <c r="E910" s="44" t="s">
        <v>9680</v>
      </c>
      <c r="F910" s="44" t="s">
        <v>9681</v>
      </c>
      <c r="G910" s="88">
        <v>129</v>
      </c>
      <c r="H910" s="45" t="s">
        <v>816</v>
      </c>
      <c r="I910" s="45" t="s">
        <v>155</v>
      </c>
      <c r="J910" s="95" t="s">
        <v>156</v>
      </c>
      <c r="K910" s="95">
        <v>0</v>
      </c>
      <c r="L910" s="58" t="s">
        <v>9682</v>
      </c>
      <c r="M910" s="103" t="s">
        <v>234</v>
      </c>
      <c r="N910" s="59"/>
    </row>
    <row r="911" spans="1:14" s="75" customFormat="1" ht="22.5" customHeight="1" x14ac:dyDescent="0.2">
      <c r="A911" s="51" t="s">
        <v>8647</v>
      </c>
      <c r="B911" s="51" t="s">
        <v>9673</v>
      </c>
      <c r="C911" s="51" t="s">
        <v>9676</v>
      </c>
      <c r="D911" s="51" t="s">
        <v>6705</v>
      </c>
      <c r="E911" s="44" t="s">
        <v>9683</v>
      </c>
      <c r="F911" s="44" t="s">
        <v>9684</v>
      </c>
      <c r="G911" s="88">
        <v>56</v>
      </c>
      <c r="H911" s="45" t="s">
        <v>816</v>
      </c>
      <c r="I911" s="45" t="s">
        <v>155</v>
      </c>
      <c r="J911" s="95" t="s">
        <v>156</v>
      </c>
      <c r="K911" s="95">
        <v>0</v>
      </c>
      <c r="L911" s="58" t="s">
        <v>159</v>
      </c>
      <c r="M911" s="103" t="s">
        <v>160</v>
      </c>
      <c r="N911" s="59"/>
    </row>
    <row r="912" spans="1:14" s="75" customFormat="1" ht="22.5" customHeight="1" x14ac:dyDescent="0.2">
      <c r="A912" s="51" t="s">
        <v>8647</v>
      </c>
      <c r="B912" s="51" t="s">
        <v>9673</v>
      </c>
      <c r="C912" s="51" t="s">
        <v>9676</v>
      </c>
      <c r="D912" s="51" t="s">
        <v>6705</v>
      </c>
      <c r="E912" s="44" t="s">
        <v>9685</v>
      </c>
      <c r="F912" s="44" t="s">
        <v>9686</v>
      </c>
      <c r="G912" s="88">
        <v>37</v>
      </c>
      <c r="H912" s="45" t="s">
        <v>816</v>
      </c>
      <c r="I912" s="45" t="s">
        <v>149</v>
      </c>
      <c r="J912" s="95" t="s">
        <v>156</v>
      </c>
      <c r="K912" s="95">
        <v>0</v>
      </c>
      <c r="L912" s="58" t="s">
        <v>4674</v>
      </c>
      <c r="M912" s="103" t="s">
        <v>160</v>
      </c>
      <c r="N912" s="59"/>
    </row>
    <row r="913" spans="1:14" s="75" customFormat="1" ht="22.5" customHeight="1" x14ac:dyDescent="0.2">
      <c r="A913" s="51" t="s">
        <v>123</v>
      </c>
      <c r="B913" s="51" t="s">
        <v>123</v>
      </c>
      <c r="C913" s="51" t="s">
        <v>9671</v>
      </c>
      <c r="D913" s="51" t="s">
        <v>117</v>
      </c>
      <c r="E913" s="44"/>
      <c r="F913" s="44" t="s">
        <v>9687</v>
      </c>
      <c r="G913" s="88" t="s">
        <v>123</v>
      </c>
      <c r="H913" s="45" t="s">
        <v>123</v>
      </c>
      <c r="I913" s="45" t="s">
        <v>149</v>
      </c>
      <c r="J913" s="95" t="s">
        <v>150</v>
      </c>
      <c r="K913" s="95" t="s">
        <v>123</v>
      </c>
      <c r="L913" s="58" t="s">
        <v>123</v>
      </c>
      <c r="M913" s="103"/>
      <c r="N913" s="59" t="s">
        <v>123</v>
      </c>
    </row>
    <row r="914" spans="1:14" s="75" customFormat="1" ht="15.75" customHeight="1" x14ac:dyDescent="0.2">
      <c r="A914" s="51" t="s">
        <v>8647</v>
      </c>
      <c r="B914" s="51" t="s">
        <v>9673</v>
      </c>
      <c r="C914" s="51" t="s">
        <v>9671</v>
      </c>
      <c r="D914" s="51" t="s">
        <v>117</v>
      </c>
      <c r="E914" s="44" t="s">
        <v>9688</v>
      </c>
      <c r="F914" s="44" t="s">
        <v>9689</v>
      </c>
      <c r="G914" s="88">
        <v>74</v>
      </c>
      <c r="H914" s="45" t="s">
        <v>154</v>
      </c>
      <c r="I914" s="45" t="s">
        <v>149</v>
      </c>
      <c r="J914" s="95" t="s">
        <v>156</v>
      </c>
      <c r="K914" s="95">
        <v>0</v>
      </c>
      <c r="L914" s="58" t="s">
        <v>159</v>
      </c>
      <c r="M914" s="103" t="s">
        <v>160</v>
      </c>
      <c r="N914" s="59"/>
    </row>
    <row r="915" spans="1:14" s="75" customFormat="1" ht="15.75" customHeight="1" x14ac:dyDescent="0.2">
      <c r="A915" s="51" t="s">
        <v>8647</v>
      </c>
      <c r="B915" s="51" t="s">
        <v>9673</v>
      </c>
      <c r="C915" s="51" t="s">
        <v>9671</v>
      </c>
      <c r="D915" s="51" t="s">
        <v>117</v>
      </c>
      <c r="E915" s="44" t="s">
        <v>9690</v>
      </c>
      <c r="F915" s="44" t="s">
        <v>9691</v>
      </c>
      <c r="G915" s="88">
        <v>37</v>
      </c>
      <c r="H915" s="45" t="s">
        <v>154</v>
      </c>
      <c r="I915" s="45" t="s">
        <v>149</v>
      </c>
      <c r="J915" s="95" t="s">
        <v>156</v>
      </c>
      <c r="K915" s="95">
        <v>0</v>
      </c>
      <c r="L915" s="58"/>
      <c r="M915" s="103"/>
      <c r="N915" s="59"/>
    </row>
    <row r="916" spans="1:14" s="75" customFormat="1" ht="15.75" customHeight="1" x14ac:dyDescent="0.2">
      <c r="A916" s="51" t="s">
        <v>8647</v>
      </c>
      <c r="B916" s="51" t="s">
        <v>9673</v>
      </c>
      <c r="C916" s="51" t="s">
        <v>9671</v>
      </c>
      <c r="D916" s="51" t="s">
        <v>117</v>
      </c>
      <c r="E916" s="44" t="s">
        <v>9692</v>
      </c>
      <c r="F916" s="44" t="s">
        <v>9693</v>
      </c>
      <c r="G916" s="88">
        <v>54</v>
      </c>
      <c r="H916" s="45" t="s">
        <v>154</v>
      </c>
      <c r="I916" s="45" t="s">
        <v>149</v>
      </c>
      <c r="J916" s="95" t="s">
        <v>156</v>
      </c>
      <c r="K916" s="95">
        <v>0</v>
      </c>
      <c r="L916" s="58"/>
      <c r="M916" s="103"/>
      <c r="N916" s="59"/>
    </row>
    <row r="917" spans="1:14" s="75" customFormat="1" ht="15.75" customHeight="1" x14ac:dyDescent="0.2">
      <c r="A917" s="51" t="s">
        <v>8647</v>
      </c>
      <c r="B917" s="51" t="s">
        <v>9673</v>
      </c>
      <c r="C917" s="51" t="s">
        <v>9671</v>
      </c>
      <c r="D917" s="51" t="s">
        <v>117</v>
      </c>
      <c r="E917" s="44" t="s">
        <v>9694</v>
      </c>
      <c r="F917" s="44" t="s">
        <v>9695</v>
      </c>
      <c r="G917" s="88">
        <v>46</v>
      </c>
      <c r="H917" s="45" t="s">
        <v>154</v>
      </c>
      <c r="I917" s="45" t="s">
        <v>149</v>
      </c>
      <c r="J917" s="95" t="s">
        <v>156</v>
      </c>
      <c r="K917" s="95">
        <v>0</v>
      </c>
      <c r="L917" s="58"/>
      <c r="M917" s="103"/>
      <c r="N917" s="59"/>
    </row>
    <row r="918" spans="1:14" s="75" customFormat="1" ht="15.75" customHeight="1" x14ac:dyDescent="0.2">
      <c r="A918" s="51" t="s">
        <v>8647</v>
      </c>
      <c r="B918" s="51" t="s">
        <v>9673</v>
      </c>
      <c r="C918" s="51" t="s">
        <v>9671</v>
      </c>
      <c r="D918" s="51" t="s">
        <v>117</v>
      </c>
      <c r="E918" s="44" t="s">
        <v>9696</v>
      </c>
      <c r="F918" s="44" t="s">
        <v>9697</v>
      </c>
      <c r="G918" s="88">
        <v>38</v>
      </c>
      <c r="H918" s="45" t="s">
        <v>154</v>
      </c>
      <c r="I918" s="45" t="s">
        <v>149</v>
      </c>
      <c r="J918" s="95" t="s">
        <v>156</v>
      </c>
      <c r="K918" s="95">
        <v>0</v>
      </c>
      <c r="L918" s="58" t="s">
        <v>3564</v>
      </c>
      <c r="M918" s="103" t="s">
        <v>234</v>
      </c>
      <c r="N918" s="59"/>
    </row>
    <row r="919" spans="1:14" s="75" customFormat="1" ht="22.5" customHeight="1" x14ac:dyDescent="0.2">
      <c r="A919" s="51" t="s">
        <v>8647</v>
      </c>
      <c r="B919" s="51" t="s">
        <v>9673</v>
      </c>
      <c r="C919" s="51" t="s">
        <v>9671</v>
      </c>
      <c r="D919" s="51" t="s">
        <v>117</v>
      </c>
      <c r="E919" s="44" t="s">
        <v>9698</v>
      </c>
      <c r="F919" s="44" t="s">
        <v>9699</v>
      </c>
      <c r="G919" s="88">
        <v>40</v>
      </c>
      <c r="H919" s="45" t="s">
        <v>154</v>
      </c>
      <c r="I919" s="45" t="s">
        <v>149</v>
      </c>
      <c r="J919" s="95" t="s">
        <v>156</v>
      </c>
      <c r="K919" s="95">
        <v>0</v>
      </c>
      <c r="L919" s="58"/>
      <c r="M919" s="103"/>
      <c r="N919" s="59"/>
    </row>
    <row r="920" spans="1:14" s="75" customFormat="1" ht="22.5" customHeight="1" x14ac:dyDescent="0.2">
      <c r="A920" s="51" t="s">
        <v>8647</v>
      </c>
      <c r="B920" s="51" t="s">
        <v>9673</v>
      </c>
      <c r="C920" s="51" t="s">
        <v>9671</v>
      </c>
      <c r="D920" s="51" t="s">
        <v>117</v>
      </c>
      <c r="E920" s="44" t="s">
        <v>9700</v>
      </c>
      <c r="F920" s="44" t="s">
        <v>9701</v>
      </c>
      <c r="G920" s="88">
        <v>52</v>
      </c>
      <c r="H920" s="45" t="s">
        <v>154</v>
      </c>
      <c r="I920" s="45" t="s">
        <v>149</v>
      </c>
      <c r="J920" s="95" t="s">
        <v>156</v>
      </c>
      <c r="K920" s="95">
        <v>0</v>
      </c>
      <c r="L920" s="58" t="s">
        <v>3564</v>
      </c>
      <c r="M920" s="103" t="s">
        <v>234</v>
      </c>
      <c r="N920" s="59"/>
    </row>
    <row r="921" spans="1:14" s="75" customFormat="1" ht="15.75" customHeight="1" x14ac:dyDescent="0.2">
      <c r="A921" s="51" t="s">
        <v>123</v>
      </c>
      <c r="B921" s="51" t="s">
        <v>123</v>
      </c>
      <c r="C921" s="51" t="s">
        <v>9676</v>
      </c>
      <c r="D921" s="51" t="s">
        <v>117</v>
      </c>
      <c r="E921" s="44"/>
      <c r="F921" s="44" t="s">
        <v>9702</v>
      </c>
      <c r="G921" s="88" t="s">
        <v>123</v>
      </c>
      <c r="H921" s="45" t="s">
        <v>123</v>
      </c>
      <c r="I921" s="45" t="s">
        <v>149</v>
      </c>
      <c r="J921" s="95" t="s">
        <v>150</v>
      </c>
      <c r="K921" s="95" t="s">
        <v>123</v>
      </c>
      <c r="L921" s="58" t="s">
        <v>123</v>
      </c>
      <c r="M921" s="103"/>
      <c r="N921" s="59" t="s">
        <v>123</v>
      </c>
    </row>
    <row r="922" spans="1:14" s="75" customFormat="1" ht="22.5" customHeight="1" x14ac:dyDescent="0.2">
      <c r="A922" s="51" t="s">
        <v>8647</v>
      </c>
      <c r="B922" s="51" t="s">
        <v>9673</v>
      </c>
      <c r="C922" s="51" t="s">
        <v>9676</v>
      </c>
      <c r="D922" s="51" t="s">
        <v>117</v>
      </c>
      <c r="E922" s="44" t="s">
        <v>9703</v>
      </c>
      <c r="F922" s="44" t="s">
        <v>9704</v>
      </c>
      <c r="G922" s="88">
        <v>45</v>
      </c>
      <c r="H922" s="45" t="s">
        <v>154</v>
      </c>
      <c r="I922" s="45" t="s">
        <v>149</v>
      </c>
      <c r="J922" s="95" t="s">
        <v>156</v>
      </c>
      <c r="K922" s="95">
        <v>0</v>
      </c>
      <c r="L922" s="58" t="s">
        <v>3564</v>
      </c>
      <c r="M922" s="103" t="s">
        <v>234</v>
      </c>
      <c r="N922" s="59"/>
    </row>
    <row r="923" spans="1:14" s="75" customFormat="1" ht="22.5" customHeight="1" x14ac:dyDescent="0.2">
      <c r="A923" s="51" t="s">
        <v>123</v>
      </c>
      <c r="B923" s="51" t="s">
        <v>123</v>
      </c>
      <c r="C923" s="51" t="s">
        <v>9705</v>
      </c>
      <c r="D923" s="51" t="s">
        <v>117</v>
      </c>
      <c r="E923" s="44"/>
      <c r="F923" s="44" t="s">
        <v>9706</v>
      </c>
      <c r="G923" s="88" t="s">
        <v>123</v>
      </c>
      <c r="H923" s="45" t="s">
        <v>123</v>
      </c>
      <c r="I923" s="45" t="s">
        <v>149</v>
      </c>
      <c r="J923" s="95" t="s">
        <v>150</v>
      </c>
      <c r="K923" s="95" t="s">
        <v>123</v>
      </c>
      <c r="L923" s="58" t="s">
        <v>123</v>
      </c>
      <c r="M923" s="103"/>
      <c r="N923" s="59" t="s">
        <v>123</v>
      </c>
    </row>
    <row r="924" spans="1:14" s="75" customFormat="1" ht="15.75" customHeight="1" x14ac:dyDescent="0.2">
      <c r="A924" s="51" t="s">
        <v>8647</v>
      </c>
      <c r="B924" s="51" t="s">
        <v>9707</v>
      </c>
      <c r="C924" s="51" t="s">
        <v>9705</v>
      </c>
      <c r="D924" s="51" t="s">
        <v>117</v>
      </c>
      <c r="E924" s="44" t="s">
        <v>9708</v>
      </c>
      <c r="F924" s="44" t="s">
        <v>9709</v>
      </c>
      <c r="G924" s="88">
        <v>24</v>
      </c>
      <c r="H924" s="45" t="s">
        <v>154</v>
      </c>
      <c r="I924" s="45" t="s">
        <v>149</v>
      </c>
      <c r="J924" s="95" t="s">
        <v>156</v>
      </c>
      <c r="K924" s="95">
        <v>0</v>
      </c>
      <c r="L924" s="58"/>
      <c r="M924" s="103"/>
      <c r="N924" s="59"/>
    </row>
    <row r="925" spans="1:14" s="75" customFormat="1" ht="15.75" customHeight="1" x14ac:dyDescent="0.2">
      <c r="A925" s="51" t="s">
        <v>8647</v>
      </c>
      <c r="B925" s="51" t="s">
        <v>9707</v>
      </c>
      <c r="C925" s="51" t="s">
        <v>9705</v>
      </c>
      <c r="D925" s="51" t="s">
        <v>117</v>
      </c>
      <c r="E925" s="44" t="s">
        <v>9710</v>
      </c>
      <c r="F925" s="44" t="s">
        <v>9711</v>
      </c>
      <c r="G925" s="88">
        <v>10.8</v>
      </c>
      <c r="H925" s="45" t="s">
        <v>154</v>
      </c>
      <c r="I925" s="45" t="s">
        <v>149</v>
      </c>
      <c r="J925" s="95" t="s">
        <v>156</v>
      </c>
      <c r="K925" s="95">
        <v>0</v>
      </c>
      <c r="L925" s="58"/>
      <c r="M925" s="103"/>
      <c r="N925" s="59"/>
    </row>
    <row r="926" spans="1:14" s="75" customFormat="1" ht="22.5" customHeight="1" x14ac:dyDescent="0.2">
      <c r="A926" s="51" t="s">
        <v>8647</v>
      </c>
      <c r="B926" s="51" t="s">
        <v>9707</v>
      </c>
      <c r="C926" s="51" t="s">
        <v>9705</v>
      </c>
      <c r="D926" s="51" t="s">
        <v>117</v>
      </c>
      <c r="E926" s="44" t="s">
        <v>9712</v>
      </c>
      <c r="F926" s="44" t="s">
        <v>9713</v>
      </c>
      <c r="G926" s="88">
        <v>25.4</v>
      </c>
      <c r="H926" s="45" t="s">
        <v>154</v>
      </c>
      <c r="I926" s="45" t="s">
        <v>149</v>
      </c>
      <c r="J926" s="95" t="s">
        <v>156</v>
      </c>
      <c r="K926" s="95">
        <v>0</v>
      </c>
      <c r="L926" s="58"/>
      <c r="M926" s="103"/>
      <c r="N926" s="59"/>
    </row>
    <row r="927" spans="1:14" s="75" customFormat="1" ht="15.75" customHeight="1" x14ac:dyDescent="0.2">
      <c r="A927" s="51" t="s">
        <v>123</v>
      </c>
      <c r="B927" s="51" t="s">
        <v>123</v>
      </c>
      <c r="C927" s="51" t="s">
        <v>9705</v>
      </c>
      <c r="D927" s="51" t="s">
        <v>8994</v>
      </c>
      <c r="E927" s="44"/>
      <c r="F927" s="44" t="s">
        <v>9714</v>
      </c>
      <c r="G927" s="88" t="s">
        <v>123</v>
      </c>
      <c r="H927" s="45" t="s">
        <v>123</v>
      </c>
      <c r="I927" s="45" t="s">
        <v>149</v>
      </c>
      <c r="J927" s="95" t="s">
        <v>150</v>
      </c>
      <c r="K927" s="95" t="s">
        <v>123</v>
      </c>
      <c r="L927" s="58" t="s">
        <v>123</v>
      </c>
      <c r="M927" s="103"/>
      <c r="N927" s="59" t="s">
        <v>123</v>
      </c>
    </row>
    <row r="928" spans="1:14" s="75" customFormat="1" ht="15.75" customHeight="1" x14ac:dyDescent="0.2">
      <c r="A928" s="51" t="s">
        <v>8647</v>
      </c>
      <c r="B928" s="51" t="s">
        <v>9707</v>
      </c>
      <c r="C928" s="51" t="s">
        <v>9705</v>
      </c>
      <c r="D928" s="51" t="s">
        <v>8994</v>
      </c>
      <c r="E928" s="44" t="s">
        <v>9715</v>
      </c>
      <c r="F928" s="44" t="s">
        <v>9716</v>
      </c>
      <c r="G928" s="88">
        <v>29</v>
      </c>
      <c r="H928" s="45" t="s">
        <v>154</v>
      </c>
      <c r="I928" s="45" t="s">
        <v>149</v>
      </c>
      <c r="J928" s="95" t="s">
        <v>156</v>
      </c>
      <c r="K928" s="95">
        <v>0</v>
      </c>
      <c r="L928" s="58"/>
      <c r="M928" s="103"/>
      <c r="N928" s="59"/>
    </row>
    <row r="929" spans="1:14" s="75" customFormat="1" ht="15.75" customHeight="1" x14ac:dyDescent="0.2">
      <c r="A929" s="51" t="s">
        <v>123</v>
      </c>
      <c r="B929" s="51" t="s">
        <v>123</v>
      </c>
      <c r="C929" s="51" t="s">
        <v>9705</v>
      </c>
      <c r="D929" s="51" t="s">
        <v>130</v>
      </c>
      <c r="E929" s="44"/>
      <c r="F929" s="44" t="s">
        <v>9717</v>
      </c>
      <c r="G929" s="88" t="s">
        <v>123</v>
      </c>
      <c r="H929" s="45" t="s">
        <v>123</v>
      </c>
      <c r="I929" s="45" t="s">
        <v>149</v>
      </c>
      <c r="J929" s="95" t="s">
        <v>150</v>
      </c>
      <c r="K929" s="95" t="s">
        <v>123</v>
      </c>
      <c r="L929" s="58" t="s">
        <v>123</v>
      </c>
      <c r="M929" s="103"/>
      <c r="N929" s="59" t="s">
        <v>123</v>
      </c>
    </row>
    <row r="930" spans="1:14" s="75" customFormat="1" ht="22.5" customHeight="1" x14ac:dyDescent="0.2">
      <c r="A930" s="51" t="s">
        <v>8647</v>
      </c>
      <c r="B930" s="51" t="s">
        <v>9707</v>
      </c>
      <c r="C930" s="51" t="s">
        <v>9705</v>
      </c>
      <c r="D930" s="51" t="s">
        <v>130</v>
      </c>
      <c r="E930" s="44" t="s">
        <v>9718</v>
      </c>
      <c r="F930" s="44" t="s">
        <v>9719</v>
      </c>
      <c r="G930" s="88">
        <v>15.3</v>
      </c>
      <c r="H930" s="45" t="s">
        <v>200</v>
      </c>
      <c r="I930" s="45" t="s">
        <v>149</v>
      </c>
      <c r="J930" s="95" t="s">
        <v>156</v>
      </c>
      <c r="K930" s="95">
        <v>0.84000000000000008</v>
      </c>
      <c r="L930" s="58"/>
      <c r="M930" s="103"/>
      <c r="N930" s="59"/>
    </row>
    <row r="931" spans="1:14" s="75" customFormat="1" ht="15.75" customHeight="1" x14ac:dyDescent="0.2">
      <c r="A931" s="51" t="s">
        <v>8647</v>
      </c>
      <c r="B931" s="51" t="s">
        <v>9707</v>
      </c>
      <c r="C931" s="51" t="s">
        <v>9705</v>
      </c>
      <c r="D931" s="51" t="s">
        <v>130</v>
      </c>
      <c r="E931" s="44" t="s">
        <v>9720</v>
      </c>
      <c r="F931" s="44" t="s">
        <v>9721</v>
      </c>
      <c r="G931" s="88">
        <v>19.5</v>
      </c>
      <c r="H931" s="45" t="s">
        <v>200</v>
      </c>
      <c r="I931" s="45" t="s">
        <v>149</v>
      </c>
      <c r="J931" s="95" t="s">
        <v>156</v>
      </c>
      <c r="K931" s="95">
        <v>0.84000000000000008</v>
      </c>
      <c r="L931" s="58"/>
      <c r="M931" s="103"/>
      <c r="N931" s="59"/>
    </row>
    <row r="932" spans="1:14" s="75" customFormat="1" ht="15.75" customHeight="1" x14ac:dyDescent="0.2">
      <c r="A932" s="51" t="s">
        <v>8647</v>
      </c>
      <c r="B932" s="51" t="s">
        <v>9707</v>
      </c>
      <c r="C932" s="51" t="s">
        <v>9705</v>
      </c>
      <c r="D932" s="51" t="s">
        <v>130</v>
      </c>
      <c r="E932" s="44" t="s">
        <v>9722</v>
      </c>
      <c r="F932" s="44" t="s">
        <v>9723</v>
      </c>
      <c r="G932" s="88">
        <v>32.300000000000011</v>
      </c>
      <c r="H932" s="45" t="s">
        <v>200</v>
      </c>
      <c r="I932" s="45" t="s">
        <v>149</v>
      </c>
      <c r="J932" s="95" t="s">
        <v>156</v>
      </c>
      <c r="K932" s="95">
        <v>0.84000000000000008</v>
      </c>
      <c r="L932" s="58"/>
      <c r="M932" s="103"/>
      <c r="N932" s="59"/>
    </row>
    <row r="933" spans="1:14" s="75" customFormat="1" ht="33.75" customHeight="1" x14ac:dyDescent="0.2">
      <c r="A933" s="51" t="s">
        <v>8647</v>
      </c>
      <c r="B933" s="51" t="s">
        <v>9707</v>
      </c>
      <c r="C933" s="51" t="s">
        <v>9705</v>
      </c>
      <c r="D933" s="51" t="s">
        <v>130</v>
      </c>
      <c r="E933" s="44" t="s">
        <v>9724</v>
      </c>
      <c r="F933" s="44" t="s">
        <v>9725</v>
      </c>
      <c r="G933" s="88">
        <v>34</v>
      </c>
      <c r="H933" s="45" t="s">
        <v>200</v>
      </c>
      <c r="I933" s="45" t="s">
        <v>149</v>
      </c>
      <c r="J933" s="95" t="s">
        <v>156</v>
      </c>
      <c r="K933" s="95">
        <v>0.84000000000000008</v>
      </c>
      <c r="L933" s="58"/>
      <c r="M933" s="103"/>
      <c r="N933" s="59"/>
    </row>
    <row r="934" spans="1:14" s="75" customFormat="1" ht="15.75" customHeight="1" x14ac:dyDescent="0.2">
      <c r="A934" s="51" t="s">
        <v>8647</v>
      </c>
      <c r="B934" s="51" t="s">
        <v>9707</v>
      </c>
      <c r="C934" s="51" t="s">
        <v>9705</v>
      </c>
      <c r="D934" s="51" t="s">
        <v>130</v>
      </c>
      <c r="E934" s="44" t="s">
        <v>9726</v>
      </c>
      <c r="F934" s="44" t="s">
        <v>9727</v>
      </c>
      <c r="G934" s="88">
        <v>66</v>
      </c>
      <c r="H934" s="45" t="s">
        <v>200</v>
      </c>
      <c r="I934" s="45" t="s">
        <v>149</v>
      </c>
      <c r="J934" s="95" t="s">
        <v>156</v>
      </c>
      <c r="K934" s="95">
        <v>0.84000000000000008</v>
      </c>
      <c r="L934" s="58"/>
      <c r="M934" s="103"/>
      <c r="N934" s="59"/>
    </row>
    <row r="935" spans="1:14" s="75" customFormat="1" ht="15.75" customHeight="1" x14ac:dyDescent="0.2">
      <c r="A935" s="51" t="s">
        <v>123</v>
      </c>
      <c r="B935" s="51" t="s">
        <v>123</v>
      </c>
      <c r="C935" s="51" t="s">
        <v>9728</v>
      </c>
      <c r="D935" s="51" t="s">
        <v>117</v>
      </c>
      <c r="E935" s="44"/>
      <c r="F935" s="44" t="s">
        <v>9729</v>
      </c>
      <c r="G935" s="88" t="s">
        <v>123</v>
      </c>
      <c r="H935" s="45" t="s">
        <v>123</v>
      </c>
      <c r="I935" s="45" t="s">
        <v>149</v>
      </c>
      <c r="J935" s="95" t="s">
        <v>150</v>
      </c>
      <c r="K935" s="95" t="s">
        <v>123</v>
      </c>
      <c r="L935" s="58" t="s">
        <v>123</v>
      </c>
      <c r="M935" s="103"/>
      <c r="N935" s="59" t="s">
        <v>123</v>
      </c>
    </row>
    <row r="936" spans="1:14" s="75" customFormat="1" ht="33.75" customHeight="1" x14ac:dyDescent="0.2">
      <c r="A936" s="51" t="s">
        <v>8647</v>
      </c>
      <c r="B936" s="51" t="s">
        <v>9707</v>
      </c>
      <c r="C936" s="51" t="s">
        <v>9728</v>
      </c>
      <c r="D936" s="51" t="s">
        <v>117</v>
      </c>
      <c r="E936" s="44" t="s">
        <v>9730</v>
      </c>
      <c r="F936" s="44" t="s">
        <v>9731</v>
      </c>
      <c r="G936" s="88">
        <v>14.4</v>
      </c>
      <c r="H936" s="45" t="s">
        <v>154</v>
      </c>
      <c r="I936" s="45" t="s">
        <v>149</v>
      </c>
      <c r="J936" s="95" t="s">
        <v>156</v>
      </c>
      <c r="K936" s="95">
        <v>0</v>
      </c>
      <c r="L936" s="58"/>
      <c r="M936" s="103"/>
      <c r="N936" s="59"/>
    </row>
    <row r="937" spans="1:14" s="75" customFormat="1" ht="22.5" customHeight="1" x14ac:dyDescent="0.2">
      <c r="A937" s="51" t="s">
        <v>8647</v>
      </c>
      <c r="B937" s="51" t="s">
        <v>9707</v>
      </c>
      <c r="C937" s="51" t="s">
        <v>9728</v>
      </c>
      <c r="D937" s="51" t="s">
        <v>117</v>
      </c>
      <c r="E937" s="44" t="s">
        <v>9732</v>
      </c>
      <c r="F937" s="44" t="s">
        <v>9733</v>
      </c>
      <c r="G937" s="88">
        <v>12.5</v>
      </c>
      <c r="H937" s="45" t="s">
        <v>154</v>
      </c>
      <c r="I937" s="45" t="s">
        <v>149</v>
      </c>
      <c r="J937" s="95" t="s">
        <v>156</v>
      </c>
      <c r="K937" s="95">
        <v>0</v>
      </c>
      <c r="L937" s="58"/>
      <c r="M937" s="103"/>
      <c r="N937" s="59"/>
    </row>
    <row r="938" spans="1:14" s="75" customFormat="1" ht="15.75" customHeight="1" x14ac:dyDescent="0.2">
      <c r="A938" s="51" t="s">
        <v>8647</v>
      </c>
      <c r="B938" s="51" t="s">
        <v>9707</v>
      </c>
      <c r="C938" s="51" t="s">
        <v>9728</v>
      </c>
      <c r="D938" s="51" t="s">
        <v>117</v>
      </c>
      <c r="E938" s="44" t="s">
        <v>9734</v>
      </c>
      <c r="F938" s="44" t="s">
        <v>9735</v>
      </c>
      <c r="G938" s="88">
        <v>17</v>
      </c>
      <c r="H938" s="45" t="s">
        <v>154</v>
      </c>
      <c r="I938" s="45" t="s">
        <v>149</v>
      </c>
      <c r="J938" s="95" t="s">
        <v>156</v>
      </c>
      <c r="K938" s="95">
        <v>0</v>
      </c>
      <c r="L938" s="58"/>
      <c r="M938" s="103"/>
      <c r="N938" s="59"/>
    </row>
    <row r="939" spans="1:14" s="75" customFormat="1" ht="15.75" customHeight="1" x14ac:dyDescent="0.2">
      <c r="A939" s="51" t="s">
        <v>8647</v>
      </c>
      <c r="B939" s="51" t="s">
        <v>9707</v>
      </c>
      <c r="C939" s="51" t="s">
        <v>9728</v>
      </c>
      <c r="D939" s="51" t="s">
        <v>117</v>
      </c>
      <c r="E939" s="44" t="s">
        <v>9736</v>
      </c>
      <c r="F939" s="44" t="s">
        <v>9737</v>
      </c>
      <c r="G939" s="88">
        <v>26</v>
      </c>
      <c r="H939" s="45" t="s">
        <v>154</v>
      </c>
      <c r="I939" s="45" t="s">
        <v>291</v>
      </c>
      <c r="J939" s="95" t="s">
        <v>156</v>
      </c>
      <c r="K939" s="95">
        <v>0</v>
      </c>
      <c r="L939" s="58"/>
      <c r="M939" s="103"/>
      <c r="N939" s="59"/>
    </row>
    <row r="940" spans="1:14" s="75" customFormat="1" ht="15.75" customHeight="1" x14ac:dyDescent="0.2">
      <c r="A940" s="51" t="s">
        <v>8647</v>
      </c>
      <c r="B940" s="51" t="s">
        <v>9707</v>
      </c>
      <c r="C940" s="51" t="s">
        <v>9728</v>
      </c>
      <c r="D940" s="51" t="s">
        <v>117</v>
      </c>
      <c r="E940" s="44" t="s">
        <v>9738</v>
      </c>
      <c r="F940" s="44" t="s">
        <v>9739</v>
      </c>
      <c r="G940" s="88">
        <v>21</v>
      </c>
      <c r="H940" s="45" t="s">
        <v>154</v>
      </c>
      <c r="I940" s="45" t="s">
        <v>291</v>
      </c>
      <c r="J940" s="95" t="s">
        <v>156</v>
      </c>
      <c r="K940" s="95">
        <v>0</v>
      </c>
      <c r="L940" s="58"/>
      <c r="M940" s="103"/>
      <c r="N940" s="59"/>
    </row>
    <row r="941" spans="1:14" s="75" customFormat="1" ht="15.75" customHeight="1" x14ac:dyDescent="0.2">
      <c r="A941" s="51" t="s">
        <v>8647</v>
      </c>
      <c r="B941" s="51" t="s">
        <v>9707</v>
      </c>
      <c r="C941" s="51" t="s">
        <v>9728</v>
      </c>
      <c r="D941" s="51" t="s">
        <v>117</v>
      </c>
      <c r="E941" s="44" t="s">
        <v>9740</v>
      </c>
      <c r="F941" s="44" t="s">
        <v>9741</v>
      </c>
      <c r="G941" s="88">
        <v>36</v>
      </c>
      <c r="H941" s="45" t="s">
        <v>154</v>
      </c>
      <c r="I941" s="45" t="s">
        <v>291</v>
      </c>
      <c r="J941" s="95" t="s">
        <v>156</v>
      </c>
      <c r="K941" s="95">
        <v>0</v>
      </c>
      <c r="L941" s="58"/>
      <c r="M941" s="103"/>
      <c r="N941" s="59"/>
    </row>
    <row r="942" spans="1:14" s="75" customFormat="1" ht="15.75" customHeight="1" x14ac:dyDescent="0.2">
      <c r="A942" s="51" t="s">
        <v>8647</v>
      </c>
      <c r="B942" s="51" t="s">
        <v>9707</v>
      </c>
      <c r="C942" s="51" t="s">
        <v>9728</v>
      </c>
      <c r="D942" s="51" t="s">
        <v>117</v>
      </c>
      <c r="E942" s="44" t="s">
        <v>9742</v>
      </c>
      <c r="F942" s="44" t="s">
        <v>9743</v>
      </c>
      <c r="G942" s="88">
        <v>50.8</v>
      </c>
      <c r="H942" s="45" t="s">
        <v>154</v>
      </c>
      <c r="I942" s="45" t="s">
        <v>149</v>
      </c>
      <c r="J942" s="95" t="s">
        <v>156</v>
      </c>
      <c r="K942" s="95">
        <v>0</v>
      </c>
      <c r="L942" s="58" t="s">
        <v>8981</v>
      </c>
      <c r="M942" s="103" t="s">
        <v>234</v>
      </c>
      <c r="N942" s="59"/>
    </row>
    <row r="943" spans="1:14" s="75" customFormat="1" ht="15.75" customHeight="1" x14ac:dyDescent="0.2">
      <c r="A943" s="51" t="s">
        <v>8647</v>
      </c>
      <c r="B943" s="51" t="s">
        <v>9707</v>
      </c>
      <c r="C943" s="51" t="s">
        <v>9728</v>
      </c>
      <c r="D943" s="51" t="s">
        <v>117</v>
      </c>
      <c r="E943" s="44" t="s">
        <v>9744</v>
      </c>
      <c r="F943" s="44" t="s">
        <v>9745</v>
      </c>
      <c r="G943" s="88">
        <v>6</v>
      </c>
      <c r="H943" s="45" t="s">
        <v>154</v>
      </c>
      <c r="I943" s="45" t="s">
        <v>149</v>
      </c>
      <c r="J943" s="95" t="s">
        <v>156</v>
      </c>
      <c r="K943" s="95">
        <v>0</v>
      </c>
      <c r="L943" s="58"/>
      <c r="M943" s="103"/>
      <c r="N943" s="59"/>
    </row>
    <row r="944" spans="1:14" s="75" customFormat="1" ht="15.75" customHeight="1" x14ac:dyDescent="0.2">
      <c r="A944" s="51" t="s">
        <v>123</v>
      </c>
      <c r="B944" s="51" t="s">
        <v>123</v>
      </c>
      <c r="C944" s="51" t="s">
        <v>9728</v>
      </c>
      <c r="D944" s="51" t="s">
        <v>129</v>
      </c>
      <c r="E944" s="44"/>
      <c r="F944" s="44" t="s">
        <v>9746</v>
      </c>
      <c r="G944" s="88" t="s">
        <v>123</v>
      </c>
      <c r="H944" s="45" t="s">
        <v>123</v>
      </c>
      <c r="I944" s="45" t="s">
        <v>149</v>
      </c>
      <c r="J944" s="95" t="s">
        <v>150</v>
      </c>
      <c r="K944" s="95" t="s">
        <v>123</v>
      </c>
      <c r="L944" s="58" t="s">
        <v>123</v>
      </c>
      <c r="M944" s="103"/>
      <c r="N944" s="59" t="s">
        <v>123</v>
      </c>
    </row>
    <row r="945" spans="1:14" s="75" customFormat="1" ht="15.75" customHeight="1" x14ac:dyDescent="0.2">
      <c r="A945" s="51" t="s">
        <v>8647</v>
      </c>
      <c r="B945" s="51" t="s">
        <v>9707</v>
      </c>
      <c r="C945" s="51" t="s">
        <v>9728</v>
      </c>
      <c r="D945" s="51" t="s">
        <v>129</v>
      </c>
      <c r="E945" s="44" t="s">
        <v>9747</v>
      </c>
      <c r="F945" s="44" t="s">
        <v>9748</v>
      </c>
      <c r="G945" s="88">
        <v>24.5</v>
      </c>
      <c r="H945" s="45" t="s">
        <v>154</v>
      </c>
      <c r="I945" s="45" t="s">
        <v>149</v>
      </c>
      <c r="J945" s="95" t="s">
        <v>156</v>
      </c>
      <c r="K945" s="95">
        <v>0</v>
      </c>
      <c r="L945" s="58" t="s">
        <v>9749</v>
      </c>
      <c r="M945" s="103" t="s">
        <v>234</v>
      </c>
      <c r="N945" s="59"/>
    </row>
    <row r="946" spans="1:14" s="75" customFormat="1" ht="15.75" customHeight="1" x14ac:dyDescent="0.2">
      <c r="A946" s="51" t="s">
        <v>8647</v>
      </c>
      <c r="B946" s="51" t="s">
        <v>9707</v>
      </c>
      <c r="C946" s="51" t="s">
        <v>9728</v>
      </c>
      <c r="D946" s="51" t="s">
        <v>129</v>
      </c>
      <c r="E946" s="44" t="s">
        <v>9750</v>
      </c>
      <c r="F946" s="44" t="s">
        <v>9751</v>
      </c>
      <c r="G946" s="88">
        <v>36</v>
      </c>
      <c r="H946" s="45" t="s">
        <v>154</v>
      </c>
      <c r="I946" s="45" t="s">
        <v>149</v>
      </c>
      <c r="J946" s="95" t="s">
        <v>156</v>
      </c>
      <c r="K946" s="95">
        <v>0</v>
      </c>
      <c r="L946" s="58"/>
      <c r="M946" s="103"/>
      <c r="N946" s="59"/>
    </row>
    <row r="947" spans="1:14" s="75" customFormat="1" ht="15.75" customHeight="1" x14ac:dyDescent="0.2">
      <c r="A947" s="51" t="s">
        <v>8647</v>
      </c>
      <c r="B947" s="51" t="s">
        <v>9707</v>
      </c>
      <c r="C947" s="51" t="s">
        <v>9728</v>
      </c>
      <c r="D947" s="51" t="s">
        <v>129</v>
      </c>
      <c r="E947" s="44" t="s">
        <v>9752</v>
      </c>
      <c r="F947" s="44" t="s">
        <v>9753</v>
      </c>
      <c r="G947" s="88">
        <v>9</v>
      </c>
      <c r="H947" s="45" t="s">
        <v>154</v>
      </c>
      <c r="I947" s="45" t="s">
        <v>149</v>
      </c>
      <c r="J947" s="95" t="s">
        <v>156</v>
      </c>
      <c r="K947" s="95">
        <v>0</v>
      </c>
      <c r="L947" s="58"/>
      <c r="M947" s="103"/>
      <c r="N947" s="59"/>
    </row>
    <row r="948" spans="1:14" s="75" customFormat="1" ht="15.75" customHeight="1" x14ac:dyDescent="0.2">
      <c r="A948" s="51" t="s">
        <v>8647</v>
      </c>
      <c r="B948" s="51" t="s">
        <v>9707</v>
      </c>
      <c r="C948" s="51" t="s">
        <v>9728</v>
      </c>
      <c r="D948" s="51" t="s">
        <v>129</v>
      </c>
      <c r="E948" s="44" t="s">
        <v>9754</v>
      </c>
      <c r="F948" s="44" t="s">
        <v>9755</v>
      </c>
      <c r="G948" s="88">
        <v>16</v>
      </c>
      <c r="H948" s="45" t="s">
        <v>154</v>
      </c>
      <c r="I948" s="45" t="s">
        <v>149</v>
      </c>
      <c r="J948" s="95" t="s">
        <v>156</v>
      </c>
      <c r="K948" s="95">
        <v>0</v>
      </c>
      <c r="L948" s="58"/>
      <c r="M948" s="103"/>
      <c r="N948" s="59"/>
    </row>
    <row r="949" spans="1:14" s="75" customFormat="1" ht="90" customHeight="1" x14ac:dyDescent="0.2">
      <c r="A949" s="51" t="s">
        <v>123</v>
      </c>
      <c r="B949" s="51" t="s">
        <v>123</v>
      </c>
      <c r="C949" s="51" t="s">
        <v>9728</v>
      </c>
      <c r="D949" s="51" t="s">
        <v>8994</v>
      </c>
      <c r="E949" s="44"/>
      <c r="F949" s="44" t="s">
        <v>9756</v>
      </c>
      <c r="G949" s="88" t="s">
        <v>123</v>
      </c>
      <c r="H949" s="45" t="s">
        <v>123</v>
      </c>
      <c r="I949" s="45" t="s">
        <v>149</v>
      </c>
      <c r="J949" s="95" t="s">
        <v>150</v>
      </c>
      <c r="K949" s="95" t="s">
        <v>123</v>
      </c>
      <c r="L949" s="58" t="s">
        <v>123</v>
      </c>
      <c r="M949" s="103"/>
      <c r="N949" s="59" t="s">
        <v>123</v>
      </c>
    </row>
    <row r="950" spans="1:14" s="75" customFormat="1" ht="146.25" customHeight="1" x14ac:dyDescent="0.2">
      <c r="A950" s="51" t="s">
        <v>8647</v>
      </c>
      <c r="B950" s="51" t="s">
        <v>9707</v>
      </c>
      <c r="C950" s="51" t="s">
        <v>9728</v>
      </c>
      <c r="D950" s="51" t="s">
        <v>8994</v>
      </c>
      <c r="E950" s="44" t="s">
        <v>9757</v>
      </c>
      <c r="F950" s="44" t="s">
        <v>9758</v>
      </c>
      <c r="G950" s="88">
        <v>18.8</v>
      </c>
      <c r="H950" s="45" t="s">
        <v>154</v>
      </c>
      <c r="I950" s="45" t="s">
        <v>149</v>
      </c>
      <c r="J950" s="95" t="s">
        <v>156</v>
      </c>
      <c r="K950" s="95">
        <v>0</v>
      </c>
      <c r="L950" s="58"/>
      <c r="M950" s="103"/>
      <c r="N950" s="59"/>
    </row>
    <row r="951" spans="1:14" s="75" customFormat="1" ht="15.75" customHeight="1" x14ac:dyDescent="0.2">
      <c r="A951" s="51" t="s">
        <v>8647</v>
      </c>
      <c r="B951" s="51" t="s">
        <v>9707</v>
      </c>
      <c r="C951" s="51" t="s">
        <v>9728</v>
      </c>
      <c r="D951" s="51" t="s">
        <v>8994</v>
      </c>
      <c r="E951" s="44" t="s">
        <v>9759</v>
      </c>
      <c r="F951" s="44" t="s">
        <v>9760</v>
      </c>
      <c r="G951" s="88">
        <v>28.4</v>
      </c>
      <c r="H951" s="45" t="s">
        <v>154</v>
      </c>
      <c r="I951" s="45" t="s">
        <v>149</v>
      </c>
      <c r="J951" s="95" t="s">
        <v>156</v>
      </c>
      <c r="K951" s="95">
        <v>0</v>
      </c>
      <c r="L951" s="58"/>
      <c r="M951" s="103"/>
      <c r="N951" s="59"/>
    </row>
    <row r="952" spans="1:14" s="75" customFormat="1" ht="45" customHeight="1" x14ac:dyDescent="0.2">
      <c r="A952" s="51" t="s">
        <v>8647</v>
      </c>
      <c r="B952" s="51" t="s">
        <v>9707</v>
      </c>
      <c r="C952" s="51" t="s">
        <v>9728</v>
      </c>
      <c r="D952" s="51" t="s">
        <v>8994</v>
      </c>
      <c r="E952" s="44" t="s">
        <v>9761</v>
      </c>
      <c r="F952" s="44" t="s">
        <v>9762</v>
      </c>
      <c r="G952" s="88">
        <v>38</v>
      </c>
      <c r="H952" s="45" t="s">
        <v>154</v>
      </c>
      <c r="I952" s="45" t="s">
        <v>149</v>
      </c>
      <c r="J952" s="95" t="s">
        <v>156</v>
      </c>
      <c r="K952" s="95">
        <v>0</v>
      </c>
      <c r="L952" s="58" t="s">
        <v>234</v>
      </c>
      <c r="M952" s="103" t="s">
        <v>234</v>
      </c>
      <c r="N952" s="59"/>
    </row>
    <row r="953" spans="1:14" s="75" customFormat="1" ht="15.75" customHeight="1" x14ac:dyDescent="0.2">
      <c r="A953" s="51" t="s">
        <v>8647</v>
      </c>
      <c r="B953" s="51" t="s">
        <v>9707</v>
      </c>
      <c r="C953" s="51" t="s">
        <v>9728</v>
      </c>
      <c r="D953" s="51" t="s">
        <v>8994</v>
      </c>
      <c r="E953" s="44" t="s">
        <v>9763</v>
      </c>
      <c r="F953" s="44" t="s">
        <v>9764</v>
      </c>
      <c r="G953" s="88">
        <v>31</v>
      </c>
      <c r="H953" s="45" t="s">
        <v>154</v>
      </c>
      <c r="I953" s="45" t="s">
        <v>149</v>
      </c>
      <c r="J953" s="95" t="s">
        <v>156</v>
      </c>
      <c r="K953" s="95">
        <v>0</v>
      </c>
      <c r="L953" s="58" t="s">
        <v>2103</v>
      </c>
      <c r="M953" s="103" t="s">
        <v>234</v>
      </c>
      <c r="N953" s="59"/>
    </row>
    <row r="954" spans="1:14" s="75" customFormat="1" ht="15.75" customHeight="1" x14ac:dyDescent="0.2">
      <c r="A954" s="51" t="s">
        <v>8647</v>
      </c>
      <c r="B954" s="51" t="s">
        <v>9707</v>
      </c>
      <c r="C954" s="51" t="s">
        <v>9728</v>
      </c>
      <c r="D954" s="51" t="s">
        <v>8994</v>
      </c>
      <c r="E954" s="44" t="s">
        <v>9765</v>
      </c>
      <c r="F954" s="44" t="s">
        <v>9766</v>
      </c>
      <c r="G954" s="88">
        <v>57</v>
      </c>
      <c r="H954" s="45" t="s">
        <v>154</v>
      </c>
      <c r="I954" s="45" t="s">
        <v>149</v>
      </c>
      <c r="J954" s="95" t="s">
        <v>156</v>
      </c>
      <c r="K954" s="95">
        <v>0</v>
      </c>
      <c r="L954" s="58" t="s">
        <v>2103</v>
      </c>
      <c r="M954" s="103" t="s">
        <v>234</v>
      </c>
      <c r="N954" s="59"/>
    </row>
    <row r="955" spans="1:14" s="75" customFormat="1" ht="15.75" customHeight="1" x14ac:dyDescent="0.2">
      <c r="A955" s="51" t="s">
        <v>123</v>
      </c>
      <c r="B955" s="51" t="s">
        <v>123</v>
      </c>
      <c r="C955" s="51" t="s">
        <v>9728</v>
      </c>
      <c r="D955" s="51" t="s">
        <v>241</v>
      </c>
      <c r="E955" s="44"/>
      <c r="F955" s="44" t="s">
        <v>9767</v>
      </c>
      <c r="G955" s="88" t="s">
        <v>123</v>
      </c>
      <c r="H955" s="45" t="s">
        <v>123</v>
      </c>
      <c r="I955" s="45" t="s">
        <v>149</v>
      </c>
      <c r="J955" s="95" t="s">
        <v>150</v>
      </c>
      <c r="K955" s="95" t="s">
        <v>123</v>
      </c>
      <c r="L955" s="58" t="s">
        <v>123</v>
      </c>
      <c r="M955" s="103"/>
      <c r="N955" s="59" t="s">
        <v>123</v>
      </c>
    </row>
    <row r="956" spans="1:14" s="75" customFormat="1" ht="15.75" customHeight="1" x14ac:dyDescent="0.2">
      <c r="A956" s="51" t="s">
        <v>8647</v>
      </c>
      <c r="B956" s="51" t="s">
        <v>9707</v>
      </c>
      <c r="C956" s="51" t="s">
        <v>9728</v>
      </c>
      <c r="D956" s="51" t="s">
        <v>241</v>
      </c>
      <c r="E956" s="44" t="s">
        <v>9768</v>
      </c>
      <c r="F956" s="44" t="s">
        <v>9769</v>
      </c>
      <c r="G956" s="88">
        <v>16</v>
      </c>
      <c r="H956" s="45" t="s">
        <v>816</v>
      </c>
      <c r="I956" s="45" t="s">
        <v>149</v>
      </c>
      <c r="J956" s="95" t="s">
        <v>288</v>
      </c>
      <c r="K956" s="95">
        <v>0</v>
      </c>
      <c r="L956" s="58"/>
      <c r="M956" s="103"/>
      <c r="N956" s="59"/>
    </row>
    <row r="957" spans="1:14" s="75" customFormat="1" ht="15.75" customHeight="1" x14ac:dyDescent="0.2">
      <c r="A957" s="51" t="s">
        <v>8647</v>
      </c>
      <c r="B957" s="51" t="s">
        <v>9707</v>
      </c>
      <c r="C957" s="51" t="s">
        <v>9728</v>
      </c>
      <c r="D957" s="51" t="s">
        <v>241</v>
      </c>
      <c r="E957" s="44" t="s">
        <v>9770</v>
      </c>
      <c r="F957" s="44" t="s">
        <v>9771</v>
      </c>
      <c r="G957" s="88">
        <v>10</v>
      </c>
      <c r="H957" s="45" t="s">
        <v>816</v>
      </c>
      <c r="I957" s="45" t="s">
        <v>149</v>
      </c>
      <c r="J957" s="95" t="s">
        <v>288</v>
      </c>
      <c r="K957" s="95">
        <v>0</v>
      </c>
      <c r="L957" s="58"/>
      <c r="M957" s="103"/>
      <c r="N957" s="59"/>
    </row>
    <row r="958" spans="1:14" s="75" customFormat="1" ht="15.75" customHeight="1" x14ac:dyDescent="0.2">
      <c r="A958" s="51" t="s">
        <v>123</v>
      </c>
      <c r="B958" s="51" t="s">
        <v>123</v>
      </c>
      <c r="C958" s="51" t="s">
        <v>9728</v>
      </c>
      <c r="D958" s="51" t="s">
        <v>130</v>
      </c>
      <c r="E958" s="44"/>
      <c r="F958" s="44" t="s">
        <v>9772</v>
      </c>
      <c r="G958" s="88" t="s">
        <v>123</v>
      </c>
      <c r="H958" s="45" t="s">
        <v>123</v>
      </c>
      <c r="I958" s="45" t="s">
        <v>149</v>
      </c>
      <c r="J958" s="95" t="s">
        <v>150</v>
      </c>
      <c r="K958" s="95" t="s">
        <v>123</v>
      </c>
      <c r="L958" s="58" t="s">
        <v>123</v>
      </c>
      <c r="M958" s="103"/>
      <c r="N958" s="59" t="s">
        <v>123</v>
      </c>
    </row>
    <row r="959" spans="1:14" s="75" customFormat="1" ht="15.75" customHeight="1" x14ac:dyDescent="0.2">
      <c r="A959" s="51" t="s">
        <v>8647</v>
      </c>
      <c r="B959" s="51" t="s">
        <v>9707</v>
      </c>
      <c r="C959" s="51" t="s">
        <v>9728</v>
      </c>
      <c r="D959" s="51" t="s">
        <v>130</v>
      </c>
      <c r="E959" s="44" t="s">
        <v>9773</v>
      </c>
      <c r="F959" s="44" t="s">
        <v>9774</v>
      </c>
      <c r="G959" s="88">
        <v>72</v>
      </c>
      <c r="H959" s="45" t="s">
        <v>200</v>
      </c>
      <c r="I959" s="45" t="s">
        <v>291</v>
      </c>
      <c r="J959" s="95" t="s">
        <v>156</v>
      </c>
      <c r="K959" s="95">
        <v>0.84000000000000008</v>
      </c>
      <c r="L959" s="58"/>
      <c r="M959" s="103"/>
      <c r="N959" s="59"/>
    </row>
    <row r="960" spans="1:14" s="75" customFormat="1" ht="15.75" customHeight="1" x14ac:dyDescent="0.2">
      <c r="A960" s="51" t="s">
        <v>8647</v>
      </c>
      <c r="B960" s="51" t="s">
        <v>9707</v>
      </c>
      <c r="C960" s="51" t="s">
        <v>9728</v>
      </c>
      <c r="D960" s="51" t="s">
        <v>130</v>
      </c>
      <c r="E960" s="44" t="s">
        <v>9775</v>
      </c>
      <c r="F960" s="44" t="s">
        <v>9776</v>
      </c>
      <c r="G960" s="88">
        <v>122</v>
      </c>
      <c r="H960" s="45" t="s">
        <v>200</v>
      </c>
      <c r="I960" s="45" t="s">
        <v>149</v>
      </c>
      <c r="J960" s="95" t="s">
        <v>156</v>
      </c>
      <c r="K960" s="95">
        <v>0.84000000000000008</v>
      </c>
      <c r="L960" s="58" t="s">
        <v>165</v>
      </c>
      <c r="M960" s="103" t="s">
        <v>160</v>
      </c>
      <c r="N960" s="59"/>
    </row>
    <row r="961" spans="1:14" s="75" customFormat="1" ht="15.75" customHeight="1" x14ac:dyDescent="0.2">
      <c r="A961" s="51" t="s">
        <v>8647</v>
      </c>
      <c r="B961" s="51" t="s">
        <v>9707</v>
      </c>
      <c r="C961" s="51" t="s">
        <v>9728</v>
      </c>
      <c r="D961" s="51" t="s">
        <v>130</v>
      </c>
      <c r="E961" s="44" t="s">
        <v>9777</v>
      </c>
      <c r="F961" s="44" t="s">
        <v>9778</v>
      </c>
      <c r="G961" s="88">
        <v>130</v>
      </c>
      <c r="H961" s="45" t="s">
        <v>200</v>
      </c>
      <c r="I961" s="45" t="s">
        <v>149</v>
      </c>
      <c r="J961" s="95" t="s">
        <v>156</v>
      </c>
      <c r="K961" s="95">
        <v>0.84000000000000008</v>
      </c>
      <c r="L961" s="58"/>
      <c r="M961" s="103"/>
      <c r="N961" s="59"/>
    </row>
    <row r="962" spans="1:14" s="75" customFormat="1" ht="15.75" customHeight="1" x14ac:dyDescent="0.2">
      <c r="A962" s="51" t="s">
        <v>8647</v>
      </c>
      <c r="B962" s="51" t="s">
        <v>9707</v>
      </c>
      <c r="C962" s="51" t="s">
        <v>9728</v>
      </c>
      <c r="D962" s="51" t="s">
        <v>130</v>
      </c>
      <c r="E962" s="44" t="s">
        <v>9779</v>
      </c>
      <c r="F962" s="44" t="s">
        <v>9780</v>
      </c>
      <c r="G962" s="88">
        <v>233</v>
      </c>
      <c r="H962" s="45" t="s">
        <v>200</v>
      </c>
      <c r="I962" s="45" t="s">
        <v>155</v>
      </c>
      <c r="J962" s="95" t="s">
        <v>156</v>
      </c>
      <c r="K962" s="95">
        <v>0.84000000000000008</v>
      </c>
      <c r="L962" s="58"/>
      <c r="M962" s="103"/>
      <c r="N962" s="59"/>
    </row>
    <row r="963" spans="1:14" s="75" customFormat="1" ht="15.75" customHeight="1" x14ac:dyDescent="0.2">
      <c r="A963" s="51" t="s">
        <v>8647</v>
      </c>
      <c r="B963" s="51" t="s">
        <v>9707</v>
      </c>
      <c r="C963" s="51" t="s">
        <v>9728</v>
      </c>
      <c r="D963" s="51" t="s">
        <v>130</v>
      </c>
      <c r="E963" s="44" t="s">
        <v>9781</v>
      </c>
      <c r="F963" s="44" t="s">
        <v>9782</v>
      </c>
      <c r="G963" s="53">
        <v>62</v>
      </c>
      <c r="H963" s="45" t="s">
        <v>200</v>
      </c>
      <c r="I963" s="45" t="s">
        <v>149</v>
      </c>
      <c r="J963" s="95" t="s">
        <v>156</v>
      </c>
      <c r="K963" s="95">
        <v>0.84000000000000008</v>
      </c>
      <c r="L963" s="58"/>
      <c r="M963" s="103"/>
      <c r="N963" s="59"/>
    </row>
    <row r="964" spans="1:14" s="75" customFormat="1" ht="15.75" customHeight="1" x14ac:dyDescent="0.2">
      <c r="A964" s="51" t="s">
        <v>8647</v>
      </c>
      <c r="B964" s="51" t="s">
        <v>9707</v>
      </c>
      <c r="C964" s="51" t="s">
        <v>9728</v>
      </c>
      <c r="D964" s="51" t="s">
        <v>130</v>
      </c>
      <c r="E964" s="44" t="s">
        <v>9783</v>
      </c>
      <c r="F964" s="44" t="s">
        <v>9784</v>
      </c>
      <c r="G964" s="53">
        <v>106</v>
      </c>
      <c r="H964" s="45" t="s">
        <v>200</v>
      </c>
      <c r="I964" s="45" t="s">
        <v>149</v>
      </c>
      <c r="J964" s="95" t="s">
        <v>156</v>
      </c>
      <c r="K964" s="95">
        <v>0.84000000000000008</v>
      </c>
      <c r="L964" s="58"/>
      <c r="M964" s="103"/>
      <c r="N964" s="59"/>
    </row>
    <row r="965" spans="1:14" s="75" customFormat="1" ht="15.75" customHeight="1" x14ac:dyDescent="0.2">
      <c r="A965" s="51" t="s">
        <v>8647</v>
      </c>
      <c r="B965" s="51" t="s">
        <v>9707</v>
      </c>
      <c r="C965" s="51" t="s">
        <v>9728</v>
      </c>
      <c r="D965" s="51" t="s">
        <v>130</v>
      </c>
      <c r="E965" s="44" t="s">
        <v>9785</v>
      </c>
      <c r="F965" s="44" t="s">
        <v>9786</v>
      </c>
      <c r="G965" s="53">
        <v>143</v>
      </c>
      <c r="H965" s="45" t="s">
        <v>200</v>
      </c>
      <c r="I965" s="45" t="s">
        <v>149</v>
      </c>
      <c r="J965" s="95" t="s">
        <v>156</v>
      </c>
      <c r="K965" s="95">
        <v>0.84000000000000008</v>
      </c>
      <c r="L965" s="58"/>
      <c r="M965" s="103"/>
      <c r="N965" s="59"/>
    </row>
    <row r="966" spans="1:14" s="75" customFormat="1" ht="15.75" customHeight="1" x14ac:dyDescent="0.2">
      <c r="A966" s="51" t="s">
        <v>8647</v>
      </c>
      <c r="B966" s="51" t="s">
        <v>9707</v>
      </c>
      <c r="C966" s="51" t="s">
        <v>9728</v>
      </c>
      <c r="D966" s="51" t="s">
        <v>130</v>
      </c>
      <c r="E966" s="44" t="s">
        <v>9787</v>
      </c>
      <c r="F966" s="44" t="s">
        <v>9788</v>
      </c>
      <c r="G966" s="53">
        <v>56</v>
      </c>
      <c r="H966" s="45" t="s">
        <v>200</v>
      </c>
      <c r="I966" s="45" t="s">
        <v>291</v>
      </c>
      <c r="J966" s="95" t="s">
        <v>156</v>
      </c>
      <c r="K966" s="95">
        <v>0.84000000000000008</v>
      </c>
      <c r="L966" s="58"/>
      <c r="M966" s="103"/>
      <c r="N966" s="59"/>
    </row>
    <row r="967" spans="1:14" s="75" customFormat="1" ht="15.75" customHeight="1" x14ac:dyDescent="0.2">
      <c r="A967" s="51" t="s">
        <v>8647</v>
      </c>
      <c r="B967" s="51" t="s">
        <v>9707</v>
      </c>
      <c r="C967" s="51" t="s">
        <v>9728</v>
      </c>
      <c r="D967" s="51" t="s">
        <v>130</v>
      </c>
      <c r="E967" s="44" t="s">
        <v>9789</v>
      </c>
      <c r="F967" s="44" t="s">
        <v>9790</v>
      </c>
      <c r="G967" s="53">
        <v>31</v>
      </c>
      <c r="H967" s="45" t="s">
        <v>200</v>
      </c>
      <c r="I967" s="45" t="s">
        <v>291</v>
      </c>
      <c r="J967" s="95" t="s">
        <v>156</v>
      </c>
      <c r="K967" s="95">
        <v>0.84000000000000008</v>
      </c>
      <c r="L967" s="58"/>
      <c r="M967" s="103"/>
      <c r="N967" s="59"/>
    </row>
    <row r="968" spans="1:14" s="75" customFormat="1" ht="15.75" customHeight="1" x14ac:dyDescent="0.2">
      <c r="A968" s="51" t="s">
        <v>8647</v>
      </c>
      <c r="B968" s="51" t="s">
        <v>9707</v>
      </c>
      <c r="C968" s="51" t="s">
        <v>9728</v>
      </c>
      <c r="D968" s="51" t="s">
        <v>130</v>
      </c>
      <c r="E968" s="44" t="s">
        <v>9791</v>
      </c>
      <c r="F968" s="44" t="s">
        <v>9792</v>
      </c>
      <c r="G968" s="53">
        <v>37</v>
      </c>
      <c r="H968" s="45" t="s">
        <v>200</v>
      </c>
      <c r="I968" s="45" t="s">
        <v>291</v>
      </c>
      <c r="J968" s="95" t="s">
        <v>156</v>
      </c>
      <c r="K968" s="95">
        <v>0.84000000000000008</v>
      </c>
      <c r="L968" s="58"/>
      <c r="M968" s="103"/>
      <c r="N968" s="59"/>
    </row>
    <row r="969" spans="1:14" s="75" customFormat="1" ht="15.75" customHeight="1" x14ac:dyDescent="0.2">
      <c r="A969" s="51" t="s">
        <v>8647</v>
      </c>
      <c r="B969" s="51" t="s">
        <v>9707</v>
      </c>
      <c r="C969" s="51" t="s">
        <v>9728</v>
      </c>
      <c r="D969" s="51" t="s">
        <v>130</v>
      </c>
      <c r="E969" s="44" t="s">
        <v>9793</v>
      </c>
      <c r="F969" s="44" t="s">
        <v>9794</v>
      </c>
      <c r="G969" s="53">
        <v>30.4</v>
      </c>
      <c r="H969" s="45" t="s">
        <v>200</v>
      </c>
      <c r="I969" s="45" t="s">
        <v>149</v>
      </c>
      <c r="J969" s="95" t="s">
        <v>156</v>
      </c>
      <c r="K969" s="95">
        <v>0.84000000000000008</v>
      </c>
      <c r="L969" s="58" t="s">
        <v>4652</v>
      </c>
      <c r="M969" s="103" t="s">
        <v>160</v>
      </c>
      <c r="N969" s="59"/>
    </row>
    <row r="970" spans="1:14" s="75" customFormat="1" ht="15.75" customHeight="1" x14ac:dyDescent="0.2">
      <c r="A970" s="51" t="s">
        <v>8647</v>
      </c>
      <c r="B970" s="51" t="s">
        <v>9707</v>
      </c>
      <c r="C970" s="51" t="s">
        <v>9728</v>
      </c>
      <c r="D970" s="51" t="s">
        <v>130</v>
      </c>
      <c r="E970" s="44" t="s">
        <v>9795</v>
      </c>
      <c r="F970" s="44" t="s">
        <v>9796</v>
      </c>
      <c r="G970" s="53">
        <v>27.5</v>
      </c>
      <c r="H970" s="45" t="s">
        <v>200</v>
      </c>
      <c r="I970" s="45" t="s">
        <v>149</v>
      </c>
      <c r="J970" s="95" t="s">
        <v>156</v>
      </c>
      <c r="K970" s="95">
        <v>0.84000000000000008</v>
      </c>
      <c r="L970" s="58"/>
      <c r="M970" s="103"/>
      <c r="N970" s="59"/>
    </row>
    <row r="971" spans="1:14" s="75" customFormat="1" ht="15.75" customHeight="1" x14ac:dyDescent="0.2">
      <c r="A971" s="51" t="s">
        <v>8647</v>
      </c>
      <c r="B971" s="51" t="s">
        <v>9707</v>
      </c>
      <c r="C971" s="51" t="s">
        <v>9728</v>
      </c>
      <c r="D971" s="51" t="s">
        <v>130</v>
      </c>
      <c r="E971" s="44" t="s">
        <v>9797</v>
      </c>
      <c r="F971" s="44" t="s">
        <v>9798</v>
      </c>
      <c r="G971" s="53">
        <v>28</v>
      </c>
      <c r="H971" s="45" t="s">
        <v>200</v>
      </c>
      <c r="I971" s="45" t="s">
        <v>149</v>
      </c>
      <c r="J971" s="95" t="s">
        <v>156</v>
      </c>
      <c r="K971" s="95">
        <v>0.84000000000000008</v>
      </c>
      <c r="L971" s="58"/>
      <c r="M971" s="103"/>
      <c r="N971" s="59"/>
    </row>
    <row r="972" spans="1:14" s="75" customFormat="1" ht="15.75" customHeight="1" x14ac:dyDescent="0.2">
      <c r="A972" s="51" t="s">
        <v>8647</v>
      </c>
      <c r="B972" s="51" t="s">
        <v>9707</v>
      </c>
      <c r="C972" s="51" t="s">
        <v>9728</v>
      </c>
      <c r="D972" s="51" t="s">
        <v>130</v>
      </c>
      <c r="E972" s="44" t="s">
        <v>9799</v>
      </c>
      <c r="F972" s="44" t="s">
        <v>9800</v>
      </c>
      <c r="G972" s="53">
        <v>43</v>
      </c>
      <c r="H972" s="45" t="s">
        <v>200</v>
      </c>
      <c r="I972" s="45" t="s">
        <v>149</v>
      </c>
      <c r="J972" s="95" t="s">
        <v>156</v>
      </c>
      <c r="K972" s="95">
        <v>0.84000000000000008</v>
      </c>
      <c r="L972" s="58"/>
      <c r="M972" s="103"/>
      <c r="N972" s="59"/>
    </row>
    <row r="973" spans="1:14" s="75" customFormat="1" ht="15.75" customHeight="1" x14ac:dyDescent="0.2">
      <c r="A973" s="51" t="s">
        <v>8647</v>
      </c>
      <c r="B973" s="51" t="s">
        <v>9707</v>
      </c>
      <c r="C973" s="51" t="s">
        <v>9728</v>
      </c>
      <c r="D973" s="51" t="s">
        <v>130</v>
      </c>
      <c r="E973" s="44" t="s">
        <v>9801</v>
      </c>
      <c r="F973" s="44" t="s">
        <v>9802</v>
      </c>
      <c r="G973" s="53">
        <v>37</v>
      </c>
      <c r="H973" s="45" t="s">
        <v>200</v>
      </c>
      <c r="I973" s="45" t="s">
        <v>149</v>
      </c>
      <c r="J973" s="95" t="s">
        <v>156</v>
      </c>
      <c r="K973" s="95">
        <v>0.84000000000000008</v>
      </c>
      <c r="L973" s="58"/>
      <c r="M973" s="103"/>
      <c r="N973" s="59"/>
    </row>
    <row r="974" spans="1:14" s="75" customFormat="1" ht="15.75" customHeight="1" x14ac:dyDescent="0.2">
      <c r="A974" s="51" t="s">
        <v>8647</v>
      </c>
      <c r="B974" s="51" t="s">
        <v>9707</v>
      </c>
      <c r="C974" s="51" t="s">
        <v>9728</v>
      </c>
      <c r="D974" s="51" t="s">
        <v>130</v>
      </c>
      <c r="E974" s="44" t="s">
        <v>9803</v>
      </c>
      <c r="F974" s="44" t="s">
        <v>9804</v>
      </c>
      <c r="G974" s="53">
        <v>70</v>
      </c>
      <c r="H974" s="45" t="s">
        <v>200</v>
      </c>
      <c r="I974" s="45" t="s">
        <v>149</v>
      </c>
      <c r="J974" s="95" t="s">
        <v>156</v>
      </c>
      <c r="K974" s="95">
        <v>0.84000000000000008</v>
      </c>
      <c r="L974" s="58"/>
      <c r="M974" s="103"/>
      <c r="N974" s="59"/>
    </row>
    <row r="975" spans="1:14" s="75" customFormat="1" ht="15.75" customHeight="1" x14ac:dyDescent="0.2">
      <c r="A975" s="51" t="s">
        <v>8647</v>
      </c>
      <c r="B975" s="51" t="s">
        <v>9707</v>
      </c>
      <c r="C975" s="51" t="s">
        <v>9728</v>
      </c>
      <c r="D975" s="51" t="s">
        <v>130</v>
      </c>
      <c r="E975" s="44" t="s">
        <v>9805</v>
      </c>
      <c r="F975" s="44" t="s">
        <v>9806</v>
      </c>
      <c r="G975" s="53">
        <v>37</v>
      </c>
      <c r="H975" s="45" t="s">
        <v>200</v>
      </c>
      <c r="I975" s="45" t="s">
        <v>149</v>
      </c>
      <c r="J975" s="95" t="s">
        <v>156</v>
      </c>
      <c r="K975" s="95">
        <v>0.84000000000000008</v>
      </c>
      <c r="L975" s="58"/>
      <c r="M975" s="103"/>
      <c r="N975" s="59"/>
    </row>
    <row r="976" spans="1:14" s="75" customFormat="1" ht="15.75" customHeight="1" x14ac:dyDescent="0.2">
      <c r="A976" s="51" t="s">
        <v>8647</v>
      </c>
      <c r="B976" s="51" t="s">
        <v>9707</v>
      </c>
      <c r="C976" s="51" t="s">
        <v>9728</v>
      </c>
      <c r="D976" s="51" t="s">
        <v>130</v>
      </c>
      <c r="E976" s="44" t="s">
        <v>9807</v>
      </c>
      <c r="F976" s="44" t="s">
        <v>9808</v>
      </c>
      <c r="G976" s="53">
        <v>56</v>
      </c>
      <c r="H976" s="45" t="s">
        <v>200</v>
      </c>
      <c r="I976" s="45" t="s">
        <v>149</v>
      </c>
      <c r="J976" s="95" t="s">
        <v>156</v>
      </c>
      <c r="K976" s="95">
        <v>0.84000000000000008</v>
      </c>
      <c r="L976" s="58"/>
      <c r="M976" s="103"/>
      <c r="N976" s="59"/>
    </row>
    <row r="977" spans="1:14" s="75" customFormat="1" ht="15.75" customHeight="1" x14ac:dyDescent="0.2">
      <c r="A977" s="51" t="s">
        <v>8647</v>
      </c>
      <c r="B977" s="51" t="s">
        <v>9707</v>
      </c>
      <c r="C977" s="51" t="s">
        <v>9728</v>
      </c>
      <c r="D977" s="51" t="s">
        <v>130</v>
      </c>
      <c r="E977" s="44" t="s">
        <v>9809</v>
      </c>
      <c r="F977" s="44" t="s">
        <v>9810</v>
      </c>
      <c r="G977" s="53">
        <v>36</v>
      </c>
      <c r="H977" s="45" t="s">
        <v>200</v>
      </c>
      <c r="I977" s="45" t="s">
        <v>149</v>
      </c>
      <c r="J977" s="95" t="s">
        <v>156</v>
      </c>
      <c r="K977" s="95">
        <v>0.84000000000000008</v>
      </c>
      <c r="L977" s="58" t="s">
        <v>3564</v>
      </c>
      <c r="M977" s="103" t="s">
        <v>234</v>
      </c>
      <c r="N977" s="59"/>
    </row>
    <row r="978" spans="1:14" s="75" customFormat="1" ht="15.75" customHeight="1" x14ac:dyDescent="0.2">
      <c r="A978" s="51" t="s">
        <v>8647</v>
      </c>
      <c r="B978" s="51" t="s">
        <v>9707</v>
      </c>
      <c r="C978" s="51" t="s">
        <v>9728</v>
      </c>
      <c r="D978" s="51" t="s">
        <v>130</v>
      </c>
      <c r="E978" s="44" t="s">
        <v>9811</v>
      </c>
      <c r="F978" s="44" t="s">
        <v>9812</v>
      </c>
      <c r="G978" s="53">
        <v>56.5</v>
      </c>
      <c r="H978" s="45" t="s">
        <v>200</v>
      </c>
      <c r="I978" s="45" t="s">
        <v>149</v>
      </c>
      <c r="J978" s="95" t="s">
        <v>156</v>
      </c>
      <c r="K978" s="95">
        <v>0.84000000000000008</v>
      </c>
      <c r="L978" s="58"/>
      <c r="M978" s="103"/>
      <c r="N978" s="59"/>
    </row>
    <row r="979" spans="1:14" s="75" customFormat="1" ht="15.75" customHeight="1" x14ac:dyDescent="0.2">
      <c r="A979" s="51" t="s">
        <v>8647</v>
      </c>
      <c r="B979" s="51" t="s">
        <v>9707</v>
      </c>
      <c r="C979" s="51" t="s">
        <v>9728</v>
      </c>
      <c r="D979" s="51" t="s">
        <v>130</v>
      </c>
      <c r="E979" s="44" t="s">
        <v>9813</v>
      </c>
      <c r="F979" s="44" t="s">
        <v>9814</v>
      </c>
      <c r="G979" s="53">
        <v>56</v>
      </c>
      <c r="H979" s="45" t="s">
        <v>200</v>
      </c>
      <c r="I979" s="45" t="s">
        <v>149</v>
      </c>
      <c r="J979" s="95" t="s">
        <v>156</v>
      </c>
      <c r="K979" s="95">
        <v>0.84000000000000008</v>
      </c>
      <c r="L979" s="58"/>
      <c r="M979" s="103"/>
      <c r="N979" s="59"/>
    </row>
    <row r="980" spans="1:14" s="75" customFormat="1" ht="15.75" customHeight="1" x14ac:dyDescent="0.2">
      <c r="A980" s="51" t="s">
        <v>8647</v>
      </c>
      <c r="B980" s="51" t="s">
        <v>9707</v>
      </c>
      <c r="C980" s="51" t="s">
        <v>9728</v>
      </c>
      <c r="D980" s="51" t="s">
        <v>130</v>
      </c>
      <c r="E980" s="44" t="s">
        <v>9815</v>
      </c>
      <c r="F980" s="44" t="s">
        <v>9816</v>
      </c>
      <c r="G980" s="53">
        <v>85</v>
      </c>
      <c r="H980" s="45" t="s">
        <v>200</v>
      </c>
      <c r="I980" s="45" t="s">
        <v>291</v>
      </c>
      <c r="J980" s="95" t="s">
        <v>156</v>
      </c>
      <c r="K980" s="95">
        <v>0.84000000000000008</v>
      </c>
      <c r="L980" s="58"/>
      <c r="M980" s="103"/>
      <c r="N980" s="59"/>
    </row>
    <row r="981" spans="1:14" s="75" customFormat="1" ht="15.75" customHeight="1" x14ac:dyDescent="0.2">
      <c r="A981" s="51" t="s">
        <v>123</v>
      </c>
      <c r="B981" s="51" t="s">
        <v>123</v>
      </c>
      <c r="C981" s="51" t="s">
        <v>9728</v>
      </c>
      <c r="D981" s="51" t="s">
        <v>129</v>
      </c>
      <c r="E981" s="44"/>
      <c r="F981" s="44" t="s">
        <v>9746</v>
      </c>
      <c r="G981" s="53" t="s">
        <v>123</v>
      </c>
      <c r="H981" s="45" t="s">
        <v>123</v>
      </c>
      <c r="I981" s="45" t="s">
        <v>149</v>
      </c>
      <c r="J981" s="95" t="s">
        <v>150</v>
      </c>
      <c r="K981" s="95" t="s">
        <v>123</v>
      </c>
      <c r="L981" s="58" t="s">
        <v>123</v>
      </c>
      <c r="M981" s="103"/>
      <c r="N981" s="59" t="s">
        <v>123</v>
      </c>
    </row>
    <row r="982" spans="1:14" s="75" customFormat="1" ht="15.75" customHeight="1" x14ac:dyDescent="0.2">
      <c r="A982" s="51" t="s">
        <v>8647</v>
      </c>
      <c r="B982" s="51" t="s">
        <v>9707</v>
      </c>
      <c r="C982" s="51" t="s">
        <v>9728</v>
      </c>
      <c r="D982" s="51" t="s">
        <v>129</v>
      </c>
      <c r="E982" s="44" t="s">
        <v>9747</v>
      </c>
      <c r="F982" s="44" t="s">
        <v>9748</v>
      </c>
      <c r="G982" s="53">
        <v>24.5</v>
      </c>
      <c r="H982" s="45" t="s">
        <v>154</v>
      </c>
      <c r="I982" s="45" t="s">
        <v>149</v>
      </c>
      <c r="J982" s="95" t="s">
        <v>156</v>
      </c>
      <c r="K982" s="95">
        <v>0</v>
      </c>
      <c r="L982" s="58" t="s">
        <v>9749</v>
      </c>
      <c r="M982" s="103" t="s">
        <v>234</v>
      </c>
      <c r="N982" s="59"/>
    </row>
    <row r="983" spans="1:14" s="75" customFormat="1" ht="15.75" customHeight="1" x14ac:dyDescent="0.2">
      <c r="A983" s="51" t="s">
        <v>8647</v>
      </c>
      <c r="B983" s="51" t="s">
        <v>9707</v>
      </c>
      <c r="C983" s="51" t="s">
        <v>9728</v>
      </c>
      <c r="D983" s="51" t="s">
        <v>129</v>
      </c>
      <c r="E983" s="44" t="s">
        <v>9750</v>
      </c>
      <c r="F983" s="44" t="s">
        <v>9751</v>
      </c>
      <c r="G983" s="53">
        <v>36</v>
      </c>
      <c r="H983" s="45" t="s">
        <v>154</v>
      </c>
      <c r="I983" s="45" t="s">
        <v>149</v>
      </c>
      <c r="J983" s="95" t="s">
        <v>156</v>
      </c>
      <c r="K983" s="95">
        <v>0</v>
      </c>
      <c r="L983" s="58"/>
      <c r="M983" s="103"/>
      <c r="N983" s="59"/>
    </row>
    <row r="984" spans="1:14" s="75" customFormat="1" ht="15.75" customHeight="1" x14ac:dyDescent="0.2">
      <c r="A984" s="51" t="s">
        <v>8647</v>
      </c>
      <c r="B984" s="51" t="s">
        <v>9707</v>
      </c>
      <c r="C984" s="51" t="s">
        <v>9728</v>
      </c>
      <c r="D984" s="51" t="s">
        <v>129</v>
      </c>
      <c r="E984" s="44" t="s">
        <v>9752</v>
      </c>
      <c r="F984" s="44" t="s">
        <v>9753</v>
      </c>
      <c r="G984" s="53">
        <v>9</v>
      </c>
      <c r="H984" s="45" t="s">
        <v>154</v>
      </c>
      <c r="I984" s="45" t="s">
        <v>149</v>
      </c>
      <c r="J984" s="95" t="s">
        <v>156</v>
      </c>
      <c r="K984" s="95">
        <v>0</v>
      </c>
      <c r="L984" s="58"/>
      <c r="M984" s="103"/>
      <c r="N984" s="59"/>
    </row>
    <row r="985" spans="1:14" s="75" customFormat="1" ht="15.75" customHeight="1" x14ac:dyDescent="0.2">
      <c r="A985" s="51" t="s">
        <v>8647</v>
      </c>
      <c r="B985" s="51" t="s">
        <v>9707</v>
      </c>
      <c r="C985" s="51" t="s">
        <v>9728</v>
      </c>
      <c r="D985" s="51" t="s">
        <v>129</v>
      </c>
      <c r="E985" s="44" t="s">
        <v>9754</v>
      </c>
      <c r="F985" s="44" t="s">
        <v>9755</v>
      </c>
      <c r="G985" s="53">
        <v>16</v>
      </c>
      <c r="H985" s="45" t="s">
        <v>154</v>
      </c>
      <c r="I985" s="45" t="s">
        <v>149</v>
      </c>
      <c r="J985" s="95" t="s">
        <v>156</v>
      </c>
      <c r="K985" s="95">
        <v>0</v>
      </c>
      <c r="L985" s="58"/>
      <c r="M985" s="103"/>
      <c r="N985" s="59"/>
    </row>
    <row r="986" spans="1:14" s="75" customFormat="1" ht="15.75" customHeight="1" x14ac:dyDescent="0.2">
      <c r="A986" s="51" t="s">
        <v>123</v>
      </c>
      <c r="B986" s="51" t="s">
        <v>123</v>
      </c>
      <c r="C986" s="51" t="s">
        <v>9817</v>
      </c>
      <c r="D986" s="51" t="s">
        <v>9818</v>
      </c>
      <c r="E986" s="44"/>
      <c r="F986" s="44" t="s">
        <v>9819</v>
      </c>
      <c r="G986" s="53" t="s">
        <v>123</v>
      </c>
      <c r="H986" s="45" t="s">
        <v>123</v>
      </c>
      <c r="I986" s="45" t="s">
        <v>149</v>
      </c>
      <c r="J986" s="95" t="s">
        <v>150</v>
      </c>
      <c r="K986" s="95" t="s">
        <v>123</v>
      </c>
      <c r="L986" s="58" t="s">
        <v>123</v>
      </c>
      <c r="M986" s="103"/>
      <c r="N986" s="59" t="s">
        <v>123</v>
      </c>
    </row>
    <row r="987" spans="1:14" s="75" customFormat="1" ht="15.75" customHeight="1" x14ac:dyDescent="0.2">
      <c r="A987" s="51" t="s">
        <v>9820</v>
      </c>
      <c r="B987" s="51" t="s">
        <v>9821</v>
      </c>
      <c r="C987" s="51" t="s">
        <v>9817</v>
      </c>
      <c r="D987" s="51" t="s">
        <v>9818</v>
      </c>
      <c r="E987" s="44" t="s">
        <v>9822</v>
      </c>
      <c r="F987" s="44" t="s">
        <v>9823</v>
      </c>
      <c r="G987" s="53">
        <v>216</v>
      </c>
      <c r="H987" s="45" t="s">
        <v>154</v>
      </c>
      <c r="I987" s="45" t="s">
        <v>155</v>
      </c>
      <c r="J987" s="95" t="s">
        <v>156</v>
      </c>
      <c r="K987" s="95">
        <v>0</v>
      </c>
      <c r="L987" s="58"/>
      <c r="M987" s="103"/>
      <c r="N987" s="59"/>
    </row>
    <row r="988" spans="1:14" s="75" customFormat="1" ht="15.75" customHeight="1" x14ac:dyDescent="0.2">
      <c r="A988" s="51" t="s">
        <v>9820</v>
      </c>
      <c r="B988" s="51" t="s">
        <v>9821</v>
      </c>
      <c r="C988" s="51" t="s">
        <v>9817</v>
      </c>
      <c r="D988" s="51" t="s">
        <v>9818</v>
      </c>
      <c r="E988" s="44" t="s">
        <v>9824</v>
      </c>
      <c r="F988" s="44" t="s">
        <v>9825</v>
      </c>
      <c r="G988" s="53">
        <v>216</v>
      </c>
      <c r="H988" s="45" t="s">
        <v>154</v>
      </c>
      <c r="I988" s="45" t="s">
        <v>204</v>
      </c>
      <c r="J988" s="95" t="s">
        <v>156</v>
      </c>
      <c r="K988" s="95">
        <v>0</v>
      </c>
      <c r="L988" s="58"/>
      <c r="M988" s="103"/>
      <c r="N988" s="59"/>
    </row>
    <row r="989" spans="1:14" s="75" customFormat="1" ht="15.75" customHeight="1" x14ac:dyDescent="0.2">
      <c r="A989" s="51" t="s">
        <v>9820</v>
      </c>
      <c r="B989" s="51" t="s">
        <v>9821</v>
      </c>
      <c r="C989" s="51" t="s">
        <v>9817</v>
      </c>
      <c r="D989" s="51" t="s">
        <v>9818</v>
      </c>
      <c r="E989" s="44" t="s">
        <v>9826</v>
      </c>
      <c r="F989" s="44" t="s">
        <v>9827</v>
      </c>
      <c r="G989" s="53">
        <v>270</v>
      </c>
      <c r="H989" s="45" t="s">
        <v>154</v>
      </c>
      <c r="I989" s="45" t="s">
        <v>149</v>
      </c>
      <c r="J989" s="95" t="s">
        <v>156</v>
      </c>
      <c r="K989" s="95">
        <v>0</v>
      </c>
      <c r="L989" s="58"/>
      <c r="M989" s="103"/>
      <c r="N989" s="59"/>
    </row>
    <row r="990" spans="1:14" s="75" customFormat="1" ht="15.75" customHeight="1" x14ac:dyDescent="0.2">
      <c r="A990" s="51" t="s">
        <v>9820</v>
      </c>
      <c r="B990" s="51" t="s">
        <v>9821</v>
      </c>
      <c r="C990" s="51" t="s">
        <v>9817</v>
      </c>
      <c r="D990" s="51" t="s">
        <v>9818</v>
      </c>
      <c r="E990" s="44" t="s">
        <v>9828</v>
      </c>
      <c r="F990" s="44" t="s">
        <v>9829</v>
      </c>
      <c r="G990" s="53">
        <v>270</v>
      </c>
      <c r="H990" s="45" t="s">
        <v>154</v>
      </c>
      <c r="I990" s="45">
        <v>28.12</v>
      </c>
      <c r="J990" s="95" t="s">
        <v>156</v>
      </c>
      <c r="K990" s="95">
        <v>0</v>
      </c>
      <c r="L990" s="58"/>
      <c r="M990" s="103"/>
      <c r="N990" s="59" t="s">
        <v>9830</v>
      </c>
    </row>
    <row r="991" spans="1:14" s="75" customFormat="1" ht="15.75" customHeight="1" x14ac:dyDescent="0.2">
      <c r="A991" s="51" t="s">
        <v>9820</v>
      </c>
      <c r="B991" s="51" t="s">
        <v>9821</v>
      </c>
      <c r="C991" s="51" t="s">
        <v>9817</v>
      </c>
      <c r="D991" s="51" t="s">
        <v>9818</v>
      </c>
      <c r="E991" s="44" t="s">
        <v>9831</v>
      </c>
      <c r="F991" s="44" t="s">
        <v>9832</v>
      </c>
      <c r="G991" s="53">
        <v>244</v>
      </c>
      <c r="H991" s="45" t="s">
        <v>154</v>
      </c>
      <c r="I991" s="45" t="s">
        <v>149</v>
      </c>
      <c r="J991" s="95" t="s">
        <v>156</v>
      </c>
      <c r="K991" s="95">
        <v>0</v>
      </c>
      <c r="L991" s="58"/>
      <c r="M991" s="103"/>
      <c r="N991" s="59"/>
    </row>
    <row r="992" spans="1:14" s="75" customFormat="1" ht="15.75" customHeight="1" x14ac:dyDescent="0.2">
      <c r="A992" s="51" t="s">
        <v>9820</v>
      </c>
      <c r="B992" s="51" t="s">
        <v>9821</v>
      </c>
      <c r="C992" s="51" t="s">
        <v>9817</v>
      </c>
      <c r="D992" s="51" t="s">
        <v>9818</v>
      </c>
      <c r="E992" s="44" t="s">
        <v>9833</v>
      </c>
      <c r="F992" s="44" t="s">
        <v>9834</v>
      </c>
      <c r="G992" s="53">
        <v>244</v>
      </c>
      <c r="H992" s="45" t="s">
        <v>154</v>
      </c>
      <c r="I992" s="45" t="s">
        <v>149</v>
      </c>
      <c r="J992" s="95" t="s">
        <v>156</v>
      </c>
      <c r="K992" s="95">
        <v>0</v>
      </c>
      <c r="L992" s="58"/>
      <c r="M992" s="103"/>
      <c r="N992" s="59" t="s">
        <v>9830</v>
      </c>
    </row>
    <row r="993" spans="1:14" s="75" customFormat="1" ht="15.75" customHeight="1" x14ac:dyDescent="0.2">
      <c r="A993" s="51" t="s">
        <v>9820</v>
      </c>
      <c r="B993" s="51" t="s">
        <v>9821</v>
      </c>
      <c r="C993" s="51" t="s">
        <v>9817</v>
      </c>
      <c r="D993" s="51" t="s">
        <v>9818</v>
      </c>
      <c r="E993" s="44" t="s">
        <v>9835</v>
      </c>
      <c r="F993" s="44" t="s">
        <v>9836</v>
      </c>
      <c r="G993" s="53">
        <v>266</v>
      </c>
      <c r="H993" s="45" t="s">
        <v>154</v>
      </c>
      <c r="I993" s="45" t="s">
        <v>155</v>
      </c>
      <c r="J993" s="95" t="s">
        <v>156</v>
      </c>
      <c r="K993" s="95">
        <v>0</v>
      </c>
      <c r="L993" s="58"/>
      <c r="M993" s="103"/>
      <c r="N993" s="59"/>
    </row>
    <row r="994" spans="1:14" s="75" customFormat="1" ht="15.75" customHeight="1" x14ac:dyDescent="0.2">
      <c r="A994" s="51" t="s">
        <v>9820</v>
      </c>
      <c r="B994" s="51" t="s">
        <v>9821</v>
      </c>
      <c r="C994" s="51" t="s">
        <v>9817</v>
      </c>
      <c r="D994" s="51" t="s">
        <v>9818</v>
      </c>
      <c r="E994" s="44" t="s">
        <v>9837</v>
      </c>
      <c r="F994" s="44" t="s">
        <v>9838</v>
      </c>
      <c r="G994" s="53">
        <v>266</v>
      </c>
      <c r="H994" s="45" t="s">
        <v>154</v>
      </c>
      <c r="I994" s="45" t="s">
        <v>155</v>
      </c>
      <c r="J994" s="95" t="s">
        <v>156</v>
      </c>
      <c r="K994" s="95">
        <v>0</v>
      </c>
      <c r="L994" s="58"/>
      <c r="M994" s="103"/>
      <c r="N994" s="59" t="s">
        <v>9830</v>
      </c>
    </row>
    <row r="995" spans="1:14" s="75" customFormat="1" ht="15.75" customHeight="1" x14ac:dyDescent="0.2">
      <c r="A995" s="51" t="s">
        <v>9820</v>
      </c>
      <c r="B995" s="51" t="s">
        <v>9821</v>
      </c>
      <c r="C995" s="51" t="s">
        <v>9817</v>
      </c>
      <c r="D995" s="51" t="s">
        <v>9818</v>
      </c>
      <c r="E995" s="44" t="s">
        <v>9839</v>
      </c>
      <c r="F995" s="44" t="s">
        <v>9840</v>
      </c>
      <c r="G995" s="53">
        <v>297</v>
      </c>
      <c r="H995" s="45" t="s">
        <v>154</v>
      </c>
      <c r="I995" s="45" t="s">
        <v>155</v>
      </c>
      <c r="J995" s="95" t="s">
        <v>156</v>
      </c>
      <c r="K995" s="95">
        <v>0</v>
      </c>
      <c r="L995" s="58"/>
      <c r="M995" s="103"/>
      <c r="N995" s="59"/>
    </row>
    <row r="996" spans="1:14" s="75" customFormat="1" ht="15.75" customHeight="1" x14ac:dyDescent="0.2">
      <c r="A996" s="51" t="s">
        <v>9820</v>
      </c>
      <c r="B996" s="51" t="s">
        <v>9821</v>
      </c>
      <c r="C996" s="51" t="s">
        <v>9817</v>
      </c>
      <c r="D996" s="51" t="s">
        <v>9818</v>
      </c>
      <c r="E996" s="44" t="s">
        <v>9841</v>
      </c>
      <c r="F996" s="44" t="s">
        <v>9842</v>
      </c>
      <c r="G996" s="53">
        <v>298</v>
      </c>
      <c r="H996" s="45" t="s">
        <v>154</v>
      </c>
      <c r="I996" s="45" t="s">
        <v>204</v>
      </c>
      <c r="J996" s="95" t="s">
        <v>156</v>
      </c>
      <c r="K996" s="95">
        <v>0</v>
      </c>
      <c r="L996" s="58" t="s">
        <v>3564</v>
      </c>
      <c r="M996" s="103" t="s">
        <v>234</v>
      </c>
      <c r="N996" s="59" t="s">
        <v>9830</v>
      </c>
    </row>
    <row r="997" spans="1:14" s="75" customFormat="1" ht="15.75" customHeight="1" x14ac:dyDescent="0.2">
      <c r="A997" s="51" t="s">
        <v>9820</v>
      </c>
      <c r="B997" s="51" t="s">
        <v>9821</v>
      </c>
      <c r="C997" s="51" t="s">
        <v>9817</v>
      </c>
      <c r="D997" s="51" t="s">
        <v>9818</v>
      </c>
      <c r="E997" s="44" t="s">
        <v>9843</v>
      </c>
      <c r="F997" s="44" t="s">
        <v>9844</v>
      </c>
      <c r="G997" s="53">
        <v>289</v>
      </c>
      <c r="H997" s="45" t="s">
        <v>154</v>
      </c>
      <c r="I997" s="45" t="s">
        <v>204</v>
      </c>
      <c r="J997" s="95" t="s">
        <v>156</v>
      </c>
      <c r="K997" s="95">
        <v>0</v>
      </c>
      <c r="L997" s="58"/>
      <c r="M997" s="103"/>
      <c r="N997" s="59"/>
    </row>
    <row r="998" spans="1:14" s="75" customFormat="1" ht="15.75" customHeight="1" x14ac:dyDescent="0.2">
      <c r="A998" s="51" t="s">
        <v>9820</v>
      </c>
      <c r="B998" s="51" t="s">
        <v>9821</v>
      </c>
      <c r="C998" s="51" t="s">
        <v>9817</v>
      </c>
      <c r="D998" s="51" t="s">
        <v>9818</v>
      </c>
      <c r="E998" s="44" t="s">
        <v>9845</v>
      </c>
      <c r="F998" s="44" t="s">
        <v>9846</v>
      </c>
      <c r="G998" s="53">
        <v>289</v>
      </c>
      <c r="H998" s="45" t="s">
        <v>154</v>
      </c>
      <c r="I998" s="45" t="s">
        <v>155</v>
      </c>
      <c r="J998" s="95" t="s">
        <v>156</v>
      </c>
      <c r="K998" s="95">
        <v>0</v>
      </c>
      <c r="L998" s="58"/>
      <c r="M998" s="103"/>
      <c r="N998" s="59" t="s">
        <v>9830</v>
      </c>
    </row>
    <row r="999" spans="1:14" s="75" customFormat="1" ht="15.75" customHeight="1" x14ac:dyDescent="0.2">
      <c r="A999" s="51" t="s">
        <v>9820</v>
      </c>
      <c r="B999" s="51" t="s">
        <v>9821</v>
      </c>
      <c r="C999" s="51" t="s">
        <v>9817</v>
      </c>
      <c r="D999" s="51" t="s">
        <v>9818</v>
      </c>
      <c r="E999" s="44" t="s">
        <v>9847</v>
      </c>
      <c r="F999" s="44" t="s">
        <v>9848</v>
      </c>
      <c r="G999" s="53">
        <v>318</v>
      </c>
      <c r="H999" s="45" t="s">
        <v>154</v>
      </c>
      <c r="I999" s="45" t="s">
        <v>155</v>
      </c>
      <c r="J999" s="95" t="s">
        <v>156</v>
      </c>
      <c r="K999" s="95">
        <v>0</v>
      </c>
      <c r="L999" s="58"/>
      <c r="M999" s="103"/>
      <c r="N999" s="59"/>
    </row>
    <row r="1000" spans="1:14" s="75" customFormat="1" ht="15.75" customHeight="1" x14ac:dyDescent="0.2">
      <c r="A1000" s="51" t="s">
        <v>9820</v>
      </c>
      <c r="B1000" s="51" t="s">
        <v>9821</v>
      </c>
      <c r="C1000" s="51" t="s">
        <v>9817</v>
      </c>
      <c r="D1000" s="51" t="s">
        <v>9818</v>
      </c>
      <c r="E1000" s="44" t="s">
        <v>9849</v>
      </c>
      <c r="F1000" s="44" t="s">
        <v>9850</v>
      </c>
      <c r="G1000" s="53">
        <v>310</v>
      </c>
      <c r="H1000" s="45" t="s">
        <v>154</v>
      </c>
      <c r="I1000" s="45" t="s">
        <v>204</v>
      </c>
      <c r="J1000" s="95" t="s">
        <v>156</v>
      </c>
      <c r="K1000" s="95">
        <v>0</v>
      </c>
      <c r="L1000" s="58"/>
      <c r="M1000" s="103"/>
      <c r="N1000" s="59"/>
    </row>
    <row r="1001" spans="1:14" s="75" customFormat="1" ht="15.75" customHeight="1" x14ac:dyDescent="0.2">
      <c r="A1001" s="51" t="s">
        <v>9820</v>
      </c>
      <c r="B1001" s="51" t="s">
        <v>9821</v>
      </c>
      <c r="C1001" s="51" t="s">
        <v>9817</v>
      </c>
      <c r="D1001" s="51" t="s">
        <v>9818</v>
      </c>
      <c r="E1001" s="44" t="s">
        <v>9851</v>
      </c>
      <c r="F1001" s="44" t="s">
        <v>9852</v>
      </c>
      <c r="G1001" s="53">
        <v>310</v>
      </c>
      <c r="H1001" s="45" t="s">
        <v>154</v>
      </c>
      <c r="I1001" s="45" t="s">
        <v>155</v>
      </c>
      <c r="J1001" s="95" t="s">
        <v>156</v>
      </c>
      <c r="K1001" s="95">
        <v>0</v>
      </c>
      <c r="L1001" s="58"/>
      <c r="M1001" s="103"/>
      <c r="N1001" s="59" t="s">
        <v>9830</v>
      </c>
    </row>
    <row r="1002" spans="1:14" s="75" customFormat="1" ht="15.75" customHeight="1" x14ac:dyDescent="0.2">
      <c r="A1002" s="51" t="s">
        <v>9820</v>
      </c>
      <c r="B1002" s="51" t="s">
        <v>9821</v>
      </c>
      <c r="C1002" s="51" t="s">
        <v>9817</v>
      </c>
      <c r="D1002" s="51" t="s">
        <v>9818</v>
      </c>
      <c r="E1002" s="44" t="s">
        <v>9853</v>
      </c>
      <c r="F1002" s="44" t="s">
        <v>9854</v>
      </c>
      <c r="G1002" s="53">
        <v>347</v>
      </c>
      <c r="H1002" s="45" t="s">
        <v>154</v>
      </c>
      <c r="I1002" s="45" t="s">
        <v>149</v>
      </c>
      <c r="J1002" s="95" t="s">
        <v>156</v>
      </c>
      <c r="K1002" s="95">
        <v>0</v>
      </c>
      <c r="L1002" s="58"/>
      <c r="M1002" s="103"/>
      <c r="N1002" s="59"/>
    </row>
    <row r="1003" spans="1:14" s="75" customFormat="1" ht="15.75" customHeight="1" x14ac:dyDescent="0.2">
      <c r="A1003" s="51" t="s">
        <v>9820</v>
      </c>
      <c r="B1003" s="51" t="s">
        <v>9821</v>
      </c>
      <c r="C1003" s="51" t="s">
        <v>9817</v>
      </c>
      <c r="D1003" s="51" t="s">
        <v>9818</v>
      </c>
      <c r="E1003" s="44" t="s">
        <v>9855</v>
      </c>
      <c r="F1003" s="44" t="s">
        <v>9856</v>
      </c>
      <c r="G1003" s="53">
        <v>347</v>
      </c>
      <c r="H1003" s="45" t="s">
        <v>154</v>
      </c>
      <c r="I1003" s="45" t="s">
        <v>155</v>
      </c>
      <c r="J1003" s="95" t="s">
        <v>156</v>
      </c>
      <c r="K1003" s="95">
        <v>0</v>
      </c>
      <c r="L1003" s="58"/>
      <c r="M1003" s="103"/>
      <c r="N1003" s="59" t="s">
        <v>9830</v>
      </c>
    </row>
    <row r="1004" spans="1:14" s="75" customFormat="1" ht="15.75" customHeight="1" x14ac:dyDescent="0.2">
      <c r="A1004" s="51" t="s">
        <v>9820</v>
      </c>
      <c r="B1004" s="51" t="s">
        <v>9821</v>
      </c>
      <c r="C1004" s="51" t="s">
        <v>9817</v>
      </c>
      <c r="D1004" s="51" t="s">
        <v>9818</v>
      </c>
      <c r="E1004" s="44" t="s">
        <v>9857</v>
      </c>
      <c r="F1004" s="44" t="s">
        <v>9858</v>
      </c>
      <c r="G1004" s="53">
        <v>330</v>
      </c>
      <c r="H1004" s="45" t="s">
        <v>154</v>
      </c>
      <c r="I1004" s="45" t="s">
        <v>155</v>
      </c>
      <c r="J1004" s="95" t="s">
        <v>156</v>
      </c>
      <c r="K1004" s="95">
        <v>0</v>
      </c>
      <c r="L1004" s="58"/>
      <c r="M1004" s="103"/>
      <c r="N1004" s="59"/>
    </row>
    <row r="1005" spans="1:14" s="75" customFormat="1" ht="15.75" customHeight="1" x14ac:dyDescent="0.2">
      <c r="A1005" s="51" t="s">
        <v>9820</v>
      </c>
      <c r="B1005" s="51" t="s">
        <v>9821</v>
      </c>
      <c r="C1005" s="51" t="s">
        <v>9817</v>
      </c>
      <c r="D1005" s="51" t="s">
        <v>9818</v>
      </c>
      <c r="E1005" s="44" t="s">
        <v>9859</v>
      </c>
      <c r="F1005" s="44" t="s">
        <v>9860</v>
      </c>
      <c r="G1005" s="53">
        <v>330</v>
      </c>
      <c r="H1005" s="45" t="s">
        <v>154</v>
      </c>
      <c r="I1005" s="45" t="s">
        <v>155</v>
      </c>
      <c r="J1005" s="95" t="s">
        <v>156</v>
      </c>
      <c r="K1005" s="95">
        <v>0</v>
      </c>
      <c r="L1005" s="58"/>
      <c r="M1005" s="103"/>
      <c r="N1005" s="59" t="s">
        <v>9830</v>
      </c>
    </row>
    <row r="1006" spans="1:14" s="75" customFormat="1" ht="15.75" customHeight="1" x14ac:dyDescent="0.2">
      <c r="A1006" s="51" t="s">
        <v>9820</v>
      </c>
      <c r="B1006" s="51" t="s">
        <v>9821</v>
      </c>
      <c r="C1006" s="51" t="s">
        <v>9817</v>
      </c>
      <c r="D1006" s="51" t="s">
        <v>9818</v>
      </c>
      <c r="E1006" s="44" t="s">
        <v>9861</v>
      </c>
      <c r="F1006" s="44" t="s">
        <v>9862</v>
      </c>
      <c r="G1006" s="53">
        <v>371</v>
      </c>
      <c r="H1006" s="45" t="s">
        <v>154</v>
      </c>
      <c r="I1006" s="45" t="s">
        <v>155</v>
      </c>
      <c r="J1006" s="95" t="s">
        <v>156</v>
      </c>
      <c r="K1006" s="95">
        <v>0</v>
      </c>
      <c r="L1006" s="58"/>
      <c r="M1006" s="103"/>
      <c r="N1006" s="59"/>
    </row>
    <row r="1007" spans="1:14" s="75" customFormat="1" ht="15.75" customHeight="1" x14ac:dyDescent="0.2">
      <c r="A1007" s="51" t="s">
        <v>9820</v>
      </c>
      <c r="B1007" s="51" t="s">
        <v>9821</v>
      </c>
      <c r="C1007" s="51" t="s">
        <v>9817</v>
      </c>
      <c r="D1007" s="51" t="s">
        <v>9818</v>
      </c>
      <c r="E1007" s="44" t="s">
        <v>9863</v>
      </c>
      <c r="F1007" s="44" t="s">
        <v>9864</v>
      </c>
      <c r="G1007" s="53">
        <v>371</v>
      </c>
      <c r="H1007" s="45" t="s">
        <v>154</v>
      </c>
      <c r="I1007" s="45" t="s">
        <v>155</v>
      </c>
      <c r="J1007" s="95" t="s">
        <v>156</v>
      </c>
      <c r="K1007" s="95">
        <v>0</v>
      </c>
      <c r="L1007" s="58"/>
      <c r="M1007" s="103"/>
      <c r="N1007" s="59" t="s">
        <v>9830</v>
      </c>
    </row>
    <row r="1008" spans="1:14" s="75" customFormat="1" ht="15.75" customHeight="1" x14ac:dyDescent="0.2">
      <c r="A1008" s="51" t="s">
        <v>9820</v>
      </c>
      <c r="B1008" s="51" t="s">
        <v>9821</v>
      </c>
      <c r="C1008" s="51" t="s">
        <v>9817</v>
      </c>
      <c r="D1008" s="51" t="s">
        <v>9818</v>
      </c>
      <c r="E1008" s="44" t="s">
        <v>9865</v>
      </c>
      <c r="F1008" s="44" t="s">
        <v>9866</v>
      </c>
      <c r="G1008" s="53">
        <v>362</v>
      </c>
      <c r="H1008" s="45" t="s">
        <v>154</v>
      </c>
      <c r="I1008" s="45">
        <v>22.12</v>
      </c>
      <c r="J1008" s="95" t="s">
        <v>156</v>
      </c>
      <c r="K1008" s="95">
        <v>0</v>
      </c>
      <c r="L1008" s="58"/>
      <c r="M1008" s="103"/>
      <c r="N1008" s="59"/>
    </row>
    <row r="1009" spans="1:14" s="75" customFormat="1" ht="15.75" customHeight="1" x14ac:dyDescent="0.2">
      <c r="A1009" s="51" t="s">
        <v>9820</v>
      </c>
      <c r="B1009" s="51" t="s">
        <v>9821</v>
      </c>
      <c r="C1009" s="51" t="s">
        <v>9817</v>
      </c>
      <c r="D1009" s="51" t="s">
        <v>9818</v>
      </c>
      <c r="E1009" s="44" t="s">
        <v>9867</v>
      </c>
      <c r="F1009" s="44" t="s">
        <v>9868</v>
      </c>
      <c r="G1009" s="53">
        <v>362</v>
      </c>
      <c r="H1009" s="45" t="s">
        <v>154</v>
      </c>
      <c r="I1009" s="45" t="s">
        <v>204</v>
      </c>
      <c r="J1009" s="95" t="s">
        <v>156</v>
      </c>
      <c r="K1009" s="95">
        <v>0</v>
      </c>
      <c r="L1009" s="58"/>
      <c r="M1009" s="103"/>
      <c r="N1009" s="59" t="s">
        <v>9830</v>
      </c>
    </row>
    <row r="1010" spans="1:14" s="75" customFormat="1" ht="15.75" customHeight="1" x14ac:dyDescent="0.2">
      <c r="A1010" s="51" t="s">
        <v>9820</v>
      </c>
      <c r="B1010" s="51" t="s">
        <v>9821</v>
      </c>
      <c r="C1010" s="51" t="s">
        <v>9817</v>
      </c>
      <c r="D1010" s="51" t="s">
        <v>9818</v>
      </c>
      <c r="E1010" s="44" t="s">
        <v>9869</v>
      </c>
      <c r="F1010" s="44" t="s">
        <v>9870</v>
      </c>
      <c r="G1010" s="53">
        <v>407</v>
      </c>
      <c r="H1010" s="45" t="s">
        <v>154</v>
      </c>
      <c r="I1010" s="45">
        <v>22.12</v>
      </c>
      <c r="J1010" s="95" t="s">
        <v>156</v>
      </c>
      <c r="K1010" s="95">
        <v>0</v>
      </c>
      <c r="L1010" s="58"/>
      <c r="M1010" s="103"/>
      <c r="N1010" s="59"/>
    </row>
    <row r="1011" spans="1:14" s="75" customFormat="1" ht="15.75" customHeight="1" x14ac:dyDescent="0.2">
      <c r="A1011" s="51" t="s">
        <v>9820</v>
      </c>
      <c r="B1011" s="51" t="s">
        <v>9821</v>
      </c>
      <c r="C1011" s="51" t="s">
        <v>9817</v>
      </c>
      <c r="D1011" s="51" t="s">
        <v>9818</v>
      </c>
      <c r="E1011" s="44" t="s">
        <v>9871</v>
      </c>
      <c r="F1011" s="44" t="s">
        <v>9872</v>
      </c>
      <c r="G1011" s="53">
        <v>407</v>
      </c>
      <c r="H1011" s="45" t="s">
        <v>154</v>
      </c>
      <c r="I1011" s="45" t="s">
        <v>204</v>
      </c>
      <c r="J1011" s="95" t="s">
        <v>156</v>
      </c>
      <c r="K1011" s="95">
        <v>0</v>
      </c>
      <c r="L1011" s="58"/>
      <c r="M1011" s="103"/>
      <c r="N1011" s="59" t="s">
        <v>9830</v>
      </c>
    </row>
    <row r="1012" spans="1:14" s="75" customFormat="1" ht="15.75" customHeight="1" x14ac:dyDescent="0.2">
      <c r="A1012" s="51" t="s">
        <v>9820</v>
      </c>
      <c r="B1012" s="51" t="s">
        <v>9821</v>
      </c>
      <c r="C1012" s="51" t="s">
        <v>9817</v>
      </c>
      <c r="D1012" s="51" t="s">
        <v>9818</v>
      </c>
      <c r="E1012" s="44" t="s">
        <v>9873</v>
      </c>
      <c r="F1012" s="44" t="s">
        <v>9874</v>
      </c>
      <c r="G1012" s="53">
        <v>393</v>
      </c>
      <c r="H1012" s="45" t="s">
        <v>154</v>
      </c>
      <c r="I1012" s="45">
        <v>22.12</v>
      </c>
      <c r="J1012" s="95" t="s">
        <v>156</v>
      </c>
      <c r="K1012" s="95">
        <v>0</v>
      </c>
      <c r="L1012" s="58"/>
      <c r="M1012" s="103"/>
      <c r="N1012" s="59"/>
    </row>
    <row r="1013" spans="1:14" s="75" customFormat="1" ht="15.75" customHeight="1" x14ac:dyDescent="0.2">
      <c r="A1013" s="51" t="s">
        <v>9820</v>
      </c>
      <c r="B1013" s="51" t="s">
        <v>9821</v>
      </c>
      <c r="C1013" s="51" t="s">
        <v>9817</v>
      </c>
      <c r="D1013" s="51" t="s">
        <v>9818</v>
      </c>
      <c r="E1013" s="44" t="s">
        <v>9875</v>
      </c>
      <c r="F1013" s="44" t="s">
        <v>9876</v>
      </c>
      <c r="G1013" s="53">
        <v>393</v>
      </c>
      <c r="H1013" s="45" t="s">
        <v>154</v>
      </c>
      <c r="I1013" s="45" t="s">
        <v>155</v>
      </c>
      <c r="J1013" s="95" t="s">
        <v>156</v>
      </c>
      <c r="K1013" s="95">
        <v>0</v>
      </c>
      <c r="L1013" s="58"/>
      <c r="M1013" s="103"/>
      <c r="N1013" s="59" t="s">
        <v>9830</v>
      </c>
    </row>
    <row r="1014" spans="1:14" s="75" customFormat="1" ht="15.75" customHeight="1" x14ac:dyDescent="0.2">
      <c r="A1014" s="51" t="s">
        <v>9820</v>
      </c>
      <c r="B1014" s="51" t="s">
        <v>9821</v>
      </c>
      <c r="C1014" s="51" t="s">
        <v>9817</v>
      </c>
      <c r="D1014" s="51" t="s">
        <v>9818</v>
      </c>
      <c r="E1014" s="44" t="s">
        <v>9877</v>
      </c>
      <c r="F1014" s="44" t="s">
        <v>9878</v>
      </c>
      <c r="G1014" s="53">
        <v>354</v>
      </c>
      <c r="H1014" s="45" t="s">
        <v>154</v>
      </c>
      <c r="I1014" s="45" t="s">
        <v>204</v>
      </c>
      <c r="J1014" s="95" t="s">
        <v>156</v>
      </c>
      <c r="K1014" s="95">
        <v>0</v>
      </c>
      <c r="L1014" s="58"/>
      <c r="M1014" s="103"/>
      <c r="N1014" s="59"/>
    </row>
    <row r="1015" spans="1:14" s="75" customFormat="1" ht="15.75" customHeight="1" x14ac:dyDescent="0.2">
      <c r="A1015" s="51" t="s">
        <v>9820</v>
      </c>
      <c r="B1015" s="51" t="s">
        <v>9821</v>
      </c>
      <c r="C1015" s="51" t="s">
        <v>9817</v>
      </c>
      <c r="D1015" s="51" t="s">
        <v>9818</v>
      </c>
      <c r="E1015" s="44" t="s">
        <v>9879</v>
      </c>
      <c r="F1015" s="44" t="s">
        <v>9880</v>
      </c>
      <c r="G1015" s="53">
        <v>378</v>
      </c>
      <c r="H1015" s="45" t="s">
        <v>154</v>
      </c>
      <c r="I1015" s="45" t="s">
        <v>204</v>
      </c>
      <c r="J1015" s="95" t="s">
        <v>156</v>
      </c>
      <c r="K1015" s="95">
        <v>0</v>
      </c>
      <c r="L1015" s="58"/>
      <c r="M1015" s="103"/>
      <c r="N1015" s="59"/>
    </row>
    <row r="1016" spans="1:14" s="75" customFormat="1" ht="15.75" customHeight="1" x14ac:dyDescent="0.2">
      <c r="A1016" s="51" t="s">
        <v>9820</v>
      </c>
      <c r="B1016" s="51" t="s">
        <v>9821</v>
      </c>
      <c r="C1016" s="51" t="s">
        <v>9817</v>
      </c>
      <c r="D1016" s="51" t="s">
        <v>9818</v>
      </c>
      <c r="E1016" s="44" t="s">
        <v>9881</v>
      </c>
      <c r="F1016" s="44" t="s">
        <v>9882</v>
      </c>
      <c r="G1016" s="53">
        <v>405</v>
      </c>
      <c r="H1016" s="45" t="s">
        <v>154</v>
      </c>
      <c r="I1016" s="45" t="s">
        <v>204</v>
      </c>
      <c r="J1016" s="95" t="s">
        <v>156</v>
      </c>
      <c r="K1016" s="95">
        <v>0</v>
      </c>
      <c r="L1016" s="58"/>
      <c r="M1016" s="103"/>
      <c r="N1016" s="59"/>
    </row>
    <row r="1017" spans="1:14" s="75" customFormat="1" ht="15.75" customHeight="1" x14ac:dyDescent="0.2">
      <c r="A1017" s="51" t="s">
        <v>9820</v>
      </c>
      <c r="B1017" s="51" t="s">
        <v>9821</v>
      </c>
      <c r="C1017" s="51" t="s">
        <v>9817</v>
      </c>
      <c r="D1017" s="51" t="s">
        <v>9818</v>
      </c>
      <c r="E1017" s="44" t="s">
        <v>9883</v>
      </c>
      <c r="F1017" s="44" t="s">
        <v>9884</v>
      </c>
      <c r="G1017" s="53">
        <v>422</v>
      </c>
      <c r="H1017" s="45" t="s">
        <v>154</v>
      </c>
      <c r="I1017" s="45" t="s">
        <v>204</v>
      </c>
      <c r="J1017" s="95" t="s">
        <v>156</v>
      </c>
      <c r="K1017" s="95">
        <v>0</v>
      </c>
      <c r="L1017" s="58"/>
      <c r="M1017" s="103"/>
      <c r="N1017" s="59"/>
    </row>
    <row r="1018" spans="1:14" s="75" customFormat="1" ht="15.75" customHeight="1" x14ac:dyDescent="0.2">
      <c r="A1018" s="51" t="s">
        <v>123</v>
      </c>
      <c r="B1018" s="51" t="s">
        <v>123</v>
      </c>
      <c r="C1018" s="51" t="s">
        <v>9885</v>
      </c>
      <c r="D1018" s="51" t="s">
        <v>9818</v>
      </c>
      <c r="E1018" s="44"/>
      <c r="F1018" s="44" t="s">
        <v>9886</v>
      </c>
      <c r="G1018" s="53" t="s">
        <v>123</v>
      </c>
      <c r="H1018" s="45" t="s">
        <v>123</v>
      </c>
      <c r="I1018" s="45" t="s">
        <v>149</v>
      </c>
      <c r="J1018" s="95" t="s">
        <v>150</v>
      </c>
      <c r="K1018" s="95" t="s">
        <v>123</v>
      </c>
      <c r="L1018" s="58" t="s">
        <v>123</v>
      </c>
      <c r="M1018" s="103"/>
      <c r="N1018" s="59" t="s">
        <v>123</v>
      </c>
    </row>
    <row r="1019" spans="1:14" s="75" customFormat="1" ht="15.75" customHeight="1" x14ac:dyDescent="0.2">
      <c r="A1019" s="51" t="s">
        <v>9820</v>
      </c>
      <c r="B1019" s="51" t="s">
        <v>9821</v>
      </c>
      <c r="C1019" s="51" t="s">
        <v>9885</v>
      </c>
      <c r="D1019" s="51" t="s">
        <v>9818</v>
      </c>
      <c r="E1019" s="44" t="s">
        <v>9887</v>
      </c>
      <c r="F1019" s="44" t="s">
        <v>9888</v>
      </c>
      <c r="G1019" s="53">
        <v>62.6</v>
      </c>
      <c r="H1019" s="45" t="s">
        <v>154</v>
      </c>
      <c r="I1019" s="45" t="s">
        <v>204</v>
      </c>
      <c r="J1019" s="95" t="s">
        <v>156</v>
      </c>
      <c r="K1019" s="95">
        <v>0</v>
      </c>
      <c r="L1019" s="58"/>
      <c r="M1019" s="103"/>
      <c r="N1019" s="59"/>
    </row>
    <row r="1020" spans="1:14" s="75" customFormat="1" ht="15.75" customHeight="1" x14ac:dyDescent="0.2">
      <c r="A1020" s="51" t="s">
        <v>9820</v>
      </c>
      <c r="B1020" s="51" t="s">
        <v>9821</v>
      </c>
      <c r="C1020" s="51" t="s">
        <v>9885</v>
      </c>
      <c r="D1020" s="51" t="s">
        <v>9818</v>
      </c>
      <c r="E1020" s="44" t="s">
        <v>9889</v>
      </c>
      <c r="F1020" s="44" t="s">
        <v>9890</v>
      </c>
      <c r="G1020" s="53">
        <v>68</v>
      </c>
      <c r="H1020" s="45" t="s">
        <v>154</v>
      </c>
      <c r="I1020" s="45" t="s">
        <v>204</v>
      </c>
      <c r="J1020" s="95" t="s">
        <v>156</v>
      </c>
      <c r="K1020" s="95">
        <v>0</v>
      </c>
      <c r="L1020" s="58"/>
      <c r="M1020" s="103"/>
      <c r="N1020" s="59"/>
    </row>
    <row r="1021" spans="1:14" s="75" customFormat="1" ht="15.75" customHeight="1" x14ac:dyDescent="0.2">
      <c r="A1021" s="51" t="s">
        <v>9820</v>
      </c>
      <c r="B1021" s="51" t="s">
        <v>9821</v>
      </c>
      <c r="C1021" s="51" t="s">
        <v>9885</v>
      </c>
      <c r="D1021" s="51" t="s">
        <v>9818</v>
      </c>
      <c r="E1021" s="44" t="s">
        <v>9891</v>
      </c>
      <c r="F1021" s="44" t="s">
        <v>9892</v>
      </c>
      <c r="G1021" s="53">
        <v>82</v>
      </c>
      <c r="H1021" s="45" t="s">
        <v>154</v>
      </c>
      <c r="I1021" s="45" t="s">
        <v>204</v>
      </c>
      <c r="J1021" s="95" t="s">
        <v>156</v>
      </c>
      <c r="K1021" s="95">
        <v>0</v>
      </c>
      <c r="L1021" s="58"/>
      <c r="M1021" s="103"/>
      <c r="N1021" s="59"/>
    </row>
    <row r="1022" spans="1:14" s="75" customFormat="1" ht="15.75" customHeight="1" x14ac:dyDescent="0.2">
      <c r="A1022" s="51" t="s">
        <v>9820</v>
      </c>
      <c r="B1022" s="51" t="s">
        <v>9821</v>
      </c>
      <c r="C1022" s="51" t="s">
        <v>9885</v>
      </c>
      <c r="D1022" s="51" t="s">
        <v>9818</v>
      </c>
      <c r="E1022" s="44" t="s">
        <v>9893</v>
      </c>
      <c r="F1022" s="44" t="s">
        <v>9894</v>
      </c>
      <c r="G1022" s="53">
        <v>72</v>
      </c>
      <c r="H1022" s="45" t="s">
        <v>154</v>
      </c>
      <c r="I1022" s="45" t="s">
        <v>149</v>
      </c>
      <c r="J1022" s="95" t="s">
        <v>156</v>
      </c>
      <c r="K1022" s="95">
        <v>0</v>
      </c>
      <c r="L1022" s="58"/>
      <c r="M1022" s="103"/>
      <c r="N1022" s="59"/>
    </row>
    <row r="1023" spans="1:14" s="75" customFormat="1" ht="15.75" customHeight="1" x14ac:dyDescent="0.2">
      <c r="A1023" s="51" t="s">
        <v>9820</v>
      </c>
      <c r="B1023" s="51" t="s">
        <v>9821</v>
      </c>
      <c r="C1023" s="51" t="s">
        <v>9885</v>
      </c>
      <c r="D1023" s="51" t="s">
        <v>9818</v>
      </c>
      <c r="E1023" s="44" t="s">
        <v>9895</v>
      </c>
      <c r="F1023" s="44" t="s">
        <v>9896</v>
      </c>
      <c r="G1023" s="53">
        <v>78</v>
      </c>
      <c r="H1023" s="45" t="s">
        <v>154</v>
      </c>
      <c r="I1023" s="45" t="s">
        <v>149</v>
      </c>
      <c r="J1023" s="95" t="s">
        <v>156</v>
      </c>
      <c r="K1023" s="95">
        <v>0</v>
      </c>
      <c r="L1023" s="58"/>
      <c r="M1023" s="103"/>
      <c r="N1023" s="59"/>
    </row>
    <row r="1024" spans="1:14" s="75" customFormat="1" ht="15.75" customHeight="1" x14ac:dyDescent="0.2">
      <c r="A1024" s="51" t="s">
        <v>9820</v>
      </c>
      <c r="B1024" s="51" t="s">
        <v>9821</v>
      </c>
      <c r="C1024" s="51" t="s">
        <v>9885</v>
      </c>
      <c r="D1024" s="51" t="s">
        <v>9818</v>
      </c>
      <c r="E1024" s="44" t="s">
        <v>9897</v>
      </c>
      <c r="F1024" s="44" t="s">
        <v>9898</v>
      </c>
      <c r="G1024" s="53">
        <v>76</v>
      </c>
      <c r="H1024" s="45" t="s">
        <v>154</v>
      </c>
      <c r="I1024" s="45" t="s">
        <v>155</v>
      </c>
      <c r="J1024" s="95" t="s">
        <v>156</v>
      </c>
      <c r="K1024" s="95">
        <v>0</v>
      </c>
      <c r="L1024" s="58"/>
      <c r="M1024" s="103"/>
      <c r="N1024" s="59"/>
    </row>
    <row r="1025" spans="1:14" s="75" customFormat="1" ht="15.75" customHeight="1" x14ac:dyDescent="0.2">
      <c r="A1025" s="51" t="s">
        <v>9820</v>
      </c>
      <c r="B1025" s="51" t="s">
        <v>9821</v>
      </c>
      <c r="C1025" s="51" t="s">
        <v>9885</v>
      </c>
      <c r="D1025" s="51" t="s">
        <v>9818</v>
      </c>
      <c r="E1025" s="44" t="s">
        <v>9899</v>
      </c>
      <c r="F1025" s="44" t="s">
        <v>9900</v>
      </c>
      <c r="G1025" s="53">
        <v>82</v>
      </c>
      <c r="H1025" s="45" t="s">
        <v>154</v>
      </c>
      <c r="I1025" s="45" t="s">
        <v>155</v>
      </c>
      <c r="J1025" s="95" t="s">
        <v>156</v>
      </c>
      <c r="K1025" s="95">
        <v>0</v>
      </c>
      <c r="L1025" s="58"/>
      <c r="M1025" s="103"/>
      <c r="N1025" s="59"/>
    </row>
    <row r="1026" spans="1:14" s="75" customFormat="1" ht="15.75" customHeight="1" x14ac:dyDescent="0.2">
      <c r="A1026" s="51" t="s">
        <v>9820</v>
      </c>
      <c r="B1026" s="51" t="s">
        <v>9821</v>
      </c>
      <c r="C1026" s="51" t="s">
        <v>9885</v>
      </c>
      <c r="D1026" s="51" t="s">
        <v>9818</v>
      </c>
      <c r="E1026" s="44" t="s">
        <v>9901</v>
      </c>
      <c r="F1026" s="44" t="s">
        <v>9902</v>
      </c>
      <c r="G1026" s="53">
        <v>90</v>
      </c>
      <c r="H1026" s="45" t="s">
        <v>154</v>
      </c>
      <c r="I1026" s="45" t="s">
        <v>155</v>
      </c>
      <c r="J1026" s="95" t="s">
        <v>156</v>
      </c>
      <c r="K1026" s="95">
        <v>0</v>
      </c>
      <c r="L1026" s="58"/>
      <c r="M1026" s="103"/>
      <c r="N1026" s="59"/>
    </row>
    <row r="1027" spans="1:14" s="75" customFormat="1" ht="15.75" customHeight="1" x14ac:dyDescent="0.2">
      <c r="A1027" s="51" t="s">
        <v>9820</v>
      </c>
      <c r="B1027" s="51" t="s">
        <v>9821</v>
      </c>
      <c r="C1027" s="51" t="s">
        <v>9885</v>
      </c>
      <c r="D1027" s="51" t="s">
        <v>9818</v>
      </c>
      <c r="E1027" s="44" t="s">
        <v>9903</v>
      </c>
      <c r="F1027" s="44" t="s">
        <v>9904</v>
      </c>
      <c r="G1027" s="53">
        <v>98</v>
      </c>
      <c r="H1027" s="45" t="s">
        <v>154</v>
      </c>
      <c r="I1027" s="45" t="s">
        <v>155</v>
      </c>
      <c r="J1027" s="95" t="s">
        <v>156</v>
      </c>
      <c r="K1027" s="95">
        <v>0</v>
      </c>
      <c r="L1027" s="58"/>
      <c r="M1027" s="103"/>
      <c r="N1027" s="59"/>
    </row>
    <row r="1028" spans="1:14" s="75" customFormat="1" ht="15.75" customHeight="1" x14ac:dyDescent="0.2">
      <c r="A1028" s="51" t="s">
        <v>9820</v>
      </c>
      <c r="B1028" s="51" t="s">
        <v>9821</v>
      </c>
      <c r="C1028" s="51" t="s">
        <v>9885</v>
      </c>
      <c r="D1028" s="51" t="s">
        <v>9818</v>
      </c>
      <c r="E1028" s="44" t="s">
        <v>9905</v>
      </c>
      <c r="F1028" s="44" t="s">
        <v>9904</v>
      </c>
      <c r="G1028" s="53">
        <v>98</v>
      </c>
      <c r="H1028" s="45" t="s">
        <v>154</v>
      </c>
      <c r="I1028" s="45" t="s">
        <v>155</v>
      </c>
      <c r="J1028" s="95" t="s">
        <v>156</v>
      </c>
      <c r="K1028" s="95">
        <v>0</v>
      </c>
      <c r="L1028" s="58"/>
      <c r="M1028" s="103"/>
      <c r="N1028" s="59"/>
    </row>
    <row r="1029" spans="1:14" s="75" customFormat="1" ht="15.75" customHeight="1" x14ac:dyDescent="0.2">
      <c r="A1029" s="51" t="s">
        <v>9820</v>
      </c>
      <c r="B1029" s="51" t="s">
        <v>9821</v>
      </c>
      <c r="C1029" s="51" t="s">
        <v>9885</v>
      </c>
      <c r="D1029" s="51" t="s">
        <v>9818</v>
      </c>
      <c r="E1029" s="44" t="s">
        <v>9906</v>
      </c>
      <c r="F1029" s="44" t="s">
        <v>9907</v>
      </c>
      <c r="G1029" s="53">
        <v>107</v>
      </c>
      <c r="H1029" s="45" t="s">
        <v>154</v>
      </c>
      <c r="I1029" s="45" t="s">
        <v>149</v>
      </c>
      <c r="J1029" s="95" t="s">
        <v>156</v>
      </c>
      <c r="K1029" s="95">
        <v>0</v>
      </c>
      <c r="L1029" s="58"/>
      <c r="M1029" s="103"/>
      <c r="N1029" s="59"/>
    </row>
    <row r="1030" spans="1:14" s="75" customFormat="1" ht="15.75" customHeight="1" x14ac:dyDescent="0.2">
      <c r="A1030" s="51" t="s">
        <v>9820</v>
      </c>
      <c r="B1030" s="51" t="s">
        <v>9821</v>
      </c>
      <c r="C1030" s="51" t="s">
        <v>9885</v>
      </c>
      <c r="D1030" s="51" t="s">
        <v>9818</v>
      </c>
      <c r="E1030" s="44" t="s">
        <v>9908</v>
      </c>
      <c r="F1030" s="44" t="s">
        <v>9909</v>
      </c>
      <c r="G1030" s="53">
        <v>114</v>
      </c>
      <c r="H1030" s="45" t="s">
        <v>154</v>
      </c>
      <c r="I1030" s="45" t="s">
        <v>149</v>
      </c>
      <c r="J1030" s="95" t="s">
        <v>156</v>
      </c>
      <c r="K1030" s="95">
        <v>0</v>
      </c>
      <c r="L1030" s="58"/>
      <c r="M1030" s="103"/>
      <c r="N1030" s="59"/>
    </row>
    <row r="1031" spans="1:14" s="75" customFormat="1" ht="15.75" customHeight="1" x14ac:dyDescent="0.2">
      <c r="A1031" s="51" t="s">
        <v>9820</v>
      </c>
      <c r="B1031" s="51" t="s">
        <v>9821</v>
      </c>
      <c r="C1031" s="51" t="s">
        <v>9885</v>
      </c>
      <c r="D1031" s="51" t="s">
        <v>9818</v>
      </c>
      <c r="E1031" s="44" t="s">
        <v>9910</v>
      </c>
      <c r="F1031" s="44" t="s">
        <v>9911</v>
      </c>
      <c r="G1031" s="53">
        <v>96</v>
      </c>
      <c r="H1031" s="45" t="s">
        <v>154</v>
      </c>
      <c r="I1031" s="45" t="s">
        <v>155</v>
      </c>
      <c r="J1031" s="95" t="s">
        <v>156</v>
      </c>
      <c r="K1031" s="95">
        <v>0</v>
      </c>
      <c r="L1031" s="58"/>
      <c r="M1031" s="103"/>
      <c r="N1031" s="59"/>
    </row>
    <row r="1032" spans="1:14" s="75" customFormat="1" ht="15.75" customHeight="1" x14ac:dyDescent="0.2">
      <c r="A1032" s="51" t="s">
        <v>9820</v>
      </c>
      <c r="B1032" s="51" t="s">
        <v>9821</v>
      </c>
      <c r="C1032" s="51" t="s">
        <v>9885</v>
      </c>
      <c r="D1032" s="51" t="s">
        <v>9818</v>
      </c>
      <c r="E1032" s="44" t="s">
        <v>9912</v>
      </c>
      <c r="F1032" s="44" t="s">
        <v>9913</v>
      </c>
      <c r="G1032" s="53">
        <v>106</v>
      </c>
      <c r="H1032" s="45" t="s">
        <v>154</v>
      </c>
      <c r="I1032" s="45" t="s">
        <v>155</v>
      </c>
      <c r="J1032" s="95" t="s">
        <v>156</v>
      </c>
      <c r="K1032" s="95">
        <v>0</v>
      </c>
      <c r="L1032" s="58"/>
      <c r="M1032" s="103"/>
      <c r="N1032" s="59"/>
    </row>
    <row r="1033" spans="1:14" s="75" customFormat="1" ht="15.75" customHeight="1" x14ac:dyDescent="0.2">
      <c r="A1033" s="51" t="s">
        <v>9820</v>
      </c>
      <c r="B1033" s="51" t="s">
        <v>9821</v>
      </c>
      <c r="C1033" s="51" t="s">
        <v>9885</v>
      </c>
      <c r="D1033" s="51" t="s">
        <v>9818</v>
      </c>
      <c r="E1033" s="44" t="s">
        <v>9914</v>
      </c>
      <c r="F1033" s="44" t="s">
        <v>9915</v>
      </c>
      <c r="G1033" s="53">
        <v>116</v>
      </c>
      <c r="H1033" s="45" t="s">
        <v>154</v>
      </c>
      <c r="I1033" s="45" t="s">
        <v>155</v>
      </c>
      <c r="J1033" s="95" t="s">
        <v>156</v>
      </c>
      <c r="K1033" s="95">
        <v>0</v>
      </c>
      <c r="L1033" s="58"/>
      <c r="M1033" s="103"/>
      <c r="N1033" s="59"/>
    </row>
    <row r="1034" spans="1:14" s="75" customFormat="1" ht="15.75" customHeight="1" x14ac:dyDescent="0.2">
      <c r="A1034" s="51" t="s">
        <v>9820</v>
      </c>
      <c r="B1034" s="51" t="s">
        <v>9821</v>
      </c>
      <c r="C1034" s="51" t="s">
        <v>9885</v>
      </c>
      <c r="D1034" s="51" t="s">
        <v>9818</v>
      </c>
      <c r="E1034" s="44" t="s">
        <v>9916</v>
      </c>
      <c r="F1034" s="44" t="s">
        <v>9917</v>
      </c>
      <c r="G1034" s="53">
        <v>125</v>
      </c>
      <c r="H1034" s="45" t="s">
        <v>154</v>
      </c>
      <c r="I1034" s="45" t="s">
        <v>149</v>
      </c>
      <c r="J1034" s="95" t="s">
        <v>156</v>
      </c>
      <c r="K1034" s="95">
        <v>0</v>
      </c>
      <c r="L1034" s="58"/>
      <c r="M1034" s="103"/>
      <c r="N1034" s="59"/>
    </row>
    <row r="1035" spans="1:14" s="75" customFormat="1" ht="15.75" customHeight="1" x14ac:dyDescent="0.2">
      <c r="A1035" s="51" t="s">
        <v>9820</v>
      </c>
      <c r="B1035" s="51" t="s">
        <v>9821</v>
      </c>
      <c r="C1035" s="51" t="s">
        <v>9885</v>
      </c>
      <c r="D1035" s="51" t="s">
        <v>9818</v>
      </c>
      <c r="E1035" s="44" t="s">
        <v>9918</v>
      </c>
      <c r="F1035" s="44" t="s">
        <v>9919</v>
      </c>
      <c r="G1035" s="53">
        <v>91</v>
      </c>
      <c r="H1035" s="45" t="s">
        <v>154</v>
      </c>
      <c r="I1035" s="45" t="s">
        <v>155</v>
      </c>
      <c r="J1035" s="95" t="s">
        <v>156</v>
      </c>
      <c r="K1035" s="95">
        <v>0</v>
      </c>
      <c r="L1035" s="58"/>
      <c r="M1035" s="103"/>
      <c r="N1035" s="59"/>
    </row>
    <row r="1036" spans="1:14" s="75" customFormat="1" ht="15.75" customHeight="1" x14ac:dyDescent="0.2">
      <c r="A1036" s="51" t="s">
        <v>9820</v>
      </c>
      <c r="B1036" s="51" t="s">
        <v>9821</v>
      </c>
      <c r="C1036" s="51" t="s">
        <v>9885</v>
      </c>
      <c r="D1036" s="51" t="s">
        <v>9818</v>
      </c>
      <c r="E1036" s="44" t="s">
        <v>9920</v>
      </c>
      <c r="F1036" s="44" t="s">
        <v>9921</v>
      </c>
      <c r="G1036" s="53">
        <v>96</v>
      </c>
      <c r="H1036" s="45" t="s">
        <v>154</v>
      </c>
      <c r="I1036" s="45" t="s">
        <v>155</v>
      </c>
      <c r="J1036" s="95" t="s">
        <v>156</v>
      </c>
      <c r="K1036" s="95">
        <v>0</v>
      </c>
      <c r="L1036" s="58"/>
      <c r="M1036" s="103"/>
      <c r="N1036" s="59"/>
    </row>
    <row r="1037" spans="1:14" s="75" customFormat="1" ht="15.75" customHeight="1" x14ac:dyDescent="0.2">
      <c r="A1037" s="51" t="s">
        <v>9820</v>
      </c>
      <c r="B1037" s="51" t="s">
        <v>9821</v>
      </c>
      <c r="C1037" s="51" t="s">
        <v>9885</v>
      </c>
      <c r="D1037" s="51" t="s">
        <v>9818</v>
      </c>
      <c r="E1037" s="44" t="s">
        <v>9922</v>
      </c>
      <c r="F1037" s="44" t="s">
        <v>9923</v>
      </c>
      <c r="G1037" s="53">
        <v>104</v>
      </c>
      <c r="H1037" s="45" t="s">
        <v>154</v>
      </c>
      <c r="I1037" s="45" t="s">
        <v>155</v>
      </c>
      <c r="J1037" s="95" t="s">
        <v>156</v>
      </c>
      <c r="K1037" s="95">
        <v>0</v>
      </c>
      <c r="L1037" s="58"/>
      <c r="M1037" s="103"/>
      <c r="N1037" s="59"/>
    </row>
    <row r="1038" spans="1:14" s="75" customFormat="1" ht="15.75" customHeight="1" x14ac:dyDescent="0.2">
      <c r="A1038" s="51" t="s">
        <v>9820</v>
      </c>
      <c r="B1038" s="51" t="s">
        <v>9821</v>
      </c>
      <c r="C1038" s="51" t="s">
        <v>9885</v>
      </c>
      <c r="D1038" s="51" t="s">
        <v>9818</v>
      </c>
      <c r="E1038" s="44" t="s">
        <v>9924</v>
      </c>
      <c r="F1038" s="44" t="s">
        <v>9925</v>
      </c>
      <c r="G1038" s="53">
        <v>229</v>
      </c>
      <c r="H1038" s="45" t="s">
        <v>154</v>
      </c>
      <c r="I1038" s="45" t="s">
        <v>155</v>
      </c>
      <c r="J1038" s="95" t="s">
        <v>156</v>
      </c>
      <c r="K1038" s="95">
        <v>0</v>
      </c>
      <c r="L1038" s="58"/>
      <c r="M1038" s="103"/>
      <c r="N1038" s="59"/>
    </row>
    <row r="1039" spans="1:14" s="75" customFormat="1" ht="15.75" customHeight="1" x14ac:dyDescent="0.2">
      <c r="A1039" s="51" t="s">
        <v>123</v>
      </c>
      <c r="B1039" s="51" t="s">
        <v>123</v>
      </c>
      <c r="C1039" s="51" t="s">
        <v>9926</v>
      </c>
      <c r="D1039" s="51" t="s">
        <v>9818</v>
      </c>
      <c r="E1039" s="44"/>
      <c r="F1039" s="44" t="s">
        <v>9927</v>
      </c>
      <c r="G1039" s="53" t="s">
        <v>123</v>
      </c>
      <c r="H1039" s="45" t="s">
        <v>123</v>
      </c>
      <c r="I1039" s="45" t="s">
        <v>149</v>
      </c>
      <c r="J1039" s="95" t="s">
        <v>150</v>
      </c>
      <c r="K1039" s="95" t="s">
        <v>123</v>
      </c>
      <c r="L1039" s="58" t="s">
        <v>123</v>
      </c>
      <c r="M1039" s="103"/>
      <c r="N1039" s="59" t="s">
        <v>123</v>
      </c>
    </row>
    <row r="1040" spans="1:14" s="75" customFormat="1" ht="15.75" customHeight="1" x14ac:dyDescent="0.2">
      <c r="A1040" s="51" t="s">
        <v>9820</v>
      </c>
      <c r="B1040" s="51" t="s">
        <v>9821</v>
      </c>
      <c r="C1040" s="51" t="s">
        <v>9926</v>
      </c>
      <c r="D1040" s="51" t="s">
        <v>9818</v>
      </c>
      <c r="E1040" s="44" t="s">
        <v>9928</v>
      </c>
      <c r="F1040" s="44" t="s">
        <v>9929</v>
      </c>
      <c r="G1040" s="53">
        <v>45</v>
      </c>
      <c r="H1040" s="45" t="s">
        <v>154</v>
      </c>
      <c r="I1040" s="45" t="s">
        <v>204</v>
      </c>
      <c r="J1040" s="95" t="s">
        <v>156</v>
      </c>
      <c r="K1040" s="95">
        <v>0</v>
      </c>
      <c r="L1040" s="58"/>
      <c r="M1040" s="103"/>
      <c r="N1040" s="59"/>
    </row>
    <row r="1041" spans="1:14" s="75" customFormat="1" ht="15.75" customHeight="1" x14ac:dyDescent="0.2">
      <c r="A1041" s="51" t="s">
        <v>9820</v>
      </c>
      <c r="B1041" s="51" t="s">
        <v>9821</v>
      </c>
      <c r="C1041" s="51" t="s">
        <v>9926</v>
      </c>
      <c r="D1041" s="51" t="s">
        <v>9818</v>
      </c>
      <c r="E1041" s="44" t="s">
        <v>9930</v>
      </c>
      <c r="F1041" s="44" t="s">
        <v>9931</v>
      </c>
      <c r="G1041" s="53">
        <v>56</v>
      </c>
      <c r="H1041" s="45" t="s">
        <v>154</v>
      </c>
      <c r="I1041" s="45" t="s">
        <v>204</v>
      </c>
      <c r="J1041" s="95" t="s">
        <v>156</v>
      </c>
      <c r="K1041" s="95">
        <v>0</v>
      </c>
      <c r="L1041" s="58"/>
      <c r="M1041" s="103"/>
      <c r="N1041" s="59"/>
    </row>
    <row r="1042" spans="1:14" s="75" customFormat="1" ht="15.75" customHeight="1" x14ac:dyDescent="0.2">
      <c r="A1042" s="51" t="s">
        <v>9820</v>
      </c>
      <c r="B1042" s="51" t="s">
        <v>9821</v>
      </c>
      <c r="C1042" s="51" t="s">
        <v>9926</v>
      </c>
      <c r="D1042" s="51" t="s">
        <v>9818</v>
      </c>
      <c r="E1042" s="44" t="s">
        <v>9932</v>
      </c>
      <c r="F1042" s="44" t="s">
        <v>9933</v>
      </c>
      <c r="G1042" s="53">
        <v>62</v>
      </c>
      <c r="H1042" s="45" t="s">
        <v>154</v>
      </c>
      <c r="I1042" s="45" t="s">
        <v>204</v>
      </c>
      <c r="J1042" s="95" t="s">
        <v>156</v>
      </c>
      <c r="K1042" s="95">
        <v>0</v>
      </c>
      <c r="L1042" s="58"/>
      <c r="M1042" s="103"/>
      <c r="N1042" s="59"/>
    </row>
    <row r="1043" spans="1:14" s="75" customFormat="1" ht="15.75" customHeight="1" x14ac:dyDescent="0.2">
      <c r="A1043" s="51" t="s">
        <v>9820</v>
      </c>
      <c r="B1043" s="51" t="s">
        <v>9821</v>
      </c>
      <c r="C1043" s="51" t="s">
        <v>9926</v>
      </c>
      <c r="D1043" s="51" t="s">
        <v>9818</v>
      </c>
      <c r="E1043" s="44" t="s">
        <v>9934</v>
      </c>
      <c r="F1043" s="44" t="s">
        <v>9935</v>
      </c>
      <c r="G1043" s="53">
        <v>68</v>
      </c>
      <c r="H1043" s="45" t="s">
        <v>154</v>
      </c>
      <c r="I1043" s="45" t="s">
        <v>204</v>
      </c>
      <c r="J1043" s="95" t="s">
        <v>156</v>
      </c>
      <c r="K1043" s="95">
        <v>0</v>
      </c>
      <c r="L1043" s="58"/>
      <c r="M1043" s="103"/>
      <c r="N1043" s="59"/>
    </row>
    <row r="1044" spans="1:14" s="75" customFormat="1" ht="15.75" customHeight="1" x14ac:dyDescent="0.2">
      <c r="A1044" s="51" t="s">
        <v>9820</v>
      </c>
      <c r="B1044" s="51" t="s">
        <v>9821</v>
      </c>
      <c r="C1044" s="51" t="s">
        <v>9926</v>
      </c>
      <c r="D1044" s="51" t="s">
        <v>9818</v>
      </c>
      <c r="E1044" s="44" t="s">
        <v>9936</v>
      </c>
      <c r="F1044" s="44" t="s">
        <v>9937</v>
      </c>
      <c r="G1044" s="53">
        <v>69</v>
      </c>
      <c r="H1044" s="45" t="s">
        <v>154</v>
      </c>
      <c r="I1044" s="45" t="s">
        <v>149</v>
      </c>
      <c r="J1044" s="95" t="s">
        <v>201</v>
      </c>
      <c r="K1044" s="95">
        <v>0</v>
      </c>
      <c r="L1044" s="58"/>
      <c r="M1044" s="103"/>
      <c r="N1044" s="59"/>
    </row>
    <row r="1045" spans="1:14" s="75" customFormat="1" ht="15.75" customHeight="1" x14ac:dyDescent="0.2">
      <c r="A1045" s="51" t="s">
        <v>9820</v>
      </c>
      <c r="B1045" s="51" t="s">
        <v>9821</v>
      </c>
      <c r="C1045" s="51" t="s">
        <v>9926</v>
      </c>
      <c r="D1045" s="51" t="s">
        <v>9818</v>
      </c>
      <c r="E1045" s="44" t="s">
        <v>9938</v>
      </c>
      <c r="F1045" s="44" t="s">
        <v>9939</v>
      </c>
      <c r="G1045" s="53">
        <v>80</v>
      </c>
      <c r="H1045" s="45" t="s">
        <v>154</v>
      </c>
      <c r="I1045" s="45" t="s">
        <v>155</v>
      </c>
      <c r="J1045" s="95" t="s">
        <v>201</v>
      </c>
      <c r="K1045" s="95">
        <v>0</v>
      </c>
      <c r="L1045" s="58"/>
      <c r="M1045" s="103"/>
      <c r="N1045" s="59"/>
    </row>
    <row r="1046" spans="1:14" s="75" customFormat="1" ht="15.75" customHeight="1" x14ac:dyDescent="0.2">
      <c r="A1046" s="51" t="s">
        <v>9820</v>
      </c>
      <c r="B1046" s="51" t="s">
        <v>9821</v>
      </c>
      <c r="C1046" s="51" t="s">
        <v>9926</v>
      </c>
      <c r="D1046" s="51" t="s">
        <v>9818</v>
      </c>
      <c r="E1046" s="44" t="s">
        <v>9940</v>
      </c>
      <c r="F1046" s="44" t="s">
        <v>9941</v>
      </c>
      <c r="G1046" s="53">
        <v>109</v>
      </c>
      <c r="H1046" s="45" t="s">
        <v>154</v>
      </c>
      <c r="I1046" s="45" t="s">
        <v>149</v>
      </c>
      <c r="J1046" s="95" t="s">
        <v>201</v>
      </c>
      <c r="K1046" s="95">
        <v>0</v>
      </c>
      <c r="L1046" s="58"/>
      <c r="M1046" s="103"/>
      <c r="N1046" s="59"/>
    </row>
    <row r="1047" spans="1:14" s="75" customFormat="1" ht="15.75" customHeight="1" x14ac:dyDescent="0.2">
      <c r="A1047" s="51" t="s">
        <v>9820</v>
      </c>
      <c r="B1047" s="51" t="s">
        <v>9821</v>
      </c>
      <c r="C1047" s="51" t="s">
        <v>9926</v>
      </c>
      <c r="D1047" s="51" t="s">
        <v>9818</v>
      </c>
      <c r="E1047" s="44" t="s">
        <v>9942</v>
      </c>
      <c r="F1047" s="44" t="s">
        <v>9943</v>
      </c>
      <c r="G1047" s="53">
        <v>136</v>
      </c>
      <c r="H1047" s="45" t="s">
        <v>154</v>
      </c>
      <c r="I1047" s="45" t="s">
        <v>149</v>
      </c>
      <c r="J1047" s="95" t="s">
        <v>201</v>
      </c>
      <c r="K1047" s="95">
        <v>0</v>
      </c>
      <c r="L1047" s="58"/>
      <c r="M1047" s="103"/>
      <c r="N1047" s="59"/>
    </row>
    <row r="1048" spans="1:14" s="75" customFormat="1" ht="15.75" customHeight="1" x14ac:dyDescent="0.2">
      <c r="A1048" s="51" t="s">
        <v>9820</v>
      </c>
      <c r="B1048" s="51" t="s">
        <v>9821</v>
      </c>
      <c r="C1048" s="51" t="s">
        <v>9926</v>
      </c>
      <c r="D1048" s="51" t="s">
        <v>9818</v>
      </c>
      <c r="E1048" s="44" t="s">
        <v>9944</v>
      </c>
      <c r="F1048" s="44" t="s">
        <v>9945</v>
      </c>
      <c r="G1048" s="53">
        <v>80</v>
      </c>
      <c r="H1048" s="45" t="s">
        <v>154</v>
      </c>
      <c r="I1048" s="45" t="s">
        <v>155</v>
      </c>
      <c r="J1048" s="95" t="s">
        <v>201</v>
      </c>
      <c r="K1048" s="95">
        <v>0</v>
      </c>
      <c r="L1048" s="58" t="s">
        <v>261</v>
      </c>
      <c r="M1048" s="103"/>
      <c r="N1048" s="59"/>
    </row>
    <row r="1049" spans="1:14" s="75" customFormat="1" ht="15.75" customHeight="1" x14ac:dyDescent="0.2">
      <c r="A1049" s="51" t="s">
        <v>9820</v>
      </c>
      <c r="B1049" s="51" t="s">
        <v>9821</v>
      </c>
      <c r="C1049" s="51" t="s">
        <v>9926</v>
      </c>
      <c r="D1049" s="51" t="s">
        <v>9818</v>
      </c>
      <c r="E1049" s="44" t="s">
        <v>9946</v>
      </c>
      <c r="F1049" s="44" t="s">
        <v>9947</v>
      </c>
      <c r="G1049" s="53">
        <v>109</v>
      </c>
      <c r="H1049" s="45" t="s">
        <v>154</v>
      </c>
      <c r="I1049" s="45" t="s">
        <v>149</v>
      </c>
      <c r="J1049" s="95" t="s">
        <v>201</v>
      </c>
      <c r="K1049" s="95">
        <v>0</v>
      </c>
      <c r="L1049" s="58" t="s">
        <v>261</v>
      </c>
      <c r="M1049" s="103"/>
      <c r="N1049" s="59"/>
    </row>
    <row r="1050" spans="1:14" s="75" customFormat="1" ht="15.75" customHeight="1" x14ac:dyDescent="0.2">
      <c r="A1050" s="51" t="s">
        <v>9820</v>
      </c>
      <c r="B1050" s="51" t="s">
        <v>9821</v>
      </c>
      <c r="C1050" s="51" t="s">
        <v>9926</v>
      </c>
      <c r="D1050" s="51" t="s">
        <v>9818</v>
      </c>
      <c r="E1050" s="44" t="s">
        <v>9948</v>
      </c>
      <c r="F1050" s="44" t="s">
        <v>9949</v>
      </c>
      <c r="G1050" s="53">
        <v>5.9</v>
      </c>
      <c r="H1050" s="45" t="s">
        <v>154</v>
      </c>
      <c r="I1050" s="45" t="s">
        <v>149</v>
      </c>
      <c r="J1050" s="95" t="s">
        <v>156</v>
      </c>
      <c r="K1050" s="95">
        <v>0</v>
      </c>
      <c r="L1050" s="58"/>
      <c r="M1050" s="103"/>
      <c r="N1050" s="59"/>
    </row>
    <row r="1051" spans="1:14" s="75" customFormat="1" ht="15.75" customHeight="1" x14ac:dyDescent="0.2">
      <c r="A1051" s="51" t="s">
        <v>9820</v>
      </c>
      <c r="B1051" s="51" t="s">
        <v>9821</v>
      </c>
      <c r="C1051" s="51" t="s">
        <v>9926</v>
      </c>
      <c r="D1051" s="51" t="s">
        <v>9818</v>
      </c>
      <c r="E1051" s="44" t="s">
        <v>9950</v>
      </c>
      <c r="F1051" s="44" t="s">
        <v>9951</v>
      </c>
      <c r="G1051" s="53">
        <v>7</v>
      </c>
      <c r="H1051" s="45" t="s">
        <v>154</v>
      </c>
      <c r="I1051" s="45" t="s">
        <v>149</v>
      </c>
      <c r="J1051" s="95" t="s">
        <v>156</v>
      </c>
      <c r="K1051" s="95">
        <v>0</v>
      </c>
      <c r="L1051" s="58"/>
      <c r="M1051" s="103"/>
      <c r="N1051" s="59"/>
    </row>
    <row r="1052" spans="1:14" s="75" customFormat="1" ht="15.75" customHeight="1" x14ac:dyDescent="0.2">
      <c r="A1052" s="51" t="s">
        <v>9820</v>
      </c>
      <c r="B1052" s="51" t="s">
        <v>9821</v>
      </c>
      <c r="C1052" s="51" t="s">
        <v>9926</v>
      </c>
      <c r="D1052" s="51" t="s">
        <v>9818</v>
      </c>
      <c r="E1052" s="44" t="s">
        <v>9952</v>
      </c>
      <c r="F1052" s="44" t="s">
        <v>9953</v>
      </c>
      <c r="G1052" s="53">
        <v>7</v>
      </c>
      <c r="H1052" s="45" t="s">
        <v>154</v>
      </c>
      <c r="I1052" s="45" t="s">
        <v>204</v>
      </c>
      <c r="J1052" s="95" t="s">
        <v>156</v>
      </c>
      <c r="K1052" s="95">
        <v>0</v>
      </c>
      <c r="L1052" s="58"/>
      <c r="M1052" s="103"/>
      <c r="N1052" s="59"/>
    </row>
    <row r="1053" spans="1:14" s="75" customFormat="1" ht="15.75" customHeight="1" x14ac:dyDescent="0.2">
      <c r="A1053" s="51" t="s">
        <v>9820</v>
      </c>
      <c r="B1053" s="51" t="s">
        <v>9821</v>
      </c>
      <c r="C1053" s="51" t="s">
        <v>9926</v>
      </c>
      <c r="D1053" s="51" t="s">
        <v>9818</v>
      </c>
      <c r="E1053" s="44" t="s">
        <v>9954</v>
      </c>
      <c r="F1053" s="44" t="s">
        <v>9955</v>
      </c>
      <c r="G1053" s="53">
        <v>68.5</v>
      </c>
      <c r="H1053" s="45" t="s">
        <v>154</v>
      </c>
      <c r="I1053" s="45" t="s">
        <v>204</v>
      </c>
      <c r="J1053" s="95" t="s">
        <v>156</v>
      </c>
      <c r="K1053" s="95">
        <v>0</v>
      </c>
      <c r="L1053" s="58"/>
      <c r="M1053" s="103"/>
      <c r="N1053" s="59"/>
    </row>
    <row r="1054" spans="1:14" s="75" customFormat="1" ht="15.75" customHeight="1" x14ac:dyDescent="0.2">
      <c r="A1054" s="51" t="s">
        <v>9820</v>
      </c>
      <c r="B1054" s="51" t="s">
        <v>9821</v>
      </c>
      <c r="C1054" s="51" t="s">
        <v>9926</v>
      </c>
      <c r="D1054" s="51" t="s">
        <v>9818</v>
      </c>
      <c r="E1054" s="44" t="s">
        <v>9956</v>
      </c>
      <c r="F1054" s="44" t="s">
        <v>9957</v>
      </c>
      <c r="G1054" s="53">
        <v>78.5</v>
      </c>
      <c r="H1054" s="45" t="s">
        <v>154</v>
      </c>
      <c r="I1054" s="45" t="s">
        <v>204</v>
      </c>
      <c r="J1054" s="95" t="s">
        <v>156</v>
      </c>
      <c r="K1054" s="95">
        <v>0</v>
      </c>
      <c r="L1054" s="58"/>
      <c r="M1054" s="103"/>
      <c r="N1054" s="59"/>
    </row>
    <row r="1055" spans="1:14" s="75" customFormat="1" ht="15.75" customHeight="1" x14ac:dyDescent="0.2">
      <c r="A1055" s="51" t="s">
        <v>9820</v>
      </c>
      <c r="B1055" s="51" t="s">
        <v>9821</v>
      </c>
      <c r="C1055" s="51" t="s">
        <v>9926</v>
      </c>
      <c r="D1055" s="51" t="s">
        <v>9818</v>
      </c>
      <c r="E1055" s="44" t="s">
        <v>9958</v>
      </c>
      <c r="F1055" s="44" t="s">
        <v>9959</v>
      </c>
      <c r="G1055" s="53">
        <v>13.2</v>
      </c>
      <c r="H1055" s="45" t="s">
        <v>154</v>
      </c>
      <c r="I1055" s="45" t="s">
        <v>204</v>
      </c>
      <c r="J1055" s="95" t="s">
        <v>156</v>
      </c>
      <c r="K1055" s="95">
        <v>0</v>
      </c>
      <c r="L1055" s="58"/>
      <c r="M1055" s="103"/>
      <c r="N1055" s="59"/>
    </row>
    <row r="1056" spans="1:14" s="75" customFormat="1" ht="15.75" customHeight="1" x14ac:dyDescent="0.2">
      <c r="A1056" s="51" t="s">
        <v>9820</v>
      </c>
      <c r="B1056" s="51" t="s">
        <v>9821</v>
      </c>
      <c r="C1056" s="51" t="s">
        <v>9926</v>
      </c>
      <c r="D1056" s="51" t="s">
        <v>9818</v>
      </c>
      <c r="E1056" s="44" t="s">
        <v>9960</v>
      </c>
      <c r="F1056" s="44" t="s">
        <v>9961</v>
      </c>
      <c r="G1056" s="53">
        <v>2.2000000000000002</v>
      </c>
      <c r="H1056" s="45" t="s">
        <v>154</v>
      </c>
      <c r="I1056" s="45" t="s">
        <v>149</v>
      </c>
      <c r="J1056" s="95" t="s">
        <v>156</v>
      </c>
      <c r="K1056" s="95">
        <v>0</v>
      </c>
      <c r="L1056" s="58"/>
      <c r="M1056" s="103"/>
      <c r="N1056" s="59"/>
    </row>
    <row r="1057" spans="1:14" s="75" customFormat="1" ht="15.75" customHeight="1" x14ac:dyDescent="0.2">
      <c r="A1057" s="51" t="s">
        <v>9820</v>
      </c>
      <c r="B1057" s="51" t="s">
        <v>9821</v>
      </c>
      <c r="C1057" s="51" t="s">
        <v>9926</v>
      </c>
      <c r="D1057" s="51" t="s">
        <v>9818</v>
      </c>
      <c r="E1057" s="44" t="s">
        <v>9962</v>
      </c>
      <c r="F1057" s="44" t="s">
        <v>9963</v>
      </c>
      <c r="G1057" s="53">
        <v>2.7</v>
      </c>
      <c r="H1057" s="45" t="s">
        <v>154</v>
      </c>
      <c r="I1057" s="45" t="s">
        <v>149</v>
      </c>
      <c r="J1057" s="95" t="s">
        <v>156</v>
      </c>
      <c r="K1057" s="95">
        <v>0</v>
      </c>
      <c r="L1057" s="58"/>
      <c r="M1057" s="103"/>
      <c r="N1057" s="59"/>
    </row>
    <row r="1058" spans="1:14" s="75" customFormat="1" ht="15.75" customHeight="1" x14ac:dyDescent="0.2">
      <c r="A1058" s="51" t="s">
        <v>9820</v>
      </c>
      <c r="B1058" s="51" t="s">
        <v>9821</v>
      </c>
      <c r="C1058" s="51" t="s">
        <v>9926</v>
      </c>
      <c r="D1058" s="51" t="s">
        <v>9818</v>
      </c>
      <c r="E1058" s="44" t="s">
        <v>9964</v>
      </c>
      <c r="F1058" s="44" t="s">
        <v>9965</v>
      </c>
      <c r="G1058" s="53">
        <v>9.2000000000000011</v>
      </c>
      <c r="H1058" s="45" t="s">
        <v>154</v>
      </c>
      <c r="I1058" s="45" t="s">
        <v>149</v>
      </c>
      <c r="J1058" s="95" t="s">
        <v>156</v>
      </c>
      <c r="K1058" s="95">
        <v>0</v>
      </c>
      <c r="L1058" s="58"/>
      <c r="M1058" s="103"/>
      <c r="N1058" s="59"/>
    </row>
    <row r="1059" spans="1:14" s="75" customFormat="1" ht="15.75" customHeight="1" x14ac:dyDescent="0.2">
      <c r="A1059" s="51" t="s">
        <v>9820</v>
      </c>
      <c r="B1059" s="51" t="s">
        <v>9821</v>
      </c>
      <c r="C1059" s="51" t="s">
        <v>9926</v>
      </c>
      <c r="D1059" s="51" t="s">
        <v>9818</v>
      </c>
      <c r="E1059" s="44" t="s">
        <v>9966</v>
      </c>
      <c r="F1059" s="44" t="s">
        <v>9967</v>
      </c>
      <c r="G1059" s="53">
        <v>9.2000000000000011</v>
      </c>
      <c r="H1059" s="45" t="s">
        <v>154</v>
      </c>
      <c r="I1059" s="45" t="s">
        <v>149</v>
      </c>
      <c r="J1059" s="95" t="s">
        <v>156</v>
      </c>
      <c r="K1059" s="95">
        <v>0</v>
      </c>
      <c r="L1059" s="58"/>
      <c r="M1059" s="103"/>
      <c r="N1059" s="59"/>
    </row>
    <row r="1060" spans="1:14" s="75" customFormat="1" ht="15.75" customHeight="1" x14ac:dyDescent="0.2">
      <c r="A1060" s="51" t="s">
        <v>9820</v>
      </c>
      <c r="B1060" s="51" t="s">
        <v>9821</v>
      </c>
      <c r="C1060" s="51" t="s">
        <v>9926</v>
      </c>
      <c r="D1060" s="51" t="s">
        <v>9818</v>
      </c>
      <c r="E1060" s="44" t="s">
        <v>9968</v>
      </c>
      <c r="F1060" s="44" t="s">
        <v>9969</v>
      </c>
      <c r="G1060" s="53">
        <v>14.5</v>
      </c>
      <c r="H1060" s="45" t="s">
        <v>154</v>
      </c>
      <c r="I1060" s="45" t="s">
        <v>149</v>
      </c>
      <c r="J1060" s="95" t="s">
        <v>156</v>
      </c>
      <c r="K1060" s="95">
        <v>0</v>
      </c>
      <c r="L1060" s="58"/>
      <c r="M1060" s="103"/>
      <c r="N1060" s="59"/>
    </row>
    <row r="1061" spans="1:14" s="75" customFormat="1" ht="15.75" customHeight="1" x14ac:dyDescent="0.2">
      <c r="A1061" s="51" t="s">
        <v>9820</v>
      </c>
      <c r="B1061" s="51" t="s">
        <v>9821</v>
      </c>
      <c r="C1061" s="51" t="s">
        <v>9926</v>
      </c>
      <c r="D1061" s="51" t="s">
        <v>9818</v>
      </c>
      <c r="E1061" s="44" t="s">
        <v>9970</v>
      </c>
      <c r="F1061" s="44" t="s">
        <v>9971</v>
      </c>
      <c r="G1061" s="53">
        <v>14.5</v>
      </c>
      <c r="H1061" s="45" t="s">
        <v>154</v>
      </c>
      <c r="I1061" s="45" t="s">
        <v>149</v>
      </c>
      <c r="J1061" s="95" t="s">
        <v>156</v>
      </c>
      <c r="K1061" s="95">
        <v>0</v>
      </c>
      <c r="L1061" s="58" t="s">
        <v>261</v>
      </c>
      <c r="M1061" s="103"/>
      <c r="N1061" s="59"/>
    </row>
    <row r="1062" spans="1:14" s="75" customFormat="1" ht="15.75" customHeight="1" x14ac:dyDescent="0.2">
      <c r="A1062" s="51" t="s">
        <v>9820</v>
      </c>
      <c r="B1062" s="51" t="s">
        <v>9821</v>
      </c>
      <c r="C1062" s="51" t="s">
        <v>9926</v>
      </c>
      <c r="D1062" s="51" t="s">
        <v>9818</v>
      </c>
      <c r="E1062" s="44" t="s">
        <v>9972</v>
      </c>
      <c r="F1062" s="44" t="s">
        <v>9973</v>
      </c>
      <c r="G1062" s="53">
        <v>16.3</v>
      </c>
      <c r="H1062" s="45" t="s">
        <v>154</v>
      </c>
      <c r="I1062" s="45" t="s">
        <v>149</v>
      </c>
      <c r="J1062" s="95" t="s">
        <v>156</v>
      </c>
      <c r="K1062" s="95">
        <v>0</v>
      </c>
      <c r="L1062" s="58"/>
      <c r="M1062" s="103"/>
      <c r="N1062" s="59"/>
    </row>
    <row r="1063" spans="1:14" s="75" customFormat="1" ht="15.75" customHeight="1" x14ac:dyDescent="0.2">
      <c r="A1063" s="51" t="s">
        <v>9820</v>
      </c>
      <c r="B1063" s="51" t="s">
        <v>9821</v>
      </c>
      <c r="C1063" s="51" t="s">
        <v>9926</v>
      </c>
      <c r="D1063" s="51" t="s">
        <v>9818</v>
      </c>
      <c r="E1063" s="44" t="s">
        <v>9974</v>
      </c>
      <c r="F1063" s="44" t="s">
        <v>9975</v>
      </c>
      <c r="G1063" s="53">
        <v>16.3</v>
      </c>
      <c r="H1063" s="45" t="s">
        <v>154</v>
      </c>
      <c r="I1063" s="45" t="s">
        <v>149</v>
      </c>
      <c r="J1063" s="95" t="s">
        <v>156</v>
      </c>
      <c r="K1063" s="95">
        <v>0</v>
      </c>
      <c r="L1063" s="58" t="s">
        <v>261</v>
      </c>
      <c r="M1063" s="103"/>
      <c r="N1063" s="59"/>
    </row>
    <row r="1064" spans="1:14" s="75" customFormat="1" ht="15.75" customHeight="1" x14ac:dyDescent="0.2">
      <c r="A1064" s="51" t="s">
        <v>9820</v>
      </c>
      <c r="B1064" s="51" t="s">
        <v>9821</v>
      </c>
      <c r="C1064" s="51" t="s">
        <v>9926</v>
      </c>
      <c r="D1064" s="51" t="s">
        <v>9818</v>
      </c>
      <c r="E1064" s="44" t="s">
        <v>9976</v>
      </c>
      <c r="F1064" s="44" t="s">
        <v>9977</v>
      </c>
      <c r="G1064" s="53">
        <v>18.2</v>
      </c>
      <c r="H1064" s="45" t="s">
        <v>154</v>
      </c>
      <c r="I1064" s="45" t="s">
        <v>149</v>
      </c>
      <c r="J1064" s="95" t="s">
        <v>156</v>
      </c>
      <c r="K1064" s="95">
        <v>0</v>
      </c>
      <c r="L1064" s="58"/>
      <c r="M1064" s="103"/>
      <c r="N1064" s="59"/>
    </row>
    <row r="1065" spans="1:14" s="75" customFormat="1" ht="15.75" customHeight="1" x14ac:dyDescent="0.2">
      <c r="A1065" s="51" t="s">
        <v>9820</v>
      </c>
      <c r="B1065" s="51" t="s">
        <v>9821</v>
      </c>
      <c r="C1065" s="51" t="s">
        <v>9926</v>
      </c>
      <c r="D1065" s="51" t="s">
        <v>9818</v>
      </c>
      <c r="E1065" s="44" t="s">
        <v>9978</v>
      </c>
      <c r="F1065" s="44" t="s">
        <v>9979</v>
      </c>
      <c r="G1065" s="53">
        <v>18.2</v>
      </c>
      <c r="H1065" s="45" t="s">
        <v>154</v>
      </c>
      <c r="I1065" s="45" t="s">
        <v>155</v>
      </c>
      <c r="J1065" s="95" t="s">
        <v>156</v>
      </c>
      <c r="K1065" s="95">
        <v>0</v>
      </c>
      <c r="L1065" s="58"/>
      <c r="M1065" s="103"/>
      <c r="N1065" s="59"/>
    </row>
    <row r="1066" spans="1:14" s="75" customFormat="1" ht="15.75" customHeight="1" x14ac:dyDescent="0.2">
      <c r="A1066" s="51" t="s">
        <v>9820</v>
      </c>
      <c r="B1066" s="51" t="s">
        <v>9821</v>
      </c>
      <c r="C1066" s="51" t="s">
        <v>9926</v>
      </c>
      <c r="D1066" s="51" t="s">
        <v>9818</v>
      </c>
      <c r="E1066" s="44" t="s">
        <v>9980</v>
      </c>
      <c r="F1066" s="44" t="s">
        <v>9981</v>
      </c>
      <c r="G1066" s="53">
        <v>15.7</v>
      </c>
      <c r="H1066" s="45" t="s">
        <v>154</v>
      </c>
      <c r="I1066" s="45" t="s">
        <v>149</v>
      </c>
      <c r="J1066" s="95" t="s">
        <v>156</v>
      </c>
      <c r="K1066" s="95">
        <v>0</v>
      </c>
      <c r="L1066" s="58"/>
      <c r="M1066" s="103"/>
      <c r="N1066" s="59"/>
    </row>
    <row r="1067" spans="1:14" s="75" customFormat="1" ht="15.75" customHeight="1" x14ac:dyDescent="0.2">
      <c r="A1067" s="51" t="s">
        <v>9820</v>
      </c>
      <c r="B1067" s="51" t="s">
        <v>9821</v>
      </c>
      <c r="C1067" s="51" t="s">
        <v>9926</v>
      </c>
      <c r="D1067" s="51" t="s">
        <v>9818</v>
      </c>
      <c r="E1067" s="44" t="s">
        <v>9982</v>
      </c>
      <c r="F1067" s="44" t="s">
        <v>9983</v>
      </c>
      <c r="G1067" s="53">
        <v>15.7</v>
      </c>
      <c r="H1067" s="45" t="s">
        <v>154</v>
      </c>
      <c r="I1067" s="45" t="s">
        <v>155</v>
      </c>
      <c r="J1067" s="95" t="s">
        <v>156</v>
      </c>
      <c r="K1067" s="95">
        <v>0</v>
      </c>
      <c r="L1067" s="58" t="s">
        <v>261</v>
      </c>
      <c r="M1067" s="103"/>
      <c r="N1067" s="59"/>
    </row>
    <row r="1068" spans="1:14" s="75" customFormat="1" ht="15.75" customHeight="1" x14ac:dyDescent="0.2">
      <c r="A1068" s="51" t="s">
        <v>9820</v>
      </c>
      <c r="B1068" s="51" t="s">
        <v>9821</v>
      </c>
      <c r="C1068" s="51" t="s">
        <v>9926</v>
      </c>
      <c r="D1068" s="51" t="s">
        <v>9818</v>
      </c>
      <c r="E1068" s="44" t="s">
        <v>9984</v>
      </c>
      <c r="F1068" s="44" t="s">
        <v>9985</v>
      </c>
      <c r="G1068" s="53">
        <v>17</v>
      </c>
      <c r="H1068" s="45" t="s">
        <v>154</v>
      </c>
      <c r="I1068" s="45">
        <v>28.12</v>
      </c>
      <c r="J1068" s="95" t="s">
        <v>156</v>
      </c>
      <c r="K1068" s="95">
        <v>0</v>
      </c>
      <c r="L1068" s="58"/>
      <c r="M1068" s="103"/>
      <c r="N1068" s="59"/>
    </row>
    <row r="1069" spans="1:14" s="75" customFormat="1" ht="15.75" customHeight="1" x14ac:dyDescent="0.2">
      <c r="A1069" s="51" t="s">
        <v>9820</v>
      </c>
      <c r="B1069" s="51" t="s">
        <v>9821</v>
      </c>
      <c r="C1069" s="51" t="s">
        <v>9926</v>
      </c>
      <c r="D1069" s="51" t="s">
        <v>9818</v>
      </c>
      <c r="E1069" s="44" t="s">
        <v>9986</v>
      </c>
      <c r="F1069" s="44" t="s">
        <v>9987</v>
      </c>
      <c r="G1069" s="53">
        <v>17</v>
      </c>
      <c r="H1069" s="45" t="s">
        <v>154</v>
      </c>
      <c r="I1069" s="45" t="s">
        <v>155</v>
      </c>
      <c r="J1069" s="95" t="s">
        <v>156</v>
      </c>
      <c r="K1069" s="95">
        <v>0</v>
      </c>
      <c r="L1069" s="58"/>
      <c r="M1069" s="103"/>
      <c r="N1069" s="59"/>
    </row>
    <row r="1070" spans="1:14" s="75" customFormat="1" ht="15.75" customHeight="1" x14ac:dyDescent="0.2">
      <c r="A1070" s="51" t="s">
        <v>9820</v>
      </c>
      <c r="B1070" s="51" t="s">
        <v>9821</v>
      </c>
      <c r="C1070" s="51" t="s">
        <v>9926</v>
      </c>
      <c r="D1070" s="51" t="s">
        <v>9818</v>
      </c>
      <c r="E1070" s="44" t="s">
        <v>9988</v>
      </c>
      <c r="F1070" s="44" t="s">
        <v>9989</v>
      </c>
      <c r="G1070" s="53">
        <v>18.2</v>
      </c>
      <c r="H1070" s="45" t="s">
        <v>154</v>
      </c>
      <c r="I1070" s="45" t="s">
        <v>204</v>
      </c>
      <c r="J1070" s="95" t="s">
        <v>156</v>
      </c>
      <c r="K1070" s="95">
        <v>0</v>
      </c>
      <c r="L1070" s="58"/>
      <c r="M1070" s="103"/>
      <c r="N1070" s="59"/>
    </row>
    <row r="1071" spans="1:14" s="75" customFormat="1" ht="15.75" customHeight="1" x14ac:dyDescent="0.2">
      <c r="A1071" s="51" t="s">
        <v>9820</v>
      </c>
      <c r="B1071" s="51" t="s">
        <v>9821</v>
      </c>
      <c r="C1071" s="51" t="s">
        <v>9926</v>
      </c>
      <c r="D1071" s="51" t="s">
        <v>9818</v>
      </c>
      <c r="E1071" s="44" t="s">
        <v>9990</v>
      </c>
      <c r="F1071" s="44" t="s">
        <v>9991</v>
      </c>
      <c r="G1071" s="53">
        <v>49</v>
      </c>
      <c r="H1071" s="45" t="s">
        <v>154</v>
      </c>
      <c r="I1071" s="45" t="s">
        <v>204</v>
      </c>
      <c r="J1071" s="95" t="s">
        <v>156</v>
      </c>
      <c r="K1071" s="95">
        <v>0</v>
      </c>
      <c r="L1071" s="58"/>
      <c r="M1071" s="103"/>
      <c r="N1071" s="59"/>
    </row>
    <row r="1072" spans="1:14" s="75" customFormat="1" ht="15.75" customHeight="1" x14ac:dyDescent="0.2">
      <c r="A1072" s="51" t="s">
        <v>9820</v>
      </c>
      <c r="B1072" s="51" t="s">
        <v>9821</v>
      </c>
      <c r="C1072" s="51" t="s">
        <v>9926</v>
      </c>
      <c r="D1072" s="51" t="s">
        <v>9818</v>
      </c>
      <c r="E1072" s="44" t="s">
        <v>9992</v>
      </c>
      <c r="F1072" s="44" t="s">
        <v>9993</v>
      </c>
      <c r="G1072" s="53">
        <v>25.7</v>
      </c>
      <c r="H1072" s="45" t="s">
        <v>154</v>
      </c>
      <c r="I1072" s="45" t="s">
        <v>149</v>
      </c>
      <c r="J1072" s="95" t="s">
        <v>201</v>
      </c>
      <c r="K1072" s="95">
        <v>0</v>
      </c>
      <c r="L1072" s="58"/>
      <c r="M1072" s="103"/>
      <c r="N1072" s="59"/>
    </row>
    <row r="1073" spans="1:14" s="75" customFormat="1" ht="15.75" customHeight="1" x14ac:dyDescent="0.2">
      <c r="A1073" s="51" t="s">
        <v>9820</v>
      </c>
      <c r="B1073" s="51" t="s">
        <v>9821</v>
      </c>
      <c r="C1073" s="51" t="s">
        <v>9926</v>
      </c>
      <c r="D1073" s="51" t="s">
        <v>9818</v>
      </c>
      <c r="E1073" s="44" t="s">
        <v>9994</v>
      </c>
      <c r="F1073" s="44" t="s">
        <v>9995</v>
      </c>
      <c r="G1073" s="53">
        <v>36.5</v>
      </c>
      <c r="H1073" s="45" t="s">
        <v>154</v>
      </c>
      <c r="I1073" s="45" t="s">
        <v>149</v>
      </c>
      <c r="J1073" s="95" t="s">
        <v>201</v>
      </c>
      <c r="K1073" s="95">
        <v>0</v>
      </c>
      <c r="L1073" s="58"/>
      <c r="M1073" s="103"/>
      <c r="N1073" s="59"/>
    </row>
    <row r="1074" spans="1:14" s="75" customFormat="1" ht="15.75" customHeight="1" x14ac:dyDescent="0.2">
      <c r="A1074" s="51" t="s">
        <v>9820</v>
      </c>
      <c r="B1074" s="51" t="s">
        <v>9821</v>
      </c>
      <c r="C1074" s="51" t="s">
        <v>9926</v>
      </c>
      <c r="D1074" s="51" t="s">
        <v>9818</v>
      </c>
      <c r="E1074" s="44" t="s">
        <v>9996</v>
      </c>
      <c r="F1074" s="44" t="s">
        <v>9997</v>
      </c>
      <c r="G1074" s="53">
        <v>6.9</v>
      </c>
      <c r="H1074" s="45" t="s">
        <v>154</v>
      </c>
      <c r="I1074" s="45" t="s">
        <v>155</v>
      </c>
      <c r="J1074" s="95" t="s">
        <v>156</v>
      </c>
      <c r="K1074" s="95">
        <v>0</v>
      </c>
      <c r="L1074" s="58"/>
      <c r="M1074" s="103"/>
      <c r="N1074" s="59"/>
    </row>
    <row r="1075" spans="1:14" s="75" customFormat="1" ht="15.75" customHeight="1" x14ac:dyDescent="0.2">
      <c r="A1075" s="51" t="s">
        <v>9820</v>
      </c>
      <c r="B1075" s="51" t="s">
        <v>9821</v>
      </c>
      <c r="C1075" s="51" t="s">
        <v>9926</v>
      </c>
      <c r="D1075" s="51" t="s">
        <v>9818</v>
      </c>
      <c r="E1075" s="44" t="s">
        <v>9998</v>
      </c>
      <c r="F1075" s="44" t="s">
        <v>9999</v>
      </c>
      <c r="G1075" s="53">
        <v>36.5</v>
      </c>
      <c r="H1075" s="45" t="s">
        <v>154</v>
      </c>
      <c r="I1075" s="45" t="s">
        <v>149</v>
      </c>
      <c r="J1075" s="95" t="s">
        <v>156</v>
      </c>
      <c r="K1075" s="95">
        <v>0</v>
      </c>
      <c r="L1075" s="58"/>
      <c r="M1075" s="103"/>
      <c r="N1075" s="59"/>
    </row>
    <row r="1076" spans="1:14" s="75" customFormat="1" ht="15.75" customHeight="1" x14ac:dyDescent="0.2">
      <c r="A1076" s="51" t="s">
        <v>9820</v>
      </c>
      <c r="B1076" s="51" t="s">
        <v>9821</v>
      </c>
      <c r="C1076" s="51" t="s">
        <v>9926</v>
      </c>
      <c r="D1076" s="51" t="s">
        <v>9818</v>
      </c>
      <c r="E1076" s="44" t="s">
        <v>10000</v>
      </c>
      <c r="F1076" s="44" t="s">
        <v>10001</v>
      </c>
      <c r="G1076" s="53">
        <v>2</v>
      </c>
      <c r="H1076" s="45" t="s">
        <v>154</v>
      </c>
      <c r="I1076" s="45" t="s">
        <v>155</v>
      </c>
      <c r="J1076" s="95" t="s">
        <v>156</v>
      </c>
      <c r="K1076" s="95">
        <v>0</v>
      </c>
      <c r="L1076" s="58"/>
      <c r="M1076" s="103"/>
      <c r="N1076" s="59"/>
    </row>
    <row r="1077" spans="1:14" s="75" customFormat="1" ht="15.75" customHeight="1" x14ac:dyDescent="0.2">
      <c r="A1077" s="51" t="s">
        <v>9820</v>
      </c>
      <c r="B1077" s="51" t="s">
        <v>9821</v>
      </c>
      <c r="C1077" s="51" t="s">
        <v>9926</v>
      </c>
      <c r="D1077" s="51" t="s">
        <v>9818</v>
      </c>
      <c r="E1077" s="44" t="s">
        <v>10002</v>
      </c>
      <c r="F1077" s="44" t="s">
        <v>10003</v>
      </c>
      <c r="G1077" s="53">
        <v>2.2000000000000002</v>
      </c>
      <c r="H1077" s="45" t="s">
        <v>154</v>
      </c>
      <c r="I1077" s="45" t="s">
        <v>204</v>
      </c>
      <c r="J1077" s="95" t="s">
        <v>156</v>
      </c>
      <c r="K1077" s="95">
        <v>0</v>
      </c>
      <c r="L1077" s="58"/>
      <c r="M1077" s="103"/>
      <c r="N1077" s="59"/>
    </row>
    <row r="1078" spans="1:14" s="75" customFormat="1" ht="15.75" customHeight="1" x14ac:dyDescent="0.2">
      <c r="A1078" s="51" t="s">
        <v>9820</v>
      </c>
      <c r="B1078" s="51" t="s">
        <v>9821</v>
      </c>
      <c r="C1078" s="51" t="s">
        <v>9926</v>
      </c>
      <c r="D1078" s="51" t="s">
        <v>9818</v>
      </c>
      <c r="E1078" s="44" t="s">
        <v>10004</v>
      </c>
      <c r="F1078" s="44" t="s">
        <v>10005</v>
      </c>
      <c r="G1078" s="53">
        <v>16</v>
      </c>
      <c r="H1078" s="45" t="s">
        <v>154</v>
      </c>
      <c r="I1078" s="45" t="s">
        <v>204</v>
      </c>
      <c r="J1078" s="95" t="s">
        <v>156</v>
      </c>
      <c r="K1078" s="95">
        <v>0</v>
      </c>
      <c r="L1078" s="58"/>
      <c r="M1078" s="103"/>
      <c r="N1078" s="59"/>
    </row>
    <row r="1079" spans="1:14" s="75" customFormat="1" ht="15.75" customHeight="1" x14ac:dyDescent="0.2">
      <c r="A1079" s="51" t="s">
        <v>9820</v>
      </c>
      <c r="B1079" s="51" t="s">
        <v>9821</v>
      </c>
      <c r="C1079" s="51" t="s">
        <v>9926</v>
      </c>
      <c r="D1079" s="51" t="s">
        <v>9818</v>
      </c>
      <c r="E1079" s="44" t="s">
        <v>10006</v>
      </c>
      <c r="F1079" s="44" t="s">
        <v>10007</v>
      </c>
      <c r="G1079" s="53">
        <v>16</v>
      </c>
      <c r="H1079" s="45" t="s">
        <v>154</v>
      </c>
      <c r="I1079" s="45" t="s">
        <v>204</v>
      </c>
      <c r="J1079" s="95" t="s">
        <v>156</v>
      </c>
      <c r="K1079" s="95">
        <v>0</v>
      </c>
      <c r="L1079" s="58"/>
      <c r="M1079" s="103"/>
      <c r="N1079" s="59"/>
    </row>
    <row r="1080" spans="1:14" s="75" customFormat="1" ht="15.75" customHeight="1" x14ac:dyDescent="0.2">
      <c r="A1080" s="51" t="s">
        <v>9820</v>
      </c>
      <c r="B1080" s="51" t="s">
        <v>9821</v>
      </c>
      <c r="C1080" s="51" t="s">
        <v>9926</v>
      </c>
      <c r="D1080" s="51" t="s">
        <v>9818</v>
      </c>
      <c r="E1080" s="44" t="s">
        <v>10008</v>
      </c>
      <c r="F1080" s="44" t="s">
        <v>10009</v>
      </c>
      <c r="G1080" s="53">
        <v>27</v>
      </c>
      <c r="H1080" s="45" t="s">
        <v>154</v>
      </c>
      <c r="I1080" s="45" t="s">
        <v>149</v>
      </c>
      <c r="J1080" s="95" t="s">
        <v>201</v>
      </c>
      <c r="K1080" s="95">
        <v>0</v>
      </c>
      <c r="L1080" s="58"/>
      <c r="M1080" s="103"/>
      <c r="N1080" s="59"/>
    </row>
    <row r="1081" spans="1:14" s="75" customFormat="1" ht="15.75" customHeight="1" x14ac:dyDescent="0.2">
      <c r="A1081" s="51" t="s">
        <v>123</v>
      </c>
      <c r="B1081" s="51" t="s">
        <v>123</v>
      </c>
      <c r="C1081" s="51" t="s">
        <v>9926</v>
      </c>
      <c r="D1081" s="51" t="s">
        <v>10010</v>
      </c>
      <c r="E1081" s="44"/>
      <c r="F1081" s="44" t="s">
        <v>10011</v>
      </c>
      <c r="G1081" s="53" t="s">
        <v>123</v>
      </c>
      <c r="H1081" s="45" t="s">
        <v>123</v>
      </c>
      <c r="I1081" s="45" t="s">
        <v>149</v>
      </c>
      <c r="J1081" s="95" t="s">
        <v>150</v>
      </c>
      <c r="K1081" s="95" t="s">
        <v>123</v>
      </c>
      <c r="L1081" s="58" t="s">
        <v>123</v>
      </c>
      <c r="M1081" s="103"/>
      <c r="N1081" s="59" t="s">
        <v>123</v>
      </c>
    </row>
    <row r="1082" spans="1:14" s="75" customFormat="1" ht="15.75" customHeight="1" x14ac:dyDescent="0.2">
      <c r="A1082" s="51" t="s">
        <v>9820</v>
      </c>
      <c r="B1082" s="51" t="s">
        <v>9821</v>
      </c>
      <c r="C1082" s="51" t="s">
        <v>9926</v>
      </c>
      <c r="D1082" s="51" t="s">
        <v>10010</v>
      </c>
      <c r="E1082" s="44" t="s">
        <v>10012</v>
      </c>
      <c r="F1082" s="44" t="s">
        <v>10013</v>
      </c>
      <c r="G1082" s="53">
        <v>3.3</v>
      </c>
      <c r="H1082" s="45" t="s">
        <v>200</v>
      </c>
      <c r="I1082" s="45" t="s">
        <v>149</v>
      </c>
      <c r="J1082" s="95" t="s">
        <v>201</v>
      </c>
      <c r="K1082" s="95">
        <v>0</v>
      </c>
      <c r="L1082" s="58"/>
      <c r="M1082" s="103"/>
      <c r="N1082" s="59"/>
    </row>
    <row r="1083" spans="1:14" s="75" customFormat="1" ht="15.75" customHeight="1" x14ac:dyDescent="0.2">
      <c r="A1083" s="51" t="s">
        <v>9820</v>
      </c>
      <c r="B1083" s="51" t="s">
        <v>9821</v>
      </c>
      <c r="C1083" s="51" t="s">
        <v>9926</v>
      </c>
      <c r="D1083" s="51" t="s">
        <v>10010</v>
      </c>
      <c r="E1083" s="44" t="s">
        <v>10014</v>
      </c>
      <c r="F1083" s="44" t="s">
        <v>10015</v>
      </c>
      <c r="G1083" s="53">
        <v>5.4</v>
      </c>
      <c r="H1083" s="45" t="s">
        <v>200</v>
      </c>
      <c r="I1083" s="45" t="s">
        <v>149</v>
      </c>
      <c r="J1083" s="95" t="s">
        <v>201</v>
      </c>
      <c r="K1083" s="95">
        <v>0</v>
      </c>
      <c r="L1083" s="58"/>
      <c r="M1083" s="103"/>
      <c r="N1083" s="59"/>
    </row>
    <row r="1084" spans="1:14" s="75" customFormat="1" ht="15.75" customHeight="1" x14ac:dyDescent="0.2">
      <c r="A1084" s="51" t="s">
        <v>9820</v>
      </c>
      <c r="B1084" s="51" t="s">
        <v>9821</v>
      </c>
      <c r="C1084" s="51" t="s">
        <v>9926</v>
      </c>
      <c r="D1084" s="51" t="s">
        <v>10010</v>
      </c>
      <c r="E1084" s="44" t="s">
        <v>10016</v>
      </c>
      <c r="F1084" s="44" t="s">
        <v>10017</v>
      </c>
      <c r="G1084" s="53">
        <v>6.8</v>
      </c>
      <c r="H1084" s="45" t="s">
        <v>200</v>
      </c>
      <c r="I1084" s="45" t="s">
        <v>149</v>
      </c>
      <c r="J1084" s="95" t="s">
        <v>201</v>
      </c>
      <c r="K1084" s="95">
        <v>0</v>
      </c>
      <c r="L1084" s="58"/>
      <c r="M1084" s="103"/>
      <c r="N1084" s="59"/>
    </row>
    <row r="1085" spans="1:14" s="75" customFormat="1" ht="15.75" customHeight="1" x14ac:dyDescent="0.2">
      <c r="A1085" s="51" t="s">
        <v>9820</v>
      </c>
      <c r="B1085" s="51" t="s">
        <v>9821</v>
      </c>
      <c r="C1085" s="51" t="s">
        <v>9926</v>
      </c>
      <c r="D1085" s="51" t="s">
        <v>10010</v>
      </c>
      <c r="E1085" s="44" t="s">
        <v>10018</v>
      </c>
      <c r="F1085" s="44" t="s">
        <v>10019</v>
      </c>
      <c r="G1085" s="53">
        <v>5.4</v>
      </c>
      <c r="H1085" s="45" t="s">
        <v>200</v>
      </c>
      <c r="I1085" s="45" t="s">
        <v>149</v>
      </c>
      <c r="J1085" s="95" t="s">
        <v>201</v>
      </c>
      <c r="K1085" s="95">
        <v>0</v>
      </c>
      <c r="L1085" s="58"/>
      <c r="M1085" s="103"/>
      <c r="N1085" s="59"/>
    </row>
    <row r="1086" spans="1:14" s="75" customFormat="1" ht="15.75" customHeight="1" x14ac:dyDescent="0.2">
      <c r="A1086" s="51" t="s">
        <v>9820</v>
      </c>
      <c r="B1086" s="51" t="s">
        <v>9821</v>
      </c>
      <c r="C1086" s="51" t="s">
        <v>9926</v>
      </c>
      <c r="D1086" s="51" t="s">
        <v>10010</v>
      </c>
      <c r="E1086" s="44" t="s">
        <v>10020</v>
      </c>
      <c r="F1086" s="44" t="s">
        <v>10021</v>
      </c>
      <c r="G1086" s="53">
        <v>6.6</v>
      </c>
      <c r="H1086" s="45" t="s">
        <v>200</v>
      </c>
      <c r="I1086" s="45" t="s">
        <v>149</v>
      </c>
      <c r="J1086" s="95" t="s">
        <v>201</v>
      </c>
      <c r="K1086" s="95">
        <v>0</v>
      </c>
      <c r="L1086" s="58"/>
      <c r="M1086" s="103"/>
      <c r="N1086" s="59"/>
    </row>
    <row r="1087" spans="1:14" s="75" customFormat="1" ht="15.75" customHeight="1" x14ac:dyDescent="0.2">
      <c r="A1087" s="51" t="s">
        <v>9820</v>
      </c>
      <c r="B1087" s="51" t="s">
        <v>9821</v>
      </c>
      <c r="C1087" s="51" t="s">
        <v>9926</v>
      </c>
      <c r="D1087" s="51" t="s">
        <v>10010</v>
      </c>
      <c r="E1087" s="44" t="s">
        <v>10022</v>
      </c>
      <c r="F1087" s="44" t="s">
        <v>10023</v>
      </c>
      <c r="G1087" s="53">
        <v>1.73</v>
      </c>
      <c r="H1087" s="45" t="s">
        <v>200</v>
      </c>
      <c r="I1087" s="45" t="s">
        <v>149</v>
      </c>
      <c r="J1087" s="95" t="s">
        <v>201</v>
      </c>
      <c r="K1087" s="95">
        <v>0</v>
      </c>
      <c r="L1087" s="58"/>
      <c r="M1087" s="103"/>
      <c r="N1087" s="59"/>
    </row>
    <row r="1088" spans="1:14" s="75" customFormat="1" ht="15.75" customHeight="1" x14ac:dyDescent="0.2">
      <c r="A1088" s="51" t="s">
        <v>9820</v>
      </c>
      <c r="B1088" s="51" t="s">
        <v>9821</v>
      </c>
      <c r="C1088" s="51" t="s">
        <v>9926</v>
      </c>
      <c r="D1088" s="51" t="s">
        <v>10010</v>
      </c>
      <c r="E1088" s="44" t="s">
        <v>10024</v>
      </c>
      <c r="F1088" s="44" t="s">
        <v>10025</v>
      </c>
      <c r="G1088" s="53">
        <v>229</v>
      </c>
      <c r="H1088" s="45" t="s">
        <v>200</v>
      </c>
      <c r="I1088" s="45" t="s">
        <v>155</v>
      </c>
      <c r="J1088" s="95" t="s">
        <v>201</v>
      </c>
      <c r="K1088" s="95">
        <v>0</v>
      </c>
      <c r="L1088" s="58"/>
      <c r="M1088" s="103"/>
      <c r="N1088" s="59"/>
    </row>
    <row r="1089" spans="1:14" s="75" customFormat="1" ht="15.75" customHeight="1" x14ac:dyDescent="0.2">
      <c r="A1089" s="51" t="s">
        <v>9820</v>
      </c>
      <c r="B1089" s="51" t="s">
        <v>9821</v>
      </c>
      <c r="C1089" s="51" t="s">
        <v>9926</v>
      </c>
      <c r="D1089" s="51" t="s">
        <v>10010</v>
      </c>
      <c r="E1089" s="44" t="s">
        <v>10026</v>
      </c>
      <c r="F1089" s="44" t="s">
        <v>10027</v>
      </c>
      <c r="G1089" s="53">
        <v>265</v>
      </c>
      <c r="H1089" s="45" t="s">
        <v>200</v>
      </c>
      <c r="I1089" s="45" t="s">
        <v>155</v>
      </c>
      <c r="J1089" s="95" t="s">
        <v>201</v>
      </c>
      <c r="K1089" s="95">
        <v>0</v>
      </c>
      <c r="L1089" s="58"/>
      <c r="M1089" s="103"/>
      <c r="N1089" s="59"/>
    </row>
    <row r="1090" spans="1:14" s="75" customFormat="1" ht="15.75" customHeight="1" x14ac:dyDescent="0.2">
      <c r="A1090" s="51" t="s">
        <v>9820</v>
      </c>
      <c r="B1090" s="51" t="s">
        <v>9821</v>
      </c>
      <c r="C1090" s="51" t="s">
        <v>9926</v>
      </c>
      <c r="D1090" s="51" t="s">
        <v>10010</v>
      </c>
      <c r="E1090" s="44" t="s">
        <v>10028</v>
      </c>
      <c r="F1090" s="44" t="s">
        <v>10029</v>
      </c>
      <c r="G1090" s="53">
        <v>98</v>
      </c>
      <c r="H1090" s="45" t="s">
        <v>200</v>
      </c>
      <c r="I1090" s="45" t="s">
        <v>149</v>
      </c>
      <c r="J1090" s="95" t="s">
        <v>201</v>
      </c>
      <c r="K1090" s="95">
        <v>0</v>
      </c>
      <c r="L1090" s="58"/>
      <c r="M1090" s="103"/>
      <c r="N1090" s="59"/>
    </row>
    <row r="1091" spans="1:14" s="75" customFormat="1" ht="15.75" customHeight="1" x14ac:dyDescent="0.2">
      <c r="A1091" s="51" t="s">
        <v>9820</v>
      </c>
      <c r="B1091" s="51" t="s">
        <v>9821</v>
      </c>
      <c r="C1091" s="51" t="s">
        <v>9926</v>
      </c>
      <c r="D1091" s="51" t="s">
        <v>10010</v>
      </c>
      <c r="E1091" s="44" t="s">
        <v>10030</v>
      </c>
      <c r="F1091" s="44" t="s">
        <v>10031</v>
      </c>
      <c r="G1091" s="53">
        <v>59</v>
      </c>
      <c r="H1091" s="45" t="s">
        <v>200</v>
      </c>
      <c r="I1091" s="45" t="s">
        <v>155</v>
      </c>
      <c r="J1091" s="95" t="s">
        <v>201</v>
      </c>
      <c r="K1091" s="95">
        <v>0</v>
      </c>
      <c r="L1091" s="58"/>
      <c r="M1091" s="103"/>
      <c r="N1091" s="59"/>
    </row>
    <row r="1092" spans="1:14" s="75" customFormat="1" ht="15.75" customHeight="1" x14ac:dyDescent="0.2">
      <c r="A1092" s="51" t="s">
        <v>9820</v>
      </c>
      <c r="B1092" s="51" t="s">
        <v>9821</v>
      </c>
      <c r="C1092" s="51" t="s">
        <v>9926</v>
      </c>
      <c r="D1092" s="51" t="s">
        <v>10010</v>
      </c>
      <c r="E1092" s="44" t="s">
        <v>10032</v>
      </c>
      <c r="F1092" s="44" t="s">
        <v>10033</v>
      </c>
      <c r="G1092" s="53">
        <v>385</v>
      </c>
      <c r="H1092" s="45" t="s">
        <v>200</v>
      </c>
      <c r="I1092" s="45" t="s">
        <v>155</v>
      </c>
      <c r="J1092" s="95" t="s">
        <v>201</v>
      </c>
      <c r="K1092" s="95">
        <v>0</v>
      </c>
      <c r="L1092" s="58"/>
      <c r="M1092" s="103"/>
      <c r="N1092" s="59"/>
    </row>
    <row r="1093" spans="1:14" s="75" customFormat="1" ht="15.75" customHeight="1" x14ac:dyDescent="0.2">
      <c r="A1093" s="51" t="s">
        <v>9820</v>
      </c>
      <c r="B1093" s="51" t="s">
        <v>9821</v>
      </c>
      <c r="C1093" s="51" t="s">
        <v>9926</v>
      </c>
      <c r="D1093" s="51" t="s">
        <v>10010</v>
      </c>
      <c r="E1093" s="44" t="s">
        <v>10034</v>
      </c>
      <c r="F1093" s="44" t="s">
        <v>10035</v>
      </c>
      <c r="G1093" s="53">
        <v>3.61</v>
      </c>
      <c r="H1093" s="45" t="s">
        <v>200</v>
      </c>
      <c r="I1093" s="45" t="s">
        <v>149</v>
      </c>
      <c r="J1093" s="95" t="s">
        <v>201</v>
      </c>
      <c r="K1093" s="95">
        <v>0</v>
      </c>
      <c r="L1093" s="58"/>
      <c r="M1093" s="103"/>
      <c r="N1093" s="59"/>
    </row>
    <row r="1094" spans="1:14" s="75" customFormat="1" ht="15.75" customHeight="1" x14ac:dyDescent="0.2">
      <c r="A1094" s="51" t="s">
        <v>9820</v>
      </c>
      <c r="B1094" s="51" t="s">
        <v>9821</v>
      </c>
      <c r="C1094" s="51" t="s">
        <v>9926</v>
      </c>
      <c r="D1094" s="51" t="s">
        <v>10010</v>
      </c>
      <c r="E1094" s="44" t="s">
        <v>10036</v>
      </c>
      <c r="F1094" s="44" t="s">
        <v>10037</v>
      </c>
      <c r="G1094" s="53">
        <v>27</v>
      </c>
      <c r="H1094" s="45" t="s">
        <v>200</v>
      </c>
      <c r="I1094" s="45" t="s">
        <v>155</v>
      </c>
      <c r="J1094" s="95" t="s">
        <v>201</v>
      </c>
      <c r="K1094" s="95">
        <v>0</v>
      </c>
      <c r="L1094" s="58"/>
      <c r="M1094" s="103"/>
      <c r="N1094" s="59"/>
    </row>
    <row r="1095" spans="1:14" s="75" customFormat="1" ht="15.75" customHeight="1" x14ac:dyDescent="0.2">
      <c r="A1095" s="51" t="s">
        <v>123</v>
      </c>
      <c r="B1095" s="51" t="s">
        <v>123</v>
      </c>
      <c r="C1095" s="51" t="s">
        <v>10038</v>
      </c>
      <c r="D1095" s="51" t="s">
        <v>10039</v>
      </c>
      <c r="E1095" s="44"/>
      <c r="F1095" s="44" t="s">
        <v>10040</v>
      </c>
      <c r="G1095" s="53" t="s">
        <v>123</v>
      </c>
      <c r="H1095" s="45" t="s">
        <v>123</v>
      </c>
      <c r="I1095" s="45" t="s">
        <v>149</v>
      </c>
      <c r="J1095" s="95" t="s">
        <v>150</v>
      </c>
      <c r="K1095" s="95" t="s">
        <v>123</v>
      </c>
      <c r="L1095" s="58" t="s">
        <v>123</v>
      </c>
      <c r="M1095" s="103"/>
      <c r="N1095" s="59" t="s">
        <v>123</v>
      </c>
    </row>
    <row r="1096" spans="1:14" s="75" customFormat="1" ht="15.75" customHeight="1" x14ac:dyDescent="0.2">
      <c r="A1096" s="51" t="s">
        <v>9820</v>
      </c>
      <c r="B1096" s="51" t="s">
        <v>10041</v>
      </c>
      <c r="C1096" s="51" t="s">
        <v>10038</v>
      </c>
      <c r="D1096" s="51" t="s">
        <v>10039</v>
      </c>
      <c r="E1096" s="44" t="s">
        <v>10042</v>
      </c>
      <c r="F1096" s="44" t="s">
        <v>10043</v>
      </c>
      <c r="G1096" s="53">
        <v>61.3</v>
      </c>
      <c r="H1096" s="45" t="s">
        <v>154</v>
      </c>
      <c r="I1096" s="45" t="s">
        <v>155</v>
      </c>
      <c r="J1096" s="95" t="s">
        <v>156</v>
      </c>
      <c r="K1096" s="95">
        <v>0</v>
      </c>
      <c r="L1096" s="58"/>
      <c r="M1096" s="103"/>
      <c r="N1096" s="59" t="s">
        <v>10044</v>
      </c>
    </row>
    <row r="1097" spans="1:14" s="75" customFormat="1" ht="15.75" customHeight="1" x14ac:dyDescent="0.2">
      <c r="A1097" s="51" t="s">
        <v>9820</v>
      </c>
      <c r="B1097" s="51" t="s">
        <v>10041</v>
      </c>
      <c r="C1097" s="51" t="s">
        <v>10038</v>
      </c>
      <c r="D1097" s="51" t="s">
        <v>10039</v>
      </c>
      <c r="E1097" s="44" t="s">
        <v>10045</v>
      </c>
      <c r="F1097" s="44" t="s">
        <v>10046</v>
      </c>
      <c r="G1097" s="53">
        <v>100.5</v>
      </c>
      <c r="H1097" s="45" t="s">
        <v>154</v>
      </c>
      <c r="I1097" s="45" t="s">
        <v>204</v>
      </c>
      <c r="J1097" s="95" t="s">
        <v>156</v>
      </c>
      <c r="K1097" s="95">
        <v>0</v>
      </c>
      <c r="L1097" s="58"/>
      <c r="M1097" s="103"/>
      <c r="N1097" s="59"/>
    </row>
    <row r="1098" spans="1:14" s="75" customFormat="1" ht="15.75" customHeight="1" x14ac:dyDescent="0.2">
      <c r="A1098" s="51" t="s">
        <v>9820</v>
      </c>
      <c r="B1098" s="51" t="s">
        <v>10041</v>
      </c>
      <c r="C1098" s="51" t="s">
        <v>10038</v>
      </c>
      <c r="D1098" s="51" t="s">
        <v>10039</v>
      </c>
      <c r="E1098" s="44" t="s">
        <v>10047</v>
      </c>
      <c r="F1098" s="44" t="s">
        <v>10048</v>
      </c>
      <c r="G1098" s="53">
        <v>87</v>
      </c>
      <c r="H1098" s="45" t="s">
        <v>154</v>
      </c>
      <c r="I1098" s="45" t="s">
        <v>155</v>
      </c>
      <c r="J1098" s="95" t="s">
        <v>156</v>
      </c>
      <c r="K1098" s="95">
        <v>0</v>
      </c>
      <c r="L1098" s="58"/>
      <c r="M1098" s="103"/>
      <c r="N1098" s="59"/>
    </row>
    <row r="1099" spans="1:14" s="75" customFormat="1" ht="15.75" customHeight="1" x14ac:dyDescent="0.2">
      <c r="A1099" s="51" t="s">
        <v>9820</v>
      </c>
      <c r="B1099" s="51" t="s">
        <v>10041</v>
      </c>
      <c r="C1099" s="51" t="s">
        <v>10038</v>
      </c>
      <c r="D1099" s="51" t="s">
        <v>10039</v>
      </c>
      <c r="E1099" s="44" t="s">
        <v>10049</v>
      </c>
      <c r="F1099" s="44" t="s">
        <v>10050</v>
      </c>
      <c r="G1099" s="53">
        <v>67.900000000000006</v>
      </c>
      <c r="H1099" s="45" t="s">
        <v>154</v>
      </c>
      <c r="I1099" s="45" t="s">
        <v>149</v>
      </c>
      <c r="J1099" s="95" t="s">
        <v>156</v>
      </c>
      <c r="K1099" s="95">
        <v>0</v>
      </c>
      <c r="L1099" s="58"/>
      <c r="M1099" s="103"/>
      <c r="N1099" s="59"/>
    </row>
    <row r="1100" spans="1:14" s="75" customFormat="1" ht="15.75" customHeight="1" x14ac:dyDescent="0.2">
      <c r="A1100" s="51" t="s">
        <v>9820</v>
      </c>
      <c r="B1100" s="51" t="s">
        <v>10041</v>
      </c>
      <c r="C1100" s="51" t="s">
        <v>10038</v>
      </c>
      <c r="D1100" s="51" t="s">
        <v>10039</v>
      </c>
      <c r="E1100" s="44" t="s">
        <v>10051</v>
      </c>
      <c r="F1100" s="44" t="s">
        <v>10052</v>
      </c>
      <c r="G1100" s="53">
        <v>88</v>
      </c>
      <c r="H1100" s="45" t="s">
        <v>154</v>
      </c>
      <c r="I1100" s="45" t="s">
        <v>155</v>
      </c>
      <c r="J1100" s="95" t="s">
        <v>156</v>
      </c>
      <c r="K1100" s="95">
        <v>0</v>
      </c>
      <c r="L1100" s="58"/>
      <c r="M1100" s="103"/>
      <c r="N1100" s="59"/>
    </row>
    <row r="1101" spans="1:14" s="75" customFormat="1" ht="15.75" customHeight="1" x14ac:dyDescent="0.2">
      <c r="A1101" s="51" t="s">
        <v>9820</v>
      </c>
      <c r="B1101" s="51" t="s">
        <v>10041</v>
      </c>
      <c r="C1101" s="51" t="s">
        <v>10038</v>
      </c>
      <c r="D1101" s="51" t="s">
        <v>10039</v>
      </c>
      <c r="E1101" s="44" t="s">
        <v>10053</v>
      </c>
      <c r="F1101" s="44" t="s">
        <v>10054</v>
      </c>
      <c r="G1101" s="53">
        <v>239</v>
      </c>
      <c r="H1101" s="45" t="s">
        <v>154</v>
      </c>
      <c r="I1101" s="45" t="s">
        <v>204</v>
      </c>
      <c r="J1101" s="95" t="s">
        <v>156</v>
      </c>
      <c r="K1101" s="95">
        <v>0</v>
      </c>
      <c r="L1101" s="58"/>
      <c r="M1101" s="103"/>
      <c r="N1101" s="59"/>
    </row>
    <row r="1102" spans="1:14" s="75" customFormat="1" ht="15.75" customHeight="1" x14ac:dyDescent="0.2">
      <c r="A1102" s="51" t="s">
        <v>9820</v>
      </c>
      <c r="B1102" s="51" t="s">
        <v>10041</v>
      </c>
      <c r="C1102" s="51" t="s">
        <v>10038</v>
      </c>
      <c r="D1102" s="51" t="s">
        <v>10039</v>
      </c>
      <c r="E1102" s="44" t="s">
        <v>10055</v>
      </c>
      <c r="F1102" s="44" t="s">
        <v>10056</v>
      </c>
      <c r="G1102" s="53">
        <v>513</v>
      </c>
      <c r="H1102" s="45" t="s">
        <v>154</v>
      </c>
      <c r="I1102" s="45" t="s">
        <v>204</v>
      </c>
      <c r="J1102" s="95" t="s">
        <v>156</v>
      </c>
      <c r="K1102" s="95">
        <v>0</v>
      </c>
      <c r="L1102" s="58"/>
      <c r="M1102" s="103"/>
      <c r="N1102" s="59"/>
    </row>
    <row r="1103" spans="1:14" s="75" customFormat="1" ht="15.75" customHeight="1" x14ac:dyDescent="0.2">
      <c r="A1103" s="51" t="s">
        <v>123</v>
      </c>
      <c r="B1103" s="51" t="s">
        <v>123</v>
      </c>
      <c r="C1103" s="51" t="s">
        <v>10057</v>
      </c>
      <c r="D1103" s="51" t="s">
        <v>10039</v>
      </c>
      <c r="E1103" s="44"/>
      <c r="F1103" s="44" t="s">
        <v>10058</v>
      </c>
      <c r="G1103" s="53" t="s">
        <v>123</v>
      </c>
      <c r="H1103" s="45" t="s">
        <v>123</v>
      </c>
      <c r="I1103" s="45" t="s">
        <v>149</v>
      </c>
      <c r="J1103" s="95" t="s">
        <v>150</v>
      </c>
      <c r="K1103" s="95" t="s">
        <v>123</v>
      </c>
      <c r="L1103" s="58" t="s">
        <v>123</v>
      </c>
      <c r="M1103" s="103"/>
      <c r="N1103" s="59" t="s">
        <v>123</v>
      </c>
    </row>
    <row r="1104" spans="1:14" s="75" customFormat="1" ht="15.75" customHeight="1" x14ac:dyDescent="0.2">
      <c r="A1104" s="51" t="s">
        <v>9820</v>
      </c>
      <c r="B1104" s="51" t="s">
        <v>10041</v>
      </c>
      <c r="C1104" s="51" t="s">
        <v>10057</v>
      </c>
      <c r="D1104" s="51" t="s">
        <v>10039</v>
      </c>
      <c r="E1104" s="44" t="s">
        <v>10059</v>
      </c>
      <c r="F1104" s="44" t="s">
        <v>10060</v>
      </c>
      <c r="G1104" s="53">
        <v>51</v>
      </c>
      <c r="H1104" s="45" t="s">
        <v>154</v>
      </c>
      <c r="I1104" s="45" t="s">
        <v>155</v>
      </c>
      <c r="J1104" s="95" t="s">
        <v>156</v>
      </c>
      <c r="K1104" s="95">
        <v>0</v>
      </c>
      <c r="L1104" s="58"/>
      <c r="M1104" s="103"/>
      <c r="N1104" s="59"/>
    </row>
    <row r="1105" spans="1:14" s="75" customFormat="1" ht="15.75" customHeight="1" x14ac:dyDescent="0.2">
      <c r="A1105" s="51" t="s">
        <v>9820</v>
      </c>
      <c r="B1105" s="51" t="s">
        <v>10041</v>
      </c>
      <c r="C1105" s="51" t="s">
        <v>10057</v>
      </c>
      <c r="D1105" s="51" t="s">
        <v>10039</v>
      </c>
      <c r="E1105" s="44" t="s">
        <v>10061</v>
      </c>
      <c r="F1105" s="44" t="s">
        <v>10062</v>
      </c>
      <c r="G1105" s="53">
        <v>59</v>
      </c>
      <c r="H1105" s="45" t="s">
        <v>154</v>
      </c>
      <c r="I1105" s="45" t="s">
        <v>149</v>
      </c>
      <c r="J1105" s="95" t="s">
        <v>156</v>
      </c>
      <c r="K1105" s="95">
        <v>0</v>
      </c>
      <c r="L1105" s="58"/>
      <c r="M1105" s="103"/>
      <c r="N1105" s="59" t="s">
        <v>8657</v>
      </c>
    </row>
    <row r="1106" spans="1:14" s="75" customFormat="1" ht="15.75" customHeight="1" x14ac:dyDescent="0.2">
      <c r="A1106" s="51" t="s">
        <v>9820</v>
      </c>
      <c r="B1106" s="51" t="s">
        <v>10041</v>
      </c>
      <c r="C1106" s="51" t="s">
        <v>10057</v>
      </c>
      <c r="D1106" s="51" t="s">
        <v>10039</v>
      </c>
      <c r="E1106" s="44" t="s">
        <v>10063</v>
      </c>
      <c r="F1106" s="44" t="s">
        <v>10064</v>
      </c>
      <c r="G1106" s="53">
        <v>77</v>
      </c>
      <c r="H1106" s="45" t="s">
        <v>154</v>
      </c>
      <c r="I1106" s="45" t="s">
        <v>204</v>
      </c>
      <c r="J1106" s="95" t="s">
        <v>156</v>
      </c>
      <c r="K1106" s="95">
        <v>0</v>
      </c>
      <c r="L1106" s="58"/>
      <c r="M1106" s="103"/>
      <c r="N1106" s="59"/>
    </row>
    <row r="1107" spans="1:14" s="75" customFormat="1" ht="15.75" customHeight="1" x14ac:dyDescent="0.2">
      <c r="A1107" s="51" t="s">
        <v>9820</v>
      </c>
      <c r="B1107" s="51" t="s">
        <v>10041</v>
      </c>
      <c r="C1107" s="51" t="s">
        <v>10057</v>
      </c>
      <c r="D1107" s="51" t="s">
        <v>10039</v>
      </c>
      <c r="E1107" s="44" t="s">
        <v>10065</v>
      </c>
      <c r="F1107" s="44" t="s">
        <v>10066</v>
      </c>
      <c r="G1107" s="53">
        <v>20.5</v>
      </c>
      <c r="H1107" s="45" t="s">
        <v>154</v>
      </c>
      <c r="I1107" s="45" t="s">
        <v>149</v>
      </c>
      <c r="J1107" s="95" t="s">
        <v>156</v>
      </c>
      <c r="K1107" s="95">
        <v>0</v>
      </c>
      <c r="L1107" s="58"/>
      <c r="M1107" s="103"/>
      <c r="N1107" s="59" t="s">
        <v>8657</v>
      </c>
    </row>
    <row r="1108" spans="1:14" s="75" customFormat="1" ht="15.75" customHeight="1" x14ac:dyDescent="0.2">
      <c r="A1108" s="51" t="s">
        <v>9820</v>
      </c>
      <c r="B1108" s="51" t="s">
        <v>10041</v>
      </c>
      <c r="C1108" s="51" t="s">
        <v>10057</v>
      </c>
      <c r="D1108" s="51" t="s">
        <v>10039</v>
      </c>
      <c r="E1108" s="44" t="s">
        <v>10067</v>
      </c>
      <c r="F1108" s="44" t="s">
        <v>10068</v>
      </c>
      <c r="G1108" s="53">
        <v>19.5</v>
      </c>
      <c r="H1108" s="45" t="s">
        <v>154</v>
      </c>
      <c r="I1108" s="45" t="s">
        <v>149</v>
      </c>
      <c r="J1108" s="95" t="s">
        <v>156</v>
      </c>
      <c r="K1108" s="95">
        <v>0</v>
      </c>
      <c r="L1108" s="58"/>
      <c r="M1108" s="103"/>
      <c r="N1108" s="59"/>
    </row>
    <row r="1109" spans="1:14" s="75" customFormat="1" ht="15.75" customHeight="1" x14ac:dyDescent="0.2">
      <c r="A1109" s="51" t="s">
        <v>9820</v>
      </c>
      <c r="B1109" s="51" t="s">
        <v>10041</v>
      </c>
      <c r="C1109" s="51" t="s">
        <v>10057</v>
      </c>
      <c r="D1109" s="51" t="s">
        <v>10039</v>
      </c>
      <c r="E1109" s="44" t="s">
        <v>10069</v>
      </c>
      <c r="F1109" s="44" t="s">
        <v>10070</v>
      </c>
      <c r="G1109" s="53">
        <v>66</v>
      </c>
      <c r="H1109" s="45" t="s">
        <v>154</v>
      </c>
      <c r="I1109" s="45" t="s">
        <v>155</v>
      </c>
      <c r="J1109" s="95" t="s">
        <v>156</v>
      </c>
      <c r="K1109" s="95">
        <v>0</v>
      </c>
      <c r="L1109" s="58"/>
      <c r="M1109" s="103"/>
      <c r="N1109" s="59"/>
    </row>
    <row r="1110" spans="1:14" s="75" customFormat="1" ht="15.75" customHeight="1" x14ac:dyDescent="0.2">
      <c r="A1110" s="51" t="s">
        <v>9820</v>
      </c>
      <c r="B1110" s="51" t="s">
        <v>10041</v>
      </c>
      <c r="C1110" s="51" t="s">
        <v>10057</v>
      </c>
      <c r="D1110" s="51" t="s">
        <v>10039</v>
      </c>
      <c r="E1110" s="44" t="s">
        <v>10071</v>
      </c>
      <c r="F1110" s="44" t="s">
        <v>10072</v>
      </c>
      <c r="G1110" s="53">
        <v>80</v>
      </c>
      <c r="H1110" s="45" t="s">
        <v>154</v>
      </c>
      <c r="I1110" s="45" t="s">
        <v>204</v>
      </c>
      <c r="J1110" s="95" t="s">
        <v>156</v>
      </c>
      <c r="K1110" s="95">
        <v>0</v>
      </c>
      <c r="L1110" s="58"/>
      <c r="M1110" s="103"/>
      <c r="N1110" s="59"/>
    </row>
    <row r="1111" spans="1:14" s="75" customFormat="1" ht="15.75" customHeight="1" x14ac:dyDescent="0.2">
      <c r="A1111" s="51" t="s">
        <v>123</v>
      </c>
      <c r="B1111" s="51" t="s">
        <v>123</v>
      </c>
      <c r="C1111" s="51" t="s">
        <v>10073</v>
      </c>
      <c r="D1111" s="51" t="s">
        <v>10039</v>
      </c>
      <c r="E1111" s="44"/>
      <c r="F1111" s="44" t="s">
        <v>10074</v>
      </c>
      <c r="G1111" s="53" t="s">
        <v>123</v>
      </c>
      <c r="H1111" s="45" t="s">
        <v>123</v>
      </c>
      <c r="I1111" s="45" t="s">
        <v>149</v>
      </c>
      <c r="J1111" s="95" t="s">
        <v>150</v>
      </c>
      <c r="K1111" s="95" t="s">
        <v>123</v>
      </c>
      <c r="L1111" s="58" t="s">
        <v>123</v>
      </c>
      <c r="M1111" s="103"/>
      <c r="N1111" s="59" t="s">
        <v>123</v>
      </c>
    </row>
    <row r="1112" spans="1:14" s="75" customFormat="1" ht="15.75" customHeight="1" x14ac:dyDescent="0.2">
      <c r="A1112" s="51" t="s">
        <v>9820</v>
      </c>
      <c r="B1112" s="51" t="s">
        <v>10041</v>
      </c>
      <c r="C1112" s="51" t="s">
        <v>10073</v>
      </c>
      <c r="D1112" s="51" t="s">
        <v>10039</v>
      </c>
      <c r="E1112" s="44" t="s">
        <v>10075</v>
      </c>
      <c r="F1112" s="44" t="s">
        <v>10076</v>
      </c>
      <c r="G1112" s="53">
        <v>1</v>
      </c>
      <c r="H1112" s="45" t="s">
        <v>154</v>
      </c>
      <c r="I1112" s="45" t="s">
        <v>149</v>
      </c>
      <c r="J1112" s="95" t="s">
        <v>156</v>
      </c>
      <c r="K1112" s="95">
        <v>0</v>
      </c>
      <c r="L1112" s="58"/>
      <c r="M1112" s="103"/>
      <c r="N1112" s="59" t="s">
        <v>8657</v>
      </c>
    </row>
    <row r="1113" spans="1:14" s="75" customFormat="1" ht="15.75" customHeight="1" x14ac:dyDescent="0.2">
      <c r="A1113" s="51" t="s">
        <v>9820</v>
      </c>
      <c r="B1113" s="51" t="s">
        <v>10041</v>
      </c>
      <c r="C1113" s="51" t="s">
        <v>10073</v>
      </c>
      <c r="D1113" s="51" t="s">
        <v>10039</v>
      </c>
      <c r="E1113" s="44" t="s">
        <v>10077</v>
      </c>
      <c r="F1113" s="44" t="s">
        <v>10078</v>
      </c>
      <c r="G1113" s="53">
        <v>1.25</v>
      </c>
      <c r="H1113" s="45" t="s">
        <v>154</v>
      </c>
      <c r="I1113" s="45" t="s">
        <v>149</v>
      </c>
      <c r="J1113" s="95" t="s">
        <v>156</v>
      </c>
      <c r="K1113" s="95">
        <v>0</v>
      </c>
      <c r="L1113" s="58"/>
      <c r="M1113" s="103"/>
      <c r="N1113" s="59"/>
    </row>
    <row r="1114" spans="1:14" s="75" customFormat="1" ht="15.75" customHeight="1" x14ac:dyDescent="0.2">
      <c r="A1114" s="51" t="s">
        <v>9820</v>
      </c>
      <c r="B1114" s="51" t="s">
        <v>10041</v>
      </c>
      <c r="C1114" s="51" t="s">
        <v>10073</v>
      </c>
      <c r="D1114" s="51" t="s">
        <v>10039</v>
      </c>
      <c r="E1114" s="44" t="s">
        <v>10079</v>
      </c>
      <c r="F1114" s="44" t="s">
        <v>10080</v>
      </c>
      <c r="G1114" s="53">
        <v>1.2</v>
      </c>
      <c r="H1114" s="45" t="s">
        <v>154</v>
      </c>
      <c r="I1114" s="45" t="s">
        <v>149</v>
      </c>
      <c r="J1114" s="95" t="s">
        <v>156</v>
      </c>
      <c r="K1114" s="95">
        <v>0</v>
      </c>
      <c r="L1114" s="58"/>
      <c r="M1114" s="103"/>
      <c r="N1114" s="59"/>
    </row>
    <row r="1115" spans="1:14" s="75" customFormat="1" ht="15.75" customHeight="1" x14ac:dyDescent="0.2">
      <c r="A1115" s="51" t="s">
        <v>9820</v>
      </c>
      <c r="B1115" s="51" t="s">
        <v>10041</v>
      </c>
      <c r="C1115" s="51" t="s">
        <v>10073</v>
      </c>
      <c r="D1115" s="51" t="s">
        <v>10039</v>
      </c>
      <c r="E1115" s="44" t="s">
        <v>10081</v>
      </c>
      <c r="F1115" s="44" t="s">
        <v>10082</v>
      </c>
      <c r="G1115" s="53">
        <v>1.5</v>
      </c>
      <c r="H1115" s="45" t="s">
        <v>154</v>
      </c>
      <c r="I1115" s="45" t="s">
        <v>149</v>
      </c>
      <c r="J1115" s="95" t="s">
        <v>156</v>
      </c>
      <c r="K1115" s="95">
        <v>0</v>
      </c>
      <c r="L1115" s="58"/>
      <c r="M1115" s="103"/>
      <c r="N1115" s="59"/>
    </row>
    <row r="1116" spans="1:14" s="75" customFormat="1" ht="15.75" customHeight="1" x14ac:dyDescent="0.2">
      <c r="A1116" s="51" t="s">
        <v>123</v>
      </c>
      <c r="B1116" s="51" t="s">
        <v>123</v>
      </c>
      <c r="C1116" s="51" t="s">
        <v>10083</v>
      </c>
      <c r="D1116" s="51" t="s">
        <v>10039</v>
      </c>
      <c r="E1116" s="44"/>
      <c r="F1116" s="44" t="s">
        <v>10084</v>
      </c>
      <c r="G1116" s="53" t="s">
        <v>123</v>
      </c>
      <c r="H1116" s="45" t="s">
        <v>123</v>
      </c>
      <c r="I1116" s="45" t="s">
        <v>149</v>
      </c>
      <c r="J1116" s="95" t="s">
        <v>150</v>
      </c>
      <c r="K1116" s="95" t="s">
        <v>123</v>
      </c>
      <c r="L1116" s="58" t="s">
        <v>123</v>
      </c>
      <c r="M1116" s="103"/>
      <c r="N1116" s="59" t="s">
        <v>123</v>
      </c>
    </row>
    <row r="1117" spans="1:14" s="75" customFormat="1" ht="15.75" customHeight="1" x14ac:dyDescent="0.2">
      <c r="A1117" s="51" t="s">
        <v>9820</v>
      </c>
      <c r="B1117" s="51" t="s">
        <v>10041</v>
      </c>
      <c r="C1117" s="51" t="s">
        <v>10083</v>
      </c>
      <c r="D1117" s="51" t="s">
        <v>10039</v>
      </c>
      <c r="E1117" s="44" t="s">
        <v>10085</v>
      </c>
      <c r="F1117" s="44" t="s">
        <v>10086</v>
      </c>
      <c r="G1117" s="53">
        <v>1.9</v>
      </c>
      <c r="H1117" s="45" t="s">
        <v>154</v>
      </c>
      <c r="I1117" s="45" t="s">
        <v>149</v>
      </c>
      <c r="J1117" s="95" t="s">
        <v>156</v>
      </c>
      <c r="K1117" s="95">
        <v>0</v>
      </c>
      <c r="L1117" s="58"/>
      <c r="M1117" s="103"/>
      <c r="N1117" s="59" t="s">
        <v>8657</v>
      </c>
    </row>
    <row r="1118" spans="1:14" s="75" customFormat="1" ht="15.75" customHeight="1" x14ac:dyDescent="0.2">
      <c r="A1118" s="51" t="s">
        <v>9820</v>
      </c>
      <c r="B1118" s="51" t="s">
        <v>10041</v>
      </c>
      <c r="C1118" s="51" t="s">
        <v>10083</v>
      </c>
      <c r="D1118" s="51" t="s">
        <v>10039</v>
      </c>
      <c r="E1118" s="44" t="s">
        <v>10087</v>
      </c>
      <c r="F1118" s="44" t="s">
        <v>10088</v>
      </c>
      <c r="G1118" s="53">
        <v>2.8</v>
      </c>
      <c r="H1118" s="45" t="s">
        <v>154</v>
      </c>
      <c r="I1118" s="45" t="s">
        <v>149</v>
      </c>
      <c r="J1118" s="95" t="s">
        <v>156</v>
      </c>
      <c r="K1118" s="95">
        <v>0</v>
      </c>
      <c r="L1118" s="58"/>
      <c r="M1118" s="103"/>
      <c r="N1118" s="59"/>
    </row>
    <row r="1119" spans="1:14" s="75" customFormat="1" ht="15.75" customHeight="1" x14ac:dyDescent="0.2">
      <c r="A1119" s="51" t="s">
        <v>9820</v>
      </c>
      <c r="B1119" s="51" t="s">
        <v>10041</v>
      </c>
      <c r="C1119" s="51" t="s">
        <v>10083</v>
      </c>
      <c r="D1119" s="51" t="s">
        <v>10039</v>
      </c>
      <c r="E1119" s="44" t="s">
        <v>10089</v>
      </c>
      <c r="F1119" s="44" t="s">
        <v>10090</v>
      </c>
      <c r="G1119" s="53">
        <v>3.9</v>
      </c>
      <c r="H1119" s="45" t="s">
        <v>154</v>
      </c>
      <c r="I1119" s="45" t="s">
        <v>149</v>
      </c>
      <c r="J1119" s="95" t="s">
        <v>156</v>
      </c>
      <c r="K1119" s="95">
        <v>0</v>
      </c>
      <c r="L1119" s="58"/>
      <c r="M1119" s="103"/>
      <c r="N1119" s="59"/>
    </row>
    <row r="1120" spans="1:14" s="75" customFormat="1" ht="15.75" customHeight="1" x14ac:dyDescent="0.2">
      <c r="A1120" s="51" t="s">
        <v>9820</v>
      </c>
      <c r="B1120" s="51" t="s">
        <v>10041</v>
      </c>
      <c r="C1120" s="51" t="s">
        <v>10083</v>
      </c>
      <c r="D1120" s="51" t="s">
        <v>10039</v>
      </c>
      <c r="E1120" s="44" t="s">
        <v>10091</v>
      </c>
      <c r="F1120" s="44" t="s">
        <v>10092</v>
      </c>
      <c r="G1120" s="53">
        <v>3.4</v>
      </c>
      <c r="H1120" s="45" t="s">
        <v>154</v>
      </c>
      <c r="I1120" s="45" t="s">
        <v>149</v>
      </c>
      <c r="J1120" s="95" t="s">
        <v>156</v>
      </c>
      <c r="K1120" s="95">
        <v>0</v>
      </c>
      <c r="L1120" s="58"/>
      <c r="M1120" s="103"/>
      <c r="N1120" s="59"/>
    </row>
    <row r="1121" spans="1:14" s="75" customFormat="1" ht="15.75" customHeight="1" x14ac:dyDescent="0.2">
      <c r="A1121" s="51" t="s">
        <v>9820</v>
      </c>
      <c r="B1121" s="51" t="s">
        <v>10041</v>
      </c>
      <c r="C1121" s="51" t="s">
        <v>10083</v>
      </c>
      <c r="D1121" s="51" t="s">
        <v>10039</v>
      </c>
      <c r="E1121" s="44" t="s">
        <v>10093</v>
      </c>
      <c r="F1121" s="44" t="s">
        <v>10094</v>
      </c>
      <c r="G1121" s="53">
        <v>4</v>
      </c>
      <c r="H1121" s="45" t="s">
        <v>154</v>
      </c>
      <c r="I1121" s="45" t="s">
        <v>204</v>
      </c>
      <c r="J1121" s="95" t="s">
        <v>156</v>
      </c>
      <c r="K1121" s="95">
        <v>0</v>
      </c>
      <c r="L1121" s="58"/>
      <c r="M1121" s="103"/>
      <c r="N1121" s="59"/>
    </row>
    <row r="1122" spans="1:14" s="75" customFormat="1" ht="15.75" customHeight="1" x14ac:dyDescent="0.2">
      <c r="A1122" s="51" t="s">
        <v>9820</v>
      </c>
      <c r="B1122" s="51" t="s">
        <v>10041</v>
      </c>
      <c r="C1122" s="51" t="s">
        <v>10083</v>
      </c>
      <c r="D1122" s="51" t="s">
        <v>10039</v>
      </c>
      <c r="E1122" s="44" t="s">
        <v>10095</v>
      </c>
      <c r="F1122" s="44" t="s">
        <v>10096</v>
      </c>
      <c r="G1122" s="53">
        <v>4.5</v>
      </c>
      <c r="H1122" s="45" t="s">
        <v>154</v>
      </c>
      <c r="I1122" s="45" t="s">
        <v>204</v>
      </c>
      <c r="J1122" s="95" t="s">
        <v>156</v>
      </c>
      <c r="K1122" s="95">
        <v>0</v>
      </c>
      <c r="L1122" s="58"/>
      <c r="M1122" s="103"/>
      <c r="N1122" s="59"/>
    </row>
    <row r="1123" spans="1:14" s="75" customFormat="1" ht="15.75" customHeight="1" x14ac:dyDescent="0.2">
      <c r="A1123" s="51" t="s">
        <v>9820</v>
      </c>
      <c r="B1123" s="51" t="s">
        <v>10041</v>
      </c>
      <c r="C1123" s="51" t="s">
        <v>10083</v>
      </c>
      <c r="D1123" s="51" t="s">
        <v>10039</v>
      </c>
      <c r="E1123" s="44" t="s">
        <v>10097</v>
      </c>
      <c r="F1123" s="44" t="s">
        <v>10098</v>
      </c>
      <c r="G1123" s="53">
        <v>9.2000000000000011</v>
      </c>
      <c r="H1123" s="45" t="s">
        <v>154</v>
      </c>
      <c r="I1123" s="45" t="s">
        <v>149</v>
      </c>
      <c r="J1123" s="95" t="s">
        <v>156</v>
      </c>
      <c r="K1123" s="95">
        <v>0</v>
      </c>
      <c r="L1123" s="58"/>
      <c r="M1123" s="103"/>
      <c r="N1123" s="59" t="s">
        <v>8657</v>
      </c>
    </row>
    <row r="1124" spans="1:14" s="75" customFormat="1" ht="15.75" customHeight="1" x14ac:dyDescent="0.2">
      <c r="A1124" s="51" t="s">
        <v>123</v>
      </c>
      <c r="B1124" s="51" t="s">
        <v>123</v>
      </c>
      <c r="C1124" s="51" t="s">
        <v>10099</v>
      </c>
      <c r="D1124" s="51" t="s">
        <v>10039</v>
      </c>
      <c r="E1124" s="44"/>
      <c r="F1124" s="44" t="s">
        <v>10100</v>
      </c>
      <c r="G1124" s="53" t="s">
        <v>123</v>
      </c>
      <c r="H1124" s="45" t="s">
        <v>123</v>
      </c>
      <c r="I1124" s="45" t="s">
        <v>149</v>
      </c>
      <c r="J1124" s="95" t="s">
        <v>150</v>
      </c>
      <c r="K1124" s="95" t="s">
        <v>123</v>
      </c>
      <c r="L1124" s="58" t="s">
        <v>123</v>
      </c>
      <c r="M1124" s="103"/>
      <c r="N1124" s="59" t="s">
        <v>123</v>
      </c>
    </row>
    <row r="1125" spans="1:14" s="75" customFormat="1" ht="15.75" customHeight="1" x14ac:dyDescent="0.2">
      <c r="A1125" s="51" t="s">
        <v>9820</v>
      </c>
      <c r="B1125" s="51" t="s">
        <v>10041</v>
      </c>
      <c r="C1125" s="51" t="s">
        <v>10099</v>
      </c>
      <c r="D1125" s="51" t="s">
        <v>10039</v>
      </c>
      <c r="E1125" s="44" t="s">
        <v>10101</v>
      </c>
      <c r="F1125" s="44" t="s">
        <v>10102</v>
      </c>
      <c r="G1125" s="53">
        <v>1.4</v>
      </c>
      <c r="H1125" s="45" t="s">
        <v>154</v>
      </c>
      <c r="I1125" s="45" t="s">
        <v>204</v>
      </c>
      <c r="J1125" s="95" t="s">
        <v>156</v>
      </c>
      <c r="K1125" s="95">
        <v>0</v>
      </c>
      <c r="L1125" s="58"/>
      <c r="M1125" s="103"/>
      <c r="N1125" s="59"/>
    </row>
    <row r="1126" spans="1:14" s="75" customFormat="1" ht="15.75" customHeight="1" x14ac:dyDescent="0.2">
      <c r="A1126" s="51" t="s">
        <v>9820</v>
      </c>
      <c r="B1126" s="51" t="s">
        <v>10041</v>
      </c>
      <c r="C1126" s="51" t="s">
        <v>10099</v>
      </c>
      <c r="D1126" s="51" t="s">
        <v>10039</v>
      </c>
      <c r="E1126" s="44" t="s">
        <v>10103</v>
      </c>
      <c r="F1126" s="44" t="s">
        <v>10104</v>
      </c>
      <c r="G1126" s="53">
        <v>1.9</v>
      </c>
      <c r="H1126" s="45" t="s">
        <v>154</v>
      </c>
      <c r="I1126" s="45" t="s">
        <v>149</v>
      </c>
      <c r="J1126" s="95" t="s">
        <v>156</v>
      </c>
      <c r="K1126" s="95">
        <v>0</v>
      </c>
      <c r="L1126" s="58"/>
      <c r="M1126" s="103"/>
      <c r="N1126" s="59"/>
    </row>
    <row r="1127" spans="1:14" s="75" customFormat="1" ht="15.75" customHeight="1" x14ac:dyDescent="0.2">
      <c r="A1127" s="51" t="s">
        <v>9820</v>
      </c>
      <c r="B1127" s="51" t="s">
        <v>10041</v>
      </c>
      <c r="C1127" s="51" t="s">
        <v>10099</v>
      </c>
      <c r="D1127" s="51" t="s">
        <v>10039</v>
      </c>
      <c r="E1127" s="44" t="s">
        <v>10105</v>
      </c>
      <c r="F1127" s="44" t="s">
        <v>10106</v>
      </c>
      <c r="G1127" s="53">
        <v>1.5</v>
      </c>
      <c r="H1127" s="45" t="s">
        <v>154</v>
      </c>
      <c r="I1127" s="45" t="s">
        <v>204</v>
      </c>
      <c r="J1127" s="95" t="s">
        <v>156</v>
      </c>
      <c r="K1127" s="95">
        <v>0</v>
      </c>
      <c r="L1127" s="58"/>
      <c r="M1127" s="103"/>
      <c r="N1127" s="59"/>
    </row>
    <row r="1128" spans="1:14" s="75" customFormat="1" ht="15.75" customHeight="1" x14ac:dyDescent="0.2">
      <c r="A1128" s="51" t="s">
        <v>9820</v>
      </c>
      <c r="B1128" s="51" t="s">
        <v>10041</v>
      </c>
      <c r="C1128" s="51" t="s">
        <v>10099</v>
      </c>
      <c r="D1128" s="51" t="s">
        <v>10039</v>
      </c>
      <c r="E1128" s="44" t="s">
        <v>10107</v>
      </c>
      <c r="F1128" s="44" t="s">
        <v>10108</v>
      </c>
      <c r="G1128" s="53">
        <v>2.0699999999999998</v>
      </c>
      <c r="H1128" s="45" t="s">
        <v>154</v>
      </c>
      <c r="I1128" s="45" t="s">
        <v>149</v>
      </c>
      <c r="J1128" s="95" t="s">
        <v>156</v>
      </c>
      <c r="K1128" s="95">
        <v>0</v>
      </c>
      <c r="L1128" s="58"/>
      <c r="M1128" s="103"/>
      <c r="N1128" s="59"/>
    </row>
    <row r="1129" spans="1:14" s="75" customFormat="1" ht="15.75" customHeight="1" x14ac:dyDescent="0.2">
      <c r="A1129" s="51" t="s">
        <v>9820</v>
      </c>
      <c r="B1129" s="51" t="s">
        <v>10041</v>
      </c>
      <c r="C1129" s="51" t="s">
        <v>10099</v>
      </c>
      <c r="D1129" s="51" t="s">
        <v>10039</v>
      </c>
      <c r="E1129" s="44" t="s">
        <v>10109</v>
      </c>
      <c r="F1129" s="44" t="s">
        <v>10110</v>
      </c>
      <c r="G1129" s="53">
        <v>3.3</v>
      </c>
      <c r="H1129" s="45" t="s">
        <v>154</v>
      </c>
      <c r="I1129" s="45" t="s">
        <v>149</v>
      </c>
      <c r="J1129" s="95" t="s">
        <v>156</v>
      </c>
      <c r="K1129" s="95">
        <v>0</v>
      </c>
      <c r="L1129" s="58"/>
      <c r="M1129" s="103"/>
      <c r="N1129" s="59"/>
    </row>
    <row r="1130" spans="1:14" s="75" customFormat="1" ht="15.75" customHeight="1" x14ac:dyDescent="0.2">
      <c r="A1130" s="51" t="s">
        <v>9820</v>
      </c>
      <c r="B1130" s="51" t="s">
        <v>10041</v>
      </c>
      <c r="C1130" s="51" t="s">
        <v>10099</v>
      </c>
      <c r="D1130" s="51" t="s">
        <v>10039</v>
      </c>
      <c r="E1130" s="44" t="s">
        <v>10111</v>
      </c>
      <c r="F1130" s="44" t="s">
        <v>10112</v>
      </c>
      <c r="G1130" s="53">
        <v>5.4</v>
      </c>
      <c r="H1130" s="45" t="s">
        <v>154</v>
      </c>
      <c r="I1130" s="45" t="s">
        <v>149</v>
      </c>
      <c r="J1130" s="95" t="s">
        <v>156</v>
      </c>
      <c r="K1130" s="95">
        <v>0</v>
      </c>
      <c r="L1130" s="58"/>
      <c r="M1130" s="103"/>
      <c r="N1130" s="59"/>
    </row>
    <row r="1131" spans="1:14" s="75" customFormat="1" ht="15.75" customHeight="1" x14ac:dyDescent="0.2">
      <c r="A1131" s="51" t="s">
        <v>9820</v>
      </c>
      <c r="B1131" s="51" t="s">
        <v>10041</v>
      </c>
      <c r="C1131" s="51" t="s">
        <v>10099</v>
      </c>
      <c r="D1131" s="51" t="s">
        <v>10039</v>
      </c>
      <c r="E1131" s="44" t="s">
        <v>10113</v>
      </c>
      <c r="F1131" s="44" t="s">
        <v>10114</v>
      </c>
      <c r="G1131" s="53">
        <v>1.87</v>
      </c>
      <c r="H1131" s="45" t="s">
        <v>154</v>
      </c>
      <c r="I1131" s="45" t="s">
        <v>149</v>
      </c>
      <c r="J1131" s="95" t="s">
        <v>156</v>
      </c>
      <c r="K1131" s="95">
        <v>0</v>
      </c>
      <c r="L1131" s="58"/>
      <c r="M1131" s="103"/>
      <c r="N1131" s="59" t="s">
        <v>8657</v>
      </c>
    </row>
    <row r="1132" spans="1:14" s="75" customFormat="1" ht="15.75" customHeight="1" x14ac:dyDescent="0.2">
      <c r="A1132" s="51" t="s">
        <v>9820</v>
      </c>
      <c r="B1132" s="51" t="s">
        <v>10041</v>
      </c>
      <c r="C1132" s="51" t="s">
        <v>10099</v>
      </c>
      <c r="D1132" s="51" t="s">
        <v>10039</v>
      </c>
      <c r="E1132" s="44" t="s">
        <v>10115</v>
      </c>
      <c r="F1132" s="44" t="s">
        <v>10116</v>
      </c>
      <c r="G1132" s="53">
        <v>2.3499999999999996</v>
      </c>
      <c r="H1132" s="45" t="s">
        <v>154</v>
      </c>
      <c r="I1132" s="45" t="s">
        <v>204</v>
      </c>
      <c r="J1132" s="95" t="s">
        <v>156</v>
      </c>
      <c r="K1132" s="95">
        <v>0</v>
      </c>
      <c r="L1132" s="58"/>
      <c r="M1132" s="103"/>
      <c r="N1132" s="59"/>
    </row>
    <row r="1133" spans="1:14" s="75" customFormat="1" ht="15.75" customHeight="1" x14ac:dyDescent="0.2">
      <c r="A1133" s="51" t="s">
        <v>9820</v>
      </c>
      <c r="B1133" s="51" t="s">
        <v>10041</v>
      </c>
      <c r="C1133" s="51" t="s">
        <v>10099</v>
      </c>
      <c r="D1133" s="51" t="s">
        <v>10039</v>
      </c>
      <c r="E1133" s="44" t="s">
        <v>10117</v>
      </c>
      <c r="F1133" s="44" t="s">
        <v>10118</v>
      </c>
      <c r="G1133" s="53">
        <v>2.75</v>
      </c>
      <c r="H1133" s="45" t="s">
        <v>154</v>
      </c>
      <c r="I1133" s="45" t="s">
        <v>204</v>
      </c>
      <c r="J1133" s="95" t="s">
        <v>156</v>
      </c>
      <c r="K1133" s="95">
        <v>0</v>
      </c>
      <c r="L1133" s="58"/>
      <c r="M1133" s="103"/>
      <c r="N1133" s="59"/>
    </row>
    <row r="1134" spans="1:14" s="75" customFormat="1" ht="15.75" customHeight="1" x14ac:dyDescent="0.2">
      <c r="A1134" s="51" t="s">
        <v>9820</v>
      </c>
      <c r="B1134" s="51" t="s">
        <v>10041</v>
      </c>
      <c r="C1134" s="51" t="s">
        <v>10099</v>
      </c>
      <c r="D1134" s="51" t="s">
        <v>10039</v>
      </c>
      <c r="E1134" s="44" t="s">
        <v>10119</v>
      </c>
      <c r="F1134" s="44" t="s">
        <v>10120</v>
      </c>
      <c r="G1134" s="53">
        <v>2.19</v>
      </c>
      <c r="H1134" s="45" t="s">
        <v>154</v>
      </c>
      <c r="I1134" s="45" t="s">
        <v>149</v>
      </c>
      <c r="J1134" s="95" t="s">
        <v>156</v>
      </c>
      <c r="K1134" s="95">
        <v>0</v>
      </c>
      <c r="L1134" s="58"/>
      <c r="M1134" s="103"/>
      <c r="N1134" s="59"/>
    </row>
    <row r="1135" spans="1:14" s="75" customFormat="1" ht="15.75" customHeight="1" x14ac:dyDescent="0.2">
      <c r="A1135" s="51" t="s">
        <v>9820</v>
      </c>
      <c r="B1135" s="51" t="s">
        <v>10041</v>
      </c>
      <c r="C1135" s="51" t="s">
        <v>10099</v>
      </c>
      <c r="D1135" s="51" t="s">
        <v>10039</v>
      </c>
      <c r="E1135" s="44" t="s">
        <v>10121</v>
      </c>
      <c r="F1135" s="44" t="s">
        <v>10122</v>
      </c>
      <c r="G1135" s="53">
        <v>2.6</v>
      </c>
      <c r="H1135" s="45" t="s">
        <v>154</v>
      </c>
      <c r="I1135" s="45" t="s">
        <v>149</v>
      </c>
      <c r="J1135" s="95" t="s">
        <v>156</v>
      </c>
      <c r="K1135" s="95">
        <v>0</v>
      </c>
      <c r="L1135" s="58"/>
      <c r="M1135" s="103"/>
      <c r="N1135" s="59"/>
    </row>
    <row r="1136" spans="1:14" s="75" customFormat="1" ht="15.75" customHeight="1" x14ac:dyDescent="0.2">
      <c r="A1136" s="51" t="s">
        <v>9820</v>
      </c>
      <c r="B1136" s="51" t="s">
        <v>10041</v>
      </c>
      <c r="C1136" s="51" t="s">
        <v>10099</v>
      </c>
      <c r="D1136" s="51" t="s">
        <v>10039</v>
      </c>
      <c r="E1136" s="44" t="s">
        <v>10123</v>
      </c>
      <c r="F1136" s="44" t="s">
        <v>10124</v>
      </c>
      <c r="G1136" s="53">
        <v>3.1</v>
      </c>
      <c r="H1136" s="45" t="s">
        <v>154</v>
      </c>
      <c r="I1136" s="45" t="s">
        <v>149</v>
      </c>
      <c r="J1136" s="95" t="s">
        <v>156</v>
      </c>
      <c r="K1136" s="95">
        <v>0</v>
      </c>
      <c r="L1136" s="58"/>
      <c r="M1136" s="103"/>
      <c r="N1136" s="59"/>
    </row>
    <row r="1137" spans="1:14" s="75" customFormat="1" ht="15.75" customHeight="1" x14ac:dyDescent="0.2">
      <c r="A1137" s="51" t="s">
        <v>9820</v>
      </c>
      <c r="B1137" s="51" t="s">
        <v>10041</v>
      </c>
      <c r="C1137" s="51" t="s">
        <v>10099</v>
      </c>
      <c r="D1137" s="51" t="s">
        <v>10039</v>
      </c>
      <c r="E1137" s="44" t="s">
        <v>10125</v>
      </c>
      <c r="F1137" s="44" t="s">
        <v>10126</v>
      </c>
      <c r="G1137" s="53">
        <v>4</v>
      </c>
      <c r="H1137" s="45" t="s">
        <v>154</v>
      </c>
      <c r="I1137" s="45" t="s">
        <v>149</v>
      </c>
      <c r="J1137" s="95" t="s">
        <v>156</v>
      </c>
      <c r="K1137" s="95">
        <v>0</v>
      </c>
      <c r="L1137" s="58"/>
      <c r="M1137" s="103"/>
      <c r="N1137" s="59"/>
    </row>
    <row r="1138" spans="1:14" s="75" customFormat="1" ht="15.75" customHeight="1" x14ac:dyDescent="0.2">
      <c r="A1138" s="51" t="s">
        <v>9820</v>
      </c>
      <c r="B1138" s="51" t="s">
        <v>10041</v>
      </c>
      <c r="C1138" s="51" t="s">
        <v>10099</v>
      </c>
      <c r="D1138" s="51" t="s">
        <v>10039</v>
      </c>
      <c r="E1138" s="44" t="s">
        <v>10127</v>
      </c>
      <c r="F1138" s="44" t="s">
        <v>10128</v>
      </c>
      <c r="G1138" s="53">
        <v>3.1</v>
      </c>
      <c r="H1138" s="45" t="s">
        <v>154</v>
      </c>
      <c r="I1138" s="45" t="s">
        <v>204</v>
      </c>
      <c r="J1138" s="95" t="s">
        <v>156</v>
      </c>
      <c r="K1138" s="95">
        <v>0</v>
      </c>
      <c r="L1138" s="58"/>
      <c r="M1138" s="103"/>
      <c r="N1138" s="59"/>
    </row>
    <row r="1139" spans="1:14" s="75" customFormat="1" ht="15.75" customHeight="1" x14ac:dyDescent="0.2">
      <c r="A1139" s="51" t="s">
        <v>9820</v>
      </c>
      <c r="B1139" s="51" t="s">
        <v>10041</v>
      </c>
      <c r="C1139" s="51" t="s">
        <v>10099</v>
      </c>
      <c r="D1139" s="51" t="s">
        <v>10039</v>
      </c>
      <c r="E1139" s="44" t="s">
        <v>10129</v>
      </c>
      <c r="F1139" s="44" t="s">
        <v>10130</v>
      </c>
      <c r="G1139" s="53">
        <v>5.5</v>
      </c>
      <c r="H1139" s="45" t="s">
        <v>154</v>
      </c>
      <c r="I1139" s="45" t="s">
        <v>204</v>
      </c>
      <c r="J1139" s="95" t="s">
        <v>156</v>
      </c>
      <c r="K1139" s="95">
        <v>0</v>
      </c>
      <c r="L1139" s="58"/>
      <c r="M1139" s="103"/>
      <c r="N1139" s="59"/>
    </row>
    <row r="1140" spans="1:14" s="75" customFormat="1" ht="15.75" customHeight="1" x14ac:dyDescent="0.2">
      <c r="A1140" s="51" t="s">
        <v>9820</v>
      </c>
      <c r="B1140" s="51" t="s">
        <v>10041</v>
      </c>
      <c r="C1140" s="51" t="s">
        <v>10099</v>
      </c>
      <c r="D1140" s="51" t="s">
        <v>10039</v>
      </c>
      <c r="E1140" s="44" t="s">
        <v>10131</v>
      </c>
      <c r="F1140" s="44" t="s">
        <v>10132</v>
      </c>
      <c r="G1140" s="53">
        <v>6.5</v>
      </c>
      <c r="H1140" s="45" t="s">
        <v>154</v>
      </c>
      <c r="I1140" s="45" t="s">
        <v>204</v>
      </c>
      <c r="J1140" s="95" t="s">
        <v>156</v>
      </c>
      <c r="K1140" s="95">
        <v>0</v>
      </c>
      <c r="L1140" s="58"/>
      <c r="M1140" s="103"/>
      <c r="N1140" s="59"/>
    </row>
    <row r="1141" spans="1:14" s="75" customFormat="1" ht="15.75" customHeight="1" x14ac:dyDescent="0.2">
      <c r="A1141" s="51" t="s">
        <v>9820</v>
      </c>
      <c r="B1141" s="51" t="s">
        <v>10041</v>
      </c>
      <c r="C1141" s="51" t="s">
        <v>10099</v>
      </c>
      <c r="D1141" s="51" t="s">
        <v>10039</v>
      </c>
      <c r="E1141" s="44" t="s">
        <v>10133</v>
      </c>
      <c r="F1141" s="44" t="s">
        <v>10134</v>
      </c>
      <c r="G1141" s="53">
        <v>7.6</v>
      </c>
      <c r="H1141" s="45" t="s">
        <v>154</v>
      </c>
      <c r="I1141" s="45" t="s">
        <v>204</v>
      </c>
      <c r="J1141" s="95" t="s">
        <v>156</v>
      </c>
      <c r="K1141" s="95">
        <v>0</v>
      </c>
      <c r="L1141" s="58"/>
      <c r="M1141" s="103"/>
      <c r="N1141" s="59"/>
    </row>
    <row r="1142" spans="1:14" s="75" customFormat="1" ht="15.75" customHeight="1" x14ac:dyDescent="0.2">
      <c r="A1142" s="51" t="s">
        <v>9820</v>
      </c>
      <c r="B1142" s="51" t="s">
        <v>10041</v>
      </c>
      <c r="C1142" s="51" t="s">
        <v>10099</v>
      </c>
      <c r="D1142" s="51" t="s">
        <v>10039</v>
      </c>
      <c r="E1142" s="44" t="s">
        <v>10135</v>
      </c>
      <c r="F1142" s="44" t="s">
        <v>10136</v>
      </c>
      <c r="G1142" s="53">
        <v>4.5999999999999996</v>
      </c>
      <c r="H1142" s="45" t="s">
        <v>154</v>
      </c>
      <c r="I1142" s="45" t="s">
        <v>204</v>
      </c>
      <c r="J1142" s="95" t="s">
        <v>156</v>
      </c>
      <c r="K1142" s="95">
        <v>0</v>
      </c>
      <c r="L1142" s="58"/>
      <c r="M1142" s="103"/>
      <c r="N1142" s="59"/>
    </row>
    <row r="1143" spans="1:14" s="75" customFormat="1" ht="15.75" customHeight="1" x14ac:dyDescent="0.2">
      <c r="A1143" s="51" t="s">
        <v>9820</v>
      </c>
      <c r="B1143" s="51" t="s">
        <v>10041</v>
      </c>
      <c r="C1143" s="51" t="s">
        <v>10099</v>
      </c>
      <c r="D1143" s="51" t="s">
        <v>10039</v>
      </c>
      <c r="E1143" s="44" t="s">
        <v>10137</v>
      </c>
      <c r="F1143" s="44" t="s">
        <v>10138</v>
      </c>
      <c r="G1143" s="53">
        <v>5.8</v>
      </c>
      <c r="H1143" s="45" t="s">
        <v>154</v>
      </c>
      <c r="I1143" s="45" t="s">
        <v>204</v>
      </c>
      <c r="J1143" s="95" t="s">
        <v>156</v>
      </c>
      <c r="K1143" s="95">
        <v>0</v>
      </c>
      <c r="L1143" s="58"/>
      <c r="M1143" s="103"/>
      <c r="N1143" s="59"/>
    </row>
    <row r="1144" spans="1:14" s="75" customFormat="1" ht="15.75" customHeight="1" x14ac:dyDescent="0.2">
      <c r="A1144" s="51" t="s">
        <v>9820</v>
      </c>
      <c r="B1144" s="51" t="s">
        <v>10041</v>
      </c>
      <c r="C1144" s="51" t="s">
        <v>10099</v>
      </c>
      <c r="D1144" s="51" t="s">
        <v>10039</v>
      </c>
      <c r="E1144" s="44" t="s">
        <v>10139</v>
      </c>
      <c r="F1144" s="44" t="s">
        <v>10140</v>
      </c>
      <c r="G1144" s="53">
        <v>5.8</v>
      </c>
      <c r="H1144" s="45" t="s">
        <v>154</v>
      </c>
      <c r="I1144" s="45" t="s">
        <v>155</v>
      </c>
      <c r="J1144" s="95" t="s">
        <v>156</v>
      </c>
      <c r="K1144" s="95">
        <v>0</v>
      </c>
      <c r="L1144" s="58"/>
      <c r="M1144" s="103"/>
      <c r="N1144" s="59" t="s">
        <v>8657</v>
      </c>
    </row>
    <row r="1145" spans="1:14" s="75" customFormat="1" ht="15.75" customHeight="1" x14ac:dyDescent="0.2">
      <c r="A1145" s="51" t="s">
        <v>123</v>
      </c>
      <c r="B1145" s="51" t="s">
        <v>123</v>
      </c>
      <c r="C1145" s="51" t="s">
        <v>10141</v>
      </c>
      <c r="D1145" s="51" t="s">
        <v>10039</v>
      </c>
      <c r="E1145" s="44"/>
      <c r="F1145" s="44" t="s">
        <v>10142</v>
      </c>
      <c r="G1145" s="53" t="s">
        <v>123</v>
      </c>
      <c r="H1145" s="45" t="s">
        <v>123</v>
      </c>
      <c r="I1145" s="45" t="s">
        <v>149</v>
      </c>
      <c r="J1145" s="95" t="s">
        <v>150</v>
      </c>
      <c r="K1145" s="95" t="s">
        <v>123</v>
      </c>
      <c r="L1145" s="58" t="s">
        <v>123</v>
      </c>
      <c r="M1145" s="103"/>
      <c r="N1145" s="59" t="s">
        <v>123</v>
      </c>
    </row>
    <row r="1146" spans="1:14" s="75" customFormat="1" ht="15.75" customHeight="1" x14ac:dyDescent="0.2">
      <c r="A1146" s="51" t="s">
        <v>9820</v>
      </c>
      <c r="B1146" s="51" t="s">
        <v>10041</v>
      </c>
      <c r="C1146" s="51" t="s">
        <v>10141</v>
      </c>
      <c r="D1146" s="51" t="s">
        <v>10039</v>
      </c>
      <c r="E1146" s="44" t="s">
        <v>10143</v>
      </c>
      <c r="F1146" s="44" t="s">
        <v>10144</v>
      </c>
      <c r="G1146" s="53">
        <v>15</v>
      </c>
      <c r="H1146" s="45" t="s">
        <v>154</v>
      </c>
      <c r="I1146" s="45" t="s">
        <v>204</v>
      </c>
      <c r="J1146" s="95" t="s">
        <v>156</v>
      </c>
      <c r="K1146" s="95">
        <v>0</v>
      </c>
      <c r="L1146" s="58"/>
      <c r="M1146" s="103"/>
      <c r="N1146" s="59"/>
    </row>
    <row r="1147" spans="1:14" s="75" customFormat="1" ht="15.75" customHeight="1" x14ac:dyDescent="0.2">
      <c r="A1147" s="51" t="s">
        <v>123</v>
      </c>
      <c r="B1147" s="51" t="s">
        <v>123</v>
      </c>
      <c r="C1147" s="51" t="s">
        <v>10145</v>
      </c>
      <c r="D1147" s="51" t="s">
        <v>10039</v>
      </c>
      <c r="E1147" s="44"/>
      <c r="F1147" s="44" t="s">
        <v>10146</v>
      </c>
      <c r="G1147" s="53" t="s">
        <v>123</v>
      </c>
      <c r="H1147" s="45" t="s">
        <v>123</v>
      </c>
      <c r="I1147" s="45" t="s">
        <v>149</v>
      </c>
      <c r="J1147" s="95" t="s">
        <v>150</v>
      </c>
      <c r="K1147" s="95" t="s">
        <v>123</v>
      </c>
      <c r="L1147" s="58" t="s">
        <v>123</v>
      </c>
      <c r="M1147" s="103"/>
      <c r="N1147" s="59" t="s">
        <v>123</v>
      </c>
    </row>
    <row r="1148" spans="1:14" s="75" customFormat="1" ht="15.75" customHeight="1" x14ac:dyDescent="0.2">
      <c r="A1148" s="51" t="s">
        <v>9820</v>
      </c>
      <c r="B1148" s="51" t="s">
        <v>10041</v>
      </c>
      <c r="C1148" s="51" t="s">
        <v>10145</v>
      </c>
      <c r="D1148" s="51" t="s">
        <v>10039</v>
      </c>
      <c r="E1148" s="44" t="s">
        <v>10147</v>
      </c>
      <c r="F1148" s="44" t="s">
        <v>10148</v>
      </c>
      <c r="G1148" s="53">
        <v>13</v>
      </c>
      <c r="H1148" s="45" t="s">
        <v>154</v>
      </c>
      <c r="I1148" s="45" t="s">
        <v>204</v>
      </c>
      <c r="J1148" s="95" t="s">
        <v>156</v>
      </c>
      <c r="K1148" s="95">
        <v>0</v>
      </c>
      <c r="L1148" s="58"/>
      <c r="M1148" s="103"/>
      <c r="N1148" s="59"/>
    </row>
    <row r="1149" spans="1:14" s="75" customFormat="1" ht="15.75" customHeight="1" x14ac:dyDescent="0.2">
      <c r="A1149" s="51" t="s">
        <v>9820</v>
      </c>
      <c r="B1149" s="51" t="s">
        <v>10041</v>
      </c>
      <c r="C1149" s="51" t="s">
        <v>10145</v>
      </c>
      <c r="D1149" s="51" t="s">
        <v>10039</v>
      </c>
      <c r="E1149" s="44" t="s">
        <v>10149</v>
      </c>
      <c r="F1149" s="44" t="s">
        <v>10150</v>
      </c>
      <c r="G1149" s="53">
        <v>30</v>
      </c>
      <c r="H1149" s="45" t="s">
        <v>154</v>
      </c>
      <c r="I1149" s="45" t="s">
        <v>149</v>
      </c>
      <c r="J1149" s="95" t="s">
        <v>156</v>
      </c>
      <c r="K1149" s="95">
        <v>0</v>
      </c>
      <c r="L1149" s="58"/>
      <c r="M1149" s="103"/>
      <c r="N1149" s="59" t="s">
        <v>8657</v>
      </c>
    </row>
    <row r="1150" spans="1:14" s="75" customFormat="1" ht="15.75" customHeight="1" x14ac:dyDescent="0.2">
      <c r="A1150" s="51" t="s">
        <v>123</v>
      </c>
      <c r="B1150" s="51" t="s">
        <v>123</v>
      </c>
      <c r="C1150" s="51" t="s">
        <v>10073</v>
      </c>
      <c r="D1150" s="51" t="s">
        <v>10010</v>
      </c>
      <c r="E1150" s="44"/>
      <c r="F1150" s="44" t="s">
        <v>10151</v>
      </c>
      <c r="G1150" s="53" t="s">
        <v>123</v>
      </c>
      <c r="H1150" s="45" t="s">
        <v>123</v>
      </c>
      <c r="I1150" s="45" t="s">
        <v>149</v>
      </c>
      <c r="J1150" s="95" t="s">
        <v>150</v>
      </c>
      <c r="K1150" s="95" t="s">
        <v>123</v>
      </c>
      <c r="L1150" s="58" t="s">
        <v>123</v>
      </c>
      <c r="M1150" s="103"/>
      <c r="N1150" s="59" t="s">
        <v>123</v>
      </c>
    </row>
    <row r="1151" spans="1:14" s="75" customFormat="1" ht="15.75" customHeight="1" x14ac:dyDescent="0.2">
      <c r="A1151" s="51" t="s">
        <v>9820</v>
      </c>
      <c r="B1151" s="51" t="s">
        <v>10041</v>
      </c>
      <c r="C1151" s="51" t="s">
        <v>10073</v>
      </c>
      <c r="D1151" s="51" t="s">
        <v>10010</v>
      </c>
      <c r="E1151" s="44" t="s">
        <v>10152</v>
      </c>
      <c r="F1151" s="44" t="s">
        <v>10153</v>
      </c>
      <c r="G1151" s="53">
        <v>3.1</v>
      </c>
      <c r="H1151" s="45" t="s">
        <v>200</v>
      </c>
      <c r="I1151" s="45" t="s">
        <v>149</v>
      </c>
      <c r="J1151" s="95" t="s">
        <v>201</v>
      </c>
      <c r="K1151" s="95">
        <v>0</v>
      </c>
      <c r="L1151" s="58"/>
      <c r="M1151" s="103"/>
      <c r="N1151" s="59"/>
    </row>
    <row r="1152" spans="1:14" s="75" customFormat="1" ht="15.75" customHeight="1" x14ac:dyDescent="0.2">
      <c r="A1152" s="51" t="s">
        <v>9820</v>
      </c>
      <c r="B1152" s="51" t="s">
        <v>10041</v>
      </c>
      <c r="C1152" s="51" t="s">
        <v>10073</v>
      </c>
      <c r="D1152" s="51" t="s">
        <v>10010</v>
      </c>
      <c r="E1152" s="44" t="s">
        <v>10154</v>
      </c>
      <c r="F1152" s="44" t="s">
        <v>10155</v>
      </c>
      <c r="G1152" s="53">
        <v>9.5</v>
      </c>
      <c r="H1152" s="45" t="s">
        <v>200</v>
      </c>
      <c r="I1152" s="45" t="s">
        <v>149</v>
      </c>
      <c r="J1152" s="95" t="s">
        <v>201</v>
      </c>
      <c r="K1152" s="95">
        <v>0</v>
      </c>
      <c r="L1152" s="58"/>
      <c r="M1152" s="103"/>
      <c r="N1152" s="59"/>
    </row>
    <row r="1153" spans="1:14" s="75" customFormat="1" ht="15.75" customHeight="1" x14ac:dyDescent="0.2">
      <c r="A1153" s="51" t="s">
        <v>123</v>
      </c>
      <c r="B1153" s="51" t="s">
        <v>123</v>
      </c>
      <c r="C1153" s="51" t="s">
        <v>10083</v>
      </c>
      <c r="D1153" s="51" t="s">
        <v>10010</v>
      </c>
      <c r="E1153" s="44"/>
      <c r="F1153" s="44" t="s">
        <v>10156</v>
      </c>
      <c r="G1153" s="53" t="s">
        <v>123</v>
      </c>
      <c r="H1153" s="45" t="s">
        <v>123</v>
      </c>
      <c r="I1153" s="45" t="s">
        <v>149</v>
      </c>
      <c r="J1153" s="95" t="s">
        <v>150</v>
      </c>
      <c r="K1153" s="95" t="s">
        <v>123</v>
      </c>
      <c r="L1153" s="58" t="s">
        <v>123</v>
      </c>
      <c r="M1153" s="103"/>
      <c r="N1153" s="59" t="s">
        <v>123</v>
      </c>
    </row>
    <row r="1154" spans="1:14" s="75" customFormat="1" ht="15.75" customHeight="1" x14ac:dyDescent="0.2">
      <c r="A1154" s="51" t="s">
        <v>9820</v>
      </c>
      <c r="B1154" s="51" t="s">
        <v>10041</v>
      </c>
      <c r="C1154" s="51" t="s">
        <v>10083</v>
      </c>
      <c r="D1154" s="51" t="s">
        <v>10010</v>
      </c>
      <c r="E1154" s="44" t="s">
        <v>10157</v>
      </c>
      <c r="F1154" s="44" t="s">
        <v>10158</v>
      </c>
      <c r="G1154" s="53">
        <v>8.9</v>
      </c>
      <c r="H1154" s="45" t="s">
        <v>200</v>
      </c>
      <c r="I1154" s="45" t="s">
        <v>149</v>
      </c>
      <c r="J1154" s="95" t="s">
        <v>201</v>
      </c>
      <c r="K1154" s="95">
        <v>0</v>
      </c>
      <c r="L1154" s="58"/>
      <c r="M1154" s="103"/>
      <c r="N1154" s="59"/>
    </row>
    <row r="1155" spans="1:14" s="75" customFormat="1" ht="15.75" customHeight="1" x14ac:dyDescent="0.2">
      <c r="A1155" s="51" t="s">
        <v>9820</v>
      </c>
      <c r="B1155" s="51" t="s">
        <v>10041</v>
      </c>
      <c r="C1155" s="51" t="s">
        <v>10083</v>
      </c>
      <c r="D1155" s="51" t="s">
        <v>10010</v>
      </c>
      <c r="E1155" s="44" t="s">
        <v>10159</v>
      </c>
      <c r="F1155" s="44" t="s">
        <v>10160</v>
      </c>
      <c r="G1155" s="53">
        <v>7.7</v>
      </c>
      <c r="H1155" s="45" t="s">
        <v>200</v>
      </c>
      <c r="I1155" s="45" t="s">
        <v>149</v>
      </c>
      <c r="J1155" s="95" t="s">
        <v>201</v>
      </c>
      <c r="K1155" s="95">
        <v>0</v>
      </c>
      <c r="L1155" s="58"/>
      <c r="M1155" s="103"/>
      <c r="N1155" s="59"/>
    </row>
    <row r="1156" spans="1:14" s="75" customFormat="1" ht="15.75" customHeight="1" x14ac:dyDescent="0.2">
      <c r="A1156" s="51" t="s">
        <v>9820</v>
      </c>
      <c r="B1156" s="51" t="s">
        <v>10041</v>
      </c>
      <c r="C1156" s="51" t="s">
        <v>10083</v>
      </c>
      <c r="D1156" s="51" t="s">
        <v>10010</v>
      </c>
      <c r="E1156" s="44" t="s">
        <v>10161</v>
      </c>
      <c r="F1156" s="44" t="s">
        <v>10160</v>
      </c>
      <c r="G1156" s="53">
        <v>5.9</v>
      </c>
      <c r="H1156" s="45" t="s">
        <v>200</v>
      </c>
      <c r="I1156" s="45" t="s">
        <v>149</v>
      </c>
      <c r="J1156" s="95" t="s">
        <v>201</v>
      </c>
      <c r="K1156" s="95">
        <v>0</v>
      </c>
      <c r="L1156" s="58"/>
      <c r="M1156" s="103"/>
      <c r="N1156" s="59"/>
    </row>
    <row r="1157" spans="1:14" s="75" customFormat="1" ht="15.75" customHeight="1" x14ac:dyDescent="0.2">
      <c r="A1157" s="51" t="s">
        <v>9820</v>
      </c>
      <c r="B1157" s="51" t="s">
        <v>10041</v>
      </c>
      <c r="C1157" s="51" t="s">
        <v>10083</v>
      </c>
      <c r="D1157" s="51" t="s">
        <v>10010</v>
      </c>
      <c r="E1157" s="44" t="s">
        <v>10162</v>
      </c>
      <c r="F1157" s="44" t="s">
        <v>10163</v>
      </c>
      <c r="G1157" s="53">
        <v>8.5</v>
      </c>
      <c r="H1157" s="45" t="s">
        <v>200</v>
      </c>
      <c r="I1157" s="45" t="s">
        <v>149</v>
      </c>
      <c r="J1157" s="95" t="s">
        <v>201</v>
      </c>
      <c r="K1157" s="95">
        <v>0</v>
      </c>
      <c r="L1157" s="58"/>
      <c r="M1157" s="103"/>
      <c r="N1157" s="59"/>
    </row>
    <row r="1158" spans="1:14" s="75" customFormat="1" ht="15.75" customHeight="1" x14ac:dyDescent="0.2">
      <c r="A1158" s="51" t="s">
        <v>9820</v>
      </c>
      <c r="B1158" s="51" t="s">
        <v>10041</v>
      </c>
      <c r="C1158" s="51" t="s">
        <v>10083</v>
      </c>
      <c r="D1158" s="51" t="s">
        <v>10010</v>
      </c>
      <c r="E1158" s="44" t="s">
        <v>10164</v>
      </c>
      <c r="F1158" s="44" t="s">
        <v>10165</v>
      </c>
      <c r="G1158" s="53">
        <v>13.5</v>
      </c>
      <c r="H1158" s="45" t="s">
        <v>200</v>
      </c>
      <c r="I1158" s="45" t="s">
        <v>149</v>
      </c>
      <c r="J1158" s="95" t="s">
        <v>201</v>
      </c>
      <c r="K1158" s="95">
        <v>0</v>
      </c>
      <c r="L1158" s="58"/>
      <c r="M1158" s="103"/>
      <c r="N1158" s="59"/>
    </row>
    <row r="1159" spans="1:14" s="75" customFormat="1" ht="15.75" customHeight="1" x14ac:dyDescent="0.2">
      <c r="A1159" s="51" t="s">
        <v>123</v>
      </c>
      <c r="B1159" s="51" t="s">
        <v>123</v>
      </c>
      <c r="C1159" s="51" t="s">
        <v>10099</v>
      </c>
      <c r="D1159" s="51" t="s">
        <v>10010</v>
      </c>
      <c r="E1159" s="44"/>
      <c r="F1159" s="44" t="s">
        <v>10166</v>
      </c>
      <c r="G1159" s="53" t="s">
        <v>123</v>
      </c>
      <c r="H1159" s="45" t="s">
        <v>123</v>
      </c>
      <c r="I1159" s="45" t="s">
        <v>149</v>
      </c>
      <c r="J1159" s="95" t="s">
        <v>150</v>
      </c>
      <c r="K1159" s="95" t="s">
        <v>123</v>
      </c>
      <c r="L1159" s="58" t="s">
        <v>123</v>
      </c>
      <c r="M1159" s="103"/>
      <c r="N1159" s="59" t="s">
        <v>123</v>
      </c>
    </row>
    <row r="1160" spans="1:14" s="75" customFormat="1" ht="15.75" customHeight="1" x14ac:dyDescent="0.2">
      <c r="A1160" s="51" t="s">
        <v>9820</v>
      </c>
      <c r="B1160" s="51" t="s">
        <v>10041</v>
      </c>
      <c r="C1160" s="51" t="s">
        <v>10099</v>
      </c>
      <c r="D1160" s="51" t="s">
        <v>10010</v>
      </c>
      <c r="E1160" s="44" t="s">
        <v>10167</v>
      </c>
      <c r="F1160" s="44" t="s">
        <v>10168</v>
      </c>
      <c r="G1160" s="53">
        <v>36</v>
      </c>
      <c r="H1160" s="45" t="s">
        <v>200</v>
      </c>
      <c r="I1160" s="45" t="s">
        <v>149</v>
      </c>
      <c r="J1160" s="95" t="s">
        <v>201</v>
      </c>
      <c r="K1160" s="95">
        <v>0</v>
      </c>
      <c r="L1160" s="58"/>
      <c r="M1160" s="103"/>
      <c r="N1160" s="59"/>
    </row>
    <row r="1161" spans="1:14" s="75" customFormat="1" ht="15.75" customHeight="1" x14ac:dyDescent="0.2">
      <c r="A1161" s="51" t="s">
        <v>123</v>
      </c>
      <c r="B1161" s="51" t="s">
        <v>123</v>
      </c>
      <c r="C1161" s="51" t="s">
        <v>10145</v>
      </c>
      <c r="D1161" s="51" t="s">
        <v>10010</v>
      </c>
      <c r="E1161" s="44"/>
      <c r="F1161" s="44" t="s">
        <v>10169</v>
      </c>
      <c r="G1161" s="53" t="s">
        <v>123</v>
      </c>
      <c r="H1161" s="45" t="s">
        <v>123</v>
      </c>
      <c r="I1161" s="45" t="s">
        <v>149</v>
      </c>
      <c r="J1161" s="95" t="s">
        <v>150</v>
      </c>
      <c r="K1161" s="95" t="s">
        <v>123</v>
      </c>
      <c r="L1161" s="58" t="s">
        <v>123</v>
      </c>
      <c r="M1161" s="103"/>
      <c r="N1161" s="59" t="s">
        <v>123</v>
      </c>
    </row>
    <row r="1162" spans="1:14" s="75" customFormat="1" ht="15.75" customHeight="1" x14ac:dyDescent="0.2">
      <c r="A1162" s="51" t="s">
        <v>9820</v>
      </c>
      <c r="B1162" s="51" t="s">
        <v>10041</v>
      </c>
      <c r="C1162" s="51" t="s">
        <v>10145</v>
      </c>
      <c r="D1162" s="51" t="s">
        <v>10010</v>
      </c>
      <c r="E1162" s="44" t="s">
        <v>10170</v>
      </c>
      <c r="F1162" s="44" t="s">
        <v>10171</v>
      </c>
      <c r="G1162" s="53">
        <v>78</v>
      </c>
      <c r="H1162" s="45" t="s">
        <v>200</v>
      </c>
      <c r="I1162" s="45" t="s">
        <v>155</v>
      </c>
      <c r="J1162" s="95" t="s">
        <v>201</v>
      </c>
      <c r="K1162" s="95">
        <v>0</v>
      </c>
      <c r="L1162" s="58"/>
      <c r="M1162" s="103"/>
      <c r="N1162" s="59"/>
    </row>
    <row r="1163" spans="1:14" s="75" customFormat="1" ht="15.75" customHeight="1" x14ac:dyDescent="0.2">
      <c r="A1163" s="51" t="s">
        <v>9820</v>
      </c>
      <c r="B1163" s="51" t="s">
        <v>10041</v>
      </c>
      <c r="C1163" s="51" t="s">
        <v>10145</v>
      </c>
      <c r="D1163" s="51" t="s">
        <v>10010</v>
      </c>
      <c r="E1163" s="44" t="s">
        <v>10172</v>
      </c>
      <c r="F1163" s="44" t="s">
        <v>10173</v>
      </c>
      <c r="G1163" s="53">
        <v>2.7</v>
      </c>
      <c r="H1163" s="45" t="s">
        <v>200</v>
      </c>
      <c r="I1163" s="45" t="s">
        <v>149</v>
      </c>
      <c r="J1163" s="95" t="s">
        <v>201</v>
      </c>
      <c r="K1163" s="95">
        <v>0</v>
      </c>
      <c r="L1163" s="58"/>
      <c r="M1163" s="103"/>
      <c r="N1163" s="59"/>
    </row>
    <row r="1164" spans="1:14" s="75" customFormat="1" ht="15.75" customHeight="1" x14ac:dyDescent="0.2">
      <c r="A1164" s="51" t="s">
        <v>9820</v>
      </c>
      <c r="B1164" s="51" t="s">
        <v>10041</v>
      </c>
      <c r="C1164" s="51" t="s">
        <v>10145</v>
      </c>
      <c r="D1164" s="51" t="s">
        <v>10010</v>
      </c>
      <c r="E1164" s="44" t="s">
        <v>10174</v>
      </c>
      <c r="F1164" s="44" t="s">
        <v>10175</v>
      </c>
      <c r="G1164" s="53">
        <v>2.5</v>
      </c>
      <c r="H1164" s="45" t="s">
        <v>200</v>
      </c>
      <c r="I1164" s="45" t="s">
        <v>149</v>
      </c>
      <c r="J1164" s="95" t="s">
        <v>201</v>
      </c>
      <c r="K1164" s="95">
        <v>0</v>
      </c>
      <c r="L1164" s="58"/>
      <c r="M1164" s="103"/>
      <c r="N1164" s="59"/>
    </row>
    <row r="1165" spans="1:14" s="75" customFormat="1" ht="15.75" customHeight="1" x14ac:dyDescent="0.2">
      <c r="A1165" s="51" t="s">
        <v>9820</v>
      </c>
      <c r="B1165" s="51" t="s">
        <v>10041</v>
      </c>
      <c r="C1165" s="51" t="s">
        <v>10145</v>
      </c>
      <c r="D1165" s="51" t="s">
        <v>10010</v>
      </c>
      <c r="E1165" s="44" t="s">
        <v>10176</v>
      </c>
      <c r="F1165" s="44" t="s">
        <v>10177</v>
      </c>
      <c r="G1165" s="53">
        <v>1.94</v>
      </c>
      <c r="H1165" s="45" t="s">
        <v>200</v>
      </c>
      <c r="I1165" s="45" t="s">
        <v>149</v>
      </c>
      <c r="J1165" s="95" t="s">
        <v>201</v>
      </c>
      <c r="K1165" s="95">
        <v>0</v>
      </c>
      <c r="L1165" s="58"/>
      <c r="M1165" s="103"/>
      <c r="N1165" s="59"/>
    </row>
    <row r="1166" spans="1:14" s="75" customFormat="1" ht="15.75" customHeight="1" x14ac:dyDescent="0.2">
      <c r="A1166" s="51" t="s">
        <v>9820</v>
      </c>
      <c r="B1166" s="51" t="s">
        <v>10041</v>
      </c>
      <c r="C1166" s="51" t="s">
        <v>10145</v>
      </c>
      <c r="D1166" s="51" t="s">
        <v>10010</v>
      </c>
      <c r="E1166" s="44" t="s">
        <v>10178</v>
      </c>
      <c r="F1166" s="44" t="s">
        <v>10179</v>
      </c>
      <c r="G1166" s="53">
        <v>1.1200000000000001</v>
      </c>
      <c r="H1166" s="45" t="s">
        <v>200</v>
      </c>
      <c r="I1166" s="45" t="s">
        <v>149</v>
      </c>
      <c r="J1166" s="95" t="s">
        <v>201</v>
      </c>
      <c r="K1166" s="95">
        <v>0</v>
      </c>
      <c r="L1166" s="58"/>
      <c r="M1166" s="103"/>
      <c r="N1166" s="59"/>
    </row>
    <row r="1167" spans="1:14" s="75" customFormat="1" ht="15.75" customHeight="1" x14ac:dyDescent="0.2">
      <c r="A1167" s="51" t="s">
        <v>9820</v>
      </c>
      <c r="B1167" s="51" t="s">
        <v>10041</v>
      </c>
      <c r="C1167" s="51" t="s">
        <v>10145</v>
      </c>
      <c r="D1167" s="51" t="s">
        <v>10010</v>
      </c>
      <c r="E1167" s="44" t="s">
        <v>10180</v>
      </c>
      <c r="F1167" s="44" t="s">
        <v>10181</v>
      </c>
      <c r="G1167" s="53">
        <v>41.5</v>
      </c>
      <c r="H1167" s="45" t="s">
        <v>200</v>
      </c>
      <c r="I1167" s="45" t="s">
        <v>155</v>
      </c>
      <c r="J1167" s="95" t="s">
        <v>201</v>
      </c>
      <c r="K1167" s="95">
        <v>0</v>
      </c>
      <c r="L1167" s="58"/>
      <c r="M1167" s="103"/>
      <c r="N1167" s="59"/>
    </row>
    <row r="1168" spans="1:14" s="75" customFormat="1" ht="15.75" customHeight="1" x14ac:dyDescent="0.2">
      <c r="A1168" s="51" t="s">
        <v>9820</v>
      </c>
      <c r="B1168" s="51" t="s">
        <v>10041</v>
      </c>
      <c r="C1168" s="51" t="s">
        <v>10145</v>
      </c>
      <c r="D1168" s="51" t="s">
        <v>10010</v>
      </c>
      <c r="E1168" s="44" t="s">
        <v>10182</v>
      </c>
      <c r="F1168" s="44" t="s">
        <v>10183</v>
      </c>
      <c r="G1168" s="53">
        <v>4.3</v>
      </c>
      <c r="H1168" s="45" t="s">
        <v>200</v>
      </c>
      <c r="I1168" s="45" t="s">
        <v>149</v>
      </c>
      <c r="J1168" s="95" t="s">
        <v>201</v>
      </c>
      <c r="K1168" s="95">
        <v>0</v>
      </c>
      <c r="L1168" s="58"/>
      <c r="M1168" s="103"/>
      <c r="N1168" s="59"/>
    </row>
    <row r="1169" spans="1:14" s="75" customFormat="1" ht="15.75" customHeight="1" x14ac:dyDescent="0.2">
      <c r="A1169" s="51" t="s">
        <v>9820</v>
      </c>
      <c r="B1169" s="51" t="s">
        <v>10041</v>
      </c>
      <c r="C1169" s="51" t="s">
        <v>10145</v>
      </c>
      <c r="D1169" s="51" t="s">
        <v>10010</v>
      </c>
      <c r="E1169" s="44" t="s">
        <v>10184</v>
      </c>
      <c r="F1169" s="44" t="s">
        <v>10185</v>
      </c>
      <c r="G1169" s="53">
        <v>6.4</v>
      </c>
      <c r="H1169" s="45" t="s">
        <v>200</v>
      </c>
      <c r="I1169" s="45" t="s">
        <v>149</v>
      </c>
      <c r="J1169" s="95" t="s">
        <v>201</v>
      </c>
      <c r="K1169" s="95">
        <v>0</v>
      </c>
      <c r="L1169" s="58"/>
      <c r="M1169" s="103"/>
      <c r="N1169" s="59"/>
    </row>
    <row r="1170" spans="1:14" s="75" customFormat="1" ht="15.75" customHeight="1" x14ac:dyDescent="0.2">
      <c r="A1170" s="51" t="s">
        <v>9820</v>
      </c>
      <c r="B1170" s="51" t="s">
        <v>10041</v>
      </c>
      <c r="C1170" s="51" t="s">
        <v>10145</v>
      </c>
      <c r="D1170" s="51" t="s">
        <v>10010</v>
      </c>
      <c r="E1170" s="44" t="s">
        <v>10186</v>
      </c>
      <c r="F1170" s="44" t="s">
        <v>10187</v>
      </c>
      <c r="G1170" s="53">
        <v>6.4</v>
      </c>
      <c r="H1170" s="45" t="s">
        <v>200</v>
      </c>
      <c r="I1170" s="45" t="s">
        <v>149</v>
      </c>
      <c r="J1170" s="95" t="s">
        <v>201</v>
      </c>
      <c r="K1170" s="95">
        <v>0</v>
      </c>
      <c r="L1170" s="58"/>
      <c r="M1170" s="103"/>
      <c r="N1170" s="59"/>
    </row>
    <row r="1171" spans="1:14" s="75" customFormat="1" ht="15.75" customHeight="1" x14ac:dyDescent="0.2">
      <c r="A1171" s="51" t="s">
        <v>9820</v>
      </c>
      <c r="B1171" s="51" t="s">
        <v>10041</v>
      </c>
      <c r="C1171" s="51" t="s">
        <v>10145</v>
      </c>
      <c r="D1171" s="51" t="s">
        <v>10010</v>
      </c>
      <c r="E1171" s="44" t="s">
        <v>10188</v>
      </c>
      <c r="F1171" s="44" t="s">
        <v>10189</v>
      </c>
      <c r="G1171" s="53">
        <v>6.4</v>
      </c>
      <c r="H1171" s="45" t="s">
        <v>200</v>
      </c>
      <c r="I1171" s="45" t="s">
        <v>149</v>
      </c>
      <c r="J1171" s="95" t="s">
        <v>201</v>
      </c>
      <c r="K1171" s="95">
        <v>0</v>
      </c>
      <c r="L1171" s="58"/>
      <c r="M1171" s="103"/>
      <c r="N1171" s="59"/>
    </row>
    <row r="1172" spans="1:14" s="75" customFormat="1" ht="15.75" customHeight="1" x14ac:dyDescent="0.2">
      <c r="A1172" s="51" t="s">
        <v>9820</v>
      </c>
      <c r="B1172" s="51" t="s">
        <v>10041</v>
      </c>
      <c r="C1172" s="51" t="s">
        <v>10145</v>
      </c>
      <c r="D1172" s="51" t="s">
        <v>10010</v>
      </c>
      <c r="E1172" s="44" t="s">
        <v>10190</v>
      </c>
      <c r="F1172" s="44" t="s">
        <v>10191</v>
      </c>
      <c r="G1172" s="53">
        <v>6</v>
      </c>
      <c r="H1172" s="45" t="s">
        <v>200</v>
      </c>
      <c r="I1172" s="45" t="s">
        <v>149</v>
      </c>
      <c r="J1172" s="95" t="s">
        <v>201</v>
      </c>
      <c r="K1172" s="95">
        <v>0</v>
      </c>
      <c r="L1172" s="58"/>
      <c r="M1172" s="103"/>
      <c r="N1172" s="59"/>
    </row>
    <row r="1173" spans="1:14" s="75" customFormat="1" ht="15.75" customHeight="1" x14ac:dyDescent="0.2">
      <c r="A1173" s="51" t="s">
        <v>9820</v>
      </c>
      <c r="B1173" s="51" t="s">
        <v>10041</v>
      </c>
      <c r="C1173" s="51" t="s">
        <v>10145</v>
      </c>
      <c r="D1173" s="51" t="s">
        <v>10010</v>
      </c>
      <c r="E1173" s="44" t="s">
        <v>10192</v>
      </c>
      <c r="F1173" s="44" t="s">
        <v>10193</v>
      </c>
      <c r="G1173" s="53">
        <v>5.7</v>
      </c>
      <c r="H1173" s="45" t="s">
        <v>200</v>
      </c>
      <c r="I1173" s="45" t="s">
        <v>149</v>
      </c>
      <c r="J1173" s="95" t="s">
        <v>201</v>
      </c>
      <c r="K1173" s="95">
        <v>0</v>
      </c>
      <c r="L1173" s="58"/>
      <c r="M1173" s="103"/>
      <c r="N1173" s="59"/>
    </row>
    <row r="1174" spans="1:14" s="75" customFormat="1" ht="15.75" customHeight="1" x14ac:dyDescent="0.2">
      <c r="A1174" s="51" t="s">
        <v>9820</v>
      </c>
      <c r="B1174" s="51" t="s">
        <v>10041</v>
      </c>
      <c r="C1174" s="51" t="s">
        <v>10145</v>
      </c>
      <c r="D1174" s="51" t="s">
        <v>10010</v>
      </c>
      <c r="E1174" s="44" t="s">
        <v>10194</v>
      </c>
      <c r="F1174" s="44" t="s">
        <v>10195</v>
      </c>
      <c r="G1174" s="53">
        <v>6</v>
      </c>
      <c r="H1174" s="45" t="s">
        <v>200</v>
      </c>
      <c r="I1174" s="45" t="s">
        <v>149</v>
      </c>
      <c r="J1174" s="95" t="s">
        <v>201</v>
      </c>
      <c r="K1174" s="95">
        <v>0</v>
      </c>
      <c r="L1174" s="58"/>
      <c r="M1174" s="103"/>
      <c r="N1174" s="59"/>
    </row>
    <row r="1175" spans="1:14" s="75" customFormat="1" ht="15.75" customHeight="1" x14ac:dyDescent="0.2">
      <c r="A1175" s="51" t="s">
        <v>9820</v>
      </c>
      <c r="B1175" s="51" t="s">
        <v>10041</v>
      </c>
      <c r="C1175" s="51" t="s">
        <v>10145</v>
      </c>
      <c r="D1175" s="51" t="s">
        <v>10010</v>
      </c>
      <c r="E1175" s="44" t="s">
        <v>10196</v>
      </c>
      <c r="F1175" s="44" t="s">
        <v>10197</v>
      </c>
      <c r="G1175" s="53">
        <v>8.7000000000000011</v>
      </c>
      <c r="H1175" s="45" t="s">
        <v>200</v>
      </c>
      <c r="I1175" s="45" t="s">
        <v>149</v>
      </c>
      <c r="J1175" s="95" t="s">
        <v>201</v>
      </c>
      <c r="K1175" s="95">
        <v>0</v>
      </c>
      <c r="L1175" s="58"/>
      <c r="M1175" s="103"/>
      <c r="N1175" s="59"/>
    </row>
    <row r="1176" spans="1:14" s="75" customFormat="1" ht="15.75" customHeight="1" x14ac:dyDescent="0.2">
      <c r="A1176" s="51" t="s">
        <v>9820</v>
      </c>
      <c r="B1176" s="51" t="s">
        <v>10041</v>
      </c>
      <c r="C1176" s="51" t="s">
        <v>10145</v>
      </c>
      <c r="D1176" s="51" t="s">
        <v>10010</v>
      </c>
      <c r="E1176" s="44" t="s">
        <v>10198</v>
      </c>
      <c r="F1176" s="44" t="s">
        <v>10199</v>
      </c>
      <c r="G1176" s="53">
        <v>6.2</v>
      </c>
      <c r="H1176" s="45" t="s">
        <v>200</v>
      </c>
      <c r="I1176" s="45" t="s">
        <v>149</v>
      </c>
      <c r="J1176" s="95" t="s">
        <v>201</v>
      </c>
      <c r="K1176" s="95">
        <v>0</v>
      </c>
      <c r="L1176" s="58"/>
      <c r="M1176" s="103"/>
      <c r="N1176" s="59"/>
    </row>
    <row r="1177" spans="1:14" s="75" customFormat="1" ht="15.75" customHeight="1" x14ac:dyDescent="0.2">
      <c r="A1177" s="51" t="s">
        <v>9820</v>
      </c>
      <c r="B1177" s="51" t="s">
        <v>10041</v>
      </c>
      <c r="C1177" s="51" t="s">
        <v>10145</v>
      </c>
      <c r="D1177" s="51" t="s">
        <v>10010</v>
      </c>
      <c r="E1177" s="44" t="s">
        <v>10200</v>
      </c>
      <c r="F1177" s="44" t="s">
        <v>10201</v>
      </c>
      <c r="G1177" s="53">
        <v>4.5</v>
      </c>
      <c r="H1177" s="45" t="s">
        <v>200</v>
      </c>
      <c r="I1177" s="45" t="s">
        <v>149</v>
      </c>
      <c r="J1177" s="95" t="s">
        <v>201</v>
      </c>
      <c r="K1177" s="95">
        <v>0</v>
      </c>
      <c r="L1177" s="58"/>
      <c r="M1177" s="103"/>
      <c r="N1177" s="59"/>
    </row>
    <row r="1178" spans="1:14" s="75" customFormat="1" ht="15.75" customHeight="1" x14ac:dyDescent="0.2">
      <c r="A1178" s="51" t="s">
        <v>9820</v>
      </c>
      <c r="B1178" s="51" t="s">
        <v>10041</v>
      </c>
      <c r="C1178" s="51" t="s">
        <v>10145</v>
      </c>
      <c r="D1178" s="51" t="s">
        <v>10010</v>
      </c>
      <c r="E1178" s="44" t="s">
        <v>10202</v>
      </c>
      <c r="F1178" s="44" t="s">
        <v>10201</v>
      </c>
      <c r="G1178" s="53">
        <v>5</v>
      </c>
      <c r="H1178" s="45" t="s">
        <v>200</v>
      </c>
      <c r="I1178" s="45" t="s">
        <v>149</v>
      </c>
      <c r="J1178" s="95" t="s">
        <v>201</v>
      </c>
      <c r="K1178" s="95">
        <v>0</v>
      </c>
      <c r="L1178" s="58"/>
      <c r="M1178" s="103"/>
      <c r="N1178" s="59"/>
    </row>
    <row r="1179" spans="1:14" s="75" customFormat="1" ht="15.75" customHeight="1" x14ac:dyDescent="0.2">
      <c r="A1179" s="51" t="s">
        <v>9820</v>
      </c>
      <c r="B1179" s="51" t="s">
        <v>10041</v>
      </c>
      <c r="C1179" s="51" t="s">
        <v>10145</v>
      </c>
      <c r="D1179" s="51" t="s">
        <v>10010</v>
      </c>
      <c r="E1179" s="44" t="s">
        <v>10203</v>
      </c>
      <c r="F1179" s="44" t="s">
        <v>10201</v>
      </c>
      <c r="G1179" s="53">
        <v>5.6</v>
      </c>
      <c r="H1179" s="45" t="s">
        <v>200</v>
      </c>
      <c r="I1179" s="45" t="s">
        <v>149</v>
      </c>
      <c r="J1179" s="95" t="s">
        <v>201</v>
      </c>
      <c r="K1179" s="95">
        <v>0</v>
      </c>
      <c r="L1179" s="58"/>
      <c r="M1179" s="103"/>
      <c r="N1179" s="59"/>
    </row>
    <row r="1180" spans="1:14" s="75" customFormat="1" ht="15.75" customHeight="1" x14ac:dyDescent="0.2">
      <c r="A1180" s="51" t="s">
        <v>9820</v>
      </c>
      <c r="B1180" s="51" t="s">
        <v>10041</v>
      </c>
      <c r="C1180" s="51" t="s">
        <v>10145</v>
      </c>
      <c r="D1180" s="51" t="s">
        <v>10010</v>
      </c>
      <c r="E1180" s="44" t="s">
        <v>10204</v>
      </c>
      <c r="F1180" s="44" t="s">
        <v>10201</v>
      </c>
      <c r="G1180" s="53">
        <v>6.8</v>
      </c>
      <c r="H1180" s="45" t="s">
        <v>200</v>
      </c>
      <c r="I1180" s="45" t="s">
        <v>149</v>
      </c>
      <c r="J1180" s="95" t="s">
        <v>201</v>
      </c>
      <c r="K1180" s="95">
        <v>0</v>
      </c>
      <c r="L1180" s="58"/>
      <c r="M1180" s="103"/>
      <c r="N1180" s="59"/>
    </row>
    <row r="1181" spans="1:14" s="75" customFormat="1" ht="15.75" customHeight="1" x14ac:dyDescent="0.2">
      <c r="A1181" s="51" t="s">
        <v>9820</v>
      </c>
      <c r="B1181" s="51" t="s">
        <v>10041</v>
      </c>
      <c r="C1181" s="51" t="s">
        <v>10145</v>
      </c>
      <c r="D1181" s="51" t="s">
        <v>10010</v>
      </c>
      <c r="E1181" s="44" t="s">
        <v>10205</v>
      </c>
      <c r="F1181" s="44" t="s">
        <v>10201</v>
      </c>
      <c r="G1181" s="53">
        <v>6.8</v>
      </c>
      <c r="H1181" s="45" t="s">
        <v>200</v>
      </c>
      <c r="I1181" s="45" t="s">
        <v>149</v>
      </c>
      <c r="J1181" s="95" t="s">
        <v>201</v>
      </c>
      <c r="K1181" s="95">
        <v>0</v>
      </c>
      <c r="L1181" s="58"/>
      <c r="M1181" s="103"/>
      <c r="N1181" s="59"/>
    </row>
    <row r="1182" spans="1:14" s="75" customFormat="1" ht="15.75" customHeight="1" x14ac:dyDescent="0.2">
      <c r="A1182" s="51" t="s">
        <v>9820</v>
      </c>
      <c r="B1182" s="51" t="s">
        <v>10041</v>
      </c>
      <c r="C1182" s="51" t="s">
        <v>10145</v>
      </c>
      <c r="D1182" s="51" t="s">
        <v>10010</v>
      </c>
      <c r="E1182" s="44" t="s">
        <v>10206</v>
      </c>
      <c r="F1182" s="44" t="s">
        <v>10201</v>
      </c>
      <c r="G1182" s="53">
        <v>6.8</v>
      </c>
      <c r="H1182" s="45" t="s">
        <v>200</v>
      </c>
      <c r="I1182" s="45" t="s">
        <v>149</v>
      </c>
      <c r="J1182" s="95" t="s">
        <v>201</v>
      </c>
      <c r="K1182" s="95">
        <v>0</v>
      </c>
      <c r="L1182" s="58"/>
      <c r="M1182" s="103"/>
      <c r="N1182" s="59"/>
    </row>
    <row r="1183" spans="1:14" s="75" customFormat="1" ht="15.75" customHeight="1" x14ac:dyDescent="0.2">
      <c r="A1183" s="51" t="s">
        <v>9820</v>
      </c>
      <c r="B1183" s="51" t="s">
        <v>10041</v>
      </c>
      <c r="C1183" s="51" t="s">
        <v>10145</v>
      </c>
      <c r="D1183" s="51" t="s">
        <v>10010</v>
      </c>
      <c r="E1183" s="44" t="s">
        <v>10207</v>
      </c>
      <c r="F1183" s="44" t="s">
        <v>10208</v>
      </c>
      <c r="G1183" s="53">
        <v>6</v>
      </c>
      <c r="H1183" s="45" t="s">
        <v>200</v>
      </c>
      <c r="I1183" s="45" t="s">
        <v>149</v>
      </c>
      <c r="J1183" s="95" t="s">
        <v>201</v>
      </c>
      <c r="K1183" s="95">
        <v>0</v>
      </c>
      <c r="L1183" s="58"/>
      <c r="M1183" s="103"/>
      <c r="N1183" s="59"/>
    </row>
    <row r="1184" spans="1:14" s="75" customFormat="1" ht="15.75" customHeight="1" x14ac:dyDescent="0.2">
      <c r="A1184" s="51" t="s">
        <v>9820</v>
      </c>
      <c r="B1184" s="51" t="s">
        <v>10041</v>
      </c>
      <c r="C1184" s="51" t="s">
        <v>10145</v>
      </c>
      <c r="D1184" s="51" t="s">
        <v>10010</v>
      </c>
      <c r="E1184" s="44" t="s">
        <v>10209</v>
      </c>
      <c r="F1184" s="44" t="s">
        <v>10210</v>
      </c>
      <c r="G1184" s="53">
        <v>6.2</v>
      </c>
      <c r="H1184" s="45" t="s">
        <v>200</v>
      </c>
      <c r="I1184" s="45" t="s">
        <v>149</v>
      </c>
      <c r="J1184" s="95" t="s">
        <v>201</v>
      </c>
      <c r="K1184" s="95">
        <v>0</v>
      </c>
      <c r="L1184" s="58"/>
      <c r="M1184" s="103"/>
      <c r="N1184" s="59"/>
    </row>
    <row r="1185" spans="1:14" s="75" customFormat="1" ht="15.75" customHeight="1" x14ac:dyDescent="0.2">
      <c r="A1185" s="51" t="s">
        <v>9820</v>
      </c>
      <c r="B1185" s="51" t="s">
        <v>10041</v>
      </c>
      <c r="C1185" s="51" t="s">
        <v>10145</v>
      </c>
      <c r="D1185" s="51" t="s">
        <v>10010</v>
      </c>
      <c r="E1185" s="44" t="s">
        <v>10211</v>
      </c>
      <c r="F1185" s="44" t="s">
        <v>10201</v>
      </c>
      <c r="G1185" s="53">
        <v>6.8</v>
      </c>
      <c r="H1185" s="45" t="s">
        <v>200</v>
      </c>
      <c r="I1185" s="45" t="s">
        <v>149</v>
      </c>
      <c r="J1185" s="95" t="s">
        <v>201</v>
      </c>
      <c r="K1185" s="95">
        <v>0</v>
      </c>
      <c r="L1185" s="58"/>
      <c r="M1185" s="103"/>
      <c r="N1185" s="59"/>
    </row>
    <row r="1186" spans="1:14" s="75" customFormat="1" ht="15.75" customHeight="1" x14ac:dyDescent="0.2">
      <c r="A1186" s="51" t="s">
        <v>9820</v>
      </c>
      <c r="B1186" s="51" t="s">
        <v>10041</v>
      </c>
      <c r="C1186" s="51" t="s">
        <v>10145</v>
      </c>
      <c r="D1186" s="51" t="s">
        <v>10010</v>
      </c>
      <c r="E1186" s="44" t="s">
        <v>10212</v>
      </c>
      <c r="F1186" s="44" t="s">
        <v>10213</v>
      </c>
      <c r="G1186" s="53">
        <v>6.4</v>
      </c>
      <c r="H1186" s="45" t="s">
        <v>200</v>
      </c>
      <c r="I1186" s="45" t="s">
        <v>149</v>
      </c>
      <c r="J1186" s="95" t="s">
        <v>201</v>
      </c>
      <c r="K1186" s="95">
        <v>0</v>
      </c>
      <c r="L1186" s="58"/>
      <c r="M1186" s="103"/>
      <c r="N1186" s="59"/>
    </row>
    <row r="1187" spans="1:14" s="75" customFormat="1" ht="15.75" customHeight="1" x14ac:dyDescent="0.2">
      <c r="A1187" s="51" t="s">
        <v>9820</v>
      </c>
      <c r="B1187" s="51" t="s">
        <v>10041</v>
      </c>
      <c r="C1187" s="51" t="s">
        <v>10145</v>
      </c>
      <c r="D1187" s="51" t="s">
        <v>10010</v>
      </c>
      <c r="E1187" s="44" t="s">
        <v>10214</v>
      </c>
      <c r="F1187" s="44" t="s">
        <v>10215</v>
      </c>
      <c r="G1187" s="53">
        <v>6.4</v>
      </c>
      <c r="H1187" s="45" t="s">
        <v>200</v>
      </c>
      <c r="I1187" s="45" t="s">
        <v>149</v>
      </c>
      <c r="J1187" s="95" t="s">
        <v>201</v>
      </c>
      <c r="K1187" s="95">
        <v>0</v>
      </c>
      <c r="L1187" s="58"/>
      <c r="M1187" s="103"/>
      <c r="N1187" s="59"/>
    </row>
    <row r="1188" spans="1:14" s="75" customFormat="1" ht="15.75" customHeight="1" x14ac:dyDescent="0.2">
      <c r="A1188" s="51" t="s">
        <v>9820</v>
      </c>
      <c r="B1188" s="51" t="s">
        <v>10041</v>
      </c>
      <c r="C1188" s="51" t="s">
        <v>10145</v>
      </c>
      <c r="D1188" s="51" t="s">
        <v>10010</v>
      </c>
      <c r="E1188" s="44" t="s">
        <v>10216</v>
      </c>
      <c r="F1188" s="44" t="s">
        <v>10199</v>
      </c>
      <c r="G1188" s="53">
        <v>6.3</v>
      </c>
      <c r="H1188" s="45" t="s">
        <v>200</v>
      </c>
      <c r="I1188" s="45" t="s">
        <v>149</v>
      </c>
      <c r="J1188" s="95" t="s">
        <v>201</v>
      </c>
      <c r="K1188" s="95">
        <v>0</v>
      </c>
      <c r="L1188" s="58"/>
      <c r="M1188" s="103"/>
      <c r="N1188" s="59"/>
    </row>
    <row r="1189" spans="1:14" s="75" customFormat="1" ht="15.75" customHeight="1" x14ac:dyDescent="0.2">
      <c r="A1189" s="51" t="s">
        <v>9820</v>
      </c>
      <c r="B1189" s="51" t="s">
        <v>10041</v>
      </c>
      <c r="C1189" s="51" t="s">
        <v>10145</v>
      </c>
      <c r="D1189" s="51" t="s">
        <v>10010</v>
      </c>
      <c r="E1189" s="44" t="s">
        <v>10217</v>
      </c>
      <c r="F1189" s="44" t="s">
        <v>10197</v>
      </c>
      <c r="G1189" s="53">
        <v>6.4</v>
      </c>
      <c r="H1189" s="45" t="s">
        <v>200</v>
      </c>
      <c r="I1189" s="45" t="s">
        <v>149</v>
      </c>
      <c r="J1189" s="95" t="s">
        <v>201</v>
      </c>
      <c r="K1189" s="95">
        <v>0</v>
      </c>
      <c r="L1189" s="58"/>
      <c r="M1189" s="103"/>
      <c r="N1189" s="59"/>
    </row>
    <row r="1190" spans="1:14" s="75" customFormat="1" ht="15.75" customHeight="1" x14ac:dyDescent="0.2">
      <c r="A1190" s="51" t="s">
        <v>9820</v>
      </c>
      <c r="B1190" s="51" t="s">
        <v>10041</v>
      </c>
      <c r="C1190" s="51" t="s">
        <v>10145</v>
      </c>
      <c r="D1190" s="51" t="s">
        <v>10010</v>
      </c>
      <c r="E1190" s="44" t="s">
        <v>10218</v>
      </c>
      <c r="F1190" s="44" t="s">
        <v>10195</v>
      </c>
      <c r="G1190" s="53">
        <v>6.3</v>
      </c>
      <c r="H1190" s="45" t="s">
        <v>200</v>
      </c>
      <c r="I1190" s="45" t="s">
        <v>149</v>
      </c>
      <c r="J1190" s="95" t="s">
        <v>201</v>
      </c>
      <c r="K1190" s="95">
        <v>0</v>
      </c>
      <c r="L1190" s="58"/>
      <c r="M1190" s="103"/>
      <c r="N1190" s="59"/>
    </row>
    <row r="1191" spans="1:14" s="75" customFormat="1" ht="15.75" customHeight="1" x14ac:dyDescent="0.2">
      <c r="A1191" s="51" t="s">
        <v>9820</v>
      </c>
      <c r="B1191" s="51" t="s">
        <v>10041</v>
      </c>
      <c r="C1191" s="51" t="s">
        <v>10145</v>
      </c>
      <c r="D1191" s="51" t="s">
        <v>10010</v>
      </c>
      <c r="E1191" s="44" t="s">
        <v>10219</v>
      </c>
      <c r="F1191" s="44" t="s">
        <v>10193</v>
      </c>
      <c r="G1191" s="53">
        <v>5.8</v>
      </c>
      <c r="H1191" s="45" t="s">
        <v>200</v>
      </c>
      <c r="I1191" s="45" t="s">
        <v>149</v>
      </c>
      <c r="J1191" s="95" t="s">
        <v>201</v>
      </c>
      <c r="K1191" s="95">
        <v>0</v>
      </c>
      <c r="L1191" s="58"/>
      <c r="M1191" s="103"/>
      <c r="N1191" s="59"/>
    </row>
    <row r="1192" spans="1:14" s="75" customFormat="1" ht="15.75" customHeight="1" x14ac:dyDescent="0.2">
      <c r="A1192" s="51" t="s">
        <v>9820</v>
      </c>
      <c r="B1192" s="51" t="s">
        <v>10041</v>
      </c>
      <c r="C1192" s="51" t="s">
        <v>10145</v>
      </c>
      <c r="D1192" s="51" t="s">
        <v>10010</v>
      </c>
      <c r="E1192" s="44" t="s">
        <v>10220</v>
      </c>
      <c r="F1192" s="44" t="s">
        <v>10183</v>
      </c>
      <c r="G1192" s="53">
        <v>5</v>
      </c>
      <c r="H1192" s="45" t="s">
        <v>200</v>
      </c>
      <c r="I1192" s="45" t="s">
        <v>149</v>
      </c>
      <c r="J1192" s="95" t="s">
        <v>201</v>
      </c>
      <c r="K1192" s="95">
        <v>0</v>
      </c>
      <c r="L1192" s="58"/>
      <c r="M1192" s="103"/>
      <c r="N1192" s="59"/>
    </row>
    <row r="1193" spans="1:14" s="75" customFormat="1" ht="15.75" customHeight="1" x14ac:dyDescent="0.2">
      <c r="A1193" s="51" t="s">
        <v>123</v>
      </c>
      <c r="B1193" s="51" t="s">
        <v>123</v>
      </c>
      <c r="C1193" s="51" t="s">
        <v>10221</v>
      </c>
      <c r="D1193" s="51" t="s">
        <v>10039</v>
      </c>
      <c r="E1193" s="44"/>
      <c r="F1193" s="44" t="s">
        <v>10222</v>
      </c>
      <c r="G1193" s="53" t="s">
        <v>123</v>
      </c>
      <c r="H1193" s="45" t="s">
        <v>123</v>
      </c>
      <c r="I1193" s="45" t="s">
        <v>149</v>
      </c>
      <c r="J1193" s="95" t="s">
        <v>150</v>
      </c>
      <c r="K1193" s="95" t="s">
        <v>123</v>
      </c>
      <c r="L1193" s="58" t="s">
        <v>123</v>
      </c>
      <c r="M1193" s="103"/>
      <c r="N1193" s="59" t="s">
        <v>123</v>
      </c>
    </row>
    <row r="1194" spans="1:14" s="75" customFormat="1" ht="15.75" customHeight="1" x14ac:dyDescent="0.2">
      <c r="A1194" s="51" t="s">
        <v>9820</v>
      </c>
      <c r="B1194" s="51" t="s">
        <v>10223</v>
      </c>
      <c r="C1194" s="51" t="s">
        <v>10221</v>
      </c>
      <c r="D1194" s="51" t="s">
        <v>10039</v>
      </c>
      <c r="E1194" s="44" t="s">
        <v>10224</v>
      </c>
      <c r="F1194" s="44" t="s">
        <v>10225</v>
      </c>
      <c r="G1194" s="53">
        <v>45.3</v>
      </c>
      <c r="H1194" s="45" t="s">
        <v>154</v>
      </c>
      <c r="I1194" s="45" t="s">
        <v>155</v>
      </c>
      <c r="J1194" s="95" t="s">
        <v>156</v>
      </c>
      <c r="K1194" s="95">
        <v>0</v>
      </c>
      <c r="L1194" s="58"/>
      <c r="M1194" s="103"/>
      <c r="N1194" s="59" t="s">
        <v>8731</v>
      </c>
    </row>
    <row r="1195" spans="1:14" s="75" customFormat="1" ht="15.75" customHeight="1" x14ac:dyDescent="0.2">
      <c r="A1195" s="51" t="s">
        <v>123</v>
      </c>
      <c r="B1195" s="51" t="s">
        <v>123</v>
      </c>
      <c r="C1195" s="51" t="s">
        <v>10226</v>
      </c>
      <c r="D1195" s="51" t="s">
        <v>10039</v>
      </c>
      <c r="E1195" s="44"/>
      <c r="F1195" s="44" t="s">
        <v>10227</v>
      </c>
      <c r="G1195" s="53" t="s">
        <v>123</v>
      </c>
      <c r="H1195" s="45" t="s">
        <v>123</v>
      </c>
      <c r="I1195" s="45" t="s">
        <v>149</v>
      </c>
      <c r="J1195" s="95" t="s">
        <v>150</v>
      </c>
      <c r="K1195" s="95" t="s">
        <v>123</v>
      </c>
      <c r="L1195" s="58" t="s">
        <v>123</v>
      </c>
      <c r="M1195" s="103"/>
      <c r="N1195" s="59" t="s">
        <v>123</v>
      </c>
    </row>
    <row r="1196" spans="1:14" s="75" customFormat="1" ht="15.75" customHeight="1" x14ac:dyDescent="0.2">
      <c r="A1196" s="51" t="s">
        <v>9820</v>
      </c>
      <c r="B1196" s="51" t="s">
        <v>10223</v>
      </c>
      <c r="C1196" s="51" t="s">
        <v>10226</v>
      </c>
      <c r="D1196" s="51" t="s">
        <v>10039</v>
      </c>
      <c r="E1196" s="44" t="s">
        <v>10228</v>
      </c>
      <c r="F1196" s="44" t="s">
        <v>10229</v>
      </c>
      <c r="G1196" s="53">
        <v>3.5</v>
      </c>
      <c r="H1196" s="45" t="s">
        <v>154</v>
      </c>
      <c r="I1196" s="45" t="s">
        <v>149</v>
      </c>
      <c r="J1196" s="95" t="s">
        <v>156</v>
      </c>
      <c r="K1196" s="95">
        <v>0</v>
      </c>
      <c r="L1196" s="58"/>
      <c r="M1196" s="103"/>
      <c r="N1196" s="59" t="s">
        <v>8731</v>
      </c>
    </row>
    <row r="1197" spans="1:14" s="75" customFormat="1" ht="15.75" customHeight="1" x14ac:dyDescent="0.2">
      <c r="A1197" s="51" t="s">
        <v>9820</v>
      </c>
      <c r="B1197" s="51" t="s">
        <v>10223</v>
      </c>
      <c r="C1197" s="51" t="s">
        <v>10226</v>
      </c>
      <c r="D1197" s="51" t="s">
        <v>10039</v>
      </c>
      <c r="E1197" s="44" t="s">
        <v>10230</v>
      </c>
      <c r="F1197" s="44" t="s">
        <v>10231</v>
      </c>
      <c r="G1197" s="53">
        <v>3.7</v>
      </c>
      <c r="H1197" s="45" t="s">
        <v>154</v>
      </c>
      <c r="I1197" s="45" t="s">
        <v>149</v>
      </c>
      <c r="J1197" s="95" t="s">
        <v>156</v>
      </c>
      <c r="K1197" s="95">
        <v>0</v>
      </c>
      <c r="L1197" s="58"/>
      <c r="M1197" s="103"/>
      <c r="N1197" s="59" t="s">
        <v>8731</v>
      </c>
    </row>
    <row r="1198" spans="1:14" s="75" customFormat="1" ht="15.75" customHeight="1" x14ac:dyDescent="0.2">
      <c r="A1198" s="51" t="s">
        <v>9820</v>
      </c>
      <c r="B1198" s="51" t="s">
        <v>10223</v>
      </c>
      <c r="C1198" s="51" t="s">
        <v>10226</v>
      </c>
      <c r="D1198" s="51" t="s">
        <v>10039</v>
      </c>
      <c r="E1198" s="44" t="s">
        <v>10232</v>
      </c>
      <c r="F1198" s="44" t="s">
        <v>10233</v>
      </c>
      <c r="G1198" s="53">
        <v>6.5</v>
      </c>
      <c r="H1198" s="45" t="s">
        <v>154</v>
      </c>
      <c r="I1198" s="45" t="s">
        <v>149</v>
      </c>
      <c r="J1198" s="95" t="s">
        <v>156</v>
      </c>
      <c r="K1198" s="95">
        <v>0</v>
      </c>
      <c r="L1198" s="58"/>
      <c r="M1198" s="103"/>
      <c r="N1198" s="59" t="s">
        <v>8731</v>
      </c>
    </row>
    <row r="1199" spans="1:14" s="75" customFormat="1" ht="15.75" customHeight="1" x14ac:dyDescent="0.2">
      <c r="A1199" s="51" t="s">
        <v>9820</v>
      </c>
      <c r="B1199" s="51" t="s">
        <v>10223</v>
      </c>
      <c r="C1199" s="51" t="s">
        <v>10226</v>
      </c>
      <c r="D1199" s="51" t="s">
        <v>10039</v>
      </c>
      <c r="E1199" s="44" t="s">
        <v>10234</v>
      </c>
      <c r="F1199" s="44" t="s">
        <v>10235</v>
      </c>
      <c r="G1199" s="53">
        <v>4.3</v>
      </c>
      <c r="H1199" s="45" t="s">
        <v>154</v>
      </c>
      <c r="I1199" s="45" t="s">
        <v>204</v>
      </c>
      <c r="J1199" s="95" t="s">
        <v>156</v>
      </c>
      <c r="K1199" s="95">
        <v>0</v>
      </c>
      <c r="L1199" s="58"/>
      <c r="M1199" s="103"/>
      <c r="N1199" s="59"/>
    </row>
    <row r="1200" spans="1:14" s="75" customFormat="1" ht="15.75" customHeight="1" x14ac:dyDescent="0.2">
      <c r="A1200" s="51" t="s">
        <v>9820</v>
      </c>
      <c r="B1200" s="51" t="s">
        <v>10223</v>
      </c>
      <c r="C1200" s="51" t="s">
        <v>10226</v>
      </c>
      <c r="D1200" s="51" t="s">
        <v>10039</v>
      </c>
      <c r="E1200" s="44" t="s">
        <v>10236</v>
      </c>
      <c r="F1200" s="44" t="s">
        <v>10237</v>
      </c>
      <c r="G1200" s="53">
        <v>2.2000000000000002</v>
      </c>
      <c r="H1200" s="45" t="s">
        <v>154</v>
      </c>
      <c r="I1200" s="45" t="s">
        <v>149</v>
      </c>
      <c r="J1200" s="95" t="s">
        <v>156</v>
      </c>
      <c r="K1200" s="95">
        <v>0</v>
      </c>
      <c r="L1200" s="58"/>
      <c r="M1200" s="103"/>
      <c r="N1200" s="59" t="s">
        <v>8731</v>
      </c>
    </row>
    <row r="1201" spans="1:14" s="75" customFormat="1" ht="15.75" customHeight="1" x14ac:dyDescent="0.2">
      <c r="A1201" s="51" t="s">
        <v>123</v>
      </c>
      <c r="B1201" s="51" t="s">
        <v>123</v>
      </c>
      <c r="C1201" s="51" t="s">
        <v>10238</v>
      </c>
      <c r="D1201" s="51" t="s">
        <v>10039</v>
      </c>
      <c r="E1201" s="44"/>
      <c r="F1201" s="44" t="s">
        <v>10239</v>
      </c>
      <c r="G1201" s="53" t="s">
        <v>123</v>
      </c>
      <c r="H1201" s="45" t="s">
        <v>123</v>
      </c>
      <c r="I1201" s="45" t="s">
        <v>149</v>
      </c>
      <c r="J1201" s="95" t="s">
        <v>150</v>
      </c>
      <c r="K1201" s="95" t="s">
        <v>123</v>
      </c>
      <c r="L1201" s="58" t="s">
        <v>123</v>
      </c>
      <c r="M1201" s="103"/>
      <c r="N1201" s="59" t="s">
        <v>123</v>
      </c>
    </row>
    <row r="1202" spans="1:14" s="75" customFormat="1" ht="15.75" customHeight="1" x14ac:dyDescent="0.2">
      <c r="A1202" s="51" t="s">
        <v>9820</v>
      </c>
      <c r="B1202" s="51" t="s">
        <v>10223</v>
      </c>
      <c r="C1202" s="51" t="s">
        <v>10238</v>
      </c>
      <c r="D1202" s="51" t="s">
        <v>10039</v>
      </c>
      <c r="E1202" s="44" t="s">
        <v>10240</v>
      </c>
      <c r="F1202" s="44" t="s">
        <v>10241</v>
      </c>
      <c r="G1202" s="53">
        <v>1.6</v>
      </c>
      <c r="H1202" s="45" t="s">
        <v>154</v>
      </c>
      <c r="I1202" s="45" t="s">
        <v>149</v>
      </c>
      <c r="J1202" s="95" t="s">
        <v>156</v>
      </c>
      <c r="K1202" s="95">
        <v>0</v>
      </c>
      <c r="L1202" s="58"/>
      <c r="M1202" s="103"/>
      <c r="N1202" s="59" t="s">
        <v>8731</v>
      </c>
    </row>
    <row r="1203" spans="1:14" s="75" customFormat="1" ht="15.75" customHeight="1" x14ac:dyDescent="0.2">
      <c r="A1203" s="51" t="s">
        <v>123</v>
      </c>
      <c r="B1203" s="51" t="s">
        <v>123</v>
      </c>
      <c r="C1203" s="51" t="s">
        <v>10242</v>
      </c>
      <c r="D1203" s="51" t="s">
        <v>10039</v>
      </c>
      <c r="E1203" s="44"/>
      <c r="F1203" s="44" t="s">
        <v>10243</v>
      </c>
      <c r="G1203" s="53" t="s">
        <v>123</v>
      </c>
      <c r="H1203" s="45" t="s">
        <v>123</v>
      </c>
      <c r="I1203" s="45" t="s">
        <v>149</v>
      </c>
      <c r="J1203" s="95" t="s">
        <v>150</v>
      </c>
      <c r="K1203" s="95" t="s">
        <v>123</v>
      </c>
      <c r="L1203" s="58" t="s">
        <v>123</v>
      </c>
      <c r="M1203" s="103"/>
      <c r="N1203" s="59" t="s">
        <v>123</v>
      </c>
    </row>
    <row r="1204" spans="1:14" s="75" customFormat="1" ht="15.75" customHeight="1" x14ac:dyDescent="0.2">
      <c r="A1204" s="51" t="s">
        <v>9820</v>
      </c>
      <c r="B1204" s="51" t="s">
        <v>10223</v>
      </c>
      <c r="C1204" s="51" t="s">
        <v>10242</v>
      </c>
      <c r="D1204" s="51" t="s">
        <v>10039</v>
      </c>
      <c r="E1204" s="44" t="s">
        <v>10244</v>
      </c>
      <c r="F1204" s="44" t="s">
        <v>10245</v>
      </c>
      <c r="G1204" s="53">
        <v>13.5</v>
      </c>
      <c r="H1204" s="45" t="s">
        <v>154</v>
      </c>
      <c r="I1204" s="45" t="s">
        <v>204</v>
      </c>
      <c r="J1204" s="95" t="s">
        <v>156</v>
      </c>
      <c r="K1204" s="95">
        <v>0</v>
      </c>
      <c r="L1204" s="58"/>
      <c r="M1204" s="103"/>
      <c r="N1204" s="59"/>
    </row>
    <row r="1205" spans="1:14" s="75" customFormat="1" ht="15.75" customHeight="1" x14ac:dyDescent="0.2">
      <c r="A1205" s="51" t="s">
        <v>9820</v>
      </c>
      <c r="B1205" s="51" t="s">
        <v>10223</v>
      </c>
      <c r="C1205" s="51" t="s">
        <v>10242</v>
      </c>
      <c r="D1205" s="51" t="s">
        <v>10039</v>
      </c>
      <c r="E1205" s="44" t="s">
        <v>10246</v>
      </c>
      <c r="F1205" s="44" t="s">
        <v>10247</v>
      </c>
      <c r="G1205" s="53">
        <v>13</v>
      </c>
      <c r="H1205" s="45" t="s">
        <v>154</v>
      </c>
      <c r="I1205" s="45" t="s">
        <v>204</v>
      </c>
      <c r="J1205" s="95" t="s">
        <v>156</v>
      </c>
      <c r="K1205" s="95">
        <v>0</v>
      </c>
      <c r="L1205" s="58"/>
      <c r="M1205" s="103"/>
      <c r="N1205" s="59" t="s">
        <v>8731</v>
      </c>
    </row>
    <row r="1206" spans="1:14" s="75" customFormat="1" ht="15.75" customHeight="1" x14ac:dyDescent="0.2">
      <c r="A1206" s="51" t="s">
        <v>9820</v>
      </c>
      <c r="B1206" s="51" t="s">
        <v>10223</v>
      </c>
      <c r="C1206" s="51" t="s">
        <v>10242</v>
      </c>
      <c r="D1206" s="51" t="s">
        <v>10039</v>
      </c>
      <c r="E1206" s="44" t="s">
        <v>10248</v>
      </c>
      <c r="F1206" s="44" t="s">
        <v>10249</v>
      </c>
      <c r="G1206" s="53">
        <v>10.4</v>
      </c>
      <c r="H1206" s="45" t="s">
        <v>154</v>
      </c>
      <c r="I1206" s="45" t="s">
        <v>204</v>
      </c>
      <c r="J1206" s="95" t="s">
        <v>156</v>
      </c>
      <c r="K1206" s="95">
        <v>0</v>
      </c>
      <c r="L1206" s="58"/>
      <c r="M1206" s="103"/>
      <c r="N1206" s="59"/>
    </row>
    <row r="1207" spans="1:14" s="75" customFormat="1" ht="15.75" customHeight="1" x14ac:dyDescent="0.2">
      <c r="A1207" s="51" t="s">
        <v>9820</v>
      </c>
      <c r="B1207" s="51" t="s">
        <v>10223</v>
      </c>
      <c r="C1207" s="51" t="s">
        <v>10242</v>
      </c>
      <c r="D1207" s="51" t="s">
        <v>10039</v>
      </c>
      <c r="E1207" s="44" t="s">
        <v>10250</v>
      </c>
      <c r="F1207" s="44" t="s">
        <v>10251</v>
      </c>
      <c r="G1207" s="53">
        <v>11.8</v>
      </c>
      <c r="H1207" s="45" t="s">
        <v>154</v>
      </c>
      <c r="I1207" s="45" t="s">
        <v>204</v>
      </c>
      <c r="J1207" s="95" t="s">
        <v>156</v>
      </c>
      <c r="K1207" s="95">
        <v>0</v>
      </c>
      <c r="L1207" s="58"/>
      <c r="M1207" s="103"/>
      <c r="N1207" s="59"/>
    </row>
    <row r="1208" spans="1:14" s="75" customFormat="1" ht="15.75" customHeight="1" x14ac:dyDescent="0.2">
      <c r="A1208" s="51" t="s">
        <v>9820</v>
      </c>
      <c r="B1208" s="51" t="s">
        <v>10223</v>
      </c>
      <c r="C1208" s="51" t="s">
        <v>10242</v>
      </c>
      <c r="D1208" s="51" t="s">
        <v>10039</v>
      </c>
      <c r="E1208" s="44" t="s">
        <v>10252</v>
      </c>
      <c r="F1208" s="44" t="s">
        <v>10253</v>
      </c>
      <c r="G1208" s="53">
        <v>13.4</v>
      </c>
      <c r="H1208" s="45" t="s">
        <v>154</v>
      </c>
      <c r="I1208" s="45" t="s">
        <v>204</v>
      </c>
      <c r="J1208" s="95" t="s">
        <v>156</v>
      </c>
      <c r="K1208" s="95">
        <v>0</v>
      </c>
      <c r="L1208" s="58"/>
      <c r="M1208" s="103"/>
      <c r="N1208" s="59"/>
    </row>
    <row r="1209" spans="1:14" s="75" customFormat="1" ht="15.75" customHeight="1" x14ac:dyDescent="0.2">
      <c r="A1209" s="51" t="s">
        <v>9820</v>
      </c>
      <c r="B1209" s="51" t="s">
        <v>10223</v>
      </c>
      <c r="C1209" s="51" t="s">
        <v>10242</v>
      </c>
      <c r="D1209" s="51" t="s">
        <v>10039</v>
      </c>
      <c r="E1209" s="44" t="s">
        <v>10254</v>
      </c>
      <c r="F1209" s="44" t="s">
        <v>10255</v>
      </c>
      <c r="G1209" s="53">
        <v>15.4</v>
      </c>
      <c r="H1209" s="45" t="s">
        <v>154</v>
      </c>
      <c r="I1209" s="45" t="s">
        <v>204</v>
      </c>
      <c r="J1209" s="95" t="s">
        <v>156</v>
      </c>
      <c r="K1209" s="95">
        <v>0</v>
      </c>
      <c r="L1209" s="58"/>
      <c r="M1209" s="103"/>
      <c r="N1209" s="59"/>
    </row>
    <row r="1210" spans="1:14" s="75" customFormat="1" ht="15.75" customHeight="1" x14ac:dyDescent="0.2">
      <c r="A1210" s="51" t="s">
        <v>9820</v>
      </c>
      <c r="B1210" s="51" t="s">
        <v>10223</v>
      </c>
      <c r="C1210" s="51" t="s">
        <v>10242</v>
      </c>
      <c r="D1210" s="51" t="s">
        <v>10039</v>
      </c>
      <c r="E1210" s="44" t="s">
        <v>10256</v>
      </c>
      <c r="F1210" s="44" t="s">
        <v>10257</v>
      </c>
      <c r="G1210" s="53">
        <v>8.77</v>
      </c>
      <c r="H1210" s="45" t="s">
        <v>154</v>
      </c>
      <c r="I1210" s="45" t="s">
        <v>149</v>
      </c>
      <c r="J1210" s="95" t="s">
        <v>156</v>
      </c>
      <c r="K1210" s="95">
        <v>0</v>
      </c>
      <c r="L1210" s="58"/>
      <c r="M1210" s="103"/>
      <c r="N1210" s="59" t="s">
        <v>8731</v>
      </c>
    </row>
    <row r="1211" spans="1:14" s="75" customFormat="1" ht="15.75" customHeight="1" x14ac:dyDescent="0.2">
      <c r="A1211" s="51" t="s">
        <v>9820</v>
      </c>
      <c r="B1211" s="51" t="s">
        <v>10223</v>
      </c>
      <c r="C1211" s="51" t="s">
        <v>10242</v>
      </c>
      <c r="D1211" s="51" t="s">
        <v>10039</v>
      </c>
      <c r="E1211" s="44" t="s">
        <v>10258</v>
      </c>
      <c r="F1211" s="44" t="s">
        <v>10259</v>
      </c>
      <c r="G1211" s="53">
        <v>10</v>
      </c>
      <c r="H1211" s="45" t="s">
        <v>154</v>
      </c>
      <c r="I1211" s="45" t="s">
        <v>149</v>
      </c>
      <c r="J1211" s="95" t="s">
        <v>156</v>
      </c>
      <c r="K1211" s="95">
        <v>0</v>
      </c>
      <c r="L1211" s="58"/>
      <c r="M1211" s="103"/>
      <c r="N1211" s="59" t="s">
        <v>8731</v>
      </c>
    </row>
    <row r="1212" spans="1:14" s="75" customFormat="1" ht="15.75" customHeight="1" x14ac:dyDescent="0.2">
      <c r="A1212" s="51" t="s">
        <v>9820</v>
      </c>
      <c r="B1212" s="51" t="s">
        <v>10223</v>
      </c>
      <c r="C1212" s="51" t="s">
        <v>10242</v>
      </c>
      <c r="D1212" s="51" t="s">
        <v>10039</v>
      </c>
      <c r="E1212" s="44" t="s">
        <v>10260</v>
      </c>
      <c r="F1212" s="44" t="s">
        <v>10261</v>
      </c>
      <c r="G1212" s="53">
        <v>3.2</v>
      </c>
      <c r="H1212" s="45" t="s">
        <v>154</v>
      </c>
      <c r="I1212" s="45" t="s">
        <v>204</v>
      </c>
      <c r="J1212" s="95" t="s">
        <v>156</v>
      </c>
      <c r="K1212" s="95">
        <v>0</v>
      </c>
      <c r="L1212" s="58"/>
      <c r="M1212" s="103"/>
      <c r="N1212" s="59"/>
    </row>
    <row r="1213" spans="1:14" s="75" customFormat="1" ht="15.75" customHeight="1" x14ac:dyDescent="0.2">
      <c r="A1213" s="51" t="s">
        <v>9820</v>
      </c>
      <c r="B1213" s="51" t="s">
        <v>10223</v>
      </c>
      <c r="C1213" s="51" t="s">
        <v>10242</v>
      </c>
      <c r="D1213" s="51" t="s">
        <v>10039</v>
      </c>
      <c r="E1213" s="44" t="s">
        <v>10262</v>
      </c>
      <c r="F1213" s="44" t="s">
        <v>10263</v>
      </c>
      <c r="G1213" s="53">
        <v>2.5</v>
      </c>
      <c r="H1213" s="45" t="s">
        <v>154</v>
      </c>
      <c r="I1213" s="45" t="s">
        <v>204</v>
      </c>
      <c r="J1213" s="95" t="s">
        <v>156</v>
      </c>
      <c r="K1213" s="95">
        <v>0</v>
      </c>
      <c r="L1213" s="58"/>
      <c r="M1213" s="103"/>
      <c r="N1213" s="59"/>
    </row>
    <row r="1214" spans="1:14" s="75" customFormat="1" ht="15.75" customHeight="1" x14ac:dyDescent="0.2">
      <c r="A1214" s="51" t="s">
        <v>9820</v>
      </c>
      <c r="B1214" s="51" t="s">
        <v>10223</v>
      </c>
      <c r="C1214" s="51" t="s">
        <v>10242</v>
      </c>
      <c r="D1214" s="51" t="s">
        <v>10039</v>
      </c>
      <c r="E1214" s="44" t="s">
        <v>10264</v>
      </c>
      <c r="F1214" s="44" t="s">
        <v>10265</v>
      </c>
      <c r="G1214" s="53">
        <v>3.5</v>
      </c>
      <c r="H1214" s="45" t="s">
        <v>154</v>
      </c>
      <c r="I1214" s="45" t="s">
        <v>149</v>
      </c>
      <c r="J1214" s="95" t="s">
        <v>156</v>
      </c>
      <c r="K1214" s="95">
        <v>0</v>
      </c>
      <c r="L1214" s="58"/>
      <c r="M1214" s="103"/>
      <c r="N1214" s="59" t="s">
        <v>8731</v>
      </c>
    </row>
    <row r="1215" spans="1:14" s="75" customFormat="1" ht="15.75" customHeight="1" x14ac:dyDescent="0.2">
      <c r="A1215" s="51" t="s">
        <v>9820</v>
      </c>
      <c r="B1215" s="51" t="s">
        <v>10223</v>
      </c>
      <c r="C1215" s="51" t="s">
        <v>10242</v>
      </c>
      <c r="D1215" s="51" t="s">
        <v>10039</v>
      </c>
      <c r="E1215" s="44" t="s">
        <v>10266</v>
      </c>
      <c r="F1215" s="44" t="s">
        <v>10267</v>
      </c>
      <c r="G1215" s="53">
        <v>2.7</v>
      </c>
      <c r="H1215" s="45" t="s">
        <v>154</v>
      </c>
      <c r="I1215" s="45" t="s">
        <v>149</v>
      </c>
      <c r="J1215" s="95" t="s">
        <v>156</v>
      </c>
      <c r="K1215" s="95">
        <v>0</v>
      </c>
      <c r="L1215" s="58"/>
      <c r="M1215" s="103"/>
      <c r="N1215" s="59" t="s">
        <v>8731</v>
      </c>
    </row>
    <row r="1216" spans="1:14" s="75" customFormat="1" ht="15.75" customHeight="1" x14ac:dyDescent="0.2">
      <c r="A1216" s="51" t="s">
        <v>123</v>
      </c>
      <c r="B1216" s="51" t="s">
        <v>123</v>
      </c>
      <c r="C1216" s="51" t="s">
        <v>7914</v>
      </c>
      <c r="D1216" s="51" t="s">
        <v>10039</v>
      </c>
      <c r="E1216" s="44"/>
      <c r="F1216" s="44" t="s">
        <v>10268</v>
      </c>
      <c r="G1216" s="53" t="s">
        <v>123</v>
      </c>
      <c r="H1216" s="45" t="s">
        <v>123</v>
      </c>
      <c r="I1216" s="45" t="s">
        <v>149</v>
      </c>
      <c r="J1216" s="95" t="s">
        <v>150</v>
      </c>
      <c r="K1216" s="95" t="s">
        <v>123</v>
      </c>
      <c r="L1216" s="58" t="s">
        <v>123</v>
      </c>
      <c r="M1216" s="103"/>
      <c r="N1216" s="59" t="s">
        <v>123</v>
      </c>
    </row>
    <row r="1217" spans="1:14" s="75" customFormat="1" ht="15.75" customHeight="1" x14ac:dyDescent="0.2">
      <c r="A1217" s="51" t="s">
        <v>9820</v>
      </c>
      <c r="B1217" s="51" t="s">
        <v>7914</v>
      </c>
      <c r="C1217" s="51" t="s">
        <v>7914</v>
      </c>
      <c r="D1217" s="51" t="s">
        <v>10039</v>
      </c>
      <c r="E1217" s="44" t="s">
        <v>10269</v>
      </c>
      <c r="F1217" s="44" t="s">
        <v>10270</v>
      </c>
      <c r="G1217" s="53">
        <v>17</v>
      </c>
      <c r="H1217" s="45" t="s">
        <v>154</v>
      </c>
      <c r="I1217" s="45" t="s">
        <v>149</v>
      </c>
      <c r="J1217" s="95" t="s">
        <v>156</v>
      </c>
      <c r="K1217" s="95">
        <v>0</v>
      </c>
      <c r="L1217" s="58"/>
      <c r="M1217" s="103"/>
      <c r="N1217" s="59" t="s">
        <v>8657</v>
      </c>
    </row>
    <row r="1218" spans="1:14" s="75" customFormat="1" ht="15.75" customHeight="1" x14ac:dyDescent="0.2">
      <c r="A1218" s="51" t="s">
        <v>9820</v>
      </c>
      <c r="B1218" s="51" t="s">
        <v>7914</v>
      </c>
      <c r="C1218" s="51" t="s">
        <v>7914</v>
      </c>
      <c r="D1218" s="51" t="s">
        <v>10039</v>
      </c>
      <c r="E1218" s="44" t="s">
        <v>10271</v>
      </c>
      <c r="F1218" s="44" t="s">
        <v>10272</v>
      </c>
      <c r="G1218" s="53">
        <v>32</v>
      </c>
      <c r="H1218" s="45" t="s">
        <v>154</v>
      </c>
      <c r="I1218" s="45" t="s">
        <v>204</v>
      </c>
      <c r="J1218" s="95" t="s">
        <v>156</v>
      </c>
      <c r="K1218" s="95">
        <v>0</v>
      </c>
      <c r="L1218" s="58"/>
      <c r="M1218" s="103"/>
      <c r="N1218" s="59"/>
    </row>
    <row r="1219" spans="1:14" s="75" customFormat="1" ht="15.75" customHeight="1" x14ac:dyDescent="0.2">
      <c r="A1219" s="51" t="s">
        <v>9820</v>
      </c>
      <c r="B1219" s="51" t="s">
        <v>7914</v>
      </c>
      <c r="C1219" s="51" t="s">
        <v>7914</v>
      </c>
      <c r="D1219" s="51" t="s">
        <v>10039</v>
      </c>
      <c r="E1219" s="44" t="s">
        <v>10273</v>
      </c>
      <c r="F1219" s="44" t="s">
        <v>10274</v>
      </c>
      <c r="G1219" s="53">
        <v>36.300000000000011</v>
      </c>
      <c r="H1219" s="45" t="s">
        <v>154</v>
      </c>
      <c r="I1219" s="45" t="s">
        <v>204</v>
      </c>
      <c r="J1219" s="95" t="s">
        <v>156</v>
      </c>
      <c r="K1219" s="95">
        <v>0</v>
      </c>
      <c r="L1219" s="58"/>
      <c r="M1219" s="103"/>
      <c r="N1219" s="59"/>
    </row>
    <row r="1220" spans="1:14" s="75" customFormat="1" ht="15.75" customHeight="1" x14ac:dyDescent="0.2">
      <c r="A1220" s="51" t="s">
        <v>123</v>
      </c>
      <c r="B1220" s="51" t="s">
        <v>123</v>
      </c>
      <c r="C1220" s="51" t="s">
        <v>10275</v>
      </c>
      <c r="D1220" s="51" t="s">
        <v>10039</v>
      </c>
      <c r="E1220" s="44"/>
      <c r="F1220" s="44" t="s">
        <v>10276</v>
      </c>
      <c r="G1220" s="53" t="s">
        <v>123</v>
      </c>
      <c r="H1220" s="45" t="s">
        <v>123</v>
      </c>
      <c r="I1220" s="45" t="s">
        <v>149</v>
      </c>
      <c r="J1220" s="95" t="s">
        <v>150</v>
      </c>
      <c r="K1220" s="95" t="s">
        <v>123</v>
      </c>
      <c r="L1220" s="58" t="s">
        <v>123</v>
      </c>
      <c r="M1220" s="103"/>
      <c r="N1220" s="59" t="s">
        <v>123</v>
      </c>
    </row>
    <row r="1221" spans="1:14" s="75" customFormat="1" ht="15.75" customHeight="1" x14ac:dyDescent="0.2">
      <c r="A1221" s="51" t="s">
        <v>9820</v>
      </c>
      <c r="B1221" s="51" t="s">
        <v>7914</v>
      </c>
      <c r="C1221" s="51" t="s">
        <v>10275</v>
      </c>
      <c r="D1221" s="51" t="s">
        <v>10039</v>
      </c>
      <c r="E1221" s="44" t="s">
        <v>10277</v>
      </c>
      <c r="F1221" s="44" t="s">
        <v>10278</v>
      </c>
      <c r="G1221" s="53">
        <v>6.6</v>
      </c>
      <c r="H1221" s="45" t="s">
        <v>154</v>
      </c>
      <c r="I1221" s="45" t="s">
        <v>204</v>
      </c>
      <c r="J1221" s="95" t="s">
        <v>156</v>
      </c>
      <c r="K1221" s="95">
        <v>0</v>
      </c>
      <c r="L1221" s="58"/>
      <c r="M1221" s="103"/>
      <c r="N1221" s="59"/>
    </row>
    <row r="1222" spans="1:14" s="75" customFormat="1" ht="15.75" customHeight="1" x14ac:dyDescent="0.2">
      <c r="A1222" s="51" t="s">
        <v>123</v>
      </c>
      <c r="B1222" s="51" t="s">
        <v>123</v>
      </c>
      <c r="C1222" s="51" t="s">
        <v>7914</v>
      </c>
      <c r="D1222" s="51" t="s">
        <v>10010</v>
      </c>
      <c r="E1222" s="44"/>
      <c r="F1222" s="44" t="s">
        <v>10279</v>
      </c>
      <c r="G1222" s="53" t="s">
        <v>123</v>
      </c>
      <c r="H1222" s="45" t="s">
        <v>123</v>
      </c>
      <c r="I1222" s="45" t="s">
        <v>149</v>
      </c>
      <c r="J1222" s="95" t="s">
        <v>150</v>
      </c>
      <c r="K1222" s="95" t="s">
        <v>123</v>
      </c>
      <c r="L1222" s="58" t="s">
        <v>123</v>
      </c>
      <c r="M1222" s="103"/>
      <c r="N1222" s="59" t="s">
        <v>123</v>
      </c>
    </row>
    <row r="1223" spans="1:14" s="75" customFormat="1" ht="15.75" customHeight="1" x14ac:dyDescent="0.2">
      <c r="A1223" s="51" t="s">
        <v>9820</v>
      </c>
      <c r="B1223" s="51" t="s">
        <v>7914</v>
      </c>
      <c r="C1223" s="51" t="s">
        <v>7914</v>
      </c>
      <c r="D1223" s="51" t="s">
        <v>10010</v>
      </c>
      <c r="E1223" s="44" t="s">
        <v>10280</v>
      </c>
      <c r="F1223" s="44" t="s">
        <v>10281</v>
      </c>
      <c r="G1223" s="53">
        <v>28</v>
      </c>
      <c r="H1223" s="45" t="s">
        <v>200</v>
      </c>
      <c r="I1223" s="45" t="s">
        <v>149</v>
      </c>
      <c r="J1223" s="95" t="s">
        <v>201</v>
      </c>
      <c r="K1223" s="95">
        <v>0</v>
      </c>
      <c r="L1223" s="58"/>
      <c r="M1223" s="103"/>
      <c r="N1223" s="59"/>
    </row>
    <row r="1224" spans="1:14" s="75" customFormat="1" ht="15.75" customHeight="1" x14ac:dyDescent="0.2">
      <c r="A1224" s="51" t="s">
        <v>123</v>
      </c>
      <c r="B1224" s="51" t="s">
        <v>123</v>
      </c>
      <c r="C1224" s="51" t="s">
        <v>10282</v>
      </c>
      <c r="D1224" s="51" t="s">
        <v>90</v>
      </c>
      <c r="E1224" s="44"/>
      <c r="F1224" s="44" t="s">
        <v>10283</v>
      </c>
      <c r="G1224" s="53" t="s">
        <v>123</v>
      </c>
      <c r="H1224" s="45" t="s">
        <v>123</v>
      </c>
      <c r="I1224" s="45" t="s">
        <v>149</v>
      </c>
      <c r="J1224" s="95" t="s">
        <v>150</v>
      </c>
      <c r="K1224" s="95" t="s">
        <v>123</v>
      </c>
      <c r="L1224" s="58" t="s">
        <v>123</v>
      </c>
      <c r="M1224" s="103"/>
      <c r="N1224" s="59" t="s">
        <v>123</v>
      </c>
    </row>
    <row r="1225" spans="1:14" s="75" customFormat="1" ht="15.75" customHeight="1" x14ac:dyDescent="0.2">
      <c r="A1225" s="51" t="s">
        <v>75</v>
      </c>
      <c r="B1225" s="51" t="s">
        <v>10284</v>
      </c>
      <c r="C1225" s="51" t="s">
        <v>10282</v>
      </c>
      <c r="D1225" s="51" t="s">
        <v>90</v>
      </c>
      <c r="E1225" s="44" t="s">
        <v>10285</v>
      </c>
      <c r="F1225" s="44" t="s">
        <v>10286</v>
      </c>
      <c r="G1225" s="53">
        <v>73.5</v>
      </c>
      <c r="H1225" s="45" t="s">
        <v>154</v>
      </c>
      <c r="I1225" s="45" t="s">
        <v>149</v>
      </c>
      <c r="J1225" s="95" t="s">
        <v>288</v>
      </c>
      <c r="K1225" s="95">
        <v>4.2</v>
      </c>
      <c r="L1225" s="58"/>
      <c r="M1225" s="103"/>
      <c r="N1225" s="59"/>
    </row>
    <row r="1226" spans="1:14" s="75" customFormat="1" ht="15.75" customHeight="1" x14ac:dyDescent="0.2">
      <c r="A1226" s="51" t="s">
        <v>75</v>
      </c>
      <c r="B1226" s="51" t="s">
        <v>10284</v>
      </c>
      <c r="C1226" s="51" t="s">
        <v>10282</v>
      </c>
      <c r="D1226" s="51" t="s">
        <v>90</v>
      </c>
      <c r="E1226" s="44" t="s">
        <v>10287</v>
      </c>
      <c r="F1226" s="44" t="s">
        <v>10288</v>
      </c>
      <c r="G1226" s="53">
        <v>79.099999999999994</v>
      </c>
      <c r="H1226" s="45" t="s">
        <v>154</v>
      </c>
      <c r="I1226" s="45" t="s">
        <v>149</v>
      </c>
      <c r="J1226" s="95" t="s">
        <v>288</v>
      </c>
      <c r="K1226" s="95">
        <v>4.2</v>
      </c>
      <c r="L1226" s="58"/>
      <c r="M1226" s="103"/>
      <c r="N1226" s="59"/>
    </row>
    <row r="1227" spans="1:14" s="75" customFormat="1" ht="15.75" customHeight="1" x14ac:dyDescent="0.2">
      <c r="A1227" s="51" t="s">
        <v>75</v>
      </c>
      <c r="B1227" s="51" t="s">
        <v>10284</v>
      </c>
      <c r="C1227" s="51" t="s">
        <v>10282</v>
      </c>
      <c r="D1227" s="51" t="s">
        <v>90</v>
      </c>
      <c r="E1227" s="44" t="s">
        <v>10289</v>
      </c>
      <c r="F1227" s="44" t="s">
        <v>10290</v>
      </c>
      <c r="G1227" s="53">
        <v>88.1</v>
      </c>
      <c r="H1227" s="45" t="s">
        <v>154</v>
      </c>
      <c r="I1227" s="45" t="s">
        <v>149</v>
      </c>
      <c r="J1227" s="95" t="s">
        <v>288</v>
      </c>
      <c r="K1227" s="95">
        <v>4.2</v>
      </c>
      <c r="L1227" s="58"/>
      <c r="M1227" s="103"/>
      <c r="N1227" s="59"/>
    </row>
    <row r="1228" spans="1:14" s="75" customFormat="1" ht="15.75" customHeight="1" x14ac:dyDescent="0.2">
      <c r="A1228" s="51" t="s">
        <v>75</v>
      </c>
      <c r="B1228" s="51" t="s">
        <v>10284</v>
      </c>
      <c r="C1228" s="51" t="s">
        <v>10282</v>
      </c>
      <c r="D1228" s="51" t="s">
        <v>90</v>
      </c>
      <c r="E1228" s="44" t="s">
        <v>10291</v>
      </c>
      <c r="F1228" s="44" t="s">
        <v>10292</v>
      </c>
      <c r="G1228" s="53">
        <v>82.5</v>
      </c>
      <c r="H1228" s="45" t="s">
        <v>154</v>
      </c>
      <c r="I1228" s="45" t="s">
        <v>149</v>
      </c>
      <c r="J1228" s="95" t="s">
        <v>156</v>
      </c>
      <c r="K1228" s="95">
        <v>4.2</v>
      </c>
      <c r="L1228" s="58"/>
      <c r="M1228" s="103"/>
      <c r="N1228" s="59"/>
    </row>
    <row r="1229" spans="1:14" s="75" customFormat="1" ht="15.75" customHeight="1" x14ac:dyDescent="0.2">
      <c r="A1229" s="51" t="s">
        <v>75</v>
      </c>
      <c r="B1229" s="51" t="s">
        <v>10284</v>
      </c>
      <c r="C1229" s="51" t="s">
        <v>10282</v>
      </c>
      <c r="D1229" s="51" t="s">
        <v>90</v>
      </c>
      <c r="E1229" s="44" t="s">
        <v>10293</v>
      </c>
      <c r="F1229" s="44" t="s">
        <v>10294</v>
      </c>
      <c r="G1229" s="53">
        <v>97.2</v>
      </c>
      <c r="H1229" s="45" t="s">
        <v>154</v>
      </c>
      <c r="I1229" s="45" t="s">
        <v>149</v>
      </c>
      <c r="J1229" s="95" t="s">
        <v>156</v>
      </c>
      <c r="K1229" s="95">
        <v>4.2</v>
      </c>
      <c r="L1229" s="58"/>
      <c r="M1229" s="103"/>
      <c r="N1229" s="59"/>
    </row>
    <row r="1230" spans="1:14" s="75" customFormat="1" ht="15.75" customHeight="1" x14ac:dyDescent="0.2">
      <c r="A1230" s="51" t="s">
        <v>75</v>
      </c>
      <c r="B1230" s="51" t="s">
        <v>10284</v>
      </c>
      <c r="C1230" s="51" t="s">
        <v>10282</v>
      </c>
      <c r="D1230" s="51" t="s">
        <v>90</v>
      </c>
      <c r="E1230" s="44" t="s">
        <v>10295</v>
      </c>
      <c r="F1230" s="44" t="s">
        <v>10296</v>
      </c>
      <c r="G1230" s="53">
        <v>114.1</v>
      </c>
      <c r="H1230" s="45" t="s">
        <v>154</v>
      </c>
      <c r="I1230" s="45" t="s">
        <v>149</v>
      </c>
      <c r="J1230" s="95" t="s">
        <v>156</v>
      </c>
      <c r="K1230" s="95">
        <v>4.2</v>
      </c>
      <c r="L1230" s="58"/>
      <c r="M1230" s="103"/>
      <c r="N1230" s="59"/>
    </row>
    <row r="1231" spans="1:14" s="75" customFormat="1" ht="15.75" customHeight="1" x14ac:dyDescent="0.2">
      <c r="A1231" s="51" t="s">
        <v>123</v>
      </c>
      <c r="B1231" s="51" t="s">
        <v>123</v>
      </c>
      <c r="C1231" s="51" t="s">
        <v>10297</v>
      </c>
      <c r="D1231" s="51" t="s">
        <v>90</v>
      </c>
      <c r="E1231" s="44"/>
      <c r="F1231" s="44" t="s">
        <v>10298</v>
      </c>
      <c r="G1231" s="53" t="s">
        <v>123</v>
      </c>
      <c r="H1231" s="45" t="s">
        <v>123</v>
      </c>
      <c r="I1231" s="45" t="s">
        <v>149</v>
      </c>
      <c r="J1231" s="95" t="s">
        <v>150</v>
      </c>
      <c r="K1231" s="95" t="s">
        <v>123</v>
      </c>
      <c r="L1231" s="58" t="s">
        <v>123</v>
      </c>
      <c r="M1231" s="103"/>
      <c r="N1231" s="59" t="s">
        <v>123</v>
      </c>
    </row>
    <row r="1232" spans="1:14" s="75" customFormat="1" ht="15.75" customHeight="1" x14ac:dyDescent="0.2">
      <c r="A1232" s="51" t="s">
        <v>75</v>
      </c>
      <c r="B1232" s="51" t="s">
        <v>10284</v>
      </c>
      <c r="C1232" s="51" t="s">
        <v>10297</v>
      </c>
      <c r="D1232" s="51" t="s">
        <v>90</v>
      </c>
      <c r="E1232" s="44" t="s">
        <v>10299</v>
      </c>
      <c r="F1232" s="44" t="s">
        <v>10300</v>
      </c>
      <c r="G1232" s="53">
        <v>56.8</v>
      </c>
      <c r="H1232" s="45" t="s">
        <v>154</v>
      </c>
      <c r="I1232" s="45" t="s">
        <v>149</v>
      </c>
      <c r="J1232" s="95" t="s">
        <v>156</v>
      </c>
      <c r="K1232" s="95">
        <v>4.2</v>
      </c>
      <c r="L1232" s="58"/>
      <c r="M1232" s="103"/>
      <c r="N1232" s="59"/>
    </row>
    <row r="1233" spans="1:14" s="75" customFormat="1" ht="15.75" customHeight="1" x14ac:dyDescent="0.2">
      <c r="A1233" s="51" t="s">
        <v>75</v>
      </c>
      <c r="B1233" s="51" t="s">
        <v>10284</v>
      </c>
      <c r="C1233" s="51" t="s">
        <v>10297</v>
      </c>
      <c r="D1233" s="51" t="s">
        <v>90</v>
      </c>
      <c r="E1233" s="44" t="s">
        <v>10301</v>
      </c>
      <c r="F1233" s="44" t="s">
        <v>10302</v>
      </c>
      <c r="G1233" s="53">
        <v>71.3</v>
      </c>
      <c r="H1233" s="45" t="s">
        <v>154</v>
      </c>
      <c r="I1233" s="45" t="s">
        <v>149</v>
      </c>
      <c r="J1233" s="95" t="s">
        <v>156</v>
      </c>
      <c r="K1233" s="95">
        <v>4.2</v>
      </c>
      <c r="L1233" s="58"/>
      <c r="M1233" s="103"/>
      <c r="N1233" s="59"/>
    </row>
    <row r="1234" spans="1:14" s="75" customFormat="1" ht="15.75" customHeight="1" x14ac:dyDescent="0.2">
      <c r="A1234" s="51" t="s">
        <v>75</v>
      </c>
      <c r="B1234" s="51" t="s">
        <v>10284</v>
      </c>
      <c r="C1234" s="51" t="s">
        <v>10297</v>
      </c>
      <c r="D1234" s="51" t="s">
        <v>90</v>
      </c>
      <c r="E1234" s="44" t="s">
        <v>10303</v>
      </c>
      <c r="F1234" s="44" t="s">
        <v>10304</v>
      </c>
      <c r="G1234" s="53">
        <v>76.599999999999994</v>
      </c>
      <c r="H1234" s="45" t="s">
        <v>154</v>
      </c>
      <c r="I1234" s="45" t="s">
        <v>149</v>
      </c>
      <c r="J1234" s="95" t="s">
        <v>156</v>
      </c>
      <c r="K1234" s="95">
        <v>4.2</v>
      </c>
      <c r="L1234" s="58"/>
      <c r="M1234" s="103"/>
      <c r="N1234" s="59"/>
    </row>
    <row r="1235" spans="1:14" s="75" customFormat="1" ht="15.75" customHeight="1" x14ac:dyDescent="0.2">
      <c r="A1235" s="51" t="s">
        <v>75</v>
      </c>
      <c r="B1235" s="51" t="s">
        <v>10284</v>
      </c>
      <c r="C1235" s="51" t="s">
        <v>10297</v>
      </c>
      <c r="D1235" s="51" t="s">
        <v>90</v>
      </c>
      <c r="E1235" s="44" t="s">
        <v>10305</v>
      </c>
      <c r="F1235" s="44" t="s">
        <v>10306</v>
      </c>
      <c r="G1235" s="53">
        <v>97.7</v>
      </c>
      <c r="H1235" s="45" t="s">
        <v>154</v>
      </c>
      <c r="I1235" s="45" t="s">
        <v>155</v>
      </c>
      <c r="J1235" s="95" t="s">
        <v>156</v>
      </c>
      <c r="K1235" s="95">
        <v>4.2</v>
      </c>
      <c r="L1235" s="58"/>
      <c r="M1235" s="103"/>
      <c r="N1235" s="59"/>
    </row>
    <row r="1236" spans="1:14" s="75" customFormat="1" ht="15.75" customHeight="1" x14ac:dyDescent="0.2">
      <c r="A1236" s="51" t="s">
        <v>75</v>
      </c>
      <c r="B1236" s="51" t="s">
        <v>10284</v>
      </c>
      <c r="C1236" s="51" t="s">
        <v>10297</v>
      </c>
      <c r="D1236" s="51" t="s">
        <v>90</v>
      </c>
      <c r="E1236" s="44" t="s">
        <v>10307</v>
      </c>
      <c r="F1236" s="44" t="s">
        <v>10308</v>
      </c>
      <c r="G1236" s="53">
        <v>92.4</v>
      </c>
      <c r="H1236" s="45" t="s">
        <v>154</v>
      </c>
      <c r="I1236" s="45" t="s">
        <v>149</v>
      </c>
      <c r="J1236" s="95" t="s">
        <v>156</v>
      </c>
      <c r="K1236" s="95">
        <v>4.2</v>
      </c>
      <c r="L1236" s="58"/>
      <c r="M1236" s="103"/>
      <c r="N1236" s="59"/>
    </row>
    <row r="1237" spans="1:14" s="75" customFormat="1" ht="15.75" customHeight="1" x14ac:dyDescent="0.2">
      <c r="A1237" s="51" t="s">
        <v>75</v>
      </c>
      <c r="B1237" s="51" t="s">
        <v>10284</v>
      </c>
      <c r="C1237" s="51" t="s">
        <v>10297</v>
      </c>
      <c r="D1237" s="51" t="s">
        <v>90</v>
      </c>
      <c r="E1237" s="44" t="s">
        <v>10309</v>
      </c>
      <c r="F1237" s="44" t="s">
        <v>10310</v>
      </c>
      <c r="G1237" s="53">
        <v>134.6</v>
      </c>
      <c r="H1237" s="45" t="s">
        <v>154</v>
      </c>
      <c r="I1237" s="45" t="s">
        <v>149</v>
      </c>
      <c r="J1237" s="95" t="s">
        <v>156</v>
      </c>
      <c r="K1237" s="95">
        <v>4.2</v>
      </c>
      <c r="L1237" s="58"/>
      <c r="M1237" s="103"/>
      <c r="N1237" s="59"/>
    </row>
    <row r="1238" spans="1:14" s="75" customFormat="1" ht="15.75" customHeight="1" x14ac:dyDescent="0.2">
      <c r="A1238" s="51" t="s">
        <v>75</v>
      </c>
      <c r="B1238" s="51" t="s">
        <v>10284</v>
      </c>
      <c r="C1238" s="51" t="s">
        <v>10297</v>
      </c>
      <c r="D1238" s="51" t="s">
        <v>90</v>
      </c>
      <c r="E1238" s="44" t="s">
        <v>10311</v>
      </c>
      <c r="F1238" s="44" t="s">
        <v>10312</v>
      </c>
      <c r="G1238" s="53">
        <v>139.9</v>
      </c>
      <c r="H1238" s="45" t="s">
        <v>154</v>
      </c>
      <c r="I1238" s="45" t="s">
        <v>149</v>
      </c>
      <c r="J1238" s="95" t="s">
        <v>156</v>
      </c>
      <c r="K1238" s="95">
        <v>4.2</v>
      </c>
      <c r="L1238" s="58"/>
      <c r="M1238" s="103"/>
      <c r="N1238" s="59"/>
    </row>
    <row r="1239" spans="1:14" s="75" customFormat="1" ht="15.75" customHeight="1" x14ac:dyDescent="0.2">
      <c r="A1239" s="51" t="s">
        <v>75</v>
      </c>
      <c r="B1239" s="51" t="s">
        <v>10284</v>
      </c>
      <c r="C1239" s="51" t="s">
        <v>10297</v>
      </c>
      <c r="D1239" s="51" t="s">
        <v>90</v>
      </c>
      <c r="E1239" s="44" t="s">
        <v>10313</v>
      </c>
      <c r="F1239" s="44" t="s">
        <v>10314</v>
      </c>
      <c r="G1239" s="53">
        <v>120.9</v>
      </c>
      <c r="H1239" s="45" t="s">
        <v>154</v>
      </c>
      <c r="I1239" s="45" t="s">
        <v>149</v>
      </c>
      <c r="J1239" s="95" t="s">
        <v>288</v>
      </c>
      <c r="K1239" s="95">
        <v>4.2</v>
      </c>
      <c r="L1239" s="58"/>
      <c r="M1239" s="103"/>
      <c r="N1239" s="59"/>
    </row>
    <row r="1240" spans="1:14" s="75" customFormat="1" ht="15.75" customHeight="1" x14ac:dyDescent="0.2">
      <c r="A1240" s="51" t="s">
        <v>75</v>
      </c>
      <c r="B1240" s="51" t="s">
        <v>10284</v>
      </c>
      <c r="C1240" s="51" t="s">
        <v>10297</v>
      </c>
      <c r="D1240" s="51" t="s">
        <v>90</v>
      </c>
      <c r="E1240" s="44" t="s">
        <v>10315</v>
      </c>
      <c r="F1240" s="44" t="s">
        <v>10316</v>
      </c>
      <c r="G1240" s="53">
        <v>183</v>
      </c>
      <c r="H1240" s="45" t="s">
        <v>154</v>
      </c>
      <c r="I1240" s="45">
        <v>16.12</v>
      </c>
      <c r="J1240" s="95" t="s">
        <v>288</v>
      </c>
      <c r="K1240" s="95">
        <v>4.2</v>
      </c>
      <c r="L1240" s="58"/>
      <c r="M1240" s="103"/>
      <c r="N1240" s="59"/>
    </row>
    <row r="1241" spans="1:14" s="75" customFormat="1" ht="15.75" customHeight="1" x14ac:dyDescent="0.2">
      <c r="A1241" s="51" t="s">
        <v>75</v>
      </c>
      <c r="B1241" s="51" t="s">
        <v>10284</v>
      </c>
      <c r="C1241" s="51" t="s">
        <v>10297</v>
      </c>
      <c r="D1241" s="51" t="s">
        <v>90</v>
      </c>
      <c r="E1241" s="44" t="s">
        <v>10317</v>
      </c>
      <c r="F1241" s="44" t="s">
        <v>10318</v>
      </c>
      <c r="G1241" s="53">
        <v>183</v>
      </c>
      <c r="H1241" s="45" t="s">
        <v>154</v>
      </c>
      <c r="I1241" s="45" t="s">
        <v>155</v>
      </c>
      <c r="J1241" s="95" t="s">
        <v>288</v>
      </c>
      <c r="K1241" s="95">
        <v>4.2</v>
      </c>
      <c r="L1241" s="58"/>
      <c r="M1241" s="103"/>
      <c r="N1241" s="59"/>
    </row>
    <row r="1242" spans="1:14" s="75" customFormat="1" ht="15.75" customHeight="1" x14ac:dyDescent="0.2">
      <c r="A1242" s="51" t="s">
        <v>75</v>
      </c>
      <c r="B1242" s="51" t="s">
        <v>10284</v>
      </c>
      <c r="C1242" s="51" t="s">
        <v>10297</v>
      </c>
      <c r="D1242" s="51" t="s">
        <v>90</v>
      </c>
      <c r="E1242" s="44" t="s">
        <v>10319</v>
      </c>
      <c r="F1242" s="44" t="s">
        <v>10320</v>
      </c>
      <c r="G1242" s="53">
        <v>286</v>
      </c>
      <c r="H1242" s="45" t="s">
        <v>154</v>
      </c>
      <c r="I1242" s="45" t="s">
        <v>155</v>
      </c>
      <c r="J1242" s="95" t="s">
        <v>288</v>
      </c>
      <c r="K1242" s="95">
        <v>4.2</v>
      </c>
      <c r="L1242" s="58"/>
      <c r="M1242" s="103"/>
      <c r="N1242" s="59"/>
    </row>
    <row r="1243" spans="1:14" s="75" customFormat="1" ht="15.75" customHeight="1" x14ac:dyDescent="0.2">
      <c r="A1243" s="51" t="s">
        <v>75</v>
      </c>
      <c r="B1243" s="51" t="s">
        <v>10284</v>
      </c>
      <c r="C1243" s="51" t="s">
        <v>10297</v>
      </c>
      <c r="D1243" s="51" t="s">
        <v>90</v>
      </c>
      <c r="E1243" s="44" t="s">
        <v>10321</v>
      </c>
      <c r="F1243" s="44" t="s">
        <v>10322</v>
      </c>
      <c r="G1243" s="53">
        <v>286</v>
      </c>
      <c r="H1243" s="45" t="s">
        <v>154</v>
      </c>
      <c r="I1243" s="45" t="s">
        <v>155</v>
      </c>
      <c r="J1243" s="95" t="s">
        <v>288</v>
      </c>
      <c r="K1243" s="95">
        <v>4.2</v>
      </c>
      <c r="L1243" s="58"/>
      <c r="M1243" s="103"/>
      <c r="N1243" s="59"/>
    </row>
    <row r="1244" spans="1:14" s="75" customFormat="1" ht="15.75" customHeight="1" x14ac:dyDescent="0.2">
      <c r="A1244" s="51" t="s">
        <v>75</v>
      </c>
      <c r="B1244" s="51" t="s">
        <v>10284</v>
      </c>
      <c r="C1244" s="51" t="s">
        <v>10297</v>
      </c>
      <c r="D1244" s="51" t="s">
        <v>90</v>
      </c>
      <c r="E1244" s="44" t="s">
        <v>10323</v>
      </c>
      <c r="F1244" s="44" t="s">
        <v>10324</v>
      </c>
      <c r="G1244" s="53">
        <v>306</v>
      </c>
      <c r="H1244" s="45" t="s">
        <v>154</v>
      </c>
      <c r="I1244" s="45" t="s">
        <v>149</v>
      </c>
      <c r="J1244" s="95" t="s">
        <v>288</v>
      </c>
      <c r="K1244" s="95">
        <v>4.2</v>
      </c>
      <c r="L1244" s="58"/>
      <c r="M1244" s="103"/>
      <c r="N1244" s="59"/>
    </row>
    <row r="1245" spans="1:14" s="75" customFormat="1" ht="12.6" x14ac:dyDescent="0.2">
      <c r="A1245" s="51" t="s">
        <v>75</v>
      </c>
      <c r="B1245" s="51" t="s">
        <v>10284</v>
      </c>
      <c r="C1245" s="51" t="s">
        <v>10297</v>
      </c>
      <c r="D1245" s="51" t="s">
        <v>90</v>
      </c>
      <c r="E1245" s="44" t="s">
        <v>10325</v>
      </c>
      <c r="F1245" s="44" t="s">
        <v>10326</v>
      </c>
      <c r="G1245" s="88">
        <v>306</v>
      </c>
      <c r="H1245" s="45" t="s">
        <v>154</v>
      </c>
      <c r="I1245" s="45" t="s">
        <v>149</v>
      </c>
      <c r="J1245" s="95" t="s">
        <v>288</v>
      </c>
      <c r="K1245" s="95">
        <v>4.2</v>
      </c>
      <c r="L1245" s="58"/>
      <c r="M1245" s="103"/>
      <c r="N1245" s="59"/>
    </row>
    <row r="1246" spans="1:14" s="75" customFormat="1" ht="12.6" x14ac:dyDescent="0.2">
      <c r="A1246" s="51" t="s">
        <v>75</v>
      </c>
      <c r="B1246" s="51" t="s">
        <v>10284</v>
      </c>
      <c r="C1246" s="51" t="s">
        <v>10297</v>
      </c>
      <c r="D1246" s="51" t="s">
        <v>90</v>
      </c>
      <c r="E1246" s="44" t="s">
        <v>10327</v>
      </c>
      <c r="F1246" s="44" t="s">
        <v>10328</v>
      </c>
      <c r="G1246" s="88">
        <v>194</v>
      </c>
      <c r="H1246" s="45" t="s">
        <v>154</v>
      </c>
      <c r="I1246" s="45" t="s">
        <v>149</v>
      </c>
      <c r="J1246" s="95" t="s">
        <v>156</v>
      </c>
      <c r="K1246" s="95">
        <v>4.2</v>
      </c>
      <c r="L1246" s="58"/>
      <c r="M1246" s="103"/>
      <c r="N1246" s="59"/>
    </row>
    <row r="1247" spans="1:14" s="75" customFormat="1" ht="12.6" x14ac:dyDescent="0.2">
      <c r="A1247" s="51" t="s">
        <v>75</v>
      </c>
      <c r="B1247" s="51" t="s">
        <v>10284</v>
      </c>
      <c r="C1247" s="51" t="s">
        <v>10297</v>
      </c>
      <c r="D1247" s="51" t="s">
        <v>90</v>
      </c>
      <c r="E1247" s="44" t="s">
        <v>10329</v>
      </c>
      <c r="F1247" s="44" t="s">
        <v>10330</v>
      </c>
      <c r="G1247" s="88">
        <v>308</v>
      </c>
      <c r="H1247" s="45" t="s">
        <v>154</v>
      </c>
      <c r="I1247" s="45" t="s">
        <v>149</v>
      </c>
      <c r="J1247" s="95" t="s">
        <v>156</v>
      </c>
      <c r="K1247" s="95">
        <v>4.2</v>
      </c>
      <c r="L1247" s="58"/>
      <c r="M1247" s="103"/>
      <c r="N1247" s="59" t="s">
        <v>10331</v>
      </c>
    </row>
    <row r="1248" spans="1:14" s="75" customFormat="1" ht="12.6" x14ac:dyDescent="0.2">
      <c r="A1248" s="51" t="s">
        <v>75</v>
      </c>
      <c r="B1248" s="51" t="s">
        <v>10284</v>
      </c>
      <c r="C1248" s="51" t="s">
        <v>10297</v>
      </c>
      <c r="D1248" s="51" t="s">
        <v>90</v>
      </c>
      <c r="E1248" s="44" t="s">
        <v>10332</v>
      </c>
      <c r="F1248" s="44" t="s">
        <v>10333</v>
      </c>
      <c r="G1248" s="88">
        <v>414</v>
      </c>
      <c r="H1248" s="45" t="s">
        <v>154</v>
      </c>
      <c r="I1248" s="45" t="s">
        <v>155</v>
      </c>
      <c r="J1248" s="95" t="s">
        <v>156</v>
      </c>
      <c r="K1248" s="95">
        <v>4.2</v>
      </c>
      <c r="L1248" s="58"/>
      <c r="M1248" s="103"/>
      <c r="N1248" s="59"/>
    </row>
    <row r="1249" spans="1:14" s="75" customFormat="1" ht="12.6" x14ac:dyDescent="0.2">
      <c r="A1249" s="51" t="s">
        <v>75</v>
      </c>
      <c r="B1249" s="51" t="s">
        <v>10284</v>
      </c>
      <c r="C1249" s="51" t="s">
        <v>10297</v>
      </c>
      <c r="D1249" s="51" t="s">
        <v>90</v>
      </c>
      <c r="E1249" s="44" t="s">
        <v>10334</v>
      </c>
      <c r="F1249" s="44" t="s">
        <v>10335</v>
      </c>
      <c r="G1249" s="88">
        <v>435</v>
      </c>
      <c r="H1249" s="45" t="s">
        <v>154</v>
      </c>
      <c r="I1249" s="45" t="s">
        <v>204</v>
      </c>
      <c r="J1249" s="95" t="s">
        <v>156</v>
      </c>
      <c r="K1249" s="95">
        <v>4.2</v>
      </c>
      <c r="L1249" s="58"/>
      <c r="M1249" s="103"/>
      <c r="N1249" s="59"/>
    </row>
    <row r="1250" spans="1:14" s="75" customFormat="1" ht="12.6" x14ac:dyDescent="0.2">
      <c r="A1250" s="51" t="s">
        <v>75</v>
      </c>
      <c r="B1250" s="51" t="s">
        <v>10284</v>
      </c>
      <c r="C1250" s="51" t="s">
        <v>10297</v>
      </c>
      <c r="D1250" s="51" t="s">
        <v>90</v>
      </c>
      <c r="E1250" s="44" t="s">
        <v>10336</v>
      </c>
      <c r="F1250" s="44" t="s">
        <v>10337</v>
      </c>
      <c r="G1250" s="88">
        <v>525</v>
      </c>
      <c r="H1250" s="45" t="s">
        <v>154</v>
      </c>
      <c r="I1250" s="45" t="s">
        <v>149</v>
      </c>
      <c r="J1250" s="95" t="s">
        <v>156</v>
      </c>
      <c r="K1250" s="95">
        <v>4.2</v>
      </c>
      <c r="L1250" s="58"/>
      <c r="M1250" s="103"/>
      <c r="N1250" s="59"/>
    </row>
    <row r="1251" spans="1:14" s="75" customFormat="1" ht="12.6" x14ac:dyDescent="0.2">
      <c r="A1251" s="51" t="s">
        <v>75</v>
      </c>
      <c r="B1251" s="51" t="s">
        <v>10284</v>
      </c>
      <c r="C1251" s="51" t="s">
        <v>10297</v>
      </c>
      <c r="D1251" s="51" t="s">
        <v>90</v>
      </c>
      <c r="E1251" s="44" t="s">
        <v>10338</v>
      </c>
      <c r="F1251" s="44" t="s">
        <v>10339</v>
      </c>
      <c r="G1251" s="88">
        <v>249</v>
      </c>
      <c r="H1251" s="45" t="s">
        <v>154</v>
      </c>
      <c r="I1251" s="45" t="s">
        <v>155</v>
      </c>
      <c r="J1251" s="95" t="s">
        <v>288</v>
      </c>
      <c r="K1251" s="95">
        <v>4.2</v>
      </c>
      <c r="L1251" s="58"/>
      <c r="M1251" s="103"/>
      <c r="N1251" s="59" t="s">
        <v>10340</v>
      </c>
    </row>
    <row r="1252" spans="1:14" s="75" customFormat="1" ht="12.6" x14ac:dyDescent="0.2">
      <c r="A1252" s="51" t="s">
        <v>75</v>
      </c>
      <c r="B1252" s="51" t="s">
        <v>10284</v>
      </c>
      <c r="C1252" s="51" t="s">
        <v>10297</v>
      </c>
      <c r="D1252" s="51" t="s">
        <v>90</v>
      </c>
      <c r="E1252" s="44" t="s">
        <v>10341</v>
      </c>
      <c r="F1252" s="44" t="s">
        <v>10342</v>
      </c>
      <c r="G1252" s="88">
        <v>382</v>
      </c>
      <c r="H1252" s="45" t="s">
        <v>154</v>
      </c>
      <c r="I1252" s="45" t="s">
        <v>204</v>
      </c>
      <c r="J1252" s="95" t="s">
        <v>288</v>
      </c>
      <c r="K1252" s="95">
        <v>4.2</v>
      </c>
      <c r="L1252" s="58"/>
      <c r="M1252" s="103"/>
      <c r="N1252" s="59" t="s">
        <v>10340</v>
      </c>
    </row>
    <row r="1253" spans="1:14" s="75" customFormat="1" ht="12.6" x14ac:dyDescent="0.2">
      <c r="A1253" s="51" t="s">
        <v>75</v>
      </c>
      <c r="B1253" s="51" t="s">
        <v>10284</v>
      </c>
      <c r="C1253" s="51" t="s">
        <v>10297</v>
      </c>
      <c r="D1253" s="51" t="s">
        <v>90</v>
      </c>
      <c r="E1253" s="44" t="s">
        <v>10343</v>
      </c>
      <c r="F1253" s="44" t="s">
        <v>10344</v>
      </c>
      <c r="G1253" s="88">
        <v>358</v>
      </c>
      <c r="H1253" s="45" t="s">
        <v>154</v>
      </c>
      <c r="I1253" s="45" t="s">
        <v>149</v>
      </c>
      <c r="J1253" s="95" t="s">
        <v>288</v>
      </c>
      <c r="K1253" s="95">
        <v>4.2</v>
      </c>
      <c r="L1253" s="58"/>
      <c r="M1253" s="103"/>
      <c r="N1253" s="59" t="s">
        <v>10340</v>
      </c>
    </row>
    <row r="1254" spans="1:14" s="75" customFormat="1" ht="12.6" x14ac:dyDescent="0.2">
      <c r="A1254" s="51" t="s">
        <v>75</v>
      </c>
      <c r="B1254" s="51" t="s">
        <v>10284</v>
      </c>
      <c r="C1254" s="51" t="s">
        <v>10297</v>
      </c>
      <c r="D1254" s="51" t="s">
        <v>90</v>
      </c>
      <c r="E1254" s="44" t="s">
        <v>10345</v>
      </c>
      <c r="F1254" s="44" t="s">
        <v>10346</v>
      </c>
      <c r="G1254" s="88">
        <v>494</v>
      </c>
      <c r="H1254" s="45" t="s">
        <v>154</v>
      </c>
      <c r="I1254" s="45" t="s">
        <v>155</v>
      </c>
      <c r="J1254" s="95" t="s">
        <v>288</v>
      </c>
      <c r="K1254" s="95">
        <v>4.2</v>
      </c>
      <c r="L1254" s="58"/>
      <c r="M1254" s="103"/>
      <c r="N1254" s="59" t="s">
        <v>10340</v>
      </c>
    </row>
    <row r="1255" spans="1:14" s="75" customFormat="1" ht="12.6" x14ac:dyDescent="0.2">
      <c r="A1255" s="51" t="s">
        <v>75</v>
      </c>
      <c r="B1255" s="51" t="s">
        <v>10284</v>
      </c>
      <c r="C1255" s="51" t="s">
        <v>10297</v>
      </c>
      <c r="D1255" s="51" t="s">
        <v>90</v>
      </c>
      <c r="E1255" s="44" t="s">
        <v>10347</v>
      </c>
      <c r="F1255" s="44" t="s">
        <v>10348</v>
      </c>
      <c r="G1255" s="88">
        <v>489</v>
      </c>
      <c r="H1255" s="45" t="s">
        <v>154</v>
      </c>
      <c r="I1255" s="45" t="s">
        <v>155</v>
      </c>
      <c r="J1255" s="95" t="s">
        <v>288</v>
      </c>
      <c r="K1255" s="95">
        <v>4.2</v>
      </c>
      <c r="L1255" s="58"/>
      <c r="M1255" s="103"/>
      <c r="N1255" s="59" t="s">
        <v>10340</v>
      </c>
    </row>
    <row r="1256" spans="1:14" s="75" customFormat="1" ht="12.6" x14ac:dyDescent="0.2">
      <c r="A1256" s="51" t="s">
        <v>75</v>
      </c>
      <c r="B1256" s="51" t="s">
        <v>10284</v>
      </c>
      <c r="C1256" s="51" t="s">
        <v>10297</v>
      </c>
      <c r="D1256" s="51" t="s">
        <v>90</v>
      </c>
      <c r="E1256" s="44" t="s">
        <v>10349</v>
      </c>
      <c r="F1256" s="44" t="s">
        <v>10350</v>
      </c>
      <c r="G1256" s="88">
        <v>620</v>
      </c>
      <c r="H1256" s="45" t="s">
        <v>154</v>
      </c>
      <c r="I1256" s="45" t="s">
        <v>155</v>
      </c>
      <c r="J1256" s="95" t="s">
        <v>288</v>
      </c>
      <c r="K1256" s="95">
        <v>4.2</v>
      </c>
      <c r="L1256" s="58"/>
      <c r="M1256" s="103"/>
      <c r="N1256" s="59" t="s">
        <v>10340</v>
      </c>
    </row>
    <row r="1257" spans="1:14" s="75" customFormat="1" ht="12.6" x14ac:dyDescent="0.2">
      <c r="A1257" s="51" t="s">
        <v>75</v>
      </c>
      <c r="B1257" s="51" t="s">
        <v>10284</v>
      </c>
      <c r="C1257" s="51" t="s">
        <v>10297</v>
      </c>
      <c r="D1257" s="51" t="s">
        <v>90</v>
      </c>
      <c r="E1257" s="44" t="s">
        <v>10351</v>
      </c>
      <c r="F1257" s="44" t="s">
        <v>10352</v>
      </c>
      <c r="G1257" s="88">
        <v>740</v>
      </c>
      <c r="H1257" s="45" t="s">
        <v>154</v>
      </c>
      <c r="I1257" s="45" t="s">
        <v>149</v>
      </c>
      <c r="J1257" s="95" t="s">
        <v>288</v>
      </c>
      <c r="K1257" s="95">
        <v>4.2</v>
      </c>
      <c r="L1257" s="58"/>
      <c r="M1257" s="103"/>
      <c r="N1257" s="59" t="s">
        <v>10340</v>
      </c>
    </row>
    <row r="1258" spans="1:14" s="75" customFormat="1" ht="12.6" x14ac:dyDescent="0.2">
      <c r="A1258" s="51" t="s">
        <v>75</v>
      </c>
      <c r="B1258" s="51" t="s">
        <v>10284</v>
      </c>
      <c r="C1258" s="51" t="s">
        <v>10297</v>
      </c>
      <c r="D1258" s="51" t="s">
        <v>90</v>
      </c>
      <c r="E1258" s="44" t="s">
        <v>10353</v>
      </c>
      <c r="F1258" s="44" t="s">
        <v>10354</v>
      </c>
      <c r="G1258" s="88">
        <v>1037</v>
      </c>
      <c r="H1258" s="45" t="s">
        <v>154</v>
      </c>
      <c r="I1258" s="45" t="s">
        <v>155</v>
      </c>
      <c r="J1258" s="95" t="s">
        <v>288</v>
      </c>
      <c r="K1258" s="95">
        <v>4.2</v>
      </c>
      <c r="L1258" s="58"/>
      <c r="M1258" s="103"/>
      <c r="N1258" s="59" t="s">
        <v>10340</v>
      </c>
    </row>
    <row r="1259" spans="1:14" s="75" customFormat="1" ht="12.6" x14ac:dyDescent="0.2">
      <c r="A1259" s="51" t="s">
        <v>75</v>
      </c>
      <c r="B1259" s="51" t="s">
        <v>10284</v>
      </c>
      <c r="C1259" s="51" t="s">
        <v>10297</v>
      </c>
      <c r="D1259" s="51" t="s">
        <v>90</v>
      </c>
      <c r="E1259" s="44" t="s">
        <v>10355</v>
      </c>
      <c r="F1259" s="44" t="s">
        <v>10356</v>
      </c>
      <c r="G1259" s="88">
        <v>1125</v>
      </c>
      <c r="H1259" s="45" t="s">
        <v>154</v>
      </c>
      <c r="I1259" s="45" t="s">
        <v>149</v>
      </c>
      <c r="J1259" s="95" t="s">
        <v>288</v>
      </c>
      <c r="K1259" s="95">
        <v>4.2</v>
      </c>
      <c r="L1259" s="58"/>
      <c r="M1259" s="103"/>
      <c r="N1259" s="59" t="s">
        <v>10340</v>
      </c>
    </row>
    <row r="1260" spans="1:14" s="75" customFormat="1" ht="12.6" x14ac:dyDescent="0.2">
      <c r="A1260" s="51" t="s">
        <v>75</v>
      </c>
      <c r="B1260" s="51" t="s">
        <v>10284</v>
      </c>
      <c r="C1260" s="51" t="s">
        <v>10297</v>
      </c>
      <c r="D1260" s="51" t="s">
        <v>90</v>
      </c>
      <c r="E1260" s="44" t="s">
        <v>10357</v>
      </c>
      <c r="F1260" s="44" t="s">
        <v>10358</v>
      </c>
      <c r="G1260" s="88">
        <v>1328</v>
      </c>
      <c r="H1260" s="45" t="s">
        <v>154</v>
      </c>
      <c r="I1260" s="45" t="s">
        <v>149</v>
      </c>
      <c r="J1260" s="95" t="s">
        <v>288</v>
      </c>
      <c r="K1260" s="95">
        <v>4.2</v>
      </c>
      <c r="L1260" s="58"/>
      <c r="M1260" s="103"/>
      <c r="N1260" s="59" t="s">
        <v>10340</v>
      </c>
    </row>
    <row r="1261" spans="1:14" s="75" customFormat="1" ht="12.6" x14ac:dyDescent="0.2">
      <c r="A1261" s="51" t="s">
        <v>75</v>
      </c>
      <c r="B1261" s="51" t="s">
        <v>10284</v>
      </c>
      <c r="C1261" s="51" t="s">
        <v>10297</v>
      </c>
      <c r="D1261" s="51" t="s">
        <v>90</v>
      </c>
      <c r="E1261" s="44" t="s">
        <v>10359</v>
      </c>
      <c r="F1261" s="44" t="s">
        <v>10360</v>
      </c>
      <c r="G1261" s="88">
        <v>416</v>
      </c>
      <c r="H1261" s="45" t="s">
        <v>154</v>
      </c>
      <c r="I1261" s="45" t="s">
        <v>204</v>
      </c>
      <c r="J1261" s="95" t="s">
        <v>288</v>
      </c>
      <c r="K1261" s="95">
        <v>4.2</v>
      </c>
      <c r="L1261" s="58"/>
      <c r="M1261" s="103"/>
      <c r="N1261" s="59" t="s">
        <v>10340</v>
      </c>
    </row>
    <row r="1262" spans="1:14" s="75" customFormat="1" ht="12.6" x14ac:dyDescent="0.2">
      <c r="A1262" s="51" t="s">
        <v>75</v>
      </c>
      <c r="B1262" s="51" t="s">
        <v>10284</v>
      </c>
      <c r="C1262" s="51" t="s">
        <v>10297</v>
      </c>
      <c r="D1262" s="51" t="s">
        <v>90</v>
      </c>
      <c r="E1262" s="44" t="s">
        <v>10361</v>
      </c>
      <c r="F1262" s="44" t="s">
        <v>10362</v>
      </c>
      <c r="G1262" s="88">
        <v>528</v>
      </c>
      <c r="H1262" s="45" t="s">
        <v>154</v>
      </c>
      <c r="I1262" s="45" t="s">
        <v>155</v>
      </c>
      <c r="J1262" s="95" t="s">
        <v>288</v>
      </c>
      <c r="K1262" s="95">
        <v>4.2</v>
      </c>
      <c r="L1262" s="58"/>
      <c r="M1262" s="103"/>
      <c r="N1262" s="59" t="s">
        <v>10340</v>
      </c>
    </row>
    <row r="1263" spans="1:14" s="75" customFormat="1" ht="12.6" x14ac:dyDescent="0.2">
      <c r="A1263" s="51" t="s">
        <v>75</v>
      </c>
      <c r="B1263" s="51" t="s">
        <v>10284</v>
      </c>
      <c r="C1263" s="51" t="s">
        <v>10297</v>
      </c>
      <c r="D1263" s="51" t="s">
        <v>90</v>
      </c>
      <c r="E1263" s="44" t="s">
        <v>10363</v>
      </c>
      <c r="F1263" s="44" t="s">
        <v>10364</v>
      </c>
      <c r="G1263" s="88">
        <v>808</v>
      </c>
      <c r="H1263" s="45" t="s">
        <v>154</v>
      </c>
      <c r="I1263" s="45" t="s">
        <v>155</v>
      </c>
      <c r="J1263" s="95" t="s">
        <v>288</v>
      </c>
      <c r="K1263" s="95">
        <v>4.2</v>
      </c>
      <c r="L1263" s="58"/>
      <c r="M1263" s="103"/>
      <c r="N1263" s="59" t="s">
        <v>10340</v>
      </c>
    </row>
    <row r="1264" spans="1:14" s="75" customFormat="1" ht="12.6" x14ac:dyDescent="0.2">
      <c r="A1264" s="51" t="s">
        <v>75</v>
      </c>
      <c r="B1264" s="51" t="s">
        <v>10284</v>
      </c>
      <c r="C1264" s="51" t="s">
        <v>10297</v>
      </c>
      <c r="D1264" s="51" t="s">
        <v>90</v>
      </c>
      <c r="E1264" s="44" t="s">
        <v>10365</v>
      </c>
      <c r="F1264" s="44" t="s">
        <v>10366</v>
      </c>
      <c r="G1264" s="88">
        <v>1175</v>
      </c>
      <c r="H1264" s="45" t="s">
        <v>154</v>
      </c>
      <c r="I1264" s="45" t="s">
        <v>204</v>
      </c>
      <c r="J1264" s="95" t="s">
        <v>288</v>
      </c>
      <c r="K1264" s="95">
        <v>4.2</v>
      </c>
      <c r="L1264" s="58"/>
      <c r="M1264" s="103"/>
      <c r="N1264" s="59" t="s">
        <v>10340</v>
      </c>
    </row>
    <row r="1265" spans="1:14" s="75" customFormat="1" ht="12.6" x14ac:dyDescent="0.2">
      <c r="A1265" s="51" t="s">
        <v>75</v>
      </c>
      <c r="B1265" s="51" t="s">
        <v>10284</v>
      </c>
      <c r="C1265" s="51" t="s">
        <v>10297</v>
      </c>
      <c r="D1265" s="51" t="s">
        <v>90</v>
      </c>
      <c r="E1265" s="44" t="s">
        <v>10367</v>
      </c>
      <c r="F1265" s="44" t="s">
        <v>10368</v>
      </c>
      <c r="G1265" s="88">
        <v>1037</v>
      </c>
      <c r="H1265" s="45" t="s">
        <v>154</v>
      </c>
      <c r="I1265" s="45" t="s">
        <v>204</v>
      </c>
      <c r="J1265" s="95" t="s">
        <v>288</v>
      </c>
      <c r="K1265" s="95">
        <v>4.2</v>
      </c>
      <c r="L1265" s="58"/>
      <c r="M1265" s="103"/>
      <c r="N1265" s="59" t="s">
        <v>10340</v>
      </c>
    </row>
    <row r="1266" spans="1:14" s="75" customFormat="1" ht="12.6" x14ac:dyDescent="0.2">
      <c r="A1266" s="51" t="s">
        <v>75</v>
      </c>
      <c r="B1266" s="51" t="s">
        <v>10284</v>
      </c>
      <c r="C1266" s="51" t="s">
        <v>10297</v>
      </c>
      <c r="D1266" s="51" t="s">
        <v>90</v>
      </c>
      <c r="E1266" s="44" t="s">
        <v>10369</v>
      </c>
      <c r="F1266" s="44" t="s">
        <v>10370</v>
      </c>
      <c r="G1266" s="88">
        <v>1041</v>
      </c>
      <c r="H1266" s="45" t="s">
        <v>154</v>
      </c>
      <c r="I1266" s="45" t="s">
        <v>204</v>
      </c>
      <c r="J1266" s="95" t="s">
        <v>156</v>
      </c>
      <c r="K1266" s="95">
        <v>4.2</v>
      </c>
      <c r="L1266" s="58"/>
      <c r="M1266" s="103"/>
      <c r="N1266" s="59"/>
    </row>
    <row r="1267" spans="1:14" s="75" customFormat="1" ht="12.6" x14ac:dyDescent="0.2">
      <c r="A1267" s="51" t="s">
        <v>75</v>
      </c>
      <c r="B1267" s="51" t="s">
        <v>10284</v>
      </c>
      <c r="C1267" s="51" t="s">
        <v>10297</v>
      </c>
      <c r="D1267" s="51" t="s">
        <v>90</v>
      </c>
      <c r="E1267" s="44" t="s">
        <v>10371</v>
      </c>
      <c r="F1267" s="44" t="s">
        <v>10372</v>
      </c>
      <c r="G1267" s="88">
        <v>2492</v>
      </c>
      <c r="H1267" s="45" t="s">
        <v>154</v>
      </c>
      <c r="I1267" s="45" t="s">
        <v>149</v>
      </c>
      <c r="J1267" s="95" t="s">
        <v>156</v>
      </c>
      <c r="K1267" s="95">
        <v>4.2</v>
      </c>
      <c r="L1267" s="58"/>
      <c r="M1267" s="103"/>
      <c r="N1267" s="59"/>
    </row>
    <row r="1268" spans="1:14" s="75" customFormat="1" ht="12.6" x14ac:dyDescent="0.2">
      <c r="A1268" s="51" t="s">
        <v>123</v>
      </c>
      <c r="B1268" s="51" t="s">
        <v>123</v>
      </c>
      <c r="C1268" s="51" t="s">
        <v>10373</v>
      </c>
      <c r="D1268" s="51" t="s">
        <v>90</v>
      </c>
      <c r="E1268" s="44"/>
      <c r="F1268" s="44" t="s">
        <v>10374</v>
      </c>
      <c r="G1268" s="88" t="s">
        <v>123</v>
      </c>
      <c r="H1268" s="45" t="s">
        <v>123</v>
      </c>
      <c r="I1268" s="45" t="s">
        <v>149</v>
      </c>
      <c r="J1268" s="95" t="s">
        <v>150</v>
      </c>
      <c r="K1268" s="95" t="s">
        <v>123</v>
      </c>
      <c r="L1268" s="58" t="s">
        <v>123</v>
      </c>
      <c r="M1268" s="103"/>
      <c r="N1268" s="59" t="s">
        <v>123</v>
      </c>
    </row>
    <row r="1269" spans="1:14" s="75" customFormat="1" ht="12.6" x14ac:dyDescent="0.2">
      <c r="A1269" s="51" t="s">
        <v>75</v>
      </c>
      <c r="B1269" s="51" t="s">
        <v>10284</v>
      </c>
      <c r="C1269" s="51" t="s">
        <v>10373</v>
      </c>
      <c r="D1269" s="51" t="s">
        <v>90</v>
      </c>
      <c r="E1269" s="44" t="s">
        <v>10375</v>
      </c>
      <c r="F1269" s="44" t="s">
        <v>10376</v>
      </c>
      <c r="G1269" s="88">
        <v>1164</v>
      </c>
      <c r="H1269" s="45" t="s">
        <v>154</v>
      </c>
      <c r="I1269" s="45" t="s">
        <v>204</v>
      </c>
      <c r="J1269" s="95" t="s">
        <v>288</v>
      </c>
      <c r="K1269" s="95">
        <v>4.2</v>
      </c>
      <c r="L1269" s="58"/>
      <c r="M1269" s="103"/>
      <c r="N1269" s="59"/>
    </row>
    <row r="1270" spans="1:14" s="75" customFormat="1" ht="12.6" x14ac:dyDescent="0.2">
      <c r="A1270" s="51" t="s">
        <v>75</v>
      </c>
      <c r="B1270" s="51" t="s">
        <v>10284</v>
      </c>
      <c r="C1270" s="51" t="s">
        <v>10373</v>
      </c>
      <c r="D1270" s="51" t="s">
        <v>90</v>
      </c>
      <c r="E1270" s="44" t="s">
        <v>10377</v>
      </c>
      <c r="F1270" s="44" t="s">
        <v>10378</v>
      </c>
      <c r="G1270" s="88">
        <v>1283</v>
      </c>
      <c r="H1270" s="45" t="s">
        <v>154</v>
      </c>
      <c r="I1270" s="45" t="s">
        <v>204</v>
      </c>
      <c r="J1270" s="95" t="s">
        <v>288</v>
      </c>
      <c r="K1270" s="95">
        <v>4.2</v>
      </c>
      <c r="L1270" s="58"/>
      <c r="M1270" s="103"/>
      <c r="N1270" s="59"/>
    </row>
    <row r="1271" spans="1:14" s="75" customFormat="1" ht="12.6" x14ac:dyDescent="0.2">
      <c r="A1271" s="51" t="s">
        <v>75</v>
      </c>
      <c r="B1271" s="51" t="s">
        <v>10284</v>
      </c>
      <c r="C1271" s="51" t="s">
        <v>10373</v>
      </c>
      <c r="D1271" s="51" t="s">
        <v>90</v>
      </c>
      <c r="E1271" s="44" t="s">
        <v>10379</v>
      </c>
      <c r="F1271" s="44" t="s">
        <v>10380</v>
      </c>
      <c r="G1271" s="88">
        <v>1881</v>
      </c>
      <c r="H1271" s="45" t="s">
        <v>154</v>
      </c>
      <c r="I1271" s="45" t="s">
        <v>204</v>
      </c>
      <c r="J1271" s="95" t="s">
        <v>288</v>
      </c>
      <c r="K1271" s="95">
        <v>4.2</v>
      </c>
      <c r="L1271" s="58"/>
      <c r="M1271" s="103"/>
      <c r="N1271" s="59"/>
    </row>
    <row r="1272" spans="1:14" s="75" customFormat="1" ht="12.6" x14ac:dyDescent="0.2">
      <c r="A1272" s="51" t="s">
        <v>75</v>
      </c>
      <c r="B1272" s="51" t="s">
        <v>10284</v>
      </c>
      <c r="C1272" s="51" t="s">
        <v>10373</v>
      </c>
      <c r="D1272" s="51" t="s">
        <v>90</v>
      </c>
      <c r="E1272" s="44" t="s">
        <v>10381</v>
      </c>
      <c r="F1272" s="44" t="s">
        <v>10382</v>
      </c>
      <c r="G1272" s="88">
        <v>2006</v>
      </c>
      <c r="H1272" s="45" t="s">
        <v>154</v>
      </c>
      <c r="I1272" s="45" t="s">
        <v>204</v>
      </c>
      <c r="J1272" s="95" t="s">
        <v>288</v>
      </c>
      <c r="K1272" s="95">
        <v>4.2</v>
      </c>
      <c r="L1272" s="58"/>
      <c r="M1272" s="103"/>
      <c r="N1272" s="59"/>
    </row>
    <row r="1273" spans="1:14" s="75" customFormat="1" ht="12.6" x14ac:dyDescent="0.2">
      <c r="A1273" s="51" t="s">
        <v>75</v>
      </c>
      <c r="B1273" s="51" t="s">
        <v>10284</v>
      </c>
      <c r="C1273" s="51" t="s">
        <v>10373</v>
      </c>
      <c r="D1273" s="51" t="s">
        <v>90</v>
      </c>
      <c r="E1273" s="44" t="s">
        <v>10383</v>
      </c>
      <c r="F1273" s="44" t="s">
        <v>10384</v>
      </c>
      <c r="G1273" s="88">
        <v>2831</v>
      </c>
      <c r="H1273" s="45" t="s">
        <v>154</v>
      </c>
      <c r="I1273" s="45" t="s">
        <v>204</v>
      </c>
      <c r="J1273" s="95" t="s">
        <v>288</v>
      </c>
      <c r="K1273" s="95">
        <v>4.2</v>
      </c>
      <c r="L1273" s="58"/>
      <c r="M1273" s="103"/>
      <c r="N1273" s="59" t="s">
        <v>10340</v>
      </c>
    </row>
    <row r="1274" spans="1:14" s="75" customFormat="1" ht="12.6" x14ac:dyDescent="0.2">
      <c r="A1274" s="51" t="s">
        <v>75</v>
      </c>
      <c r="B1274" s="51" t="s">
        <v>10284</v>
      </c>
      <c r="C1274" s="51" t="s">
        <v>10373</v>
      </c>
      <c r="D1274" s="51" t="s">
        <v>90</v>
      </c>
      <c r="E1274" s="44" t="s">
        <v>10385</v>
      </c>
      <c r="F1274" s="44" t="s">
        <v>10386</v>
      </c>
      <c r="G1274" s="88">
        <v>2989</v>
      </c>
      <c r="H1274" s="45" t="s">
        <v>154</v>
      </c>
      <c r="I1274" s="45" t="s">
        <v>204</v>
      </c>
      <c r="J1274" s="95" t="s">
        <v>288</v>
      </c>
      <c r="K1274" s="95">
        <v>4.2</v>
      </c>
      <c r="L1274" s="58"/>
      <c r="M1274" s="103"/>
      <c r="N1274" s="59" t="s">
        <v>10340</v>
      </c>
    </row>
    <row r="1275" spans="1:14" s="75" customFormat="1" ht="12.6" x14ac:dyDescent="0.2">
      <c r="A1275" s="51" t="s">
        <v>75</v>
      </c>
      <c r="B1275" s="51" t="s">
        <v>10284</v>
      </c>
      <c r="C1275" s="51" t="s">
        <v>10373</v>
      </c>
      <c r="D1275" s="51" t="s">
        <v>90</v>
      </c>
      <c r="E1275" s="44" t="s">
        <v>10387</v>
      </c>
      <c r="F1275" s="44" t="s">
        <v>10388</v>
      </c>
      <c r="G1275" s="88">
        <v>3294</v>
      </c>
      <c r="H1275" s="45" t="s">
        <v>154</v>
      </c>
      <c r="I1275" s="45" t="s">
        <v>204</v>
      </c>
      <c r="J1275" s="95" t="s">
        <v>288</v>
      </c>
      <c r="K1275" s="95">
        <v>4.2</v>
      </c>
      <c r="L1275" s="58"/>
      <c r="M1275" s="103"/>
      <c r="N1275" s="59" t="s">
        <v>10340</v>
      </c>
    </row>
    <row r="1276" spans="1:14" s="75" customFormat="1" ht="12.6" x14ac:dyDescent="0.2">
      <c r="A1276" s="51" t="s">
        <v>75</v>
      </c>
      <c r="B1276" s="51" t="s">
        <v>10284</v>
      </c>
      <c r="C1276" s="51" t="s">
        <v>10373</v>
      </c>
      <c r="D1276" s="51" t="s">
        <v>90</v>
      </c>
      <c r="E1276" s="44" t="s">
        <v>10389</v>
      </c>
      <c r="F1276" s="44" t="s">
        <v>10390</v>
      </c>
      <c r="G1276" s="88">
        <v>3458</v>
      </c>
      <c r="H1276" s="45" t="s">
        <v>154</v>
      </c>
      <c r="I1276" s="45" t="s">
        <v>204</v>
      </c>
      <c r="J1276" s="95" t="s">
        <v>288</v>
      </c>
      <c r="K1276" s="95">
        <v>4.2</v>
      </c>
      <c r="L1276" s="58"/>
      <c r="M1276" s="103"/>
      <c r="N1276" s="59" t="s">
        <v>10340</v>
      </c>
    </row>
    <row r="1277" spans="1:14" s="75" customFormat="1" ht="12.6" x14ac:dyDescent="0.2">
      <c r="A1277" s="51" t="s">
        <v>75</v>
      </c>
      <c r="B1277" s="51" t="s">
        <v>10284</v>
      </c>
      <c r="C1277" s="51" t="s">
        <v>10373</v>
      </c>
      <c r="D1277" s="51" t="s">
        <v>90</v>
      </c>
      <c r="E1277" s="44" t="s">
        <v>10391</v>
      </c>
      <c r="F1277" s="44" t="s">
        <v>10392</v>
      </c>
      <c r="G1277" s="88">
        <v>4464</v>
      </c>
      <c r="H1277" s="45" t="s">
        <v>154</v>
      </c>
      <c r="I1277" s="45" t="s">
        <v>204</v>
      </c>
      <c r="J1277" s="95" t="s">
        <v>288</v>
      </c>
      <c r="K1277" s="95">
        <v>4.2</v>
      </c>
      <c r="L1277" s="58"/>
      <c r="M1277" s="103"/>
      <c r="N1277" s="59" t="s">
        <v>10340</v>
      </c>
    </row>
    <row r="1278" spans="1:14" s="75" customFormat="1" ht="12.6" x14ac:dyDescent="0.2">
      <c r="A1278" s="51" t="s">
        <v>75</v>
      </c>
      <c r="B1278" s="51" t="s">
        <v>10284</v>
      </c>
      <c r="C1278" s="51" t="s">
        <v>10373</v>
      </c>
      <c r="D1278" s="51" t="s">
        <v>90</v>
      </c>
      <c r="E1278" s="44" t="s">
        <v>10393</v>
      </c>
      <c r="F1278" s="44" t="s">
        <v>10394</v>
      </c>
      <c r="G1278" s="88">
        <v>1927</v>
      </c>
      <c r="H1278" s="45" t="s">
        <v>154</v>
      </c>
      <c r="I1278" s="45" t="s">
        <v>204</v>
      </c>
      <c r="J1278" s="95" t="s">
        <v>156</v>
      </c>
      <c r="K1278" s="95">
        <v>4.2</v>
      </c>
      <c r="L1278" s="58"/>
      <c r="M1278" s="103"/>
      <c r="N1278" s="59"/>
    </row>
    <row r="1279" spans="1:14" s="75" customFormat="1" ht="12.6" x14ac:dyDescent="0.2">
      <c r="A1279" s="51" t="s">
        <v>123</v>
      </c>
      <c r="B1279" s="51" t="s">
        <v>123</v>
      </c>
      <c r="C1279" s="51" t="s">
        <v>10395</v>
      </c>
      <c r="D1279" s="51" t="s">
        <v>90</v>
      </c>
      <c r="E1279" s="44"/>
      <c r="F1279" s="44" t="s">
        <v>10396</v>
      </c>
      <c r="G1279" s="88" t="s">
        <v>123</v>
      </c>
      <c r="H1279" s="45" t="s">
        <v>123</v>
      </c>
      <c r="I1279" s="45" t="s">
        <v>149</v>
      </c>
      <c r="J1279" s="95" t="s">
        <v>150</v>
      </c>
      <c r="K1279" s="95" t="s">
        <v>123</v>
      </c>
      <c r="L1279" s="58" t="s">
        <v>123</v>
      </c>
      <c r="M1279" s="103"/>
      <c r="N1279" s="59" t="s">
        <v>123</v>
      </c>
    </row>
    <row r="1280" spans="1:14" s="75" customFormat="1" ht="12.6" x14ac:dyDescent="0.2">
      <c r="A1280" s="51" t="s">
        <v>75</v>
      </c>
      <c r="B1280" s="51" t="s">
        <v>10284</v>
      </c>
      <c r="C1280" s="51" t="s">
        <v>10395</v>
      </c>
      <c r="D1280" s="51" t="s">
        <v>90</v>
      </c>
      <c r="E1280" s="44" t="s">
        <v>10397</v>
      </c>
      <c r="F1280" s="44" t="s">
        <v>10398</v>
      </c>
      <c r="G1280" s="88">
        <v>37.300000000000011</v>
      </c>
      <c r="H1280" s="45" t="s">
        <v>154</v>
      </c>
      <c r="I1280" s="45" t="s">
        <v>149</v>
      </c>
      <c r="J1280" s="95" t="s">
        <v>201</v>
      </c>
      <c r="K1280" s="95">
        <v>0</v>
      </c>
      <c r="L1280" s="58"/>
      <c r="M1280" s="103"/>
      <c r="N1280" s="59"/>
    </row>
    <row r="1281" spans="1:14" s="75" customFormat="1" ht="12.6" x14ac:dyDescent="0.2">
      <c r="A1281" s="51" t="s">
        <v>75</v>
      </c>
      <c r="B1281" s="51" t="s">
        <v>10284</v>
      </c>
      <c r="C1281" s="51" t="s">
        <v>10395</v>
      </c>
      <c r="D1281" s="51" t="s">
        <v>90</v>
      </c>
      <c r="E1281" s="44" t="s">
        <v>10399</v>
      </c>
      <c r="F1281" s="44" t="s">
        <v>10400</v>
      </c>
      <c r="G1281" s="88">
        <v>61</v>
      </c>
      <c r="H1281" s="45" t="s">
        <v>154</v>
      </c>
      <c r="I1281" s="45" t="s">
        <v>204</v>
      </c>
      <c r="J1281" s="95" t="s">
        <v>201</v>
      </c>
      <c r="K1281" s="95">
        <v>0</v>
      </c>
      <c r="L1281" s="58"/>
      <c r="M1281" s="103"/>
      <c r="N1281" s="59"/>
    </row>
    <row r="1282" spans="1:14" s="75" customFormat="1" ht="12.6" x14ac:dyDescent="0.2">
      <c r="A1282" s="51" t="s">
        <v>75</v>
      </c>
      <c r="B1282" s="51" t="s">
        <v>10284</v>
      </c>
      <c r="C1282" s="51" t="s">
        <v>10395</v>
      </c>
      <c r="D1282" s="51" t="s">
        <v>90</v>
      </c>
      <c r="E1282" s="44" t="s">
        <v>10401</v>
      </c>
      <c r="F1282" s="44" t="s">
        <v>10402</v>
      </c>
      <c r="G1282" s="88">
        <v>146.9</v>
      </c>
      <c r="H1282" s="45" t="s">
        <v>154</v>
      </c>
      <c r="I1282" s="45" t="s">
        <v>155</v>
      </c>
      <c r="J1282" s="95" t="s">
        <v>201</v>
      </c>
      <c r="K1282" s="95">
        <v>0</v>
      </c>
      <c r="L1282" s="58"/>
      <c r="M1282" s="103"/>
      <c r="N1282" s="59"/>
    </row>
    <row r="1283" spans="1:14" s="75" customFormat="1" ht="12.6" x14ac:dyDescent="0.2">
      <c r="A1283" s="51" t="s">
        <v>75</v>
      </c>
      <c r="B1283" s="51" t="s">
        <v>10284</v>
      </c>
      <c r="C1283" s="51" t="s">
        <v>10395</v>
      </c>
      <c r="D1283" s="51" t="s">
        <v>90</v>
      </c>
      <c r="E1283" s="44" t="s">
        <v>10403</v>
      </c>
      <c r="F1283" s="44" t="s">
        <v>10404</v>
      </c>
      <c r="G1283" s="88">
        <v>172</v>
      </c>
      <c r="H1283" s="45" t="s">
        <v>154</v>
      </c>
      <c r="I1283" s="45">
        <v>16.12</v>
      </c>
      <c r="J1283" s="95" t="s">
        <v>201</v>
      </c>
      <c r="K1283" s="95">
        <v>0</v>
      </c>
      <c r="L1283" s="58"/>
      <c r="M1283" s="103"/>
      <c r="N1283" s="59"/>
    </row>
    <row r="1284" spans="1:14" s="75" customFormat="1" ht="12.6" x14ac:dyDescent="0.2">
      <c r="A1284" s="51" t="s">
        <v>75</v>
      </c>
      <c r="B1284" s="51" t="s">
        <v>10284</v>
      </c>
      <c r="C1284" s="51" t="s">
        <v>10395</v>
      </c>
      <c r="D1284" s="51" t="s">
        <v>90</v>
      </c>
      <c r="E1284" s="44" t="s">
        <v>10405</v>
      </c>
      <c r="F1284" s="44" t="s">
        <v>10406</v>
      </c>
      <c r="G1284" s="88">
        <v>36.200000000000003</v>
      </c>
      <c r="H1284" s="45" t="s">
        <v>154</v>
      </c>
      <c r="I1284" s="45" t="s">
        <v>149</v>
      </c>
      <c r="J1284" s="95" t="s">
        <v>201</v>
      </c>
      <c r="K1284" s="95">
        <v>0</v>
      </c>
      <c r="L1284" s="58"/>
      <c r="M1284" s="103"/>
      <c r="N1284" s="59"/>
    </row>
    <row r="1285" spans="1:14" s="75" customFormat="1" ht="12.6" x14ac:dyDescent="0.2">
      <c r="A1285" s="51" t="s">
        <v>75</v>
      </c>
      <c r="B1285" s="51" t="s">
        <v>10284</v>
      </c>
      <c r="C1285" s="51" t="s">
        <v>10395</v>
      </c>
      <c r="D1285" s="51" t="s">
        <v>90</v>
      </c>
      <c r="E1285" s="44" t="s">
        <v>10407</v>
      </c>
      <c r="F1285" s="44" t="s">
        <v>10408</v>
      </c>
      <c r="G1285" s="88">
        <v>305</v>
      </c>
      <c r="H1285" s="45" t="s">
        <v>154</v>
      </c>
      <c r="I1285" s="45" t="s">
        <v>204</v>
      </c>
      <c r="J1285" s="95" t="s">
        <v>201</v>
      </c>
      <c r="K1285" s="95">
        <v>0</v>
      </c>
      <c r="L1285" s="58"/>
      <c r="M1285" s="103"/>
      <c r="N1285" s="59"/>
    </row>
    <row r="1286" spans="1:14" s="75" customFormat="1" ht="12.6" x14ac:dyDescent="0.2">
      <c r="A1286" s="51" t="s">
        <v>75</v>
      </c>
      <c r="B1286" s="51" t="s">
        <v>10284</v>
      </c>
      <c r="C1286" s="51" t="s">
        <v>10395</v>
      </c>
      <c r="D1286" s="51" t="s">
        <v>90</v>
      </c>
      <c r="E1286" s="44" t="s">
        <v>10409</v>
      </c>
      <c r="F1286" s="44" t="s">
        <v>10410</v>
      </c>
      <c r="G1286" s="88">
        <v>33.9</v>
      </c>
      <c r="H1286" s="45" t="s">
        <v>154</v>
      </c>
      <c r="I1286" s="45" t="s">
        <v>204</v>
      </c>
      <c r="J1286" s="95" t="s">
        <v>201</v>
      </c>
      <c r="K1286" s="95">
        <v>0</v>
      </c>
      <c r="L1286" s="58"/>
      <c r="M1286" s="103"/>
      <c r="N1286" s="59"/>
    </row>
    <row r="1287" spans="1:14" s="75" customFormat="1" ht="12.6" x14ac:dyDescent="0.2">
      <c r="A1287" s="51" t="s">
        <v>75</v>
      </c>
      <c r="B1287" s="51" t="s">
        <v>10284</v>
      </c>
      <c r="C1287" s="51" t="s">
        <v>10395</v>
      </c>
      <c r="D1287" s="51" t="s">
        <v>90</v>
      </c>
      <c r="E1287" s="44" t="s">
        <v>10411</v>
      </c>
      <c r="F1287" s="44" t="s">
        <v>10412</v>
      </c>
      <c r="G1287" s="88">
        <v>57.6</v>
      </c>
      <c r="H1287" s="45" t="s">
        <v>154</v>
      </c>
      <c r="I1287" s="45" t="s">
        <v>155</v>
      </c>
      <c r="J1287" s="95" t="s">
        <v>201</v>
      </c>
      <c r="K1287" s="95">
        <v>0</v>
      </c>
      <c r="L1287" s="58"/>
      <c r="M1287" s="103"/>
      <c r="N1287" s="59"/>
    </row>
    <row r="1288" spans="1:14" s="75" customFormat="1" ht="12.6" x14ac:dyDescent="0.2">
      <c r="A1288" s="51" t="s">
        <v>75</v>
      </c>
      <c r="B1288" s="51" t="s">
        <v>10284</v>
      </c>
      <c r="C1288" s="51" t="s">
        <v>10395</v>
      </c>
      <c r="D1288" s="51" t="s">
        <v>90</v>
      </c>
      <c r="E1288" s="44" t="s">
        <v>10413</v>
      </c>
      <c r="F1288" s="44" t="s">
        <v>10414</v>
      </c>
      <c r="G1288" s="88">
        <v>78</v>
      </c>
      <c r="H1288" s="45" t="s">
        <v>154</v>
      </c>
      <c r="I1288" s="45" t="s">
        <v>204</v>
      </c>
      <c r="J1288" s="95" t="s">
        <v>201</v>
      </c>
      <c r="K1288" s="95">
        <v>0</v>
      </c>
      <c r="L1288" s="58" t="s">
        <v>8781</v>
      </c>
      <c r="M1288" s="103" t="s">
        <v>234</v>
      </c>
      <c r="N1288" s="59"/>
    </row>
    <row r="1289" spans="1:14" s="75" customFormat="1" ht="12.6" x14ac:dyDescent="0.2">
      <c r="A1289" s="51" t="s">
        <v>75</v>
      </c>
      <c r="B1289" s="51" t="s">
        <v>10284</v>
      </c>
      <c r="C1289" s="51" t="s">
        <v>10395</v>
      </c>
      <c r="D1289" s="51" t="s">
        <v>90</v>
      </c>
      <c r="E1289" s="44" t="s">
        <v>10415</v>
      </c>
      <c r="F1289" s="44" t="s">
        <v>10416</v>
      </c>
      <c r="G1289" s="88">
        <v>299</v>
      </c>
      <c r="H1289" s="45" t="s">
        <v>154</v>
      </c>
      <c r="I1289" s="45" t="s">
        <v>155</v>
      </c>
      <c r="J1289" s="95" t="s">
        <v>201</v>
      </c>
      <c r="K1289" s="95">
        <v>0</v>
      </c>
      <c r="L1289" s="58"/>
      <c r="M1289" s="103"/>
      <c r="N1289" s="59"/>
    </row>
    <row r="1290" spans="1:14" s="75" customFormat="1" ht="12.6" x14ac:dyDescent="0.2">
      <c r="A1290" s="51" t="s">
        <v>75</v>
      </c>
      <c r="B1290" s="51" t="s">
        <v>10284</v>
      </c>
      <c r="C1290" s="51" t="s">
        <v>10395</v>
      </c>
      <c r="D1290" s="51" t="s">
        <v>90</v>
      </c>
      <c r="E1290" s="44" t="s">
        <v>10417</v>
      </c>
      <c r="F1290" s="44" t="s">
        <v>10418</v>
      </c>
      <c r="G1290" s="88">
        <v>87</v>
      </c>
      <c r="H1290" s="45" t="s">
        <v>154</v>
      </c>
      <c r="I1290" s="45" t="s">
        <v>149</v>
      </c>
      <c r="J1290" s="95" t="s">
        <v>201</v>
      </c>
      <c r="K1290" s="95">
        <v>0</v>
      </c>
      <c r="L1290" s="58"/>
      <c r="M1290" s="103"/>
      <c r="N1290" s="59"/>
    </row>
    <row r="1291" spans="1:14" s="75" customFormat="1" ht="12.6" x14ac:dyDescent="0.2">
      <c r="A1291" s="51" t="s">
        <v>75</v>
      </c>
      <c r="B1291" s="51" t="s">
        <v>10284</v>
      </c>
      <c r="C1291" s="51" t="s">
        <v>10395</v>
      </c>
      <c r="D1291" s="51" t="s">
        <v>90</v>
      </c>
      <c r="E1291" s="44" t="s">
        <v>10419</v>
      </c>
      <c r="F1291" s="44" t="s">
        <v>10420</v>
      </c>
      <c r="G1291" s="88">
        <v>299</v>
      </c>
      <c r="H1291" s="45" t="s">
        <v>154</v>
      </c>
      <c r="I1291" s="45" t="s">
        <v>155</v>
      </c>
      <c r="J1291" s="95" t="s">
        <v>201</v>
      </c>
      <c r="K1291" s="95">
        <v>0</v>
      </c>
      <c r="L1291" s="58"/>
      <c r="M1291" s="103"/>
      <c r="N1291" s="59"/>
    </row>
    <row r="1292" spans="1:14" s="75" customFormat="1" ht="12.6" x14ac:dyDescent="0.2">
      <c r="A1292" s="51" t="s">
        <v>75</v>
      </c>
      <c r="B1292" s="51" t="s">
        <v>10284</v>
      </c>
      <c r="C1292" s="51" t="s">
        <v>10395</v>
      </c>
      <c r="D1292" s="51" t="s">
        <v>90</v>
      </c>
      <c r="E1292" s="44" t="s">
        <v>10421</v>
      </c>
      <c r="F1292" s="44" t="s">
        <v>10422</v>
      </c>
      <c r="G1292" s="88">
        <v>35</v>
      </c>
      <c r="H1292" s="45" t="s">
        <v>154</v>
      </c>
      <c r="I1292" s="45">
        <v>16.12</v>
      </c>
      <c r="J1292" s="95" t="s">
        <v>201</v>
      </c>
      <c r="K1292" s="95">
        <v>0</v>
      </c>
      <c r="L1292" s="58"/>
      <c r="M1292" s="103"/>
      <c r="N1292" s="59"/>
    </row>
    <row r="1293" spans="1:14" s="75" customFormat="1" ht="12.6" x14ac:dyDescent="0.2">
      <c r="A1293" s="51" t="s">
        <v>75</v>
      </c>
      <c r="B1293" s="51" t="s">
        <v>10284</v>
      </c>
      <c r="C1293" s="51" t="s">
        <v>10395</v>
      </c>
      <c r="D1293" s="51" t="s">
        <v>90</v>
      </c>
      <c r="E1293" s="44" t="s">
        <v>10423</v>
      </c>
      <c r="F1293" s="44" t="s">
        <v>10424</v>
      </c>
      <c r="G1293" s="88">
        <v>53.1</v>
      </c>
      <c r="H1293" s="45" t="s">
        <v>154</v>
      </c>
      <c r="I1293" s="45" t="s">
        <v>155</v>
      </c>
      <c r="J1293" s="95" t="s">
        <v>201</v>
      </c>
      <c r="K1293" s="95">
        <v>0</v>
      </c>
      <c r="L1293" s="58"/>
      <c r="M1293" s="103"/>
      <c r="N1293" s="59"/>
    </row>
    <row r="1294" spans="1:14" s="75" customFormat="1" ht="12.6" x14ac:dyDescent="0.2">
      <c r="A1294" s="51" t="s">
        <v>75</v>
      </c>
      <c r="B1294" s="51" t="s">
        <v>10284</v>
      </c>
      <c r="C1294" s="51" t="s">
        <v>10395</v>
      </c>
      <c r="D1294" s="51" t="s">
        <v>90</v>
      </c>
      <c r="E1294" s="44" t="s">
        <v>10425</v>
      </c>
      <c r="F1294" s="44" t="s">
        <v>10426</v>
      </c>
      <c r="G1294" s="88">
        <v>58.8</v>
      </c>
      <c r="H1294" s="45" t="s">
        <v>154</v>
      </c>
      <c r="I1294" s="45" t="s">
        <v>149</v>
      </c>
      <c r="J1294" s="95" t="s">
        <v>201</v>
      </c>
      <c r="K1294" s="95">
        <v>0</v>
      </c>
      <c r="L1294" s="58"/>
      <c r="M1294" s="103"/>
      <c r="N1294" s="59"/>
    </row>
    <row r="1295" spans="1:14" s="75" customFormat="1" ht="12.6" x14ac:dyDescent="0.2">
      <c r="A1295" s="51" t="s">
        <v>75</v>
      </c>
      <c r="B1295" s="51" t="s">
        <v>10284</v>
      </c>
      <c r="C1295" s="51" t="s">
        <v>10395</v>
      </c>
      <c r="D1295" s="51" t="s">
        <v>90</v>
      </c>
      <c r="E1295" s="44" t="s">
        <v>10427</v>
      </c>
      <c r="F1295" s="44" t="s">
        <v>10428</v>
      </c>
      <c r="G1295" s="88">
        <v>462</v>
      </c>
      <c r="H1295" s="45" t="s">
        <v>154</v>
      </c>
      <c r="I1295" s="45" t="s">
        <v>155</v>
      </c>
      <c r="J1295" s="95" t="s">
        <v>156</v>
      </c>
      <c r="K1295" s="95">
        <v>0</v>
      </c>
      <c r="L1295" s="58"/>
      <c r="M1295" s="103"/>
      <c r="N1295" s="59"/>
    </row>
    <row r="1296" spans="1:14" s="75" customFormat="1" ht="12.6" x14ac:dyDescent="0.2">
      <c r="A1296" s="51" t="s">
        <v>123</v>
      </c>
      <c r="B1296" s="51" t="s">
        <v>123</v>
      </c>
      <c r="C1296" s="51" t="s">
        <v>10429</v>
      </c>
      <c r="D1296" s="51" t="s">
        <v>90</v>
      </c>
      <c r="E1296" s="44"/>
      <c r="F1296" s="44" t="s">
        <v>10430</v>
      </c>
      <c r="G1296" s="88" t="s">
        <v>123</v>
      </c>
      <c r="H1296" s="45" t="s">
        <v>123</v>
      </c>
      <c r="I1296" s="45" t="s">
        <v>149</v>
      </c>
      <c r="J1296" s="95" t="s">
        <v>150</v>
      </c>
      <c r="K1296" s="95" t="s">
        <v>123</v>
      </c>
      <c r="L1296" s="58" t="s">
        <v>123</v>
      </c>
      <c r="M1296" s="103"/>
      <c r="N1296" s="59" t="s">
        <v>123</v>
      </c>
    </row>
    <row r="1297" spans="1:14" s="75" customFormat="1" ht="12.6" x14ac:dyDescent="0.2">
      <c r="A1297" s="51" t="s">
        <v>75</v>
      </c>
      <c r="B1297" s="51" t="s">
        <v>10431</v>
      </c>
      <c r="C1297" s="51" t="s">
        <v>10429</v>
      </c>
      <c r="D1297" s="51" t="s">
        <v>90</v>
      </c>
      <c r="E1297" s="44" t="s">
        <v>10432</v>
      </c>
      <c r="F1297" s="44" t="s">
        <v>10433</v>
      </c>
      <c r="G1297" s="88">
        <v>145</v>
      </c>
      <c r="H1297" s="45" t="s">
        <v>154</v>
      </c>
      <c r="I1297" s="45" t="s">
        <v>204</v>
      </c>
      <c r="J1297" s="95" t="s">
        <v>156</v>
      </c>
      <c r="K1297" s="95">
        <v>0</v>
      </c>
      <c r="L1297" s="58"/>
      <c r="M1297" s="103"/>
      <c r="N1297" s="59"/>
    </row>
    <row r="1298" spans="1:14" s="75" customFormat="1" ht="12.6" x14ac:dyDescent="0.2">
      <c r="A1298" s="51" t="s">
        <v>75</v>
      </c>
      <c r="B1298" s="51" t="s">
        <v>10431</v>
      </c>
      <c r="C1298" s="51" t="s">
        <v>10429</v>
      </c>
      <c r="D1298" s="51" t="s">
        <v>90</v>
      </c>
      <c r="E1298" s="44" t="s">
        <v>10434</v>
      </c>
      <c r="F1298" s="44" t="s">
        <v>10435</v>
      </c>
      <c r="G1298" s="88">
        <v>211</v>
      </c>
      <c r="H1298" s="45" t="s">
        <v>154</v>
      </c>
      <c r="I1298" s="45" t="s">
        <v>204</v>
      </c>
      <c r="J1298" s="95" t="s">
        <v>156</v>
      </c>
      <c r="K1298" s="95">
        <v>0</v>
      </c>
      <c r="L1298" s="58"/>
      <c r="M1298" s="103"/>
      <c r="N1298" s="59"/>
    </row>
    <row r="1299" spans="1:14" s="75" customFormat="1" ht="12.6" x14ac:dyDescent="0.2">
      <c r="A1299" s="51" t="s">
        <v>75</v>
      </c>
      <c r="B1299" s="51" t="s">
        <v>10431</v>
      </c>
      <c r="C1299" s="51" t="s">
        <v>10429</v>
      </c>
      <c r="D1299" s="51" t="s">
        <v>90</v>
      </c>
      <c r="E1299" s="44" t="s">
        <v>10436</v>
      </c>
      <c r="F1299" s="44" t="s">
        <v>10437</v>
      </c>
      <c r="G1299" s="88">
        <v>342</v>
      </c>
      <c r="H1299" s="45" t="s">
        <v>154</v>
      </c>
      <c r="I1299" s="45" t="s">
        <v>204</v>
      </c>
      <c r="J1299" s="95" t="s">
        <v>156</v>
      </c>
      <c r="K1299" s="95">
        <v>0</v>
      </c>
      <c r="L1299" s="58"/>
      <c r="M1299" s="103"/>
      <c r="N1299" s="59"/>
    </row>
    <row r="1300" spans="1:14" s="75" customFormat="1" ht="12.6" x14ac:dyDescent="0.2">
      <c r="A1300" s="51" t="s">
        <v>75</v>
      </c>
      <c r="B1300" s="51" t="s">
        <v>10431</v>
      </c>
      <c r="C1300" s="51" t="s">
        <v>10429</v>
      </c>
      <c r="D1300" s="51" t="s">
        <v>90</v>
      </c>
      <c r="E1300" s="44" t="s">
        <v>10438</v>
      </c>
      <c r="F1300" s="44" t="s">
        <v>10439</v>
      </c>
      <c r="G1300" s="88">
        <v>93.8</v>
      </c>
      <c r="H1300" s="45" t="s">
        <v>154</v>
      </c>
      <c r="I1300" s="45" t="s">
        <v>204</v>
      </c>
      <c r="J1300" s="95" t="s">
        <v>156</v>
      </c>
      <c r="K1300" s="95">
        <v>0</v>
      </c>
      <c r="L1300" s="58"/>
      <c r="M1300" s="103"/>
      <c r="N1300" s="59"/>
    </row>
    <row r="1301" spans="1:14" s="75" customFormat="1" ht="12.6" x14ac:dyDescent="0.2">
      <c r="A1301" s="51" t="s">
        <v>75</v>
      </c>
      <c r="B1301" s="51" t="s">
        <v>10431</v>
      </c>
      <c r="C1301" s="51" t="s">
        <v>10429</v>
      </c>
      <c r="D1301" s="51" t="s">
        <v>90</v>
      </c>
      <c r="E1301" s="44" t="s">
        <v>10440</v>
      </c>
      <c r="F1301" s="44" t="s">
        <v>10441</v>
      </c>
      <c r="G1301" s="88">
        <v>22.9</v>
      </c>
      <c r="H1301" s="45" t="s">
        <v>154</v>
      </c>
      <c r="I1301" s="45" t="s">
        <v>149</v>
      </c>
      <c r="J1301" s="95" t="s">
        <v>2379</v>
      </c>
      <c r="K1301" s="95">
        <v>0</v>
      </c>
      <c r="L1301" s="58"/>
      <c r="M1301" s="103"/>
      <c r="N1301" s="59"/>
    </row>
    <row r="1302" spans="1:14" s="75" customFormat="1" ht="12.6" x14ac:dyDescent="0.2">
      <c r="A1302" s="51" t="s">
        <v>75</v>
      </c>
      <c r="B1302" s="51" t="s">
        <v>10431</v>
      </c>
      <c r="C1302" s="51" t="s">
        <v>10429</v>
      </c>
      <c r="D1302" s="51" t="s">
        <v>90</v>
      </c>
      <c r="E1302" s="44" t="s">
        <v>10442</v>
      </c>
      <c r="F1302" s="44" t="s">
        <v>10443</v>
      </c>
      <c r="G1302" s="88">
        <v>48.6</v>
      </c>
      <c r="H1302" s="45" t="s">
        <v>154</v>
      </c>
      <c r="I1302" s="45" t="s">
        <v>149</v>
      </c>
      <c r="J1302" s="95" t="s">
        <v>156</v>
      </c>
      <c r="K1302" s="95">
        <v>0</v>
      </c>
      <c r="L1302" s="58"/>
      <c r="M1302" s="103"/>
      <c r="N1302" s="59"/>
    </row>
    <row r="1303" spans="1:14" s="75" customFormat="1" ht="12.6" x14ac:dyDescent="0.2">
      <c r="A1303" s="51" t="s">
        <v>123</v>
      </c>
      <c r="B1303" s="51" t="s">
        <v>123</v>
      </c>
      <c r="C1303" s="51" t="s">
        <v>10444</v>
      </c>
      <c r="D1303" s="51" t="s">
        <v>90</v>
      </c>
      <c r="E1303" s="44"/>
      <c r="F1303" s="44" t="s">
        <v>10445</v>
      </c>
      <c r="G1303" s="88" t="s">
        <v>123</v>
      </c>
      <c r="H1303" s="45" t="s">
        <v>123</v>
      </c>
      <c r="I1303" s="45" t="s">
        <v>149</v>
      </c>
      <c r="J1303" s="95" t="s">
        <v>150</v>
      </c>
      <c r="K1303" s="95" t="s">
        <v>123</v>
      </c>
      <c r="L1303" s="58" t="s">
        <v>123</v>
      </c>
      <c r="M1303" s="103"/>
      <c r="N1303" s="59" t="s">
        <v>123</v>
      </c>
    </row>
    <row r="1304" spans="1:14" s="75" customFormat="1" ht="12.6" x14ac:dyDescent="0.2">
      <c r="A1304" s="51" t="s">
        <v>75</v>
      </c>
      <c r="B1304" s="51" t="s">
        <v>10431</v>
      </c>
      <c r="C1304" s="51" t="s">
        <v>10444</v>
      </c>
      <c r="D1304" s="51" t="s">
        <v>90</v>
      </c>
      <c r="E1304" s="44" t="s">
        <v>10446</v>
      </c>
      <c r="F1304" s="44" t="s">
        <v>10447</v>
      </c>
      <c r="G1304" s="88">
        <v>17</v>
      </c>
      <c r="H1304" s="45" t="s">
        <v>154</v>
      </c>
      <c r="I1304" s="45" t="s">
        <v>204</v>
      </c>
      <c r="J1304" s="95" t="s">
        <v>1534</v>
      </c>
      <c r="K1304" s="95">
        <v>0</v>
      </c>
      <c r="L1304" s="58"/>
      <c r="M1304" s="103"/>
      <c r="N1304" s="59"/>
    </row>
    <row r="1305" spans="1:14" s="75" customFormat="1" ht="12.6" x14ac:dyDescent="0.2">
      <c r="A1305" s="51" t="s">
        <v>75</v>
      </c>
      <c r="B1305" s="51" t="s">
        <v>10431</v>
      </c>
      <c r="C1305" s="51" t="s">
        <v>10444</v>
      </c>
      <c r="D1305" s="51" t="s">
        <v>90</v>
      </c>
      <c r="E1305" s="44" t="s">
        <v>10448</v>
      </c>
      <c r="F1305" s="44" t="s">
        <v>10449</v>
      </c>
      <c r="G1305" s="88">
        <v>40.700000000000003</v>
      </c>
      <c r="H1305" s="45" t="s">
        <v>154</v>
      </c>
      <c r="I1305" s="45" t="s">
        <v>155</v>
      </c>
      <c r="J1305" s="95" t="s">
        <v>1534</v>
      </c>
      <c r="K1305" s="95">
        <v>0</v>
      </c>
      <c r="L1305" s="58"/>
      <c r="M1305" s="103"/>
      <c r="N1305" s="59"/>
    </row>
    <row r="1306" spans="1:14" s="75" customFormat="1" ht="12.6" x14ac:dyDescent="0.2">
      <c r="A1306" s="51" t="s">
        <v>75</v>
      </c>
      <c r="B1306" s="51" t="s">
        <v>10431</v>
      </c>
      <c r="C1306" s="51" t="s">
        <v>10444</v>
      </c>
      <c r="D1306" s="51" t="s">
        <v>90</v>
      </c>
      <c r="E1306" s="44" t="s">
        <v>10450</v>
      </c>
      <c r="F1306" s="44" t="s">
        <v>10451</v>
      </c>
      <c r="G1306" s="88">
        <v>22</v>
      </c>
      <c r="H1306" s="45" t="s">
        <v>154</v>
      </c>
      <c r="I1306" s="45" t="s">
        <v>155</v>
      </c>
      <c r="J1306" s="95" t="s">
        <v>1534</v>
      </c>
      <c r="K1306" s="95">
        <v>0</v>
      </c>
      <c r="L1306" s="58"/>
      <c r="M1306" s="103"/>
      <c r="N1306" s="59"/>
    </row>
    <row r="1307" spans="1:14" s="75" customFormat="1" ht="12.6" x14ac:dyDescent="0.2">
      <c r="A1307" s="51" t="s">
        <v>75</v>
      </c>
      <c r="B1307" s="51" t="s">
        <v>10431</v>
      </c>
      <c r="C1307" s="51" t="s">
        <v>10444</v>
      </c>
      <c r="D1307" s="51" t="s">
        <v>90</v>
      </c>
      <c r="E1307" s="44" t="s">
        <v>10452</v>
      </c>
      <c r="F1307" s="44" t="s">
        <v>10453</v>
      </c>
      <c r="G1307" s="88">
        <v>45.2</v>
      </c>
      <c r="H1307" s="45" t="s">
        <v>154</v>
      </c>
      <c r="I1307" s="45" t="s">
        <v>149</v>
      </c>
      <c r="J1307" s="95" t="s">
        <v>1534</v>
      </c>
      <c r="K1307" s="95">
        <v>0</v>
      </c>
      <c r="L1307" s="58"/>
      <c r="M1307" s="103"/>
      <c r="N1307" s="59"/>
    </row>
    <row r="1308" spans="1:14" s="75" customFormat="1" ht="12.6" x14ac:dyDescent="0.2">
      <c r="A1308" s="51" t="s">
        <v>75</v>
      </c>
      <c r="B1308" s="51" t="s">
        <v>10431</v>
      </c>
      <c r="C1308" s="51" t="s">
        <v>10444</v>
      </c>
      <c r="D1308" s="51" t="s">
        <v>90</v>
      </c>
      <c r="E1308" s="44" t="s">
        <v>10454</v>
      </c>
      <c r="F1308" s="44" t="s">
        <v>10455</v>
      </c>
      <c r="G1308" s="88">
        <v>28</v>
      </c>
      <c r="H1308" s="45" t="s">
        <v>154</v>
      </c>
      <c r="I1308" s="45" t="s">
        <v>155</v>
      </c>
      <c r="J1308" s="95" t="s">
        <v>1534</v>
      </c>
      <c r="K1308" s="95">
        <v>0</v>
      </c>
      <c r="L1308" s="58"/>
      <c r="M1308" s="103"/>
      <c r="N1308" s="59"/>
    </row>
    <row r="1309" spans="1:14" s="75" customFormat="1" ht="12.6" x14ac:dyDescent="0.2">
      <c r="A1309" s="51" t="s">
        <v>75</v>
      </c>
      <c r="B1309" s="51" t="s">
        <v>10431</v>
      </c>
      <c r="C1309" s="51" t="s">
        <v>10444</v>
      </c>
      <c r="D1309" s="51" t="s">
        <v>90</v>
      </c>
      <c r="E1309" s="44" t="s">
        <v>10456</v>
      </c>
      <c r="F1309" s="44" t="s">
        <v>10457</v>
      </c>
      <c r="G1309" s="88">
        <v>61</v>
      </c>
      <c r="H1309" s="45" t="s">
        <v>154</v>
      </c>
      <c r="I1309" s="45" t="s">
        <v>149</v>
      </c>
      <c r="J1309" s="95" t="s">
        <v>1534</v>
      </c>
      <c r="K1309" s="95">
        <v>0</v>
      </c>
      <c r="L1309" s="58"/>
      <c r="M1309" s="103"/>
      <c r="N1309" s="59"/>
    </row>
    <row r="1310" spans="1:14" s="75" customFormat="1" ht="12.6" x14ac:dyDescent="0.2">
      <c r="A1310" s="51" t="s">
        <v>75</v>
      </c>
      <c r="B1310" s="51" t="s">
        <v>10431</v>
      </c>
      <c r="C1310" s="51" t="s">
        <v>10444</v>
      </c>
      <c r="D1310" s="51" t="s">
        <v>90</v>
      </c>
      <c r="E1310" s="44" t="s">
        <v>10458</v>
      </c>
      <c r="F1310" s="44" t="s">
        <v>10459</v>
      </c>
      <c r="G1310" s="88">
        <v>50.8</v>
      </c>
      <c r="H1310" s="45" t="s">
        <v>154</v>
      </c>
      <c r="I1310" s="45" t="s">
        <v>155</v>
      </c>
      <c r="J1310" s="95" t="s">
        <v>1534</v>
      </c>
      <c r="K1310" s="95">
        <v>0</v>
      </c>
      <c r="L1310" s="58"/>
      <c r="M1310" s="103"/>
      <c r="N1310" s="59"/>
    </row>
    <row r="1311" spans="1:14" s="75" customFormat="1" ht="12.6" x14ac:dyDescent="0.2">
      <c r="A1311" s="51" t="s">
        <v>75</v>
      </c>
      <c r="B1311" s="51" t="s">
        <v>10431</v>
      </c>
      <c r="C1311" s="51" t="s">
        <v>10444</v>
      </c>
      <c r="D1311" s="51" t="s">
        <v>90</v>
      </c>
      <c r="E1311" s="44" t="s">
        <v>10460</v>
      </c>
      <c r="F1311" s="44" t="s">
        <v>10461</v>
      </c>
      <c r="G1311" s="88">
        <v>121</v>
      </c>
      <c r="H1311" s="45" t="s">
        <v>154</v>
      </c>
      <c r="I1311" s="45" t="s">
        <v>204</v>
      </c>
      <c r="J1311" s="95" t="s">
        <v>1534</v>
      </c>
      <c r="K1311" s="95">
        <v>0</v>
      </c>
      <c r="L1311" s="58"/>
      <c r="M1311" s="103"/>
      <c r="N1311" s="59"/>
    </row>
    <row r="1312" spans="1:14" s="75" customFormat="1" ht="12.6" x14ac:dyDescent="0.2">
      <c r="A1312" s="51" t="s">
        <v>75</v>
      </c>
      <c r="B1312" s="51" t="s">
        <v>10431</v>
      </c>
      <c r="C1312" s="51" t="s">
        <v>10444</v>
      </c>
      <c r="D1312" s="51" t="s">
        <v>90</v>
      </c>
      <c r="E1312" s="44" t="s">
        <v>10462</v>
      </c>
      <c r="F1312" s="44" t="s">
        <v>10463</v>
      </c>
      <c r="G1312" s="88">
        <v>95</v>
      </c>
      <c r="H1312" s="45" t="s">
        <v>154</v>
      </c>
      <c r="I1312" s="45" t="s">
        <v>204</v>
      </c>
      <c r="J1312" s="95" t="s">
        <v>1534</v>
      </c>
      <c r="K1312" s="95">
        <v>0</v>
      </c>
      <c r="L1312" s="58"/>
      <c r="M1312" s="103"/>
      <c r="N1312" s="59"/>
    </row>
    <row r="1313" spans="1:14" s="75" customFormat="1" ht="12.6" x14ac:dyDescent="0.2">
      <c r="A1313" s="51" t="s">
        <v>75</v>
      </c>
      <c r="B1313" s="51" t="s">
        <v>10431</v>
      </c>
      <c r="C1313" s="51" t="s">
        <v>10444</v>
      </c>
      <c r="D1313" s="51" t="s">
        <v>90</v>
      </c>
      <c r="E1313" s="44" t="s">
        <v>10464</v>
      </c>
      <c r="F1313" s="44" t="s">
        <v>10465</v>
      </c>
      <c r="G1313" s="88">
        <v>215</v>
      </c>
      <c r="H1313" s="45" t="s">
        <v>154</v>
      </c>
      <c r="I1313" s="45" t="s">
        <v>204</v>
      </c>
      <c r="J1313" s="95" t="s">
        <v>1534</v>
      </c>
      <c r="K1313" s="95">
        <v>0</v>
      </c>
      <c r="L1313" s="58"/>
      <c r="M1313" s="103"/>
      <c r="N1313" s="59"/>
    </row>
    <row r="1314" spans="1:14" s="75" customFormat="1" ht="12.6" x14ac:dyDescent="0.2">
      <c r="A1314" s="51" t="s">
        <v>123</v>
      </c>
      <c r="B1314" s="51" t="s">
        <v>123</v>
      </c>
      <c r="C1314" s="51" t="s">
        <v>10282</v>
      </c>
      <c r="D1314" s="51" t="s">
        <v>926</v>
      </c>
      <c r="E1314" s="44"/>
      <c r="F1314" s="44" t="s">
        <v>10466</v>
      </c>
      <c r="G1314" s="88" t="s">
        <v>123</v>
      </c>
      <c r="H1314" s="45" t="s">
        <v>123</v>
      </c>
      <c r="I1314" s="45" t="s">
        <v>149</v>
      </c>
      <c r="J1314" s="95" t="s">
        <v>150</v>
      </c>
      <c r="K1314" s="95" t="s">
        <v>123</v>
      </c>
      <c r="L1314" s="58" t="s">
        <v>123</v>
      </c>
      <c r="M1314" s="103"/>
      <c r="N1314" s="59" t="s">
        <v>123</v>
      </c>
    </row>
    <row r="1315" spans="1:14" s="75" customFormat="1" ht="12.6" x14ac:dyDescent="0.2">
      <c r="A1315" s="51" t="s">
        <v>75</v>
      </c>
      <c r="B1315" s="51" t="s">
        <v>10284</v>
      </c>
      <c r="C1315" s="51" t="s">
        <v>10282</v>
      </c>
      <c r="D1315" s="51" t="s">
        <v>926</v>
      </c>
      <c r="E1315" s="44" t="s">
        <v>10467</v>
      </c>
      <c r="F1315" s="44" t="s">
        <v>10468</v>
      </c>
      <c r="G1315" s="88">
        <v>78</v>
      </c>
      <c r="H1315" s="45" t="s">
        <v>816</v>
      </c>
      <c r="I1315" s="45" t="s">
        <v>291</v>
      </c>
      <c r="J1315" s="95" t="s">
        <v>288</v>
      </c>
      <c r="K1315" s="95">
        <v>4.2</v>
      </c>
      <c r="L1315" s="58"/>
      <c r="M1315" s="103"/>
      <c r="N1315" s="59"/>
    </row>
    <row r="1316" spans="1:14" s="75" customFormat="1" ht="12.6" x14ac:dyDescent="0.2">
      <c r="A1316" s="51" t="s">
        <v>75</v>
      </c>
      <c r="B1316" s="51" t="s">
        <v>10284</v>
      </c>
      <c r="C1316" s="51" t="s">
        <v>10282</v>
      </c>
      <c r="D1316" s="51" t="s">
        <v>926</v>
      </c>
      <c r="E1316" s="44" t="s">
        <v>10469</v>
      </c>
      <c r="F1316" s="44" t="s">
        <v>10470</v>
      </c>
      <c r="G1316" s="88">
        <v>69</v>
      </c>
      <c r="H1316" s="45" t="s">
        <v>816</v>
      </c>
      <c r="I1316" s="45" t="s">
        <v>291</v>
      </c>
      <c r="J1316" s="95" t="s">
        <v>288</v>
      </c>
      <c r="K1316" s="95">
        <v>4.2</v>
      </c>
      <c r="L1316" s="58"/>
      <c r="M1316" s="103"/>
      <c r="N1316" s="59"/>
    </row>
    <row r="1317" spans="1:14" s="75" customFormat="1" ht="12.6" x14ac:dyDescent="0.2">
      <c r="A1317" s="51" t="s">
        <v>75</v>
      </c>
      <c r="B1317" s="51" t="s">
        <v>10284</v>
      </c>
      <c r="C1317" s="51" t="s">
        <v>10282</v>
      </c>
      <c r="D1317" s="51" t="s">
        <v>926</v>
      </c>
      <c r="E1317" s="44" t="s">
        <v>10471</v>
      </c>
      <c r="F1317" s="44" t="s">
        <v>10472</v>
      </c>
      <c r="G1317" s="88">
        <v>58</v>
      </c>
      <c r="H1317" s="45" t="s">
        <v>816</v>
      </c>
      <c r="I1317" s="45" t="s">
        <v>291</v>
      </c>
      <c r="J1317" s="95" t="s">
        <v>288</v>
      </c>
      <c r="K1317" s="95">
        <v>4.2</v>
      </c>
      <c r="L1317" s="58"/>
      <c r="M1317" s="103"/>
      <c r="N1317" s="59"/>
    </row>
    <row r="1318" spans="1:14" s="75" customFormat="1" ht="12.6" x14ac:dyDescent="0.2">
      <c r="A1318" s="51" t="s">
        <v>75</v>
      </c>
      <c r="B1318" s="51" t="s">
        <v>10284</v>
      </c>
      <c r="C1318" s="51" t="s">
        <v>10282</v>
      </c>
      <c r="D1318" s="51" t="s">
        <v>926</v>
      </c>
      <c r="E1318" s="44" t="s">
        <v>10473</v>
      </c>
      <c r="F1318" s="44" t="s">
        <v>10474</v>
      </c>
      <c r="G1318" s="88">
        <v>49</v>
      </c>
      <c r="H1318" s="45" t="s">
        <v>816</v>
      </c>
      <c r="I1318" s="45" t="s">
        <v>149</v>
      </c>
      <c r="J1318" s="95" t="s">
        <v>288</v>
      </c>
      <c r="K1318" s="95">
        <v>4.2</v>
      </c>
      <c r="L1318" s="58"/>
      <c r="M1318" s="103"/>
      <c r="N1318" s="59"/>
    </row>
    <row r="1319" spans="1:14" s="75" customFormat="1" ht="12.6" x14ac:dyDescent="0.2">
      <c r="A1319" s="51" t="s">
        <v>123</v>
      </c>
      <c r="B1319" s="51" t="s">
        <v>123</v>
      </c>
      <c r="C1319" s="51" t="s">
        <v>10282</v>
      </c>
      <c r="D1319" s="51" t="s">
        <v>10475</v>
      </c>
      <c r="E1319" s="44"/>
      <c r="F1319" s="44" t="s">
        <v>10476</v>
      </c>
      <c r="G1319" s="88" t="s">
        <v>123</v>
      </c>
      <c r="H1319" s="45" t="s">
        <v>123</v>
      </c>
      <c r="I1319" s="45" t="s">
        <v>149</v>
      </c>
      <c r="J1319" s="95" t="s">
        <v>150</v>
      </c>
      <c r="K1319" s="95" t="s">
        <v>123</v>
      </c>
      <c r="L1319" s="58" t="s">
        <v>123</v>
      </c>
      <c r="M1319" s="103"/>
      <c r="N1319" s="59" t="s">
        <v>123</v>
      </c>
    </row>
    <row r="1320" spans="1:14" s="75" customFormat="1" ht="12.6" x14ac:dyDescent="0.2">
      <c r="A1320" s="51" t="s">
        <v>75</v>
      </c>
      <c r="B1320" s="51" t="s">
        <v>10284</v>
      </c>
      <c r="C1320" s="51" t="s">
        <v>10282</v>
      </c>
      <c r="D1320" s="51" t="s">
        <v>10475</v>
      </c>
      <c r="E1320" s="44" t="s">
        <v>10477</v>
      </c>
      <c r="F1320" s="44" t="s">
        <v>10478</v>
      </c>
      <c r="G1320" s="88">
        <v>74</v>
      </c>
      <c r="H1320" s="45" t="s">
        <v>816</v>
      </c>
      <c r="I1320" s="45" t="s">
        <v>291</v>
      </c>
      <c r="J1320" s="95" t="s">
        <v>201</v>
      </c>
      <c r="K1320" s="95">
        <v>4.2</v>
      </c>
      <c r="L1320" s="58"/>
      <c r="M1320" s="103"/>
      <c r="N1320" s="59"/>
    </row>
    <row r="1321" spans="1:14" s="75" customFormat="1" ht="12.6" x14ac:dyDescent="0.2">
      <c r="A1321" s="51" t="s">
        <v>75</v>
      </c>
      <c r="B1321" s="51" t="s">
        <v>10284</v>
      </c>
      <c r="C1321" s="51" t="s">
        <v>10282</v>
      </c>
      <c r="D1321" s="51" t="s">
        <v>10475</v>
      </c>
      <c r="E1321" s="44" t="s">
        <v>10479</v>
      </c>
      <c r="F1321" s="44" t="s">
        <v>10480</v>
      </c>
      <c r="G1321" s="88">
        <v>53.5</v>
      </c>
      <c r="H1321" s="45" t="s">
        <v>816</v>
      </c>
      <c r="I1321" s="45" t="s">
        <v>149</v>
      </c>
      <c r="J1321" s="95" t="s">
        <v>201</v>
      </c>
      <c r="K1321" s="95">
        <v>4.2</v>
      </c>
      <c r="L1321" s="58"/>
      <c r="M1321" s="103"/>
      <c r="N1321" s="59" t="s">
        <v>5662</v>
      </c>
    </row>
    <row r="1322" spans="1:14" s="75" customFormat="1" ht="12.6" x14ac:dyDescent="0.2">
      <c r="A1322" s="51" t="s">
        <v>75</v>
      </c>
      <c r="B1322" s="51" t="s">
        <v>10284</v>
      </c>
      <c r="C1322" s="51" t="s">
        <v>10282</v>
      </c>
      <c r="D1322" s="51" t="s">
        <v>10475</v>
      </c>
      <c r="E1322" s="44" t="s">
        <v>10481</v>
      </c>
      <c r="F1322" s="44" t="s">
        <v>10482</v>
      </c>
      <c r="G1322" s="88">
        <v>51.7</v>
      </c>
      <c r="H1322" s="45" t="s">
        <v>816</v>
      </c>
      <c r="I1322" s="45" t="s">
        <v>149</v>
      </c>
      <c r="J1322" s="95" t="s">
        <v>201</v>
      </c>
      <c r="K1322" s="95">
        <v>4.2</v>
      </c>
      <c r="L1322" s="58"/>
      <c r="M1322" s="103"/>
      <c r="N1322" s="59" t="s">
        <v>5662</v>
      </c>
    </row>
    <row r="1323" spans="1:14" s="75" customFormat="1" ht="12.6" x14ac:dyDescent="0.2">
      <c r="A1323" s="51" t="s">
        <v>75</v>
      </c>
      <c r="B1323" s="51" t="s">
        <v>10284</v>
      </c>
      <c r="C1323" s="51" t="s">
        <v>10282</v>
      </c>
      <c r="D1323" s="51" t="s">
        <v>10475</v>
      </c>
      <c r="E1323" s="44" t="s">
        <v>10483</v>
      </c>
      <c r="F1323" s="44" t="s">
        <v>10484</v>
      </c>
      <c r="G1323" s="88">
        <v>49.5</v>
      </c>
      <c r="H1323" s="45" t="s">
        <v>816</v>
      </c>
      <c r="I1323" s="45" t="s">
        <v>291</v>
      </c>
      <c r="J1323" s="95" t="s">
        <v>201</v>
      </c>
      <c r="K1323" s="95">
        <v>4.2</v>
      </c>
      <c r="L1323" s="58"/>
      <c r="M1323" s="103"/>
      <c r="N1323" s="59"/>
    </row>
    <row r="1324" spans="1:14" s="75" customFormat="1" ht="12.6" x14ac:dyDescent="0.2">
      <c r="A1324" s="51" t="s">
        <v>75</v>
      </c>
      <c r="B1324" s="51" t="s">
        <v>10284</v>
      </c>
      <c r="C1324" s="51" t="s">
        <v>10282</v>
      </c>
      <c r="D1324" s="51" t="s">
        <v>10475</v>
      </c>
      <c r="E1324" s="44" t="s">
        <v>10485</v>
      </c>
      <c r="F1324" s="44" t="s">
        <v>10486</v>
      </c>
      <c r="G1324" s="88">
        <v>187</v>
      </c>
      <c r="H1324" s="45" t="s">
        <v>816</v>
      </c>
      <c r="I1324" s="45" t="s">
        <v>291</v>
      </c>
      <c r="J1324" s="95" t="s">
        <v>201</v>
      </c>
      <c r="K1324" s="95">
        <v>4.2</v>
      </c>
      <c r="L1324" s="58"/>
      <c r="M1324" s="103"/>
      <c r="N1324" s="59"/>
    </row>
    <row r="1325" spans="1:14" s="75" customFormat="1" ht="12.6" x14ac:dyDescent="0.2">
      <c r="A1325" s="51" t="s">
        <v>75</v>
      </c>
      <c r="B1325" s="51" t="s">
        <v>10284</v>
      </c>
      <c r="C1325" s="51" t="s">
        <v>10282</v>
      </c>
      <c r="D1325" s="51" t="s">
        <v>10475</v>
      </c>
      <c r="E1325" s="44" t="s">
        <v>10487</v>
      </c>
      <c r="F1325" s="44" t="s">
        <v>10488</v>
      </c>
      <c r="G1325" s="88">
        <v>92</v>
      </c>
      <c r="H1325" s="45" t="s">
        <v>816</v>
      </c>
      <c r="I1325" s="45" t="s">
        <v>291</v>
      </c>
      <c r="J1325" s="95" t="s">
        <v>201</v>
      </c>
      <c r="K1325" s="95">
        <v>4.2</v>
      </c>
      <c r="L1325" s="58"/>
      <c r="M1325" s="103"/>
      <c r="N1325" s="59"/>
    </row>
    <row r="1326" spans="1:14" s="75" customFormat="1" ht="12.6" x14ac:dyDescent="0.2">
      <c r="A1326" s="51" t="s">
        <v>75</v>
      </c>
      <c r="B1326" s="51" t="s">
        <v>10284</v>
      </c>
      <c r="C1326" s="51" t="s">
        <v>10282</v>
      </c>
      <c r="D1326" s="51" t="s">
        <v>10475</v>
      </c>
      <c r="E1326" s="44" t="s">
        <v>10489</v>
      </c>
      <c r="F1326" s="44" t="s">
        <v>10490</v>
      </c>
      <c r="G1326" s="88">
        <v>89</v>
      </c>
      <c r="H1326" s="45" t="s">
        <v>816</v>
      </c>
      <c r="I1326" s="45" t="s">
        <v>291</v>
      </c>
      <c r="J1326" s="95" t="s">
        <v>201</v>
      </c>
      <c r="K1326" s="95">
        <v>4.2</v>
      </c>
      <c r="L1326" s="58"/>
      <c r="M1326" s="103"/>
      <c r="N1326" s="59"/>
    </row>
    <row r="1327" spans="1:14" s="75" customFormat="1" ht="12.6" x14ac:dyDescent="0.2">
      <c r="A1327" s="51" t="s">
        <v>123</v>
      </c>
      <c r="B1327" s="51" t="s">
        <v>123</v>
      </c>
      <c r="C1327" s="51" t="s">
        <v>10395</v>
      </c>
      <c r="D1327" s="51" t="s">
        <v>10475</v>
      </c>
      <c r="E1327" s="44"/>
      <c r="F1327" s="44" t="s">
        <v>10491</v>
      </c>
      <c r="G1327" s="88" t="s">
        <v>123</v>
      </c>
      <c r="H1327" s="45" t="s">
        <v>123</v>
      </c>
      <c r="I1327" s="45" t="s">
        <v>149</v>
      </c>
      <c r="J1327" s="95" t="s">
        <v>150</v>
      </c>
      <c r="K1327" s="95" t="s">
        <v>123</v>
      </c>
      <c r="L1327" s="58" t="s">
        <v>123</v>
      </c>
      <c r="M1327" s="103"/>
      <c r="N1327" s="59" t="s">
        <v>123</v>
      </c>
    </row>
    <row r="1328" spans="1:14" s="75" customFormat="1" ht="12.6" x14ac:dyDescent="0.2">
      <c r="A1328" s="51" t="s">
        <v>75</v>
      </c>
      <c r="B1328" s="51" t="s">
        <v>10284</v>
      </c>
      <c r="C1328" s="51" t="s">
        <v>10395</v>
      </c>
      <c r="D1328" s="51" t="s">
        <v>10475</v>
      </c>
      <c r="E1328" s="44" t="s">
        <v>10492</v>
      </c>
      <c r="F1328" s="44" t="s">
        <v>10493</v>
      </c>
      <c r="G1328" s="88">
        <v>13.3</v>
      </c>
      <c r="H1328" s="45" t="s">
        <v>816</v>
      </c>
      <c r="I1328" s="45" t="s">
        <v>291</v>
      </c>
      <c r="J1328" s="95" t="s">
        <v>201</v>
      </c>
      <c r="K1328" s="95">
        <v>0</v>
      </c>
      <c r="L1328" s="58"/>
      <c r="M1328" s="103"/>
      <c r="N1328" s="59"/>
    </row>
    <row r="1329" spans="1:14" s="75" customFormat="1" ht="12.6" x14ac:dyDescent="0.2">
      <c r="A1329" s="51" t="s">
        <v>123</v>
      </c>
      <c r="B1329" s="51" t="s">
        <v>123</v>
      </c>
      <c r="C1329" s="51" t="s">
        <v>10429</v>
      </c>
      <c r="D1329" s="51" t="s">
        <v>1618</v>
      </c>
      <c r="E1329" s="44"/>
      <c r="F1329" s="44" t="s">
        <v>10494</v>
      </c>
      <c r="G1329" s="88" t="s">
        <v>123</v>
      </c>
      <c r="H1329" s="45" t="s">
        <v>123</v>
      </c>
      <c r="I1329" s="45" t="s">
        <v>149</v>
      </c>
      <c r="J1329" s="95" t="s">
        <v>150</v>
      </c>
      <c r="K1329" s="95" t="s">
        <v>123</v>
      </c>
      <c r="L1329" s="58" t="s">
        <v>123</v>
      </c>
      <c r="M1329" s="103"/>
      <c r="N1329" s="59" t="s">
        <v>123</v>
      </c>
    </row>
    <row r="1330" spans="1:14" s="75" customFormat="1" ht="12.6" x14ac:dyDescent="0.2">
      <c r="A1330" s="51" t="s">
        <v>75</v>
      </c>
      <c r="B1330" s="51" t="s">
        <v>10431</v>
      </c>
      <c r="C1330" s="51" t="s">
        <v>10429</v>
      </c>
      <c r="D1330" s="51" t="s">
        <v>1618</v>
      </c>
      <c r="E1330" s="44" t="s">
        <v>10495</v>
      </c>
      <c r="F1330" s="44" t="s">
        <v>10496</v>
      </c>
      <c r="G1330" s="88">
        <v>3.9</v>
      </c>
      <c r="H1330" s="45" t="s">
        <v>154</v>
      </c>
      <c r="I1330" s="45" t="s">
        <v>291</v>
      </c>
      <c r="J1330" s="95" t="s">
        <v>156</v>
      </c>
      <c r="K1330" s="95">
        <v>0</v>
      </c>
      <c r="L1330" s="58"/>
      <c r="M1330" s="103"/>
      <c r="N1330" s="59"/>
    </row>
    <row r="1331" spans="1:14" s="75" customFormat="1" ht="12.6" x14ac:dyDescent="0.2">
      <c r="A1331" s="51" t="s">
        <v>75</v>
      </c>
      <c r="B1331" s="51" t="s">
        <v>10431</v>
      </c>
      <c r="C1331" s="51" t="s">
        <v>10429</v>
      </c>
      <c r="D1331" s="51" t="s">
        <v>1618</v>
      </c>
      <c r="E1331" s="44" t="s">
        <v>10497</v>
      </c>
      <c r="F1331" s="44" t="s">
        <v>10498</v>
      </c>
      <c r="G1331" s="88">
        <v>4.0999999999999996</v>
      </c>
      <c r="H1331" s="45" t="s">
        <v>154</v>
      </c>
      <c r="I1331" s="45" t="s">
        <v>149</v>
      </c>
      <c r="J1331" s="95" t="s">
        <v>156</v>
      </c>
      <c r="K1331" s="95">
        <v>0</v>
      </c>
      <c r="L1331" s="58"/>
      <c r="M1331" s="103"/>
      <c r="N1331" s="59"/>
    </row>
    <row r="1332" spans="1:14" s="75" customFormat="1" ht="12.6" x14ac:dyDescent="0.2">
      <c r="A1332" s="51" t="s">
        <v>123</v>
      </c>
      <c r="B1332" s="51" t="s">
        <v>123</v>
      </c>
      <c r="C1332" s="51" t="s">
        <v>10499</v>
      </c>
      <c r="D1332" s="51" t="s">
        <v>90</v>
      </c>
      <c r="E1332" s="44"/>
      <c r="F1332" s="44" t="s">
        <v>10500</v>
      </c>
      <c r="G1332" s="88" t="s">
        <v>123</v>
      </c>
      <c r="H1332" s="45" t="s">
        <v>123</v>
      </c>
      <c r="I1332" s="45" t="s">
        <v>149</v>
      </c>
      <c r="J1332" s="95" t="s">
        <v>150</v>
      </c>
      <c r="K1332" s="95" t="s">
        <v>123</v>
      </c>
      <c r="L1332" s="58" t="s">
        <v>123</v>
      </c>
      <c r="M1332" s="103"/>
      <c r="N1332" s="59" t="s">
        <v>123</v>
      </c>
    </row>
    <row r="1333" spans="1:14" s="75" customFormat="1" ht="12.6" x14ac:dyDescent="0.2">
      <c r="A1333" s="51" t="s">
        <v>75</v>
      </c>
      <c r="B1333" s="51" t="s">
        <v>10499</v>
      </c>
      <c r="C1333" s="51" t="s">
        <v>10499</v>
      </c>
      <c r="D1333" s="51" t="s">
        <v>90</v>
      </c>
      <c r="E1333" s="44" t="s">
        <v>10501</v>
      </c>
      <c r="F1333" s="44" t="s">
        <v>10502</v>
      </c>
      <c r="G1333" s="88">
        <v>15.3</v>
      </c>
      <c r="H1333" s="45" t="s">
        <v>154</v>
      </c>
      <c r="I1333" s="45" t="s">
        <v>149</v>
      </c>
      <c r="J1333" s="95" t="s">
        <v>2379</v>
      </c>
      <c r="K1333" s="95">
        <v>0</v>
      </c>
      <c r="L1333" s="58"/>
      <c r="M1333" s="103"/>
      <c r="N1333" s="59" t="s">
        <v>10503</v>
      </c>
    </row>
    <row r="1334" spans="1:14" s="75" customFormat="1" ht="12.6" x14ac:dyDescent="0.2">
      <c r="A1334" s="51" t="s">
        <v>75</v>
      </c>
      <c r="B1334" s="51" t="s">
        <v>10499</v>
      </c>
      <c r="C1334" s="51" t="s">
        <v>10499</v>
      </c>
      <c r="D1334" s="51" t="s">
        <v>90</v>
      </c>
      <c r="E1334" s="44" t="s">
        <v>10504</v>
      </c>
      <c r="F1334" s="44" t="s">
        <v>10505</v>
      </c>
      <c r="G1334" s="88">
        <v>18.899999999999999</v>
      </c>
      <c r="H1334" s="45" t="s">
        <v>154</v>
      </c>
      <c r="I1334" s="45" t="s">
        <v>149</v>
      </c>
      <c r="J1334" s="95" t="s">
        <v>2379</v>
      </c>
      <c r="K1334" s="95">
        <v>0</v>
      </c>
      <c r="L1334" s="58"/>
      <c r="M1334" s="103"/>
      <c r="N1334" s="59" t="s">
        <v>10506</v>
      </c>
    </row>
    <row r="1335" spans="1:14" s="75" customFormat="1" ht="12.6" x14ac:dyDescent="0.2">
      <c r="A1335" s="51" t="s">
        <v>75</v>
      </c>
      <c r="B1335" s="51" t="s">
        <v>10499</v>
      </c>
      <c r="C1335" s="51" t="s">
        <v>10499</v>
      </c>
      <c r="D1335" s="51" t="s">
        <v>90</v>
      </c>
      <c r="E1335" s="44" t="s">
        <v>10507</v>
      </c>
      <c r="F1335" s="44" t="s">
        <v>10508</v>
      </c>
      <c r="G1335" s="88">
        <v>18.899999999999999</v>
      </c>
      <c r="H1335" s="45" t="s">
        <v>154</v>
      </c>
      <c r="I1335" s="45" t="s">
        <v>149</v>
      </c>
      <c r="J1335" s="95" t="s">
        <v>2379</v>
      </c>
      <c r="K1335" s="95">
        <v>0</v>
      </c>
      <c r="L1335" s="58"/>
      <c r="M1335" s="103"/>
      <c r="N1335" s="59"/>
    </row>
    <row r="1336" spans="1:14" s="75" customFormat="1" ht="12.6" x14ac:dyDescent="0.2">
      <c r="A1336" s="51" t="s">
        <v>75</v>
      </c>
      <c r="B1336" s="51" t="s">
        <v>10499</v>
      </c>
      <c r="C1336" s="51" t="s">
        <v>10499</v>
      </c>
      <c r="D1336" s="51" t="s">
        <v>90</v>
      </c>
      <c r="E1336" s="44" t="s">
        <v>10509</v>
      </c>
      <c r="F1336" s="44" t="s">
        <v>10510</v>
      </c>
      <c r="G1336" s="88">
        <v>25.4</v>
      </c>
      <c r="H1336" s="45" t="s">
        <v>154</v>
      </c>
      <c r="I1336" s="45" t="s">
        <v>149</v>
      </c>
      <c r="J1336" s="95" t="s">
        <v>2379</v>
      </c>
      <c r="K1336" s="95">
        <v>0</v>
      </c>
      <c r="L1336" s="58"/>
      <c r="M1336" s="103"/>
      <c r="N1336" s="59"/>
    </row>
    <row r="1337" spans="1:14" s="75" customFormat="1" ht="12.6" x14ac:dyDescent="0.2">
      <c r="A1337" s="51" t="s">
        <v>75</v>
      </c>
      <c r="B1337" s="51" t="s">
        <v>10499</v>
      </c>
      <c r="C1337" s="51" t="s">
        <v>10499</v>
      </c>
      <c r="D1337" s="51" t="s">
        <v>90</v>
      </c>
      <c r="E1337" s="44" t="s">
        <v>10511</v>
      </c>
      <c r="F1337" s="44" t="s">
        <v>10512</v>
      </c>
      <c r="G1337" s="88">
        <v>24</v>
      </c>
      <c r="H1337" s="45" t="s">
        <v>154</v>
      </c>
      <c r="I1337" s="45" t="s">
        <v>149</v>
      </c>
      <c r="J1337" s="95" t="s">
        <v>2379</v>
      </c>
      <c r="K1337" s="95">
        <v>0</v>
      </c>
      <c r="L1337" s="58"/>
      <c r="M1337" s="103"/>
      <c r="N1337" s="59"/>
    </row>
    <row r="1338" spans="1:14" s="75" customFormat="1" ht="12.6" x14ac:dyDescent="0.2">
      <c r="A1338" s="51" t="s">
        <v>75</v>
      </c>
      <c r="B1338" s="51" t="s">
        <v>10499</v>
      </c>
      <c r="C1338" s="51" t="s">
        <v>10499</v>
      </c>
      <c r="D1338" s="51" t="s">
        <v>90</v>
      </c>
      <c r="E1338" s="44" t="s">
        <v>10513</v>
      </c>
      <c r="F1338" s="44" t="s">
        <v>10514</v>
      </c>
      <c r="G1338" s="88">
        <v>35</v>
      </c>
      <c r="H1338" s="45" t="s">
        <v>154</v>
      </c>
      <c r="I1338" s="45" t="s">
        <v>149</v>
      </c>
      <c r="J1338" s="95" t="s">
        <v>2379</v>
      </c>
      <c r="K1338" s="95">
        <v>0</v>
      </c>
      <c r="L1338" s="58"/>
      <c r="M1338" s="103"/>
      <c r="N1338" s="59"/>
    </row>
    <row r="1339" spans="1:14" s="75" customFormat="1" ht="12.6" x14ac:dyDescent="0.2">
      <c r="A1339" s="51" t="s">
        <v>75</v>
      </c>
      <c r="B1339" s="51" t="s">
        <v>10499</v>
      </c>
      <c r="C1339" s="51" t="s">
        <v>10499</v>
      </c>
      <c r="D1339" s="51" t="s">
        <v>90</v>
      </c>
      <c r="E1339" s="44" t="s">
        <v>10515</v>
      </c>
      <c r="F1339" s="44" t="s">
        <v>10516</v>
      </c>
      <c r="G1339" s="88">
        <v>27.7</v>
      </c>
      <c r="H1339" s="45" t="s">
        <v>154</v>
      </c>
      <c r="I1339" s="45" t="s">
        <v>149</v>
      </c>
      <c r="J1339" s="95" t="s">
        <v>2379</v>
      </c>
      <c r="K1339" s="95">
        <v>0</v>
      </c>
      <c r="L1339" s="58"/>
      <c r="M1339" s="103"/>
      <c r="N1339" s="59" t="s">
        <v>10517</v>
      </c>
    </row>
    <row r="1340" spans="1:14" s="75" customFormat="1" ht="12.6" x14ac:dyDescent="0.2">
      <c r="A1340" s="51" t="s">
        <v>75</v>
      </c>
      <c r="B1340" s="51" t="s">
        <v>10499</v>
      </c>
      <c r="C1340" s="51" t="s">
        <v>10499</v>
      </c>
      <c r="D1340" s="51" t="s">
        <v>90</v>
      </c>
      <c r="E1340" s="44" t="s">
        <v>10518</v>
      </c>
      <c r="F1340" s="44" t="s">
        <v>10519</v>
      </c>
      <c r="G1340" s="88">
        <v>31.6</v>
      </c>
      <c r="H1340" s="45" t="s">
        <v>154</v>
      </c>
      <c r="I1340" s="45" t="s">
        <v>149</v>
      </c>
      <c r="J1340" s="95" t="s">
        <v>2379</v>
      </c>
      <c r="K1340" s="95">
        <v>0</v>
      </c>
      <c r="L1340" s="58"/>
      <c r="M1340" s="103"/>
      <c r="N1340" s="59"/>
    </row>
    <row r="1341" spans="1:14" s="75" customFormat="1" ht="12.6" x14ac:dyDescent="0.2">
      <c r="A1341" s="51" t="s">
        <v>75</v>
      </c>
      <c r="B1341" s="51" t="s">
        <v>10499</v>
      </c>
      <c r="C1341" s="51" t="s">
        <v>10499</v>
      </c>
      <c r="D1341" s="51" t="s">
        <v>90</v>
      </c>
      <c r="E1341" s="44" t="s">
        <v>10520</v>
      </c>
      <c r="F1341" s="44" t="s">
        <v>10521</v>
      </c>
      <c r="G1341" s="88">
        <v>37.300000000000011</v>
      </c>
      <c r="H1341" s="45" t="s">
        <v>154</v>
      </c>
      <c r="I1341" s="45" t="s">
        <v>204</v>
      </c>
      <c r="J1341" s="95" t="s">
        <v>2379</v>
      </c>
      <c r="K1341" s="95">
        <v>0</v>
      </c>
      <c r="L1341" s="58"/>
      <c r="M1341" s="103"/>
      <c r="N1341" s="59"/>
    </row>
    <row r="1342" spans="1:14" s="75" customFormat="1" ht="12.6" x14ac:dyDescent="0.2">
      <c r="A1342" s="51" t="s">
        <v>123</v>
      </c>
      <c r="B1342" s="51" t="s">
        <v>123</v>
      </c>
      <c r="C1342" s="51" t="s">
        <v>10499</v>
      </c>
      <c r="D1342" s="51" t="s">
        <v>10475</v>
      </c>
      <c r="E1342" s="44"/>
      <c r="F1342" s="44" t="s">
        <v>10522</v>
      </c>
      <c r="G1342" s="88" t="s">
        <v>123</v>
      </c>
      <c r="H1342" s="45" t="s">
        <v>123</v>
      </c>
      <c r="I1342" s="45" t="s">
        <v>149</v>
      </c>
      <c r="J1342" s="95" t="s">
        <v>150</v>
      </c>
      <c r="K1342" s="95" t="s">
        <v>123</v>
      </c>
      <c r="L1342" s="58" t="s">
        <v>123</v>
      </c>
      <c r="M1342" s="103"/>
      <c r="N1342" s="59" t="s">
        <v>123</v>
      </c>
    </row>
    <row r="1343" spans="1:14" s="75" customFormat="1" ht="12.6" x14ac:dyDescent="0.2">
      <c r="A1343" s="51" t="s">
        <v>75</v>
      </c>
      <c r="B1343" s="51" t="s">
        <v>10499</v>
      </c>
      <c r="C1343" s="51" t="s">
        <v>10499</v>
      </c>
      <c r="D1343" s="51" t="s">
        <v>10475</v>
      </c>
      <c r="E1343" s="44" t="s">
        <v>10523</v>
      </c>
      <c r="F1343" s="44" t="s">
        <v>10524</v>
      </c>
      <c r="G1343" s="88">
        <v>10.8</v>
      </c>
      <c r="H1343" s="45" t="s">
        <v>816</v>
      </c>
      <c r="I1343" s="45" t="s">
        <v>291</v>
      </c>
      <c r="J1343" s="95" t="s">
        <v>201</v>
      </c>
      <c r="K1343" s="95">
        <v>0</v>
      </c>
      <c r="L1343" s="58"/>
      <c r="M1343" s="103"/>
      <c r="N1343" s="59"/>
    </row>
    <row r="1344" spans="1:14" s="75" customFormat="1" ht="12.6" x14ac:dyDescent="0.2">
      <c r="A1344" s="51" t="s">
        <v>75</v>
      </c>
      <c r="B1344" s="51" t="s">
        <v>10499</v>
      </c>
      <c r="C1344" s="51" t="s">
        <v>10499</v>
      </c>
      <c r="D1344" s="51" t="s">
        <v>10475</v>
      </c>
      <c r="E1344" s="44" t="s">
        <v>10525</v>
      </c>
      <c r="F1344" s="44" t="s">
        <v>10526</v>
      </c>
      <c r="G1344" s="88">
        <v>11.8</v>
      </c>
      <c r="H1344" s="45" t="s">
        <v>816</v>
      </c>
      <c r="I1344" s="45" t="s">
        <v>149</v>
      </c>
      <c r="J1344" s="95" t="s">
        <v>201</v>
      </c>
      <c r="K1344" s="95">
        <v>0</v>
      </c>
      <c r="L1344" s="58"/>
      <c r="M1344" s="103"/>
      <c r="N1344" s="59" t="s">
        <v>5662</v>
      </c>
    </row>
    <row r="1345" spans="1:14" s="75" customFormat="1" ht="12.6" x14ac:dyDescent="0.2">
      <c r="A1345" s="51" t="s">
        <v>123</v>
      </c>
      <c r="B1345" s="51" t="s">
        <v>123</v>
      </c>
      <c r="C1345" s="51" t="s">
        <v>10527</v>
      </c>
      <c r="D1345" s="51" t="s">
        <v>1618</v>
      </c>
      <c r="E1345" s="44"/>
      <c r="F1345" s="44" t="s">
        <v>10528</v>
      </c>
      <c r="G1345" s="88" t="s">
        <v>123</v>
      </c>
      <c r="H1345" s="45" t="s">
        <v>123</v>
      </c>
      <c r="I1345" s="45" t="s">
        <v>149</v>
      </c>
      <c r="J1345" s="95" t="s">
        <v>150</v>
      </c>
      <c r="K1345" s="95" t="s">
        <v>123</v>
      </c>
      <c r="L1345" s="58" t="s">
        <v>123</v>
      </c>
      <c r="M1345" s="103"/>
      <c r="N1345" s="59" t="s">
        <v>123</v>
      </c>
    </row>
    <row r="1346" spans="1:14" s="75" customFormat="1" ht="12.6" x14ac:dyDescent="0.2">
      <c r="A1346" s="51" t="s">
        <v>75</v>
      </c>
      <c r="B1346" s="51" t="s">
        <v>10527</v>
      </c>
      <c r="C1346" s="51" t="s">
        <v>10527</v>
      </c>
      <c r="D1346" s="51" t="s">
        <v>1618</v>
      </c>
      <c r="E1346" s="44" t="s">
        <v>10529</v>
      </c>
      <c r="F1346" s="44" t="s">
        <v>10530</v>
      </c>
      <c r="G1346" s="88">
        <v>24.5</v>
      </c>
      <c r="H1346" s="45" t="s">
        <v>154</v>
      </c>
      <c r="I1346" s="45" t="s">
        <v>291</v>
      </c>
      <c r="J1346" s="95" t="s">
        <v>201</v>
      </c>
      <c r="K1346" s="95">
        <v>0</v>
      </c>
      <c r="L1346" s="58"/>
      <c r="M1346" s="103"/>
      <c r="N1346" s="59"/>
    </row>
    <row r="1347" spans="1:14" s="75" customFormat="1" ht="12.6" x14ac:dyDescent="0.2">
      <c r="A1347" s="51" t="s">
        <v>75</v>
      </c>
      <c r="B1347" s="51" t="s">
        <v>10527</v>
      </c>
      <c r="C1347" s="51" t="s">
        <v>10527</v>
      </c>
      <c r="D1347" s="51" t="s">
        <v>1618</v>
      </c>
      <c r="E1347" s="44" t="s">
        <v>10531</v>
      </c>
      <c r="F1347" s="44" t="s">
        <v>10532</v>
      </c>
      <c r="G1347" s="88">
        <v>35.9</v>
      </c>
      <c r="H1347" s="45" t="s">
        <v>154</v>
      </c>
      <c r="I1347" s="45" t="s">
        <v>291</v>
      </c>
      <c r="J1347" s="95" t="s">
        <v>201</v>
      </c>
      <c r="K1347" s="95">
        <v>0</v>
      </c>
      <c r="L1347" s="58"/>
      <c r="M1347" s="103"/>
      <c r="N1347" s="59"/>
    </row>
    <row r="1348" spans="1:14" s="75" customFormat="1" ht="12.6" x14ac:dyDescent="0.2">
      <c r="A1348" s="51" t="s">
        <v>123</v>
      </c>
      <c r="B1348" s="51" t="s">
        <v>123</v>
      </c>
      <c r="C1348" s="51" t="s">
        <v>10533</v>
      </c>
      <c r="D1348" s="51" t="s">
        <v>89</v>
      </c>
      <c r="E1348" s="44"/>
      <c r="F1348" s="44" t="s">
        <v>10534</v>
      </c>
      <c r="G1348" s="88" t="s">
        <v>123</v>
      </c>
      <c r="H1348" s="45" t="s">
        <v>123</v>
      </c>
      <c r="I1348" s="45" t="s">
        <v>149</v>
      </c>
      <c r="J1348" s="95" t="s">
        <v>150</v>
      </c>
      <c r="K1348" s="95" t="s">
        <v>123</v>
      </c>
      <c r="L1348" s="58" t="s">
        <v>123</v>
      </c>
      <c r="M1348" s="103"/>
      <c r="N1348" s="59" t="s">
        <v>123</v>
      </c>
    </row>
    <row r="1349" spans="1:14" s="75" customFormat="1" ht="12.6" x14ac:dyDescent="0.2">
      <c r="A1349" s="51" t="s">
        <v>132</v>
      </c>
      <c r="B1349" s="51" t="s">
        <v>80</v>
      </c>
      <c r="C1349" s="51" t="s">
        <v>10533</v>
      </c>
      <c r="D1349" s="51" t="s">
        <v>89</v>
      </c>
      <c r="E1349" s="44" t="s">
        <v>10535</v>
      </c>
      <c r="F1349" s="44" t="s">
        <v>10536</v>
      </c>
      <c r="G1349" s="88">
        <v>110</v>
      </c>
      <c r="H1349" s="45" t="s">
        <v>816</v>
      </c>
      <c r="I1349" s="45" t="s">
        <v>149</v>
      </c>
      <c r="J1349" s="95" t="s">
        <v>1534</v>
      </c>
      <c r="K1349" s="95">
        <v>0</v>
      </c>
      <c r="L1349" s="58"/>
      <c r="M1349" s="103"/>
      <c r="N1349" s="59" t="s">
        <v>10537</v>
      </c>
    </row>
    <row r="1350" spans="1:14" s="75" customFormat="1" ht="12.6" x14ac:dyDescent="0.2">
      <c r="A1350" s="51" t="s">
        <v>132</v>
      </c>
      <c r="B1350" s="51" t="s">
        <v>80</v>
      </c>
      <c r="C1350" s="51" t="s">
        <v>10533</v>
      </c>
      <c r="D1350" s="51" t="s">
        <v>89</v>
      </c>
      <c r="E1350" s="44" t="s">
        <v>10538</v>
      </c>
      <c r="F1350" s="44" t="s">
        <v>10539</v>
      </c>
      <c r="G1350" s="88">
        <v>110</v>
      </c>
      <c r="H1350" s="45" t="s">
        <v>816</v>
      </c>
      <c r="I1350" s="45">
        <v>10.119999999999999</v>
      </c>
      <c r="J1350" s="95" t="s">
        <v>1534</v>
      </c>
      <c r="K1350" s="95">
        <v>0</v>
      </c>
      <c r="L1350" s="58"/>
      <c r="M1350" s="103"/>
      <c r="N1350" s="59" t="s">
        <v>10537</v>
      </c>
    </row>
    <row r="1351" spans="1:14" s="75" customFormat="1" ht="12.6" x14ac:dyDescent="0.2">
      <c r="A1351" s="51" t="s">
        <v>132</v>
      </c>
      <c r="B1351" s="51" t="s">
        <v>80</v>
      </c>
      <c r="C1351" s="51" t="s">
        <v>10533</v>
      </c>
      <c r="D1351" s="51" t="s">
        <v>89</v>
      </c>
      <c r="E1351" s="44" t="s">
        <v>10540</v>
      </c>
      <c r="F1351" s="44" t="s">
        <v>10541</v>
      </c>
      <c r="G1351" s="88">
        <v>110</v>
      </c>
      <c r="H1351" s="45" t="s">
        <v>816</v>
      </c>
      <c r="I1351" s="45" t="s">
        <v>149</v>
      </c>
      <c r="J1351" s="95" t="s">
        <v>1534</v>
      </c>
      <c r="K1351" s="95">
        <v>0</v>
      </c>
      <c r="L1351" s="58"/>
      <c r="M1351" s="103"/>
      <c r="N1351" s="59" t="s">
        <v>10537</v>
      </c>
    </row>
    <row r="1352" spans="1:14" s="75" customFormat="1" ht="12.6" x14ac:dyDescent="0.2">
      <c r="A1352" s="51" t="s">
        <v>132</v>
      </c>
      <c r="B1352" s="51" t="s">
        <v>80</v>
      </c>
      <c r="C1352" s="51" t="s">
        <v>10533</v>
      </c>
      <c r="D1352" s="51" t="s">
        <v>89</v>
      </c>
      <c r="E1352" s="44" t="s">
        <v>10542</v>
      </c>
      <c r="F1352" s="44" t="s">
        <v>10543</v>
      </c>
      <c r="G1352" s="88">
        <v>110</v>
      </c>
      <c r="H1352" s="45" t="s">
        <v>816</v>
      </c>
      <c r="I1352" s="45" t="s">
        <v>149</v>
      </c>
      <c r="J1352" s="95" t="s">
        <v>1534</v>
      </c>
      <c r="K1352" s="95">
        <v>0</v>
      </c>
      <c r="L1352" s="58"/>
      <c r="M1352" s="103"/>
      <c r="N1352" s="59" t="s">
        <v>10537</v>
      </c>
    </row>
    <row r="1353" spans="1:14" s="75" customFormat="1" ht="12.6" x14ac:dyDescent="0.2">
      <c r="A1353" s="51" t="s">
        <v>132</v>
      </c>
      <c r="B1353" s="51" t="s">
        <v>80</v>
      </c>
      <c r="C1353" s="51" t="s">
        <v>10533</v>
      </c>
      <c r="D1353" s="51" t="s">
        <v>89</v>
      </c>
      <c r="E1353" s="44" t="s">
        <v>10544</v>
      </c>
      <c r="F1353" s="44" t="s">
        <v>10545</v>
      </c>
      <c r="G1353" s="88">
        <v>155</v>
      </c>
      <c r="H1353" s="45" t="s">
        <v>816</v>
      </c>
      <c r="I1353" s="45" t="s">
        <v>149</v>
      </c>
      <c r="J1353" s="95" t="s">
        <v>1534</v>
      </c>
      <c r="K1353" s="95">
        <v>0</v>
      </c>
      <c r="L1353" s="58"/>
      <c r="M1353" s="103"/>
      <c r="N1353" s="59" t="s">
        <v>10537</v>
      </c>
    </row>
    <row r="1354" spans="1:14" s="75" customFormat="1" ht="12.6" x14ac:dyDescent="0.2">
      <c r="A1354" s="51" t="s">
        <v>132</v>
      </c>
      <c r="B1354" s="51" t="s">
        <v>80</v>
      </c>
      <c r="C1354" s="51" t="s">
        <v>10533</v>
      </c>
      <c r="D1354" s="51" t="s">
        <v>89</v>
      </c>
      <c r="E1354" s="44" t="s">
        <v>10546</v>
      </c>
      <c r="F1354" s="44" t="s">
        <v>10547</v>
      </c>
      <c r="G1354" s="88">
        <v>155</v>
      </c>
      <c r="H1354" s="45" t="s">
        <v>816</v>
      </c>
      <c r="I1354" s="45" t="s">
        <v>149</v>
      </c>
      <c r="J1354" s="95" t="s">
        <v>1534</v>
      </c>
      <c r="K1354" s="95">
        <v>0</v>
      </c>
      <c r="L1354" s="58"/>
      <c r="M1354" s="103"/>
      <c r="N1354" s="59" t="s">
        <v>10537</v>
      </c>
    </row>
    <row r="1355" spans="1:14" s="75" customFormat="1" ht="15.75" customHeight="1" x14ac:dyDescent="0.2">
      <c r="A1355" s="51" t="s">
        <v>132</v>
      </c>
      <c r="B1355" s="51" t="s">
        <v>80</v>
      </c>
      <c r="C1355" s="51" t="s">
        <v>10533</v>
      </c>
      <c r="D1355" s="51" t="s">
        <v>89</v>
      </c>
      <c r="E1355" s="44" t="s">
        <v>10548</v>
      </c>
      <c r="F1355" s="44" t="s">
        <v>10549</v>
      </c>
      <c r="G1355" s="88">
        <v>155</v>
      </c>
      <c r="H1355" s="45" t="s">
        <v>816</v>
      </c>
      <c r="I1355" s="45" t="s">
        <v>149</v>
      </c>
      <c r="J1355" s="95" t="s">
        <v>1534</v>
      </c>
      <c r="K1355" s="95">
        <v>0</v>
      </c>
      <c r="L1355" s="58"/>
      <c r="M1355" s="103"/>
      <c r="N1355" s="59" t="s">
        <v>10537</v>
      </c>
    </row>
    <row r="1356" spans="1:14" s="75" customFormat="1" ht="45" customHeight="1" x14ac:dyDescent="0.2">
      <c r="A1356" s="51" t="s">
        <v>132</v>
      </c>
      <c r="B1356" s="51" t="s">
        <v>80</v>
      </c>
      <c r="C1356" s="51" t="s">
        <v>10533</v>
      </c>
      <c r="D1356" s="51" t="s">
        <v>89</v>
      </c>
      <c r="E1356" s="44" t="s">
        <v>10550</v>
      </c>
      <c r="F1356" s="44" t="s">
        <v>10551</v>
      </c>
      <c r="G1356" s="88">
        <v>155</v>
      </c>
      <c r="H1356" s="45" t="s">
        <v>816</v>
      </c>
      <c r="I1356" s="45" t="s">
        <v>155</v>
      </c>
      <c r="J1356" s="95" t="s">
        <v>1534</v>
      </c>
      <c r="K1356" s="95">
        <v>0</v>
      </c>
      <c r="L1356" s="58"/>
      <c r="M1356" s="103"/>
      <c r="N1356" s="59" t="s">
        <v>10537</v>
      </c>
    </row>
    <row r="1357" spans="1:14" s="75" customFormat="1" ht="15.75" customHeight="1" x14ac:dyDescent="0.2">
      <c r="A1357" s="51" t="s">
        <v>132</v>
      </c>
      <c r="B1357" s="51" t="s">
        <v>80</v>
      </c>
      <c r="C1357" s="51" t="s">
        <v>10533</v>
      </c>
      <c r="D1357" s="51" t="s">
        <v>89</v>
      </c>
      <c r="E1357" s="44" t="s">
        <v>10552</v>
      </c>
      <c r="F1357" s="44" t="s">
        <v>10553</v>
      </c>
      <c r="G1357" s="88">
        <v>110</v>
      </c>
      <c r="H1357" s="45" t="s">
        <v>816</v>
      </c>
      <c r="I1357" s="45" t="s">
        <v>149</v>
      </c>
      <c r="J1357" s="95" t="s">
        <v>1534</v>
      </c>
      <c r="K1357" s="95">
        <v>0</v>
      </c>
      <c r="L1357" s="58"/>
      <c r="M1357" s="103"/>
      <c r="N1357" s="59" t="s">
        <v>10537</v>
      </c>
    </row>
    <row r="1358" spans="1:14" s="75" customFormat="1" ht="45" customHeight="1" x14ac:dyDescent="0.2">
      <c r="A1358" s="51" t="s">
        <v>132</v>
      </c>
      <c r="B1358" s="51" t="s">
        <v>80</v>
      </c>
      <c r="C1358" s="51" t="s">
        <v>10533</v>
      </c>
      <c r="D1358" s="51" t="s">
        <v>89</v>
      </c>
      <c r="E1358" s="44" t="s">
        <v>10554</v>
      </c>
      <c r="F1358" s="44" t="s">
        <v>10555</v>
      </c>
      <c r="G1358" s="88">
        <v>110</v>
      </c>
      <c r="H1358" s="45" t="s">
        <v>816</v>
      </c>
      <c r="I1358" s="45" t="s">
        <v>149</v>
      </c>
      <c r="J1358" s="95" t="s">
        <v>1534</v>
      </c>
      <c r="K1358" s="95">
        <v>0</v>
      </c>
      <c r="L1358" s="58"/>
      <c r="M1358" s="103"/>
      <c r="N1358" s="59" t="s">
        <v>10537</v>
      </c>
    </row>
    <row r="1359" spans="1:14" s="75" customFormat="1" ht="45" customHeight="1" x14ac:dyDescent="0.2">
      <c r="A1359" s="51" t="s">
        <v>132</v>
      </c>
      <c r="B1359" s="51" t="s">
        <v>80</v>
      </c>
      <c r="C1359" s="51" t="s">
        <v>10533</v>
      </c>
      <c r="D1359" s="51" t="s">
        <v>89</v>
      </c>
      <c r="E1359" s="44" t="s">
        <v>10556</v>
      </c>
      <c r="F1359" s="44" t="s">
        <v>10557</v>
      </c>
      <c r="G1359" s="88">
        <v>110</v>
      </c>
      <c r="H1359" s="45" t="s">
        <v>816</v>
      </c>
      <c r="I1359" s="45" t="s">
        <v>149</v>
      </c>
      <c r="J1359" s="95" t="s">
        <v>1534</v>
      </c>
      <c r="K1359" s="95">
        <v>0</v>
      </c>
      <c r="L1359" s="58"/>
      <c r="M1359" s="103"/>
      <c r="N1359" s="59" t="s">
        <v>10537</v>
      </c>
    </row>
    <row r="1360" spans="1:14" s="75" customFormat="1" ht="45" customHeight="1" x14ac:dyDescent="0.2">
      <c r="A1360" s="51" t="s">
        <v>132</v>
      </c>
      <c r="B1360" s="51" t="s">
        <v>80</v>
      </c>
      <c r="C1360" s="51" t="s">
        <v>10533</v>
      </c>
      <c r="D1360" s="51" t="s">
        <v>89</v>
      </c>
      <c r="E1360" s="44" t="s">
        <v>10558</v>
      </c>
      <c r="F1360" s="44" t="s">
        <v>10559</v>
      </c>
      <c r="G1360" s="88">
        <v>110</v>
      </c>
      <c r="H1360" s="45" t="s">
        <v>816</v>
      </c>
      <c r="I1360" s="45" t="s">
        <v>149</v>
      </c>
      <c r="J1360" s="95" t="s">
        <v>1534</v>
      </c>
      <c r="K1360" s="95">
        <v>0</v>
      </c>
      <c r="L1360" s="58"/>
      <c r="M1360" s="103"/>
      <c r="N1360" s="59" t="s">
        <v>10537</v>
      </c>
    </row>
    <row r="1361" spans="1:14" s="75" customFormat="1" ht="12.6" x14ac:dyDescent="0.2">
      <c r="A1361" s="51" t="s">
        <v>132</v>
      </c>
      <c r="B1361" s="51" t="s">
        <v>80</v>
      </c>
      <c r="C1361" s="51" t="s">
        <v>10533</v>
      </c>
      <c r="D1361" s="51" t="s">
        <v>89</v>
      </c>
      <c r="E1361" s="44" t="s">
        <v>10560</v>
      </c>
      <c r="F1361" s="44" t="s">
        <v>10561</v>
      </c>
      <c r="G1361" s="88">
        <v>155</v>
      </c>
      <c r="H1361" s="45" t="s">
        <v>816</v>
      </c>
      <c r="I1361" s="45" t="s">
        <v>155</v>
      </c>
      <c r="J1361" s="95" t="s">
        <v>1534</v>
      </c>
      <c r="K1361" s="95">
        <v>0</v>
      </c>
      <c r="L1361" s="58"/>
      <c r="M1361" s="103"/>
      <c r="N1361" s="59" t="s">
        <v>10537</v>
      </c>
    </row>
    <row r="1362" spans="1:14" s="75" customFormat="1" ht="12.6" x14ac:dyDescent="0.2">
      <c r="A1362" s="51" t="s">
        <v>132</v>
      </c>
      <c r="B1362" s="51" t="s">
        <v>80</v>
      </c>
      <c r="C1362" s="51" t="s">
        <v>10533</v>
      </c>
      <c r="D1362" s="51" t="s">
        <v>89</v>
      </c>
      <c r="E1362" s="44" t="s">
        <v>10562</v>
      </c>
      <c r="F1362" s="44" t="s">
        <v>10563</v>
      </c>
      <c r="G1362" s="88">
        <v>155</v>
      </c>
      <c r="H1362" s="45" t="s">
        <v>816</v>
      </c>
      <c r="I1362" s="45" t="s">
        <v>149</v>
      </c>
      <c r="J1362" s="95" t="s">
        <v>1534</v>
      </c>
      <c r="K1362" s="95">
        <v>0</v>
      </c>
      <c r="L1362" s="58"/>
      <c r="M1362" s="103"/>
      <c r="N1362" s="59" t="s">
        <v>10537</v>
      </c>
    </row>
    <row r="1363" spans="1:14" s="75" customFormat="1" ht="12.6" x14ac:dyDescent="0.2">
      <c r="A1363" s="51" t="s">
        <v>132</v>
      </c>
      <c r="B1363" s="51" t="s">
        <v>80</v>
      </c>
      <c r="C1363" s="51" t="s">
        <v>10533</v>
      </c>
      <c r="D1363" s="51" t="s">
        <v>89</v>
      </c>
      <c r="E1363" s="44" t="s">
        <v>10564</v>
      </c>
      <c r="F1363" s="44" t="s">
        <v>10565</v>
      </c>
      <c r="G1363" s="88">
        <v>155</v>
      </c>
      <c r="H1363" s="45" t="s">
        <v>816</v>
      </c>
      <c r="I1363" s="45" t="s">
        <v>149</v>
      </c>
      <c r="J1363" s="95" t="s">
        <v>1534</v>
      </c>
      <c r="K1363" s="95">
        <v>0</v>
      </c>
      <c r="L1363" s="58"/>
      <c r="M1363" s="103"/>
      <c r="N1363" s="59" t="s">
        <v>10537</v>
      </c>
    </row>
    <row r="1364" spans="1:14" s="75" customFormat="1" ht="12.6" x14ac:dyDescent="0.2">
      <c r="A1364" s="51" t="s">
        <v>132</v>
      </c>
      <c r="B1364" s="51" t="s">
        <v>80</v>
      </c>
      <c r="C1364" s="51" t="s">
        <v>10533</v>
      </c>
      <c r="D1364" s="51" t="s">
        <v>89</v>
      </c>
      <c r="E1364" s="44" t="s">
        <v>10566</v>
      </c>
      <c r="F1364" s="44" t="s">
        <v>10567</v>
      </c>
      <c r="G1364" s="88">
        <v>155</v>
      </c>
      <c r="H1364" s="45" t="s">
        <v>816</v>
      </c>
      <c r="I1364" s="45" t="s">
        <v>155</v>
      </c>
      <c r="J1364" s="95" t="s">
        <v>1534</v>
      </c>
      <c r="K1364" s="95">
        <v>0</v>
      </c>
      <c r="L1364" s="58"/>
      <c r="M1364" s="103"/>
      <c r="N1364" s="59" t="s">
        <v>10537</v>
      </c>
    </row>
    <row r="1365" spans="1:14" s="75" customFormat="1" ht="12.6" x14ac:dyDescent="0.2">
      <c r="A1365" s="51" t="s">
        <v>132</v>
      </c>
      <c r="B1365" s="51" t="s">
        <v>80</v>
      </c>
      <c r="C1365" s="51" t="s">
        <v>10533</v>
      </c>
      <c r="D1365" s="51" t="s">
        <v>89</v>
      </c>
      <c r="E1365" s="44" t="s">
        <v>10568</v>
      </c>
      <c r="F1365" s="44" t="s">
        <v>10569</v>
      </c>
      <c r="G1365" s="88">
        <v>134.4</v>
      </c>
      <c r="H1365" s="45" t="s">
        <v>816</v>
      </c>
      <c r="I1365" s="45" t="s">
        <v>149</v>
      </c>
      <c r="J1365" s="95" t="s">
        <v>1534</v>
      </c>
      <c r="K1365" s="95">
        <v>0</v>
      </c>
      <c r="L1365" s="58"/>
      <c r="M1365" s="103"/>
      <c r="N1365" s="59"/>
    </row>
    <row r="1366" spans="1:14" s="75" customFormat="1" ht="12.6" x14ac:dyDescent="0.2">
      <c r="A1366" s="51" t="s">
        <v>132</v>
      </c>
      <c r="B1366" s="51" t="s">
        <v>80</v>
      </c>
      <c r="C1366" s="51" t="s">
        <v>10533</v>
      </c>
      <c r="D1366" s="51" t="s">
        <v>89</v>
      </c>
      <c r="E1366" s="44" t="s">
        <v>10570</v>
      </c>
      <c r="F1366" s="44" t="s">
        <v>10571</v>
      </c>
      <c r="G1366" s="88">
        <v>134.4</v>
      </c>
      <c r="H1366" s="45" t="s">
        <v>816</v>
      </c>
      <c r="I1366" s="45" t="s">
        <v>149</v>
      </c>
      <c r="J1366" s="95" t="s">
        <v>1534</v>
      </c>
      <c r="K1366" s="95">
        <v>0</v>
      </c>
      <c r="L1366" s="58"/>
      <c r="M1366" s="103"/>
      <c r="N1366" s="59" t="s">
        <v>10537</v>
      </c>
    </row>
    <row r="1367" spans="1:14" s="75" customFormat="1" ht="12.6" x14ac:dyDescent="0.2">
      <c r="A1367" s="51" t="s">
        <v>132</v>
      </c>
      <c r="B1367" s="51" t="s">
        <v>80</v>
      </c>
      <c r="C1367" s="51" t="s">
        <v>10533</v>
      </c>
      <c r="D1367" s="51" t="s">
        <v>89</v>
      </c>
      <c r="E1367" s="44" t="s">
        <v>10572</v>
      </c>
      <c r="F1367" s="44" t="s">
        <v>10573</v>
      </c>
      <c r="G1367" s="88">
        <v>134.4</v>
      </c>
      <c r="H1367" s="45" t="s">
        <v>816</v>
      </c>
      <c r="I1367" s="45" t="s">
        <v>204</v>
      </c>
      <c r="J1367" s="95" t="s">
        <v>1534</v>
      </c>
      <c r="K1367" s="95">
        <v>0</v>
      </c>
      <c r="L1367" s="58"/>
      <c r="M1367" s="103"/>
      <c r="N1367" s="59" t="s">
        <v>10537</v>
      </c>
    </row>
    <row r="1368" spans="1:14" s="75" customFormat="1" ht="12.6" x14ac:dyDescent="0.2">
      <c r="A1368" s="51" t="s">
        <v>132</v>
      </c>
      <c r="B1368" s="51" t="s">
        <v>80</v>
      </c>
      <c r="C1368" s="51" t="s">
        <v>10533</v>
      </c>
      <c r="D1368" s="51" t="s">
        <v>89</v>
      </c>
      <c r="E1368" s="44" t="s">
        <v>10574</v>
      </c>
      <c r="F1368" s="44" t="s">
        <v>10575</v>
      </c>
      <c r="G1368" s="88">
        <v>189</v>
      </c>
      <c r="H1368" s="45" t="s">
        <v>816</v>
      </c>
      <c r="I1368" s="45" t="s">
        <v>155</v>
      </c>
      <c r="J1368" s="95" t="s">
        <v>1534</v>
      </c>
      <c r="K1368" s="95">
        <v>0</v>
      </c>
      <c r="L1368" s="58"/>
      <c r="M1368" s="103"/>
      <c r="N1368" s="59"/>
    </row>
    <row r="1369" spans="1:14" s="75" customFormat="1" ht="12.6" x14ac:dyDescent="0.2">
      <c r="A1369" s="51" t="s">
        <v>132</v>
      </c>
      <c r="B1369" s="51" t="s">
        <v>80</v>
      </c>
      <c r="C1369" s="51" t="s">
        <v>10533</v>
      </c>
      <c r="D1369" s="51" t="s">
        <v>89</v>
      </c>
      <c r="E1369" s="44" t="s">
        <v>10576</v>
      </c>
      <c r="F1369" s="44" t="s">
        <v>10577</v>
      </c>
      <c r="G1369" s="88">
        <v>189</v>
      </c>
      <c r="H1369" s="45" t="s">
        <v>816</v>
      </c>
      <c r="I1369" s="45" t="s">
        <v>155</v>
      </c>
      <c r="J1369" s="95" t="s">
        <v>1534</v>
      </c>
      <c r="K1369" s="95">
        <v>0</v>
      </c>
      <c r="L1369" s="58"/>
      <c r="M1369" s="103"/>
      <c r="N1369" s="59"/>
    </row>
    <row r="1370" spans="1:14" s="75" customFormat="1" ht="12.6" x14ac:dyDescent="0.2">
      <c r="A1370" s="51" t="s">
        <v>132</v>
      </c>
      <c r="B1370" s="51" t="s">
        <v>80</v>
      </c>
      <c r="C1370" s="51" t="s">
        <v>10533</v>
      </c>
      <c r="D1370" s="51" t="s">
        <v>89</v>
      </c>
      <c r="E1370" s="44" t="s">
        <v>10578</v>
      </c>
      <c r="F1370" s="44" t="s">
        <v>10579</v>
      </c>
      <c r="G1370" s="88">
        <v>189</v>
      </c>
      <c r="H1370" s="45" t="s">
        <v>816</v>
      </c>
      <c r="I1370" s="45" t="s">
        <v>149</v>
      </c>
      <c r="J1370" s="95" t="s">
        <v>1534</v>
      </c>
      <c r="K1370" s="95">
        <v>0</v>
      </c>
      <c r="L1370" s="58"/>
      <c r="M1370" s="103"/>
      <c r="N1370" s="59"/>
    </row>
    <row r="1371" spans="1:14" s="75" customFormat="1" ht="12.6" x14ac:dyDescent="0.2">
      <c r="A1371" s="51" t="s">
        <v>132</v>
      </c>
      <c r="B1371" s="51" t="s">
        <v>80</v>
      </c>
      <c r="C1371" s="51" t="s">
        <v>10533</v>
      </c>
      <c r="D1371" s="51" t="s">
        <v>89</v>
      </c>
      <c r="E1371" s="44" t="s">
        <v>10580</v>
      </c>
      <c r="F1371" s="44" t="s">
        <v>10581</v>
      </c>
      <c r="G1371" s="88">
        <v>155</v>
      </c>
      <c r="H1371" s="45" t="s">
        <v>816</v>
      </c>
      <c r="I1371" s="45" t="s">
        <v>149</v>
      </c>
      <c r="J1371" s="95" t="s">
        <v>1534</v>
      </c>
      <c r="K1371" s="95">
        <v>0</v>
      </c>
      <c r="L1371" s="58"/>
      <c r="M1371" s="103"/>
      <c r="N1371" s="59" t="s">
        <v>10537</v>
      </c>
    </row>
    <row r="1372" spans="1:14" s="75" customFormat="1" ht="12.6" x14ac:dyDescent="0.2">
      <c r="A1372" s="51" t="s">
        <v>132</v>
      </c>
      <c r="B1372" s="51" t="s">
        <v>80</v>
      </c>
      <c r="C1372" s="51" t="s">
        <v>10533</v>
      </c>
      <c r="D1372" s="51" t="s">
        <v>89</v>
      </c>
      <c r="E1372" s="44" t="s">
        <v>10582</v>
      </c>
      <c r="F1372" s="44" t="s">
        <v>10583</v>
      </c>
      <c r="G1372" s="88">
        <v>155</v>
      </c>
      <c r="H1372" s="45" t="s">
        <v>816</v>
      </c>
      <c r="I1372" s="45" t="s">
        <v>149</v>
      </c>
      <c r="J1372" s="95" t="s">
        <v>1534</v>
      </c>
      <c r="K1372" s="95">
        <v>0</v>
      </c>
      <c r="L1372" s="58"/>
      <c r="M1372" s="103"/>
      <c r="N1372" s="59" t="s">
        <v>10537</v>
      </c>
    </row>
    <row r="1373" spans="1:14" s="75" customFormat="1" ht="12.6" x14ac:dyDescent="0.2">
      <c r="A1373" s="51" t="s">
        <v>132</v>
      </c>
      <c r="B1373" s="51" t="s">
        <v>80</v>
      </c>
      <c r="C1373" s="51" t="s">
        <v>10533</v>
      </c>
      <c r="D1373" s="51" t="s">
        <v>89</v>
      </c>
      <c r="E1373" s="44" t="s">
        <v>10584</v>
      </c>
      <c r="F1373" s="44" t="s">
        <v>10585</v>
      </c>
      <c r="G1373" s="88">
        <v>155</v>
      </c>
      <c r="H1373" s="45" t="s">
        <v>816</v>
      </c>
      <c r="I1373" s="45" t="s">
        <v>149</v>
      </c>
      <c r="J1373" s="95" t="s">
        <v>1534</v>
      </c>
      <c r="K1373" s="95">
        <v>0</v>
      </c>
      <c r="L1373" s="58"/>
      <c r="M1373" s="103"/>
      <c r="N1373" s="59" t="s">
        <v>10537</v>
      </c>
    </row>
    <row r="1374" spans="1:14" s="75" customFormat="1" ht="12.6" x14ac:dyDescent="0.2">
      <c r="A1374" s="51" t="s">
        <v>132</v>
      </c>
      <c r="B1374" s="51" t="s">
        <v>80</v>
      </c>
      <c r="C1374" s="51" t="s">
        <v>10533</v>
      </c>
      <c r="D1374" s="51" t="s">
        <v>89</v>
      </c>
      <c r="E1374" s="44" t="s">
        <v>10586</v>
      </c>
      <c r="F1374" s="44" t="s">
        <v>10587</v>
      </c>
      <c r="G1374" s="88">
        <v>155</v>
      </c>
      <c r="H1374" s="45" t="s">
        <v>816</v>
      </c>
      <c r="I1374" s="45" t="s">
        <v>149</v>
      </c>
      <c r="J1374" s="95" t="s">
        <v>1534</v>
      </c>
      <c r="K1374" s="95">
        <v>0</v>
      </c>
      <c r="L1374" s="58"/>
      <c r="M1374" s="103"/>
      <c r="N1374" s="59" t="s">
        <v>10537</v>
      </c>
    </row>
    <row r="1375" spans="1:14" s="75" customFormat="1" ht="12.6" x14ac:dyDescent="0.2">
      <c r="A1375" s="51" t="s">
        <v>132</v>
      </c>
      <c r="B1375" s="51" t="s">
        <v>80</v>
      </c>
      <c r="C1375" s="51" t="s">
        <v>10533</v>
      </c>
      <c r="D1375" s="51" t="s">
        <v>89</v>
      </c>
      <c r="E1375" s="44" t="s">
        <v>10588</v>
      </c>
      <c r="F1375" s="44" t="s">
        <v>10589</v>
      </c>
      <c r="G1375" s="88">
        <v>189</v>
      </c>
      <c r="H1375" s="45" t="s">
        <v>816</v>
      </c>
      <c r="I1375" s="45" t="s">
        <v>149</v>
      </c>
      <c r="J1375" s="95" t="s">
        <v>1534</v>
      </c>
      <c r="K1375" s="95">
        <v>0</v>
      </c>
      <c r="L1375" s="58"/>
      <c r="M1375" s="103"/>
      <c r="N1375" s="59"/>
    </row>
    <row r="1376" spans="1:14" s="75" customFormat="1" ht="12.6" x14ac:dyDescent="0.2">
      <c r="A1376" s="51" t="s">
        <v>132</v>
      </c>
      <c r="B1376" s="51" t="s">
        <v>80</v>
      </c>
      <c r="C1376" s="51" t="s">
        <v>10533</v>
      </c>
      <c r="D1376" s="51" t="s">
        <v>89</v>
      </c>
      <c r="E1376" s="44" t="s">
        <v>10590</v>
      </c>
      <c r="F1376" s="44" t="s">
        <v>10591</v>
      </c>
      <c r="G1376" s="88">
        <v>150</v>
      </c>
      <c r="H1376" s="45" t="s">
        <v>816</v>
      </c>
      <c r="I1376" s="45" t="s">
        <v>204</v>
      </c>
      <c r="J1376" s="95" t="s">
        <v>1534</v>
      </c>
      <c r="K1376" s="95">
        <v>0</v>
      </c>
      <c r="L1376" s="58"/>
      <c r="M1376" s="103"/>
      <c r="N1376" s="59"/>
    </row>
    <row r="1377" spans="1:14" s="75" customFormat="1" ht="12.6" x14ac:dyDescent="0.2">
      <c r="A1377" s="51" t="s">
        <v>132</v>
      </c>
      <c r="B1377" s="51" t="s">
        <v>80</v>
      </c>
      <c r="C1377" s="51" t="s">
        <v>10533</v>
      </c>
      <c r="D1377" s="51" t="s">
        <v>89</v>
      </c>
      <c r="E1377" s="44" t="s">
        <v>10592</v>
      </c>
      <c r="F1377" s="44" t="s">
        <v>10593</v>
      </c>
      <c r="G1377" s="88">
        <v>150</v>
      </c>
      <c r="H1377" s="45" t="s">
        <v>816</v>
      </c>
      <c r="I1377" s="45" t="s">
        <v>204</v>
      </c>
      <c r="J1377" s="95" t="s">
        <v>1534</v>
      </c>
      <c r="K1377" s="95">
        <v>0</v>
      </c>
      <c r="L1377" s="58"/>
      <c r="M1377" s="103"/>
      <c r="N1377" s="59"/>
    </row>
    <row r="1378" spans="1:14" s="75" customFormat="1" ht="12.6" x14ac:dyDescent="0.2">
      <c r="A1378" s="51" t="s">
        <v>132</v>
      </c>
      <c r="B1378" s="51" t="s">
        <v>80</v>
      </c>
      <c r="C1378" s="51" t="s">
        <v>10533</v>
      </c>
      <c r="D1378" s="51" t="s">
        <v>89</v>
      </c>
      <c r="E1378" s="44" t="s">
        <v>10594</v>
      </c>
      <c r="F1378" s="44" t="s">
        <v>10595</v>
      </c>
      <c r="G1378" s="88">
        <v>94</v>
      </c>
      <c r="H1378" s="45" t="s">
        <v>816</v>
      </c>
      <c r="I1378" s="45" t="s">
        <v>204</v>
      </c>
      <c r="J1378" s="95" t="s">
        <v>1534</v>
      </c>
      <c r="K1378" s="95">
        <v>0</v>
      </c>
      <c r="L1378" s="58"/>
      <c r="M1378" s="103"/>
      <c r="N1378" s="59"/>
    </row>
    <row r="1379" spans="1:14" s="75" customFormat="1" ht="12.6" x14ac:dyDescent="0.2">
      <c r="A1379" s="51" t="s">
        <v>123</v>
      </c>
      <c r="B1379" s="51" t="s">
        <v>123</v>
      </c>
      <c r="C1379" s="51" t="s">
        <v>10596</v>
      </c>
      <c r="D1379" s="51" t="s">
        <v>89</v>
      </c>
      <c r="E1379" s="44"/>
      <c r="F1379" s="44" t="s">
        <v>10597</v>
      </c>
      <c r="G1379" s="88" t="s">
        <v>123</v>
      </c>
      <c r="H1379" s="45" t="s">
        <v>123</v>
      </c>
      <c r="I1379" s="45" t="s">
        <v>149</v>
      </c>
      <c r="J1379" s="95" t="s">
        <v>150</v>
      </c>
      <c r="K1379" s="95" t="s">
        <v>123</v>
      </c>
      <c r="L1379" s="58" t="s">
        <v>123</v>
      </c>
      <c r="M1379" s="103"/>
      <c r="N1379" s="59" t="s">
        <v>123</v>
      </c>
    </row>
    <row r="1380" spans="1:14" s="75" customFormat="1" ht="12.6" x14ac:dyDescent="0.2">
      <c r="A1380" s="51" t="s">
        <v>132</v>
      </c>
      <c r="B1380" s="51" t="s">
        <v>80</v>
      </c>
      <c r="C1380" s="51" t="s">
        <v>10596</v>
      </c>
      <c r="D1380" s="51" t="s">
        <v>89</v>
      </c>
      <c r="E1380" s="44" t="s">
        <v>10598</v>
      </c>
      <c r="F1380" s="44" t="s">
        <v>10599</v>
      </c>
      <c r="G1380" s="88">
        <v>10030</v>
      </c>
      <c r="H1380" s="45" t="s">
        <v>816</v>
      </c>
      <c r="I1380" s="45" t="s">
        <v>204</v>
      </c>
      <c r="J1380" s="95" t="s">
        <v>1534</v>
      </c>
      <c r="K1380" s="95">
        <v>0</v>
      </c>
      <c r="L1380" s="58"/>
      <c r="M1380" s="103"/>
      <c r="N1380" s="59"/>
    </row>
    <row r="1381" spans="1:14" s="75" customFormat="1" ht="12.6" x14ac:dyDescent="0.2">
      <c r="A1381" s="51" t="s">
        <v>132</v>
      </c>
      <c r="B1381" s="51" t="s">
        <v>80</v>
      </c>
      <c r="C1381" s="51" t="s">
        <v>10596</v>
      </c>
      <c r="D1381" s="51" t="s">
        <v>89</v>
      </c>
      <c r="E1381" s="44" t="s">
        <v>10600</v>
      </c>
      <c r="F1381" s="44" t="s">
        <v>10601</v>
      </c>
      <c r="G1381" s="88">
        <v>5015</v>
      </c>
      <c r="H1381" s="45" t="s">
        <v>816</v>
      </c>
      <c r="I1381" s="45" t="s">
        <v>204</v>
      </c>
      <c r="J1381" s="95" t="s">
        <v>1534</v>
      </c>
      <c r="K1381" s="95">
        <v>0</v>
      </c>
      <c r="L1381" s="58"/>
      <c r="M1381" s="103"/>
      <c r="N1381" s="59"/>
    </row>
    <row r="1382" spans="1:14" s="75" customFormat="1" ht="12.6" x14ac:dyDescent="0.2">
      <c r="A1382" s="51" t="s">
        <v>132</v>
      </c>
      <c r="B1382" s="51" t="s">
        <v>80</v>
      </c>
      <c r="C1382" s="51" t="s">
        <v>10596</v>
      </c>
      <c r="D1382" s="51" t="s">
        <v>89</v>
      </c>
      <c r="E1382" s="44" t="s">
        <v>10602</v>
      </c>
      <c r="F1382" s="44" t="s">
        <v>10603</v>
      </c>
      <c r="G1382" s="88">
        <v>415</v>
      </c>
      <c r="H1382" s="45" t="s">
        <v>816</v>
      </c>
      <c r="I1382" s="45" t="s">
        <v>149</v>
      </c>
      <c r="J1382" s="95" t="s">
        <v>1534</v>
      </c>
      <c r="K1382" s="95">
        <v>0</v>
      </c>
      <c r="L1382" s="58"/>
      <c r="M1382" s="103"/>
      <c r="N1382" s="59"/>
    </row>
    <row r="1383" spans="1:14" s="75" customFormat="1" ht="12.6" x14ac:dyDescent="0.2">
      <c r="A1383" s="51" t="s">
        <v>132</v>
      </c>
      <c r="B1383" s="51" t="s">
        <v>80</v>
      </c>
      <c r="C1383" s="51" t="s">
        <v>10596</v>
      </c>
      <c r="D1383" s="51" t="s">
        <v>89</v>
      </c>
      <c r="E1383" s="44" t="s">
        <v>10604</v>
      </c>
      <c r="F1383" s="44" t="s">
        <v>10605</v>
      </c>
      <c r="G1383" s="88">
        <v>5015</v>
      </c>
      <c r="H1383" s="45" t="s">
        <v>816</v>
      </c>
      <c r="I1383" s="45" t="s">
        <v>204</v>
      </c>
      <c r="J1383" s="95" t="s">
        <v>1534</v>
      </c>
      <c r="K1383" s="95">
        <v>0</v>
      </c>
      <c r="L1383" s="58"/>
      <c r="M1383" s="103"/>
      <c r="N1383" s="59"/>
    </row>
    <row r="1384" spans="1:14" s="75" customFormat="1" ht="12.6" x14ac:dyDescent="0.2">
      <c r="A1384" s="51" t="s">
        <v>132</v>
      </c>
      <c r="B1384" s="51" t="s">
        <v>80</v>
      </c>
      <c r="C1384" s="51" t="s">
        <v>10596</v>
      </c>
      <c r="D1384" s="51" t="s">
        <v>89</v>
      </c>
      <c r="E1384" s="44" t="s">
        <v>10606</v>
      </c>
      <c r="F1384" s="44" t="s">
        <v>10607</v>
      </c>
      <c r="G1384" s="88">
        <v>735</v>
      </c>
      <c r="H1384" s="45" t="s">
        <v>816</v>
      </c>
      <c r="I1384" s="45" t="s">
        <v>155</v>
      </c>
      <c r="J1384" s="95" t="s">
        <v>1534</v>
      </c>
      <c r="K1384" s="95">
        <v>0</v>
      </c>
      <c r="L1384" s="58"/>
      <c r="M1384" s="103"/>
      <c r="N1384" s="59"/>
    </row>
    <row r="1385" spans="1:14" s="75" customFormat="1" ht="12.6" x14ac:dyDescent="0.2">
      <c r="A1385" s="51" t="s">
        <v>123</v>
      </c>
      <c r="B1385" s="51" t="s">
        <v>123</v>
      </c>
      <c r="C1385" s="51" t="s">
        <v>10608</v>
      </c>
      <c r="D1385" s="51" t="s">
        <v>89</v>
      </c>
      <c r="E1385" s="44"/>
      <c r="F1385" s="44" t="s">
        <v>10609</v>
      </c>
      <c r="G1385" s="88" t="s">
        <v>123</v>
      </c>
      <c r="H1385" s="45" t="s">
        <v>123</v>
      </c>
      <c r="I1385" s="45" t="s">
        <v>149</v>
      </c>
      <c r="J1385" s="95" t="s">
        <v>150</v>
      </c>
      <c r="K1385" s="95" t="s">
        <v>123</v>
      </c>
      <c r="L1385" s="58" t="s">
        <v>123</v>
      </c>
      <c r="M1385" s="103"/>
      <c r="N1385" s="59" t="s">
        <v>123</v>
      </c>
    </row>
    <row r="1386" spans="1:14" s="75" customFormat="1" ht="12.6" x14ac:dyDescent="0.2">
      <c r="A1386" s="51" t="s">
        <v>132</v>
      </c>
      <c r="B1386" s="51" t="s">
        <v>80</v>
      </c>
      <c r="C1386" s="51" t="s">
        <v>10608</v>
      </c>
      <c r="D1386" s="51" t="s">
        <v>89</v>
      </c>
      <c r="E1386" s="44" t="s">
        <v>10610</v>
      </c>
      <c r="F1386" s="44" t="s">
        <v>10611</v>
      </c>
      <c r="G1386" s="88">
        <v>31</v>
      </c>
      <c r="H1386" s="45" t="s">
        <v>816</v>
      </c>
      <c r="I1386" s="45" t="s">
        <v>204</v>
      </c>
      <c r="J1386" s="95" t="s">
        <v>1534</v>
      </c>
      <c r="K1386" s="95">
        <v>0</v>
      </c>
      <c r="L1386" s="58"/>
      <c r="M1386" s="103"/>
      <c r="N1386" s="59"/>
    </row>
    <row r="1387" spans="1:14" s="75" customFormat="1" ht="12.6" x14ac:dyDescent="0.2">
      <c r="A1387" s="51" t="s">
        <v>132</v>
      </c>
      <c r="B1387" s="51" t="s">
        <v>80</v>
      </c>
      <c r="C1387" s="51" t="s">
        <v>10608</v>
      </c>
      <c r="D1387" s="51" t="s">
        <v>89</v>
      </c>
      <c r="E1387" s="44" t="s">
        <v>10612</v>
      </c>
      <c r="F1387" s="44" t="s">
        <v>10613</v>
      </c>
      <c r="G1387" s="88">
        <v>140</v>
      </c>
      <c r="H1387" s="45" t="s">
        <v>816</v>
      </c>
      <c r="I1387" s="45" t="s">
        <v>149</v>
      </c>
      <c r="J1387" s="95" t="s">
        <v>1534</v>
      </c>
      <c r="K1387" s="95">
        <v>0</v>
      </c>
      <c r="L1387" s="58"/>
      <c r="M1387" s="103"/>
      <c r="N1387" s="59"/>
    </row>
    <row r="1388" spans="1:14" s="75" customFormat="1" ht="12.6" x14ac:dyDescent="0.2">
      <c r="A1388" s="51" t="s">
        <v>132</v>
      </c>
      <c r="B1388" s="51" t="s">
        <v>80</v>
      </c>
      <c r="C1388" s="51" t="s">
        <v>10608</v>
      </c>
      <c r="D1388" s="51" t="s">
        <v>89</v>
      </c>
      <c r="E1388" s="44" t="s">
        <v>10614</v>
      </c>
      <c r="F1388" s="44" t="s">
        <v>10615</v>
      </c>
      <c r="G1388" s="88">
        <v>40.6</v>
      </c>
      <c r="H1388" s="45" t="s">
        <v>816</v>
      </c>
      <c r="I1388" s="45" t="s">
        <v>204</v>
      </c>
      <c r="J1388" s="95" t="s">
        <v>1534</v>
      </c>
      <c r="K1388" s="95">
        <v>0</v>
      </c>
      <c r="L1388" s="58"/>
      <c r="M1388" s="103"/>
      <c r="N1388" s="59"/>
    </row>
    <row r="1389" spans="1:14" s="75" customFormat="1" ht="12.6" x14ac:dyDescent="0.2">
      <c r="A1389" s="51" t="s">
        <v>132</v>
      </c>
      <c r="B1389" s="51" t="s">
        <v>80</v>
      </c>
      <c r="C1389" s="51" t="s">
        <v>10608</v>
      </c>
      <c r="D1389" s="51" t="s">
        <v>89</v>
      </c>
      <c r="E1389" s="44" t="s">
        <v>10616</v>
      </c>
      <c r="F1389" s="44" t="s">
        <v>10617</v>
      </c>
      <c r="G1389" s="88">
        <v>184.5</v>
      </c>
      <c r="H1389" s="45" t="s">
        <v>816</v>
      </c>
      <c r="I1389" s="45" t="s">
        <v>155</v>
      </c>
      <c r="J1389" s="95" t="s">
        <v>1534</v>
      </c>
      <c r="K1389" s="95">
        <v>0</v>
      </c>
      <c r="L1389" s="58"/>
      <c r="M1389" s="103"/>
      <c r="N1389" s="59"/>
    </row>
    <row r="1390" spans="1:14" s="75" customFormat="1" ht="12.6" x14ac:dyDescent="0.2">
      <c r="A1390" s="51" t="s">
        <v>123</v>
      </c>
      <c r="B1390" s="51" t="s">
        <v>123</v>
      </c>
      <c r="C1390" s="51" t="s">
        <v>10596</v>
      </c>
      <c r="D1390" s="51" t="s">
        <v>135</v>
      </c>
      <c r="E1390" s="44"/>
      <c r="F1390" s="44" t="s">
        <v>10618</v>
      </c>
      <c r="G1390" s="88" t="s">
        <v>123</v>
      </c>
      <c r="H1390" s="45" t="s">
        <v>123</v>
      </c>
      <c r="I1390" s="45" t="s">
        <v>149</v>
      </c>
      <c r="J1390" s="95" t="s">
        <v>150</v>
      </c>
      <c r="K1390" s="95" t="s">
        <v>123</v>
      </c>
      <c r="L1390" s="58" t="s">
        <v>123</v>
      </c>
      <c r="M1390" s="103"/>
      <c r="N1390" s="59" t="s">
        <v>123</v>
      </c>
    </row>
    <row r="1391" spans="1:14" s="75" customFormat="1" ht="12.6" x14ac:dyDescent="0.2">
      <c r="A1391" s="51" t="s">
        <v>132</v>
      </c>
      <c r="B1391" s="51" t="s">
        <v>80</v>
      </c>
      <c r="C1391" s="51" t="s">
        <v>10596</v>
      </c>
      <c r="D1391" s="51" t="s">
        <v>135</v>
      </c>
      <c r="E1391" s="44" t="s">
        <v>10619</v>
      </c>
      <c r="F1391" s="44" t="s">
        <v>10620</v>
      </c>
      <c r="G1391" s="88">
        <v>607</v>
      </c>
      <c r="H1391" s="45" t="s">
        <v>154</v>
      </c>
      <c r="I1391" s="45" t="s">
        <v>149</v>
      </c>
      <c r="J1391" s="95" t="s">
        <v>201</v>
      </c>
      <c r="K1391" s="95">
        <v>0</v>
      </c>
      <c r="L1391" s="58"/>
      <c r="M1391" s="103"/>
      <c r="N1391" s="59"/>
    </row>
    <row r="1392" spans="1:14" s="75" customFormat="1" ht="12.6" x14ac:dyDescent="0.2">
      <c r="A1392" s="51" t="s">
        <v>132</v>
      </c>
      <c r="B1392" s="51" t="s">
        <v>80</v>
      </c>
      <c r="C1392" s="51" t="s">
        <v>10596</v>
      </c>
      <c r="D1392" s="51" t="s">
        <v>135</v>
      </c>
      <c r="E1392" s="44" t="s">
        <v>10621</v>
      </c>
      <c r="F1392" s="44" t="s">
        <v>10622</v>
      </c>
      <c r="G1392" s="88">
        <v>365</v>
      </c>
      <c r="H1392" s="45" t="s">
        <v>154</v>
      </c>
      <c r="I1392" s="45" t="s">
        <v>149</v>
      </c>
      <c r="J1392" s="95" t="s">
        <v>201</v>
      </c>
      <c r="K1392" s="95">
        <v>0</v>
      </c>
      <c r="L1392" s="58"/>
      <c r="M1392" s="103"/>
      <c r="N1392" s="59"/>
    </row>
    <row r="1393" spans="1:14" s="75" customFormat="1" ht="12.6" x14ac:dyDescent="0.2">
      <c r="A1393" s="51" t="s">
        <v>132</v>
      </c>
      <c r="B1393" s="51" t="s">
        <v>80</v>
      </c>
      <c r="C1393" s="51" t="s">
        <v>10596</v>
      </c>
      <c r="D1393" s="51" t="s">
        <v>135</v>
      </c>
      <c r="E1393" s="44" t="s">
        <v>10623</v>
      </c>
      <c r="F1393" s="44" t="s">
        <v>10624</v>
      </c>
      <c r="G1393" s="88">
        <v>201</v>
      </c>
      <c r="H1393" s="45" t="s">
        <v>154</v>
      </c>
      <c r="I1393" s="45" t="s">
        <v>149</v>
      </c>
      <c r="J1393" s="95" t="s">
        <v>201</v>
      </c>
      <c r="K1393" s="95">
        <v>0</v>
      </c>
      <c r="L1393" s="58"/>
      <c r="M1393" s="103"/>
      <c r="N1393" s="59"/>
    </row>
    <row r="1394" spans="1:14" s="75" customFormat="1" ht="12.6" x14ac:dyDescent="0.2">
      <c r="A1394" s="51" t="s">
        <v>123</v>
      </c>
      <c r="B1394" s="51" t="s">
        <v>123</v>
      </c>
      <c r="C1394" s="51" t="s">
        <v>10608</v>
      </c>
      <c r="D1394" s="51" t="s">
        <v>135</v>
      </c>
      <c r="E1394" s="44"/>
      <c r="F1394" s="44" t="s">
        <v>10625</v>
      </c>
      <c r="G1394" s="88" t="s">
        <v>123</v>
      </c>
      <c r="H1394" s="45" t="s">
        <v>123</v>
      </c>
      <c r="I1394" s="45" t="s">
        <v>149</v>
      </c>
      <c r="J1394" s="95" t="s">
        <v>150</v>
      </c>
      <c r="K1394" s="95" t="s">
        <v>123</v>
      </c>
      <c r="L1394" s="58" t="s">
        <v>123</v>
      </c>
      <c r="M1394" s="103"/>
      <c r="N1394" s="59" t="s">
        <v>123</v>
      </c>
    </row>
    <row r="1395" spans="1:14" s="75" customFormat="1" ht="12.6" x14ac:dyDescent="0.2">
      <c r="A1395" s="51" t="s">
        <v>132</v>
      </c>
      <c r="B1395" s="51" t="s">
        <v>80</v>
      </c>
      <c r="C1395" s="51" t="s">
        <v>10608</v>
      </c>
      <c r="D1395" s="51" t="s">
        <v>135</v>
      </c>
      <c r="E1395" s="44" t="s">
        <v>10626</v>
      </c>
      <c r="F1395" s="44" t="s">
        <v>10627</v>
      </c>
      <c r="G1395" s="88">
        <v>125</v>
      </c>
      <c r="H1395" s="45" t="s">
        <v>154</v>
      </c>
      <c r="I1395" s="45" t="s">
        <v>204</v>
      </c>
      <c r="J1395" s="95" t="s">
        <v>201</v>
      </c>
      <c r="K1395" s="95">
        <v>0</v>
      </c>
      <c r="L1395" s="58"/>
      <c r="M1395" s="103"/>
      <c r="N1395" s="59"/>
    </row>
    <row r="1396" spans="1:14" s="75" customFormat="1" ht="12.6" x14ac:dyDescent="0.2">
      <c r="A1396" s="51" t="s">
        <v>123</v>
      </c>
      <c r="B1396" s="51" t="s">
        <v>123</v>
      </c>
      <c r="C1396" s="51" t="s">
        <v>10596</v>
      </c>
      <c r="D1396" s="51" t="s">
        <v>284</v>
      </c>
      <c r="E1396" s="44"/>
      <c r="F1396" s="44" t="s">
        <v>10628</v>
      </c>
      <c r="G1396" s="88" t="s">
        <v>123</v>
      </c>
      <c r="H1396" s="45" t="s">
        <v>123</v>
      </c>
      <c r="I1396" s="45" t="s">
        <v>149</v>
      </c>
      <c r="J1396" s="95" t="s">
        <v>150</v>
      </c>
      <c r="K1396" s="95" t="s">
        <v>123</v>
      </c>
      <c r="L1396" s="58" t="s">
        <v>123</v>
      </c>
      <c r="M1396" s="103"/>
      <c r="N1396" s="59" t="s">
        <v>123</v>
      </c>
    </row>
    <row r="1397" spans="1:14" s="75" customFormat="1" ht="12.6" x14ac:dyDescent="0.2">
      <c r="A1397" s="51" t="s">
        <v>132</v>
      </c>
      <c r="B1397" s="51" t="s">
        <v>80</v>
      </c>
      <c r="C1397" s="51" t="s">
        <v>10596</v>
      </c>
      <c r="D1397" s="51" t="s">
        <v>284</v>
      </c>
      <c r="E1397" s="44" t="s">
        <v>10629</v>
      </c>
      <c r="F1397" s="44" t="s">
        <v>10630</v>
      </c>
      <c r="G1397" s="88">
        <v>630</v>
      </c>
      <c r="H1397" s="45" t="s">
        <v>154</v>
      </c>
      <c r="I1397" s="45" t="s">
        <v>149</v>
      </c>
      <c r="J1397" s="95" t="s">
        <v>201</v>
      </c>
      <c r="K1397" s="95">
        <v>0</v>
      </c>
      <c r="L1397" s="58"/>
      <c r="M1397" s="103"/>
      <c r="N1397" s="59"/>
    </row>
    <row r="1398" spans="1:14" s="75" customFormat="1" ht="12.6" x14ac:dyDescent="0.2">
      <c r="A1398" s="51" t="s">
        <v>132</v>
      </c>
      <c r="B1398" s="51" t="s">
        <v>80</v>
      </c>
      <c r="C1398" s="51" t="s">
        <v>10596</v>
      </c>
      <c r="D1398" s="51" t="s">
        <v>284</v>
      </c>
      <c r="E1398" s="44" t="s">
        <v>10631</v>
      </c>
      <c r="F1398" s="44" t="s">
        <v>10632</v>
      </c>
      <c r="G1398" s="88">
        <v>321</v>
      </c>
      <c r="H1398" s="45" t="s">
        <v>154</v>
      </c>
      <c r="I1398" s="45" t="s">
        <v>155</v>
      </c>
      <c r="J1398" s="95" t="s">
        <v>201</v>
      </c>
      <c r="K1398" s="95">
        <v>0</v>
      </c>
      <c r="L1398" s="58"/>
      <c r="M1398" s="103"/>
      <c r="N1398" s="59"/>
    </row>
    <row r="1399" spans="1:14" s="75" customFormat="1" ht="12.6" x14ac:dyDescent="0.2">
      <c r="A1399" s="51" t="s">
        <v>132</v>
      </c>
      <c r="B1399" s="51" t="s">
        <v>80</v>
      </c>
      <c r="C1399" s="51" t="s">
        <v>10596</v>
      </c>
      <c r="D1399" s="51" t="s">
        <v>284</v>
      </c>
      <c r="E1399" s="44" t="s">
        <v>10633</v>
      </c>
      <c r="F1399" s="44" t="s">
        <v>10634</v>
      </c>
      <c r="G1399" s="88">
        <v>185</v>
      </c>
      <c r="H1399" s="45" t="s">
        <v>154</v>
      </c>
      <c r="I1399" s="45" t="s">
        <v>204</v>
      </c>
      <c r="J1399" s="95" t="s">
        <v>201</v>
      </c>
      <c r="K1399" s="95">
        <v>0</v>
      </c>
      <c r="L1399" s="58"/>
      <c r="M1399" s="103"/>
      <c r="N1399" s="59"/>
    </row>
    <row r="1400" spans="1:14" s="75" customFormat="1" ht="12.6" x14ac:dyDescent="0.2">
      <c r="A1400" s="51" t="s">
        <v>123</v>
      </c>
      <c r="B1400" s="51" t="s">
        <v>123</v>
      </c>
      <c r="C1400" s="51" t="s">
        <v>10608</v>
      </c>
      <c r="D1400" s="51" t="s">
        <v>284</v>
      </c>
      <c r="E1400" s="44"/>
      <c r="F1400" s="44" t="s">
        <v>10635</v>
      </c>
      <c r="G1400" s="88" t="s">
        <v>123</v>
      </c>
      <c r="H1400" s="45" t="s">
        <v>123</v>
      </c>
      <c r="I1400" s="45" t="s">
        <v>149</v>
      </c>
      <c r="J1400" s="95" t="s">
        <v>150</v>
      </c>
      <c r="K1400" s="95" t="s">
        <v>123</v>
      </c>
      <c r="L1400" s="58" t="s">
        <v>123</v>
      </c>
      <c r="M1400" s="103"/>
      <c r="N1400" s="59" t="s">
        <v>123</v>
      </c>
    </row>
    <row r="1401" spans="1:14" s="75" customFormat="1" ht="12.6" x14ac:dyDescent="0.2">
      <c r="A1401" s="51" t="s">
        <v>132</v>
      </c>
      <c r="B1401" s="51" t="s">
        <v>80</v>
      </c>
      <c r="C1401" s="51" t="s">
        <v>10608</v>
      </c>
      <c r="D1401" s="51" t="s">
        <v>284</v>
      </c>
      <c r="E1401" s="44" t="s">
        <v>10636</v>
      </c>
      <c r="F1401" s="44" t="s">
        <v>10637</v>
      </c>
      <c r="G1401" s="88">
        <v>177</v>
      </c>
      <c r="H1401" s="45" t="s">
        <v>154</v>
      </c>
      <c r="I1401" s="45" t="s">
        <v>155</v>
      </c>
      <c r="J1401" s="95" t="s">
        <v>201</v>
      </c>
      <c r="K1401" s="95">
        <v>0</v>
      </c>
      <c r="L1401" s="58"/>
      <c r="M1401" s="103"/>
      <c r="N1401" s="59"/>
    </row>
    <row r="1402" spans="1:14" s="75" customFormat="1" ht="12.6" x14ac:dyDescent="0.2">
      <c r="A1402" s="51" t="s">
        <v>132</v>
      </c>
      <c r="B1402" s="51" t="s">
        <v>80</v>
      </c>
      <c r="C1402" s="51" t="s">
        <v>10608</v>
      </c>
      <c r="D1402" s="51" t="s">
        <v>284</v>
      </c>
      <c r="E1402" s="44" t="s">
        <v>10638</v>
      </c>
      <c r="F1402" s="44" t="s">
        <v>10639</v>
      </c>
      <c r="G1402" s="88">
        <v>132</v>
      </c>
      <c r="H1402" s="45" t="s">
        <v>154</v>
      </c>
      <c r="I1402" s="45" t="s">
        <v>155</v>
      </c>
      <c r="J1402" s="95" t="s">
        <v>201</v>
      </c>
      <c r="K1402" s="95">
        <v>0</v>
      </c>
      <c r="L1402" s="58"/>
      <c r="M1402" s="103"/>
      <c r="N1402" s="59"/>
    </row>
    <row r="1403" spans="1:14" s="75" customFormat="1" ht="12.6" x14ac:dyDescent="0.2">
      <c r="A1403" s="51" t="s">
        <v>123</v>
      </c>
      <c r="B1403" s="51" t="s">
        <v>123</v>
      </c>
      <c r="C1403" s="51" t="s">
        <v>10608</v>
      </c>
      <c r="D1403" s="51" t="s">
        <v>122</v>
      </c>
      <c r="E1403" s="44"/>
      <c r="F1403" s="44" t="s">
        <v>10640</v>
      </c>
      <c r="G1403" s="88" t="s">
        <v>123</v>
      </c>
      <c r="H1403" s="45" t="s">
        <v>123</v>
      </c>
      <c r="I1403" s="45" t="s">
        <v>149</v>
      </c>
      <c r="J1403" s="95" t="s">
        <v>150</v>
      </c>
      <c r="K1403" s="95" t="s">
        <v>123</v>
      </c>
      <c r="L1403" s="58" t="s">
        <v>123</v>
      </c>
      <c r="M1403" s="103"/>
      <c r="N1403" s="59" t="s">
        <v>123</v>
      </c>
    </row>
    <row r="1404" spans="1:14" s="75" customFormat="1" ht="12.6" x14ac:dyDescent="0.2">
      <c r="A1404" s="51" t="s">
        <v>132</v>
      </c>
      <c r="B1404" s="51" t="s">
        <v>80</v>
      </c>
      <c r="C1404" s="51" t="s">
        <v>10608</v>
      </c>
      <c r="D1404" s="51" t="s">
        <v>122</v>
      </c>
      <c r="E1404" s="44" t="s">
        <v>10641</v>
      </c>
      <c r="F1404" s="44" t="s">
        <v>10642</v>
      </c>
      <c r="G1404" s="88">
        <v>800</v>
      </c>
      <c r="H1404" s="45" t="s">
        <v>154</v>
      </c>
      <c r="I1404" s="45" t="s">
        <v>204</v>
      </c>
      <c r="J1404" s="95" t="s">
        <v>1534</v>
      </c>
      <c r="K1404" s="95">
        <v>0</v>
      </c>
      <c r="L1404" s="58" t="s">
        <v>8740</v>
      </c>
      <c r="M1404" s="103" t="s">
        <v>234</v>
      </c>
      <c r="N1404" s="59"/>
    </row>
    <row r="1405" spans="1:14" s="75" customFormat="1" ht="12.6" x14ac:dyDescent="0.2">
      <c r="A1405" s="51" t="s">
        <v>123</v>
      </c>
      <c r="B1405" s="51" t="s">
        <v>123</v>
      </c>
      <c r="C1405" s="51" t="s">
        <v>10643</v>
      </c>
      <c r="D1405" s="51" t="s">
        <v>89</v>
      </c>
      <c r="E1405" s="44"/>
      <c r="F1405" s="44" t="s">
        <v>10644</v>
      </c>
      <c r="G1405" s="88" t="s">
        <v>123</v>
      </c>
      <c r="H1405" s="45" t="s">
        <v>123</v>
      </c>
      <c r="I1405" s="45" t="s">
        <v>149</v>
      </c>
      <c r="J1405" s="95" t="s">
        <v>150</v>
      </c>
      <c r="K1405" s="95" t="s">
        <v>123</v>
      </c>
      <c r="L1405" s="58" t="s">
        <v>123</v>
      </c>
      <c r="M1405" s="103"/>
      <c r="N1405" s="59" t="s">
        <v>123</v>
      </c>
    </row>
    <row r="1406" spans="1:14" s="75" customFormat="1" ht="12.6" x14ac:dyDescent="0.2">
      <c r="A1406" s="51" t="s">
        <v>132</v>
      </c>
      <c r="B1406" s="51" t="s">
        <v>81</v>
      </c>
      <c r="C1406" s="51" t="s">
        <v>10643</v>
      </c>
      <c r="D1406" s="51" t="s">
        <v>89</v>
      </c>
      <c r="E1406" s="44" t="s">
        <v>10645</v>
      </c>
      <c r="F1406" s="44" t="s">
        <v>10646</v>
      </c>
      <c r="G1406" s="88">
        <v>99.9</v>
      </c>
      <c r="H1406" s="45" t="s">
        <v>154</v>
      </c>
      <c r="I1406" s="45" t="s">
        <v>149</v>
      </c>
      <c r="J1406" s="95" t="s">
        <v>1534</v>
      </c>
      <c r="K1406" s="95">
        <v>0</v>
      </c>
      <c r="L1406" s="58"/>
      <c r="M1406" s="103"/>
      <c r="N1406" s="59"/>
    </row>
    <row r="1407" spans="1:14" s="75" customFormat="1" ht="12.6" x14ac:dyDescent="0.2">
      <c r="A1407" s="51" t="s">
        <v>132</v>
      </c>
      <c r="B1407" s="51" t="s">
        <v>81</v>
      </c>
      <c r="C1407" s="51" t="s">
        <v>10643</v>
      </c>
      <c r="D1407" s="51" t="s">
        <v>89</v>
      </c>
      <c r="E1407" s="44" t="s">
        <v>10647</v>
      </c>
      <c r="F1407" s="44" t="s">
        <v>10648</v>
      </c>
      <c r="G1407" s="88">
        <v>99.9</v>
      </c>
      <c r="H1407" s="45" t="s">
        <v>154</v>
      </c>
      <c r="I1407" s="45">
        <v>10.119999999999999</v>
      </c>
      <c r="J1407" s="95" t="s">
        <v>1534</v>
      </c>
      <c r="K1407" s="95">
        <v>0</v>
      </c>
      <c r="L1407" s="58"/>
      <c r="M1407" s="103"/>
      <c r="N1407" s="59"/>
    </row>
    <row r="1408" spans="1:14" s="75" customFormat="1" ht="12.6" x14ac:dyDescent="0.2">
      <c r="A1408" s="51" t="s">
        <v>132</v>
      </c>
      <c r="B1408" s="51" t="s">
        <v>81</v>
      </c>
      <c r="C1408" s="51" t="s">
        <v>10643</v>
      </c>
      <c r="D1408" s="51" t="s">
        <v>89</v>
      </c>
      <c r="E1408" s="44" t="s">
        <v>10649</v>
      </c>
      <c r="F1408" s="44" t="s">
        <v>10650</v>
      </c>
      <c r="G1408" s="88">
        <v>199.5</v>
      </c>
      <c r="H1408" s="45" t="s">
        <v>154</v>
      </c>
      <c r="I1408" s="45">
        <v>17.12</v>
      </c>
      <c r="J1408" s="95" t="s">
        <v>1534</v>
      </c>
      <c r="K1408" s="95">
        <v>0</v>
      </c>
      <c r="L1408" s="58"/>
      <c r="M1408" s="103"/>
      <c r="N1408" s="59"/>
    </row>
    <row r="1409" spans="1:14" s="75" customFormat="1" ht="12.6" x14ac:dyDescent="0.2">
      <c r="A1409" s="51" t="s">
        <v>132</v>
      </c>
      <c r="B1409" s="51" t="s">
        <v>81</v>
      </c>
      <c r="C1409" s="51" t="s">
        <v>10643</v>
      </c>
      <c r="D1409" s="51" t="s">
        <v>89</v>
      </c>
      <c r="E1409" s="44" t="s">
        <v>10651</v>
      </c>
      <c r="F1409" s="44" t="s">
        <v>10652</v>
      </c>
      <c r="G1409" s="88">
        <v>199.5</v>
      </c>
      <c r="H1409" s="45" t="s">
        <v>154</v>
      </c>
      <c r="I1409" s="45" t="s">
        <v>149</v>
      </c>
      <c r="J1409" s="95" t="s">
        <v>1534</v>
      </c>
      <c r="K1409" s="95">
        <v>0</v>
      </c>
      <c r="L1409" s="58"/>
      <c r="M1409" s="103"/>
      <c r="N1409" s="59"/>
    </row>
    <row r="1410" spans="1:14" s="75" customFormat="1" ht="12.6" x14ac:dyDescent="0.2">
      <c r="A1410" s="51" t="s">
        <v>123</v>
      </c>
      <c r="B1410" s="51" t="s">
        <v>123</v>
      </c>
      <c r="C1410" s="51" t="s">
        <v>10653</v>
      </c>
      <c r="D1410" s="51" t="s">
        <v>89</v>
      </c>
      <c r="E1410" s="44"/>
      <c r="F1410" s="44" t="s">
        <v>10654</v>
      </c>
      <c r="G1410" s="88" t="s">
        <v>123</v>
      </c>
      <c r="H1410" s="45" t="s">
        <v>123</v>
      </c>
      <c r="I1410" s="45" t="s">
        <v>149</v>
      </c>
      <c r="J1410" s="95" t="s">
        <v>150</v>
      </c>
      <c r="K1410" s="95" t="s">
        <v>123</v>
      </c>
      <c r="L1410" s="58" t="s">
        <v>123</v>
      </c>
      <c r="M1410" s="103"/>
      <c r="N1410" s="59" t="s">
        <v>123</v>
      </c>
    </row>
    <row r="1411" spans="1:14" s="75" customFormat="1" ht="12.6" x14ac:dyDescent="0.2">
      <c r="A1411" s="51" t="s">
        <v>132</v>
      </c>
      <c r="B1411" s="51" t="s">
        <v>81</v>
      </c>
      <c r="C1411" s="51" t="s">
        <v>10653</v>
      </c>
      <c r="D1411" s="51" t="s">
        <v>89</v>
      </c>
      <c r="E1411" s="44" t="s">
        <v>10655</v>
      </c>
      <c r="F1411" s="44" t="s">
        <v>10656</v>
      </c>
      <c r="G1411" s="88">
        <v>112</v>
      </c>
      <c r="H1411" s="45" t="s">
        <v>154</v>
      </c>
      <c r="I1411" s="45">
        <v>10.119999999999999</v>
      </c>
      <c r="J1411" s="95" t="s">
        <v>1534</v>
      </c>
      <c r="K1411" s="95">
        <v>0</v>
      </c>
      <c r="L1411" s="58"/>
      <c r="M1411" s="103"/>
      <c r="N1411" s="59"/>
    </row>
    <row r="1412" spans="1:14" s="75" customFormat="1" ht="12.6" x14ac:dyDescent="0.2">
      <c r="A1412" s="51" t="s">
        <v>132</v>
      </c>
      <c r="B1412" s="51" t="s">
        <v>81</v>
      </c>
      <c r="C1412" s="51" t="s">
        <v>10653</v>
      </c>
      <c r="D1412" s="51" t="s">
        <v>89</v>
      </c>
      <c r="E1412" s="44" t="s">
        <v>10657</v>
      </c>
      <c r="F1412" s="44" t="s">
        <v>10658</v>
      </c>
      <c r="G1412" s="88">
        <v>112</v>
      </c>
      <c r="H1412" s="45" t="s">
        <v>154</v>
      </c>
      <c r="I1412" s="45" t="s">
        <v>149</v>
      </c>
      <c r="J1412" s="95" t="s">
        <v>1534</v>
      </c>
      <c r="K1412" s="95">
        <v>0</v>
      </c>
      <c r="L1412" s="58"/>
      <c r="M1412" s="103"/>
      <c r="N1412" s="59"/>
    </row>
    <row r="1413" spans="1:14" s="75" customFormat="1" ht="12.6" x14ac:dyDescent="0.2">
      <c r="A1413" s="51" t="s">
        <v>132</v>
      </c>
      <c r="B1413" s="51" t="s">
        <v>81</v>
      </c>
      <c r="C1413" s="51" t="s">
        <v>10653</v>
      </c>
      <c r="D1413" s="51" t="s">
        <v>89</v>
      </c>
      <c r="E1413" s="44" t="s">
        <v>10659</v>
      </c>
      <c r="F1413" s="44" t="s">
        <v>10660</v>
      </c>
      <c r="G1413" s="88">
        <v>198.5</v>
      </c>
      <c r="H1413" s="45" t="s">
        <v>154</v>
      </c>
      <c r="I1413" s="45" t="s">
        <v>149</v>
      </c>
      <c r="J1413" s="95" t="s">
        <v>1534</v>
      </c>
      <c r="K1413" s="95">
        <v>0</v>
      </c>
      <c r="L1413" s="58"/>
      <c r="M1413" s="103"/>
      <c r="N1413" s="59" t="s">
        <v>10537</v>
      </c>
    </row>
    <row r="1414" spans="1:14" s="75" customFormat="1" ht="12.6" x14ac:dyDescent="0.2">
      <c r="A1414" s="51" t="s">
        <v>132</v>
      </c>
      <c r="B1414" s="51" t="s">
        <v>81</v>
      </c>
      <c r="C1414" s="51" t="s">
        <v>10653</v>
      </c>
      <c r="D1414" s="51" t="s">
        <v>89</v>
      </c>
      <c r="E1414" s="44" t="s">
        <v>10661</v>
      </c>
      <c r="F1414" s="44" t="s">
        <v>10662</v>
      </c>
      <c r="G1414" s="88">
        <v>198.5</v>
      </c>
      <c r="H1414" s="45" t="s">
        <v>154</v>
      </c>
      <c r="I1414" s="45" t="s">
        <v>149</v>
      </c>
      <c r="J1414" s="95" t="s">
        <v>1534</v>
      </c>
      <c r="K1414" s="95">
        <v>0</v>
      </c>
      <c r="L1414" s="58"/>
      <c r="M1414" s="103"/>
      <c r="N1414" s="59" t="s">
        <v>10537</v>
      </c>
    </row>
    <row r="1415" spans="1:14" s="75" customFormat="1" ht="12.6" x14ac:dyDescent="0.2">
      <c r="A1415" s="51" t="s">
        <v>132</v>
      </c>
      <c r="B1415" s="51" t="s">
        <v>81</v>
      </c>
      <c r="C1415" s="51" t="s">
        <v>10653</v>
      </c>
      <c r="D1415" s="51" t="s">
        <v>89</v>
      </c>
      <c r="E1415" s="44" t="s">
        <v>10663</v>
      </c>
      <c r="F1415" s="44" t="s">
        <v>10664</v>
      </c>
      <c r="G1415" s="88">
        <v>199.5</v>
      </c>
      <c r="H1415" s="45" t="s">
        <v>154</v>
      </c>
      <c r="I1415" s="45" t="s">
        <v>149</v>
      </c>
      <c r="J1415" s="95" t="s">
        <v>1534</v>
      </c>
      <c r="K1415" s="95">
        <v>0</v>
      </c>
      <c r="L1415" s="58"/>
      <c r="M1415" s="103"/>
      <c r="N1415" s="59"/>
    </row>
    <row r="1416" spans="1:14" s="75" customFormat="1" ht="12.6" x14ac:dyDescent="0.2">
      <c r="A1416" s="51" t="s">
        <v>132</v>
      </c>
      <c r="B1416" s="51" t="s">
        <v>81</v>
      </c>
      <c r="C1416" s="51" t="s">
        <v>10653</v>
      </c>
      <c r="D1416" s="51" t="s">
        <v>89</v>
      </c>
      <c r="E1416" s="44" t="s">
        <v>10665</v>
      </c>
      <c r="F1416" s="44" t="s">
        <v>10666</v>
      </c>
      <c r="G1416" s="88">
        <v>112</v>
      </c>
      <c r="H1416" s="45" t="s">
        <v>154</v>
      </c>
      <c r="I1416" s="45">
        <v>10.119999999999999</v>
      </c>
      <c r="J1416" s="95" t="s">
        <v>1534</v>
      </c>
      <c r="K1416" s="95">
        <v>0</v>
      </c>
      <c r="L1416" s="58"/>
      <c r="M1416" s="103"/>
      <c r="N1416" s="59"/>
    </row>
    <row r="1417" spans="1:14" s="75" customFormat="1" ht="12.6" x14ac:dyDescent="0.2">
      <c r="A1417" s="51" t="s">
        <v>123</v>
      </c>
      <c r="B1417" s="51" t="s">
        <v>123</v>
      </c>
      <c r="C1417" s="51" t="s">
        <v>10667</v>
      </c>
      <c r="D1417" s="51" t="s">
        <v>89</v>
      </c>
      <c r="E1417" s="44"/>
      <c r="F1417" s="44" t="s">
        <v>10668</v>
      </c>
      <c r="G1417" s="88" t="s">
        <v>123</v>
      </c>
      <c r="H1417" s="45" t="s">
        <v>123</v>
      </c>
      <c r="I1417" s="45" t="s">
        <v>149</v>
      </c>
      <c r="J1417" s="95" t="s">
        <v>150</v>
      </c>
      <c r="K1417" s="95" t="s">
        <v>123</v>
      </c>
      <c r="L1417" s="58" t="s">
        <v>123</v>
      </c>
      <c r="M1417" s="103"/>
      <c r="N1417" s="59" t="s">
        <v>123</v>
      </c>
    </row>
    <row r="1418" spans="1:14" s="75" customFormat="1" ht="12.6" x14ac:dyDescent="0.2">
      <c r="A1418" s="51" t="s">
        <v>132</v>
      </c>
      <c r="B1418" s="51" t="s">
        <v>81</v>
      </c>
      <c r="C1418" s="51" t="s">
        <v>10667</v>
      </c>
      <c r="D1418" s="51" t="s">
        <v>89</v>
      </c>
      <c r="E1418" s="44" t="s">
        <v>10669</v>
      </c>
      <c r="F1418" s="44" t="s">
        <v>10670</v>
      </c>
      <c r="G1418" s="88">
        <v>1340</v>
      </c>
      <c r="H1418" s="45" t="s">
        <v>154</v>
      </c>
      <c r="I1418" s="45" t="s">
        <v>204</v>
      </c>
      <c r="J1418" s="95" t="s">
        <v>1534</v>
      </c>
      <c r="K1418" s="95">
        <v>0</v>
      </c>
      <c r="L1418" s="58"/>
      <c r="M1418" s="103"/>
      <c r="N1418" s="59"/>
    </row>
    <row r="1419" spans="1:14" s="75" customFormat="1" ht="12.6" x14ac:dyDescent="0.2">
      <c r="A1419" s="51" t="s">
        <v>123</v>
      </c>
      <c r="B1419" s="51" t="s">
        <v>123</v>
      </c>
      <c r="C1419" s="51" t="s">
        <v>10671</v>
      </c>
      <c r="D1419" s="51" t="s">
        <v>89</v>
      </c>
      <c r="E1419" s="44"/>
      <c r="F1419" s="44" t="s">
        <v>10672</v>
      </c>
      <c r="G1419" s="88" t="s">
        <v>123</v>
      </c>
      <c r="H1419" s="45" t="s">
        <v>123</v>
      </c>
      <c r="I1419" s="45" t="s">
        <v>149</v>
      </c>
      <c r="J1419" s="95" t="s">
        <v>150</v>
      </c>
      <c r="K1419" s="95" t="s">
        <v>123</v>
      </c>
      <c r="L1419" s="58" t="s">
        <v>123</v>
      </c>
      <c r="M1419" s="103"/>
      <c r="N1419" s="59" t="s">
        <v>123</v>
      </c>
    </row>
    <row r="1420" spans="1:14" s="75" customFormat="1" ht="12.6" x14ac:dyDescent="0.2">
      <c r="A1420" s="51" t="s">
        <v>132</v>
      </c>
      <c r="B1420" s="51" t="s">
        <v>81</v>
      </c>
      <c r="C1420" s="51" t="s">
        <v>10671</v>
      </c>
      <c r="D1420" s="51" t="s">
        <v>89</v>
      </c>
      <c r="E1420" s="44" t="s">
        <v>10673</v>
      </c>
      <c r="F1420" s="44" t="s">
        <v>10674</v>
      </c>
      <c r="G1420" s="88">
        <v>605</v>
      </c>
      <c r="H1420" s="45" t="s">
        <v>154</v>
      </c>
      <c r="I1420" s="45" t="s">
        <v>204</v>
      </c>
      <c r="J1420" s="95" t="s">
        <v>1534</v>
      </c>
      <c r="K1420" s="95">
        <v>0</v>
      </c>
      <c r="L1420" s="58"/>
      <c r="M1420" s="103"/>
      <c r="N1420" s="59"/>
    </row>
    <row r="1421" spans="1:14" s="75" customFormat="1" ht="12.6" x14ac:dyDescent="0.2">
      <c r="A1421" s="51" t="s">
        <v>132</v>
      </c>
      <c r="B1421" s="51" t="s">
        <v>81</v>
      </c>
      <c r="C1421" s="51" t="s">
        <v>10671</v>
      </c>
      <c r="D1421" s="51" t="s">
        <v>89</v>
      </c>
      <c r="E1421" s="44" t="s">
        <v>10675</v>
      </c>
      <c r="F1421" s="44" t="s">
        <v>10676</v>
      </c>
      <c r="G1421" s="88">
        <v>295</v>
      </c>
      <c r="H1421" s="45" t="s">
        <v>154</v>
      </c>
      <c r="I1421" s="45" t="s">
        <v>204</v>
      </c>
      <c r="J1421" s="95" t="s">
        <v>1534</v>
      </c>
      <c r="K1421" s="95">
        <v>0</v>
      </c>
      <c r="L1421" s="58"/>
      <c r="M1421" s="103"/>
      <c r="N1421" s="59"/>
    </row>
    <row r="1422" spans="1:14" s="75" customFormat="1" ht="12.6" x14ac:dyDescent="0.2">
      <c r="A1422" s="51" t="s">
        <v>123</v>
      </c>
      <c r="B1422" s="51" t="s">
        <v>123</v>
      </c>
      <c r="C1422" s="51" t="s">
        <v>10677</v>
      </c>
      <c r="D1422" s="51" t="s">
        <v>89</v>
      </c>
      <c r="E1422" s="44"/>
      <c r="F1422" s="44" t="s">
        <v>10678</v>
      </c>
      <c r="G1422" s="88" t="s">
        <v>123</v>
      </c>
      <c r="H1422" s="45" t="s">
        <v>123</v>
      </c>
      <c r="I1422" s="45" t="s">
        <v>149</v>
      </c>
      <c r="J1422" s="95" t="s">
        <v>150</v>
      </c>
      <c r="K1422" s="95" t="s">
        <v>123</v>
      </c>
      <c r="L1422" s="58" t="s">
        <v>123</v>
      </c>
      <c r="M1422" s="103"/>
      <c r="N1422" s="59" t="s">
        <v>123</v>
      </c>
    </row>
    <row r="1423" spans="1:14" s="75" customFormat="1" ht="12.6" x14ac:dyDescent="0.2">
      <c r="A1423" s="51" t="s">
        <v>132</v>
      </c>
      <c r="B1423" s="51" t="s">
        <v>81</v>
      </c>
      <c r="C1423" s="51" t="s">
        <v>10677</v>
      </c>
      <c r="D1423" s="51" t="s">
        <v>89</v>
      </c>
      <c r="E1423" s="44" t="s">
        <v>10679</v>
      </c>
      <c r="F1423" s="44" t="s">
        <v>10680</v>
      </c>
      <c r="G1423" s="88">
        <v>70.599999999999994</v>
      </c>
      <c r="H1423" s="45" t="s">
        <v>154</v>
      </c>
      <c r="I1423" s="45" t="s">
        <v>204</v>
      </c>
      <c r="J1423" s="95" t="s">
        <v>1534</v>
      </c>
      <c r="K1423" s="95">
        <v>0</v>
      </c>
      <c r="L1423" s="58"/>
      <c r="M1423" s="103"/>
      <c r="N1423" s="59"/>
    </row>
    <row r="1424" spans="1:14" s="75" customFormat="1" ht="12.6" x14ac:dyDescent="0.2">
      <c r="A1424" s="51" t="s">
        <v>132</v>
      </c>
      <c r="B1424" s="51" t="s">
        <v>81</v>
      </c>
      <c r="C1424" s="51" t="s">
        <v>10677</v>
      </c>
      <c r="D1424" s="51" t="s">
        <v>89</v>
      </c>
      <c r="E1424" s="44" t="s">
        <v>10681</v>
      </c>
      <c r="F1424" s="44" t="s">
        <v>10682</v>
      </c>
      <c r="G1424" s="88">
        <v>70.599999999999994</v>
      </c>
      <c r="H1424" s="45" t="s">
        <v>154</v>
      </c>
      <c r="I1424" s="45" t="s">
        <v>149</v>
      </c>
      <c r="J1424" s="95" t="s">
        <v>1534</v>
      </c>
      <c r="K1424" s="95">
        <v>0</v>
      </c>
      <c r="L1424" s="58"/>
      <c r="M1424" s="103"/>
      <c r="N1424" s="59"/>
    </row>
    <row r="1425" spans="1:14" s="75" customFormat="1" ht="12.6" x14ac:dyDescent="0.2">
      <c r="A1425" s="51" t="s">
        <v>132</v>
      </c>
      <c r="B1425" s="51" t="s">
        <v>81</v>
      </c>
      <c r="C1425" s="51" t="s">
        <v>10677</v>
      </c>
      <c r="D1425" s="51" t="s">
        <v>89</v>
      </c>
      <c r="E1425" s="44" t="s">
        <v>10683</v>
      </c>
      <c r="F1425" s="44" t="s">
        <v>10684</v>
      </c>
      <c r="G1425" s="88">
        <v>49.3</v>
      </c>
      <c r="H1425" s="45" t="s">
        <v>154</v>
      </c>
      <c r="I1425" s="45" t="s">
        <v>204</v>
      </c>
      <c r="J1425" s="95" t="s">
        <v>1534</v>
      </c>
      <c r="K1425" s="95">
        <v>0</v>
      </c>
      <c r="L1425" s="58"/>
      <c r="M1425" s="103"/>
      <c r="N1425" s="59"/>
    </row>
    <row r="1426" spans="1:14" s="75" customFormat="1" ht="12.6" x14ac:dyDescent="0.2">
      <c r="A1426" s="51" t="s">
        <v>132</v>
      </c>
      <c r="B1426" s="51" t="s">
        <v>81</v>
      </c>
      <c r="C1426" s="51" t="s">
        <v>10677</v>
      </c>
      <c r="D1426" s="51" t="s">
        <v>89</v>
      </c>
      <c r="E1426" s="44" t="s">
        <v>10685</v>
      </c>
      <c r="F1426" s="44" t="s">
        <v>10686</v>
      </c>
      <c r="G1426" s="88">
        <v>49.3</v>
      </c>
      <c r="H1426" s="45" t="s">
        <v>154</v>
      </c>
      <c r="I1426" s="45" t="s">
        <v>155</v>
      </c>
      <c r="J1426" s="95" t="s">
        <v>1534</v>
      </c>
      <c r="K1426" s="95">
        <v>0</v>
      </c>
      <c r="L1426" s="58"/>
      <c r="M1426" s="103"/>
      <c r="N1426" s="59"/>
    </row>
    <row r="1427" spans="1:14" s="75" customFormat="1" ht="12.6" x14ac:dyDescent="0.2">
      <c r="A1427" s="51" t="s">
        <v>123</v>
      </c>
      <c r="B1427" s="51" t="s">
        <v>123</v>
      </c>
      <c r="C1427" s="51" t="s">
        <v>10687</v>
      </c>
      <c r="D1427" s="51" t="s">
        <v>89</v>
      </c>
      <c r="E1427" s="44"/>
      <c r="F1427" s="44" t="s">
        <v>10688</v>
      </c>
      <c r="G1427" s="88" t="s">
        <v>123</v>
      </c>
      <c r="H1427" s="45" t="s">
        <v>123</v>
      </c>
      <c r="I1427" s="45" t="s">
        <v>149</v>
      </c>
      <c r="J1427" s="95" t="s">
        <v>150</v>
      </c>
      <c r="K1427" s="95" t="s">
        <v>123</v>
      </c>
      <c r="L1427" s="58" t="s">
        <v>123</v>
      </c>
      <c r="M1427" s="103"/>
      <c r="N1427" s="59" t="s">
        <v>123</v>
      </c>
    </row>
    <row r="1428" spans="1:14" s="75" customFormat="1" ht="12.6" x14ac:dyDescent="0.2">
      <c r="A1428" s="51" t="s">
        <v>132</v>
      </c>
      <c r="B1428" s="51" t="s">
        <v>10689</v>
      </c>
      <c r="C1428" s="51" t="s">
        <v>10687</v>
      </c>
      <c r="D1428" s="51" t="s">
        <v>89</v>
      </c>
      <c r="E1428" s="44" t="s">
        <v>10690</v>
      </c>
      <c r="F1428" s="44" t="s">
        <v>10691</v>
      </c>
      <c r="G1428" s="88">
        <v>120.5</v>
      </c>
      <c r="H1428" s="45" t="s">
        <v>154</v>
      </c>
      <c r="I1428" s="45" t="s">
        <v>204</v>
      </c>
      <c r="J1428" s="95" t="s">
        <v>1534</v>
      </c>
      <c r="K1428" s="95">
        <v>0</v>
      </c>
      <c r="L1428" s="58"/>
      <c r="M1428" s="103"/>
      <c r="N1428" s="59"/>
    </row>
    <row r="1429" spans="1:14" s="75" customFormat="1" ht="12.6" x14ac:dyDescent="0.2">
      <c r="A1429" s="51" t="s">
        <v>132</v>
      </c>
      <c r="B1429" s="51" t="s">
        <v>10689</v>
      </c>
      <c r="C1429" s="51" t="s">
        <v>10687</v>
      </c>
      <c r="D1429" s="51" t="s">
        <v>89</v>
      </c>
      <c r="E1429" s="44" t="s">
        <v>10692</v>
      </c>
      <c r="F1429" s="44" t="s">
        <v>10693</v>
      </c>
      <c r="G1429" s="88">
        <v>48.2</v>
      </c>
      <c r="H1429" s="45" t="s">
        <v>154</v>
      </c>
      <c r="I1429" s="45" t="s">
        <v>204</v>
      </c>
      <c r="J1429" s="95" t="s">
        <v>1534</v>
      </c>
      <c r="K1429" s="95">
        <v>0</v>
      </c>
      <c r="L1429" s="58"/>
      <c r="M1429" s="103"/>
      <c r="N1429" s="59"/>
    </row>
    <row r="1430" spans="1:14" s="75" customFormat="1" ht="12.6" x14ac:dyDescent="0.2">
      <c r="A1430" s="51" t="s">
        <v>132</v>
      </c>
      <c r="B1430" s="51" t="s">
        <v>10689</v>
      </c>
      <c r="C1430" s="51" t="s">
        <v>10687</v>
      </c>
      <c r="D1430" s="51" t="s">
        <v>89</v>
      </c>
      <c r="E1430" s="44" t="s">
        <v>10694</v>
      </c>
      <c r="F1430" s="44" t="s">
        <v>10695</v>
      </c>
      <c r="G1430" s="88">
        <v>101</v>
      </c>
      <c r="H1430" s="45" t="s">
        <v>154</v>
      </c>
      <c r="I1430" s="45" t="s">
        <v>204</v>
      </c>
      <c r="J1430" s="95" t="s">
        <v>1534</v>
      </c>
      <c r="K1430" s="95">
        <v>0</v>
      </c>
      <c r="L1430" s="58"/>
      <c r="M1430" s="103"/>
      <c r="N1430" s="59"/>
    </row>
    <row r="1431" spans="1:14" s="75" customFormat="1" ht="12.6" x14ac:dyDescent="0.2">
      <c r="A1431" s="51" t="s">
        <v>123</v>
      </c>
      <c r="B1431" s="51" t="s">
        <v>123</v>
      </c>
      <c r="C1431" s="51" t="s">
        <v>10696</v>
      </c>
      <c r="D1431" s="51" t="s">
        <v>10697</v>
      </c>
      <c r="E1431" s="44"/>
      <c r="F1431" s="44" t="s">
        <v>10698</v>
      </c>
      <c r="G1431" s="88" t="s">
        <v>123</v>
      </c>
      <c r="H1431" s="45" t="s">
        <v>123</v>
      </c>
      <c r="I1431" s="45" t="s">
        <v>149</v>
      </c>
      <c r="J1431" s="95" t="s">
        <v>150</v>
      </c>
      <c r="K1431" s="95" t="s">
        <v>123</v>
      </c>
      <c r="L1431" s="58" t="s">
        <v>123</v>
      </c>
      <c r="M1431" s="103"/>
      <c r="N1431" s="59" t="s">
        <v>123</v>
      </c>
    </row>
    <row r="1432" spans="1:14" s="75" customFormat="1" ht="12.6" x14ac:dyDescent="0.2">
      <c r="A1432" s="51" t="s">
        <v>10699</v>
      </c>
      <c r="B1432" s="51" t="s">
        <v>10696</v>
      </c>
      <c r="C1432" s="51" t="s">
        <v>10696</v>
      </c>
      <c r="D1432" s="51" t="s">
        <v>10697</v>
      </c>
      <c r="E1432" s="44" t="s">
        <v>10700</v>
      </c>
      <c r="F1432" s="44" t="s">
        <v>10701</v>
      </c>
      <c r="G1432" s="88">
        <v>36</v>
      </c>
      <c r="H1432" s="45" t="s">
        <v>154</v>
      </c>
      <c r="I1432" s="45" t="s">
        <v>204</v>
      </c>
      <c r="J1432" s="95" t="s">
        <v>1534</v>
      </c>
      <c r="K1432" s="95">
        <v>0</v>
      </c>
      <c r="L1432" s="58"/>
      <c r="M1432" s="103"/>
      <c r="N1432" s="59"/>
    </row>
    <row r="1433" spans="1:14" s="75" customFormat="1" ht="12.6" x14ac:dyDescent="0.2">
      <c r="A1433" s="51" t="s">
        <v>10699</v>
      </c>
      <c r="B1433" s="51" t="s">
        <v>10696</v>
      </c>
      <c r="C1433" s="51" t="s">
        <v>10696</v>
      </c>
      <c r="D1433" s="51" t="s">
        <v>10697</v>
      </c>
      <c r="E1433" s="44" t="s">
        <v>10702</v>
      </c>
      <c r="F1433" s="44" t="s">
        <v>10703</v>
      </c>
      <c r="G1433" s="88">
        <v>18</v>
      </c>
      <c r="H1433" s="45" t="s">
        <v>154</v>
      </c>
      <c r="I1433" s="45" t="s">
        <v>204</v>
      </c>
      <c r="J1433" s="95" t="s">
        <v>1534</v>
      </c>
      <c r="K1433" s="95">
        <v>0</v>
      </c>
      <c r="L1433" s="58"/>
      <c r="M1433" s="103"/>
      <c r="N1433" s="59"/>
    </row>
    <row r="1434" spans="1:14" s="75" customFormat="1" ht="12.6" x14ac:dyDescent="0.2">
      <c r="A1434" s="51" t="s">
        <v>10699</v>
      </c>
      <c r="B1434" s="51" t="s">
        <v>10696</v>
      </c>
      <c r="C1434" s="51" t="s">
        <v>10696</v>
      </c>
      <c r="D1434" s="51" t="s">
        <v>10697</v>
      </c>
      <c r="E1434" s="44" t="s">
        <v>10704</v>
      </c>
      <c r="F1434" s="44" t="s">
        <v>10705</v>
      </c>
      <c r="G1434" s="88">
        <v>9</v>
      </c>
      <c r="H1434" s="45" t="s">
        <v>154</v>
      </c>
      <c r="I1434" s="45" t="s">
        <v>204</v>
      </c>
      <c r="J1434" s="95" t="s">
        <v>1534</v>
      </c>
      <c r="K1434" s="95">
        <v>0</v>
      </c>
      <c r="L1434" s="58"/>
      <c r="M1434" s="103"/>
      <c r="N1434" s="59"/>
    </row>
    <row r="1435" spans="1:14" s="75" customFormat="1" ht="12.6" x14ac:dyDescent="0.2">
      <c r="A1435" s="51" t="s">
        <v>123</v>
      </c>
      <c r="B1435" s="51" t="s">
        <v>123</v>
      </c>
      <c r="C1435" s="51" t="s">
        <v>10706</v>
      </c>
      <c r="D1435" s="51" t="s">
        <v>96</v>
      </c>
      <c r="E1435" s="44"/>
      <c r="F1435" s="44" t="s">
        <v>10707</v>
      </c>
      <c r="G1435" s="88" t="s">
        <v>123</v>
      </c>
      <c r="H1435" s="45" t="s">
        <v>123</v>
      </c>
      <c r="I1435" s="45" t="s">
        <v>149</v>
      </c>
      <c r="J1435" s="95" t="s">
        <v>150</v>
      </c>
      <c r="K1435" s="95" t="s">
        <v>123</v>
      </c>
      <c r="L1435" s="58" t="s">
        <v>123</v>
      </c>
      <c r="M1435" s="103"/>
      <c r="N1435" s="59" t="s">
        <v>123</v>
      </c>
    </row>
    <row r="1436" spans="1:14" s="75" customFormat="1" ht="12.6" x14ac:dyDescent="0.2">
      <c r="A1436" s="51" t="s">
        <v>132</v>
      </c>
      <c r="B1436" s="51" t="s">
        <v>10708</v>
      </c>
      <c r="C1436" s="51" t="s">
        <v>10706</v>
      </c>
      <c r="D1436" s="51" t="s">
        <v>96</v>
      </c>
      <c r="E1436" s="44" t="s">
        <v>10709</v>
      </c>
      <c r="F1436" s="44" t="s">
        <v>10710</v>
      </c>
      <c r="G1436" s="88">
        <v>51.4</v>
      </c>
      <c r="H1436" s="45" t="s">
        <v>154</v>
      </c>
      <c r="I1436" s="45" t="s">
        <v>149</v>
      </c>
      <c r="J1436" s="95" t="s">
        <v>1534</v>
      </c>
      <c r="K1436" s="95">
        <v>0</v>
      </c>
      <c r="L1436" s="58"/>
      <c r="M1436" s="103"/>
      <c r="N1436" s="59"/>
    </row>
    <row r="1437" spans="1:14" s="75" customFormat="1" ht="12.6" x14ac:dyDescent="0.2">
      <c r="A1437" s="51" t="s">
        <v>132</v>
      </c>
      <c r="B1437" s="51" t="s">
        <v>10708</v>
      </c>
      <c r="C1437" s="51" t="s">
        <v>10706</v>
      </c>
      <c r="D1437" s="51" t="s">
        <v>96</v>
      </c>
      <c r="E1437" s="44" t="s">
        <v>10711</v>
      </c>
      <c r="F1437" s="44" t="s">
        <v>10712</v>
      </c>
      <c r="G1437" s="88">
        <v>21.7</v>
      </c>
      <c r="H1437" s="45" t="s">
        <v>154</v>
      </c>
      <c r="I1437" s="45" t="s">
        <v>155</v>
      </c>
      <c r="J1437" s="95" t="s">
        <v>1534</v>
      </c>
      <c r="K1437" s="95">
        <v>0</v>
      </c>
      <c r="L1437" s="58"/>
      <c r="M1437" s="103"/>
      <c r="N1437" s="59" t="s">
        <v>10713</v>
      </c>
    </row>
    <row r="1438" spans="1:14" s="75" customFormat="1" ht="12.6" x14ac:dyDescent="0.2">
      <c r="A1438" s="51" t="s">
        <v>132</v>
      </c>
      <c r="B1438" s="51" t="s">
        <v>10708</v>
      </c>
      <c r="C1438" s="51" t="s">
        <v>10706</v>
      </c>
      <c r="D1438" s="51" t="s">
        <v>96</v>
      </c>
      <c r="E1438" s="44" t="s">
        <v>10714</v>
      </c>
      <c r="F1438" s="44" t="s">
        <v>10715</v>
      </c>
      <c r="G1438" s="88">
        <v>27.9</v>
      </c>
      <c r="H1438" s="45" t="s">
        <v>154</v>
      </c>
      <c r="I1438" s="45" t="s">
        <v>149</v>
      </c>
      <c r="J1438" s="95" t="s">
        <v>1534</v>
      </c>
      <c r="K1438" s="95">
        <v>0</v>
      </c>
      <c r="L1438" s="58"/>
      <c r="M1438" s="103"/>
      <c r="N1438" s="59"/>
    </row>
    <row r="1439" spans="1:14" s="75" customFormat="1" ht="12.6" x14ac:dyDescent="0.2">
      <c r="A1439" s="51" t="s">
        <v>132</v>
      </c>
      <c r="B1439" s="51" t="s">
        <v>10708</v>
      </c>
      <c r="C1439" s="51" t="s">
        <v>10706</v>
      </c>
      <c r="D1439" s="51" t="s">
        <v>96</v>
      </c>
      <c r="E1439" s="44" t="s">
        <v>10716</v>
      </c>
      <c r="F1439" s="44" t="s">
        <v>10717</v>
      </c>
      <c r="G1439" s="88">
        <v>24.3</v>
      </c>
      <c r="H1439" s="45" t="s">
        <v>154</v>
      </c>
      <c r="I1439" s="45" t="s">
        <v>149</v>
      </c>
      <c r="J1439" s="95" t="s">
        <v>1534</v>
      </c>
      <c r="K1439" s="95">
        <v>0</v>
      </c>
      <c r="L1439" s="58"/>
      <c r="M1439" s="103"/>
      <c r="N1439" s="59"/>
    </row>
    <row r="1440" spans="1:14" s="75" customFormat="1" ht="12.6" x14ac:dyDescent="0.2">
      <c r="A1440" s="51" t="s">
        <v>132</v>
      </c>
      <c r="B1440" s="51" t="s">
        <v>10708</v>
      </c>
      <c r="C1440" s="51" t="s">
        <v>10706</v>
      </c>
      <c r="D1440" s="51" t="s">
        <v>96</v>
      </c>
      <c r="E1440" s="44" t="s">
        <v>10718</v>
      </c>
      <c r="F1440" s="44" t="s">
        <v>10719</v>
      </c>
      <c r="G1440" s="88">
        <v>24.4</v>
      </c>
      <c r="H1440" s="45" t="s">
        <v>154</v>
      </c>
      <c r="I1440" s="45" t="s">
        <v>149</v>
      </c>
      <c r="J1440" s="95" t="s">
        <v>1534</v>
      </c>
      <c r="K1440" s="95">
        <v>0</v>
      </c>
      <c r="L1440" s="58"/>
      <c r="M1440" s="103"/>
      <c r="N1440" s="59"/>
    </row>
    <row r="1441" spans="1:14" s="75" customFormat="1" ht="12.6" x14ac:dyDescent="0.2">
      <c r="A1441" s="51" t="s">
        <v>132</v>
      </c>
      <c r="B1441" s="51" t="s">
        <v>10708</v>
      </c>
      <c r="C1441" s="51" t="s">
        <v>10706</v>
      </c>
      <c r="D1441" s="51" t="s">
        <v>96</v>
      </c>
      <c r="E1441" s="44" t="s">
        <v>10720</v>
      </c>
      <c r="F1441" s="44" t="s">
        <v>10721</v>
      </c>
      <c r="G1441" s="88">
        <v>17.5</v>
      </c>
      <c r="H1441" s="45" t="s">
        <v>154</v>
      </c>
      <c r="I1441" s="45" t="s">
        <v>149</v>
      </c>
      <c r="J1441" s="95" t="s">
        <v>1534</v>
      </c>
      <c r="K1441" s="95">
        <v>0</v>
      </c>
      <c r="L1441" s="58"/>
      <c r="M1441" s="103"/>
      <c r="N1441" s="59"/>
    </row>
    <row r="1442" spans="1:14" s="75" customFormat="1" ht="12.6" x14ac:dyDescent="0.2">
      <c r="A1442" s="51" t="s">
        <v>132</v>
      </c>
      <c r="B1442" s="51" t="s">
        <v>10708</v>
      </c>
      <c r="C1442" s="51" t="s">
        <v>10706</v>
      </c>
      <c r="D1442" s="51" t="s">
        <v>96</v>
      </c>
      <c r="E1442" s="44" t="s">
        <v>10722</v>
      </c>
      <c r="F1442" s="44" t="s">
        <v>10723</v>
      </c>
      <c r="G1442" s="88">
        <v>16</v>
      </c>
      <c r="H1442" s="45" t="s">
        <v>154</v>
      </c>
      <c r="I1442" s="45" t="s">
        <v>149</v>
      </c>
      <c r="J1442" s="95" t="s">
        <v>1534</v>
      </c>
      <c r="K1442" s="95">
        <v>0</v>
      </c>
      <c r="L1442" s="58"/>
      <c r="M1442" s="103"/>
      <c r="N1442" s="59"/>
    </row>
    <row r="1443" spans="1:14" s="75" customFormat="1" ht="12.6" x14ac:dyDescent="0.2">
      <c r="A1443" s="51" t="s">
        <v>132</v>
      </c>
      <c r="B1443" s="51" t="s">
        <v>10708</v>
      </c>
      <c r="C1443" s="51" t="s">
        <v>10706</v>
      </c>
      <c r="D1443" s="51" t="s">
        <v>96</v>
      </c>
      <c r="E1443" s="44" t="s">
        <v>10724</v>
      </c>
      <c r="F1443" s="44" t="s">
        <v>10725</v>
      </c>
      <c r="G1443" s="88">
        <v>12.6</v>
      </c>
      <c r="H1443" s="45" t="s">
        <v>154</v>
      </c>
      <c r="I1443" s="45" t="s">
        <v>149</v>
      </c>
      <c r="J1443" s="95" t="s">
        <v>1534</v>
      </c>
      <c r="K1443" s="95">
        <v>0</v>
      </c>
      <c r="L1443" s="58"/>
      <c r="M1443" s="103"/>
      <c r="N1443" s="59"/>
    </row>
    <row r="1444" spans="1:14" s="75" customFormat="1" ht="12.6" x14ac:dyDescent="0.2">
      <c r="A1444" s="51" t="s">
        <v>132</v>
      </c>
      <c r="B1444" s="51" t="s">
        <v>10708</v>
      </c>
      <c r="C1444" s="51" t="s">
        <v>10706</v>
      </c>
      <c r="D1444" s="51" t="s">
        <v>96</v>
      </c>
      <c r="E1444" s="44" t="s">
        <v>10726</v>
      </c>
      <c r="F1444" s="44" t="s">
        <v>10727</v>
      </c>
      <c r="G1444" s="88">
        <v>39.800000000000011</v>
      </c>
      <c r="H1444" s="45" t="s">
        <v>154</v>
      </c>
      <c r="I1444" s="45" t="s">
        <v>149</v>
      </c>
      <c r="J1444" s="95" t="s">
        <v>1534</v>
      </c>
      <c r="K1444" s="95">
        <v>0</v>
      </c>
      <c r="L1444" s="58"/>
      <c r="M1444" s="103"/>
      <c r="N1444" s="59" t="s">
        <v>10713</v>
      </c>
    </row>
    <row r="1445" spans="1:14" s="75" customFormat="1" ht="12.6" x14ac:dyDescent="0.2">
      <c r="A1445" s="51" t="s">
        <v>132</v>
      </c>
      <c r="B1445" s="51" t="s">
        <v>10708</v>
      </c>
      <c r="C1445" s="51" t="s">
        <v>10706</v>
      </c>
      <c r="D1445" s="51" t="s">
        <v>96</v>
      </c>
      <c r="E1445" s="44" t="s">
        <v>10728</v>
      </c>
      <c r="F1445" s="44" t="s">
        <v>10729</v>
      </c>
      <c r="G1445" s="88">
        <v>34.700000000000003</v>
      </c>
      <c r="H1445" s="45" t="s">
        <v>154</v>
      </c>
      <c r="I1445" s="45" t="s">
        <v>149</v>
      </c>
      <c r="J1445" s="95" t="s">
        <v>1534</v>
      </c>
      <c r="K1445" s="95">
        <v>0</v>
      </c>
      <c r="L1445" s="58"/>
      <c r="M1445" s="103"/>
      <c r="N1445" s="59" t="s">
        <v>10713</v>
      </c>
    </row>
    <row r="1446" spans="1:14" s="75" customFormat="1" ht="12.6" x14ac:dyDescent="0.2">
      <c r="A1446" s="51" t="s">
        <v>132</v>
      </c>
      <c r="B1446" s="51" t="s">
        <v>10708</v>
      </c>
      <c r="C1446" s="51" t="s">
        <v>10706</v>
      </c>
      <c r="D1446" s="51" t="s">
        <v>96</v>
      </c>
      <c r="E1446" s="44" t="s">
        <v>10730</v>
      </c>
      <c r="F1446" s="44" t="s">
        <v>10731</v>
      </c>
      <c r="G1446" s="88">
        <v>36.1</v>
      </c>
      <c r="H1446" s="45" t="s">
        <v>154</v>
      </c>
      <c r="I1446" s="45" t="s">
        <v>149</v>
      </c>
      <c r="J1446" s="95" t="s">
        <v>1534</v>
      </c>
      <c r="K1446" s="95">
        <v>0</v>
      </c>
      <c r="L1446" s="58"/>
      <c r="M1446" s="103"/>
      <c r="N1446" s="59" t="s">
        <v>10713</v>
      </c>
    </row>
    <row r="1447" spans="1:14" s="75" customFormat="1" ht="12.6" x14ac:dyDescent="0.2">
      <c r="A1447" s="51" t="s">
        <v>132</v>
      </c>
      <c r="B1447" s="51" t="s">
        <v>10708</v>
      </c>
      <c r="C1447" s="51" t="s">
        <v>10706</v>
      </c>
      <c r="D1447" s="51" t="s">
        <v>96</v>
      </c>
      <c r="E1447" s="44" t="s">
        <v>10732</v>
      </c>
      <c r="F1447" s="44" t="s">
        <v>10733</v>
      </c>
      <c r="G1447" s="88">
        <v>17.8</v>
      </c>
      <c r="H1447" s="45" t="s">
        <v>154</v>
      </c>
      <c r="I1447" s="45" t="s">
        <v>149</v>
      </c>
      <c r="J1447" s="95" t="s">
        <v>1534</v>
      </c>
      <c r="K1447" s="95">
        <v>0</v>
      </c>
      <c r="L1447" s="58"/>
      <c r="M1447" s="103"/>
      <c r="N1447" s="59" t="s">
        <v>10713</v>
      </c>
    </row>
    <row r="1448" spans="1:14" s="75" customFormat="1" ht="12.6" x14ac:dyDescent="0.2">
      <c r="A1448" s="51" t="s">
        <v>132</v>
      </c>
      <c r="B1448" s="51" t="s">
        <v>10708</v>
      </c>
      <c r="C1448" s="51" t="s">
        <v>10706</v>
      </c>
      <c r="D1448" s="51" t="s">
        <v>96</v>
      </c>
      <c r="E1448" s="44" t="s">
        <v>10734</v>
      </c>
      <c r="F1448" s="44" t="s">
        <v>10735</v>
      </c>
      <c r="G1448" s="88">
        <v>23.6</v>
      </c>
      <c r="H1448" s="45" t="s">
        <v>154</v>
      </c>
      <c r="I1448" s="45" t="s">
        <v>149</v>
      </c>
      <c r="J1448" s="95" t="s">
        <v>1534</v>
      </c>
      <c r="K1448" s="95">
        <v>0</v>
      </c>
      <c r="L1448" s="58"/>
      <c r="M1448" s="103"/>
      <c r="N1448" s="59"/>
    </row>
    <row r="1449" spans="1:14" s="75" customFormat="1" ht="12.6" x14ac:dyDescent="0.2">
      <c r="A1449" s="51" t="s">
        <v>132</v>
      </c>
      <c r="B1449" s="51" t="s">
        <v>10708</v>
      </c>
      <c r="C1449" s="51" t="s">
        <v>10706</v>
      </c>
      <c r="D1449" s="51" t="s">
        <v>96</v>
      </c>
      <c r="E1449" s="44" t="s">
        <v>10736</v>
      </c>
      <c r="F1449" s="44" t="s">
        <v>10737</v>
      </c>
      <c r="G1449" s="88">
        <v>18.100000000000001</v>
      </c>
      <c r="H1449" s="45" t="s">
        <v>154</v>
      </c>
      <c r="I1449" s="45" t="s">
        <v>149</v>
      </c>
      <c r="J1449" s="95" t="s">
        <v>1534</v>
      </c>
      <c r="K1449" s="95">
        <v>0</v>
      </c>
      <c r="L1449" s="58"/>
      <c r="M1449" s="103"/>
      <c r="N1449" s="59"/>
    </row>
    <row r="1450" spans="1:14" s="75" customFormat="1" ht="12.6" x14ac:dyDescent="0.2">
      <c r="A1450" s="51" t="s">
        <v>132</v>
      </c>
      <c r="B1450" s="51" t="s">
        <v>10708</v>
      </c>
      <c r="C1450" s="51" t="s">
        <v>10706</v>
      </c>
      <c r="D1450" s="51" t="s">
        <v>96</v>
      </c>
      <c r="E1450" s="44" t="s">
        <v>10738</v>
      </c>
      <c r="F1450" s="44" t="s">
        <v>10739</v>
      </c>
      <c r="G1450" s="88">
        <v>17.8</v>
      </c>
      <c r="H1450" s="45" t="s">
        <v>154</v>
      </c>
      <c r="I1450" s="45" t="s">
        <v>149</v>
      </c>
      <c r="J1450" s="95" t="s">
        <v>1534</v>
      </c>
      <c r="K1450" s="95">
        <v>0</v>
      </c>
      <c r="L1450" s="58"/>
      <c r="M1450" s="103"/>
      <c r="N1450" s="59" t="s">
        <v>10713</v>
      </c>
    </row>
    <row r="1451" spans="1:14" s="75" customFormat="1" ht="12.6" x14ac:dyDescent="0.2">
      <c r="A1451" s="51" t="s">
        <v>123</v>
      </c>
      <c r="B1451" s="51" t="s">
        <v>123</v>
      </c>
      <c r="C1451" s="51" t="s">
        <v>10740</v>
      </c>
      <c r="D1451" s="51" t="s">
        <v>96</v>
      </c>
      <c r="E1451" s="44"/>
      <c r="F1451" s="44" t="s">
        <v>10741</v>
      </c>
      <c r="G1451" s="88" t="s">
        <v>123</v>
      </c>
      <c r="H1451" s="45" t="s">
        <v>123</v>
      </c>
      <c r="I1451" s="45" t="s">
        <v>149</v>
      </c>
      <c r="J1451" s="95" t="s">
        <v>150</v>
      </c>
      <c r="K1451" s="95" t="s">
        <v>123</v>
      </c>
      <c r="L1451" s="58" t="s">
        <v>123</v>
      </c>
      <c r="M1451" s="103"/>
      <c r="N1451" s="59" t="s">
        <v>123</v>
      </c>
    </row>
    <row r="1452" spans="1:14" s="75" customFormat="1" ht="12.6" x14ac:dyDescent="0.2">
      <c r="A1452" s="51" t="s">
        <v>132</v>
      </c>
      <c r="B1452" s="51" t="s">
        <v>10708</v>
      </c>
      <c r="C1452" s="51" t="s">
        <v>10740</v>
      </c>
      <c r="D1452" s="51" t="s">
        <v>96</v>
      </c>
      <c r="E1452" s="44" t="s">
        <v>10742</v>
      </c>
      <c r="F1452" s="44" t="s">
        <v>10743</v>
      </c>
      <c r="G1452" s="88">
        <v>203.8</v>
      </c>
      <c r="H1452" s="45" t="s">
        <v>154</v>
      </c>
      <c r="I1452" s="45" t="s">
        <v>204</v>
      </c>
      <c r="J1452" s="95" t="s">
        <v>1534</v>
      </c>
      <c r="K1452" s="95">
        <v>0</v>
      </c>
      <c r="L1452" s="58"/>
      <c r="M1452" s="103"/>
      <c r="N1452" s="59"/>
    </row>
    <row r="1453" spans="1:14" s="75" customFormat="1" ht="12.6" x14ac:dyDescent="0.2">
      <c r="A1453" s="51" t="s">
        <v>132</v>
      </c>
      <c r="B1453" s="51" t="s">
        <v>10708</v>
      </c>
      <c r="C1453" s="51" t="s">
        <v>10740</v>
      </c>
      <c r="D1453" s="51" t="s">
        <v>96</v>
      </c>
      <c r="E1453" s="44" t="s">
        <v>10744</v>
      </c>
      <c r="F1453" s="44" t="s">
        <v>10745</v>
      </c>
      <c r="G1453" s="88">
        <v>240.3</v>
      </c>
      <c r="H1453" s="45" t="s">
        <v>154</v>
      </c>
      <c r="I1453" s="45" t="s">
        <v>204</v>
      </c>
      <c r="J1453" s="95" t="s">
        <v>1534</v>
      </c>
      <c r="K1453" s="95">
        <v>0</v>
      </c>
      <c r="L1453" s="58"/>
      <c r="M1453" s="103"/>
      <c r="N1453" s="59"/>
    </row>
    <row r="1454" spans="1:14" s="75" customFormat="1" ht="12.6" x14ac:dyDescent="0.2">
      <c r="A1454" s="51" t="s">
        <v>132</v>
      </c>
      <c r="B1454" s="51" t="s">
        <v>10708</v>
      </c>
      <c r="C1454" s="51" t="s">
        <v>10740</v>
      </c>
      <c r="D1454" s="51" t="s">
        <v>96</v>
      </c>
      <c r="E1454" s="44" t="s">
        <v>10746</v>
      </c>
      <c r="F1454" s="44" t="s">
        <v>10747</v>
      </c>
      <c r="G1454" s="88">
        <v>203.8</v>
      </c>
      <c r="H1454" s="45" t="s">
        <v>154</v>
      </c>
      <c r="I1454" s="45" t="s">
        <v>204</v>
      </c>
      <c r="J1454" s="95" t="s">
        <v>1534</v>
      </c>
      <c r="K1454" s="95">
        <v>0</v>
      </c>
      <c r="L1454" s="58"/>
      <c r="M1454" s="103"/>
      <c r="N1454" s="59"/>
    </row>
    <row r="1455" spans="1:14" s="75" customFormat="1" ht="12.6" x14ac:dyDescent="0.2">
      <c r="A1455" s="51" t="s">
        <v>123</v>
      </c>
      <c r="B1455" s="51" t="s">
        <v>123</v>
      </c>
      <c r="C1455" s="51" t="s">
        <v>10706</v>
      </c>
      <c r="D1455" s="51" t="s">
        <v>98</v>
      </c>
      <c r="E1455" s="44"/>
      <c r="F1455" s="44" t="s">
        <v>10748</v>
      </c>
      <c r="G1455" s="88" t="s">
        <v>123</v>
      </c>
      <c r="H1455" s="45" t="s">
        <v>123</v>
      </c>
      <c r="I1455" s="45" t="s">
        <v>149</v>
      </c>
      <c r="J1455" s="95" t="s">
        <v>150</v>
      </c>
      <c r="K1455" s="95" t="s">
        <v>123</v>
      </c>
      <c r="L1455" s="58" t="s">
        <v>123</v>
      </c>
      <c r="M1455" s="103"/>
      <c r="N1455" s="59" t="s">
        <v>123</v>
      </c>
    </row>
    <row r="1456" spans="1:14" s="75" customFormat="1" ht="12.6" x14ac:dyDescent="0.2">
      <c r="A1456" s="51" t="s">
        <v>132</v>
      </c>
      <c r="B1456" s="51" t="s">
        <v>10708</v>
      </c>
      <c r="C1456" s="51" t="s">
        <v>10706</v>
      </c>
      <c r="D1456" s="51" t="s">
        <v>98</v>
      </c>
      <c r="E1456" s="44" t="s">
        <v>10749</v>
      </c>
      <c r="F1456" s="44" t="s">
        <v>10750</v>
      </c>
      <c r="G1456" s="88">
        <v>13.6</v>
      </c>
      <c r="H1456" s="45" t="s">
        <v>816</v>
      </c>
      <c r="I1456" s="45" t="s">
        <v>149</v>
      </c>
      <c r="J1456" s="95" t="s">
        <v>1534</v>
      </c>
      <c r="K1456" s="95">
        <v>0</v>
      </c>
      <c r="L1456" s="58"/>
      <c r="M1456" s="103"/>
      <c r="N1456" s="59" t="s">
        <v>10751</v>
      </c>
    </row>
    <row r="1457" spans="1:14" s="75" customFormat="1" ht="12.6" x14ac:dyDescent="0.2">
      <c r="A1457" s="51" t="s">
        <v>132</v>
      </c>
      <c r="B1457" s="51" t="s">
        <v>10708</v>
      </c>
      <c r="C1457" s="51" t="s">
        <v>10706</v>
      </c>
      <c r="D1457" s="51" t="s">
        <v>98</v>
      </c>
      <c r="E1457" s="44" t="s">
        <v>10752</v>
      </c>
      <c r="F1457" s="44" t="s">
        <v>10753</v>
      </c>
      <c r="G1457" s="88">
        <v>20.7</v>
      </c>
      <c r="H1457" s="45" t="s">
        <v>816</v>
      </c>
      <c r="I1457" s="45" t="s">
        <v>149</v>
      </c>
      <c r="J1457" s="95" t="s">
        <v>1534</v>
      </c>
      <c r="K1457" s="95">
        <v>0</v>
      </c>
      <c r="L1457" s="58"/>
      <c r="M1457" s="103"/>
      <c r="N1457" s="59"/>
    </row>
    <row r="1458" spans="1:14" s="75" customFormat="1" ht="12.6" x14ac:dyDescent="0.2">
      <c r="A1458" s="51" t="s">
        <v>132</v>
      </c>
      <c r="B1458" s="51" t="s">
        <v>10708</v>
      </c>
      <c r="C1458" s="51" t="s">
        <v>10706</v>
      </c>
      <c r="D1458" s="51" t="s">
        <v>98</v>
      </c>
      <c r="E1458" s="44" t="s">
        <v>10754</v>
      </c>
      <c r="F1458" s="44" t="s">
        <v>10755</v>
      </c>
      <c r="G1458" s="88">
        <v>29.6</v>
      </c>
      <c r="H1458" s="45" t="s">
        <v>816</v>
      </c>
      <c r="I1458" s="45" t="s">
        <v>149</v>
      </c>
      <c r="J1458" s="95" t="s">
        <v>1534</v>
      </c>
      <c r="K1458" s="95">
        <v>0</v>
      </c>
      <c r="L1458" s="58"/>
      <c r="M1458" s="103"/>
      <c r="N1458" s="59" t="s">
        <v>10751</v>
      </c>
    </row>
    <row r="1459" spans="1:14" s="75" customFormat="1" ht="12.6" x14ac:dyDescent="0.2">
      <c r="A1459" s="51" t="s">
        <v>132</v>
      </c>
      <c r="B1459" s="51" t="s">
        <v>10708</v>
      </c>
      <c r="C1459" s="51" t="s">
        <v>10706</v>
      </c>
      <c r="D1459" s="51" t="s">
        <v>98</v>
      </c>
      <c r="E1459" s="44" t="s">
        <v>10756</v>
      </c>
      <c r="F1459" s="44" t="s">
        <v>10757</v>
      </c>
      <c r="G1459" s="88">
        <v>21.3</v>
      </c>
      <c r="H1459" s="45" t="s">
        <v>816</v>
      </c>
      <c r="I1459" s="45" t="s">
        <v>149</v>
      </c>
      <c r="J1459" s="95" t="s">
        <v>1534</v>
      </c>
      <c r="K1459" s="95">
        <v>0</v>
      </c>
      <c r="L1459" s="58"/>
      <c r="M1459" s="103"/>
      <c r="N1459" s="59" t="s">
        <v>10751</v>
      </c>
    </row>
    <row r="1460" spans="1:14" s="75" customFormat="1" ht="12.6" x14ac:dyDescent="0.2">
      <c r="A1460" s="51" t="s">
        <v>132</v>
      </c>
      <c r="B1460" s="51" t="s">
        <v>10708</v>
      </c>
      <c r="C1460" s="51" t="s">
        <v>10706</v>
      </c>
      <c r="D1460" s="51" t="s">
        <v>98</v>
      </c>
      <c r="E1460" s="44" t="s">
        <v>10758</v>
      </c>
      <c r="F1460" s="44" t="s">
        <v>10759</v>
      </c>
      <c r="G1460" s="88">
        <v>30.4</v>
      </c>
      <c r="H1460" s="45" t="s">
        <v>816</v>
      </c>
      <c r="I1460" s="45" t="s">
        <v>149</v>
      </c>
      <c r="J1460" s="95" t="s">
        <v>1534</v>
      </c>
      <c r="K1460" s="95">
        <v>0</v>
      </c>
      <c r="L1460" s="58"/>
      <c r="M1460" s="103"/>
      <c r="N1460" s="59" t="s">
        <v>10751</v>
      </c>
    </row>
    <row r="1461" spans="1:14" s="75" customFormat="1" ht="12.6" x14ac:dyDescent="0.2">
      <c r="A1461" s="51" t="s">
        <v>132</v>
      </c>
      <c r="B1461" s="51" t="s">
        <v>10708</v>
      </c>
      <c r="C1461" s="51" t="s">
        <v>10706</v>
      </c>
      <c r="D1461" s="51" t="s">
        <v>98</v>
      </c>
      <c r="E1461" s="44" t="s">
        <v>10760</v>
      </c>
      <c r="F1461" s="44" t="s">
        <v>10761</v>
      </c>
      <c r="G1461" s="88">
        <v>34.1</v>
      </c>
      <c r="H1461" s="45" t="s">
        <v>816</v>
      </c>
      <c r="I1461" s="45" t="s">
        <v>149</v>
      </c>
      <c r="J1461" s="95" t="s">
        <v>1534</v>
      </c>
      <c r="K1461" s="95">
        <v>0</v>
      </c>
      <c r="L1461" s="58"/>
      <c r="M1461" s="103"/>
      <c r="N1461" s="59" t="s">
        <v>10751</v>
      </c>
    </row>
    <row r="1462" spans="1:14" s="75" customFormat="1" ht="12.6" x14ac:dyDescent="0.2">
      <c r="A1462" s="51" t="s">
        <v>132</v>
      </c>
      <c r="B1462" s="51" t="s">
        <v>10708</v>
      </c>
      <c r="C1462" s="51" t="s">
        <v>10706</v>
      </c>
      <c r="D1462" s="51" t="s">
        <v>98</v>
      </c>
      <c r="E1462" s="44" t="s">
        <v>10762</v>
      </c>
      <c r="F1462" s="44" t="s">
        <v>10763</v>
      </c>
      <c r="G1462" s="88">
        <v>47</v>
      </c>
      <c r="H1462" s="45" t="s">
        <v>816</v>
      </c>
      <c r="I1462" s="45" t="s">
        <v>149</v>
      </c>
      <c r="J1462" s="95" t="s">
        <v>1534</v>
      </c>
      <c r="K1462" s="95">
        <v>0</v>
      </c>
      <c r="L1462" s="58"/>
      <c r="M1462" s="103"/>
      <c r="N1462" s="59" t="s">
        <v>10751</v>
      </c>
    </row>
    <row r="1463" spans="1:14" s="75" customFormat="1" ht="12.6" x14ac:dyDescent="0.2">
      <c r="A1463" s="51" t="s">
        <v>132</v>
      </c>
      <c r="B1463" s="51" t="s">
        <v>10708</v>
      </c>
      <c r="C1463" s="51" t="s">
        <v>10706</v>
      </c>
      <c r="D1463" s="51" t="s">
        <v>98</v>
      </c>
      <c r="E1463" s="44" t="s">
        <v>10764</v>
      </c>
      <c r="F1463" s="44" t="s">
        <v>10765</v>
      </c>
      <c r="G1463" s="88">
        <v>66.3</v>
      </c>
      <c r="H1463" s="45" t="s">
        <v>816</v>
      </c>
      <c r="I1463" s="45" t="s">
        <v>149</v>
      </c>
      <c r="J1463" s="95" t="s">
        <v>1534</v>
      </c>
      <c r="K1463" s="95">
        <v>0</v>
      </c>
      <c r="L1463" s="58"/>
      <c r="M1463" s="103"/>
      <c r="N1463" s="59" t="s">
        <v>10751</v>
      </c>
    </row>
    <row r="1464" spans="1:14" s="75" customFormat="1" ht="12.6" x14ac:dyDescent="0.2">
      <c r="A1464" s="51" t="s">
        <v>132</v>
      </c>
      <c r="B1464" s="51" t="s">
        <v>10708</v>
      </c>
      <c r="C1464" s="51" t="s">
        <v>10706</v>
      </c>
      <c r="D1464" s="51" t="s">
        <v>98</v>
      </c>
      <c r="E1464" s="44" t="s">
        <v>10766</v>
      </c>
      <c r="F1464" s="44" t="s">
        <v>10767</v>
      </c>
      <c r="G1464" s="88">
        <v>9.5</v>
      </c>
      <c r="H1464" s="45" t="s">
        <v>816</v>
      </c>
      <c r="I1464" s="45" t="s">
        <v>149</v>
      </c>
      <c r="J1464" s="95" t="s">
        <v>1534</v>
      </c>
      <c r="K1464" s="95">
        <v>0</v>
      </c>
      <c r="L1464" s="58"/>
      <c r="M1464" s="103"/>
      <c r="N1464" s="59"/>
    </row>
    <row r="1465" spans="1:14" s="75" customFormat="1" ht="12.6" x14ac:dyDescent="0.2">
      <c r="A1465" s="51" t="s">
        <v>132</v>
      </c>
      <c r="B1465" s="51" t="s">
        <v>10708</v>
      </c>
      <c r="C1465" s="51" t="s">
        <v>10706</v>
      </c>
      <c r="D1465" s="51" t="s">
        <v>98</v>
      </c>
      <c r="E1465" s="44" t="s">
        <v>10768</v>
      </c>
      <c r="F1465" s="44" t="s">
        <v>10769</v>
      </c>
      <c r="G1465" s="88">
        <v>29.6</v>
      </c>
      <c r="H1465" s="45" t="s">
        <v>816</v>
      </c>
      <c r="I1465" s="45" t="s">
        <v>149</v>
      </c>
      <c r="J1465" s="95" t="s">
        <v>1534</v>
      </c>
      <c r="K1465" s="95">
        <v>0</v>
      </c>
      <c r="L1465" s="58"/>
      <c r="M1465" s="103"/>
      <c r="N1465" s="59" t="s">
        <v>10751</v>
      </c>
    </row>
    <row r="1466" spans="1:14" s="75" customFormat="1" ht="12.6" x14ac:dyDescent="0.2">
      <c r="A1466" s="51" t="s">
        <v>132</v>
      </c>
      <c r="B1466" s="51" t="s">
        <v>10708</v>
      </c>
      <c r="C1466" s="51" t="s">
        <v>10706</v>
      </c>
      <c r="D1466" s="51" t="s">
        <v>98</v>
      </c>
      <c r="E1466" s="44" t="s">
        <v>10770</v>
      </c>
      <c r="F1466" s="44" t="s">
        <v>10771</v>
      </c>
      <c r="G1466" s="88">
        <v>30.4</v>
      </c>
      <c r="H1466" s="45" t="s">
        <v>816</v>
      </c>
      <c r="I1466" s="45" t="s">
        <v>149</v>
      </c>
      <c r="J1466" s="95" t="s">
        <v>1534</v>
      </c>
      <c r="K1466" s="95">
        <v>0</v>
      </c>
      <c r="L1466" s="58"/>
      <c r="M1466" s="103"/>
      <c r="N1466" s="59" t="s">
        <v>10751</v>
      </c>
    </row>
    <row r="1467" spans="1:14" s="75" customFormat="1" ht="12.6" x14ac:dyDescent="0.2">
      <c r="A1467" s="51" t="s">
        <v>132</v>
      </c>
      <c r="B1467" s="51" t="s">
        <v>10708</v>
      </c>
      <c r="C1467" s="51" t="s">
        <v>10706</v>
      </c>
      <c r="D1467" s="51" t="s">
        <v>98</v>
      </c>
      <c r="E1467" s="44" t="s">
        <v>10772</v>
      </c>
      <c r="F1467" s="44" t="s">
        <v>10773</v>
      </c>
      <c r="G1467" s="88">
        <v>47</v>
      </c>
      <c r="H1467" s="45" t="s">
        <v>816</v>
      </c>
      <c r="I1467" s="45" t="s">
        <v>149</v>
      </c>
      <c r="J1467" s="95" t="s">
        <v>1534</v>
      </c>
      <c r="K1467" s="95">
        <v>0</v>
      </c>
      <c r="L1467" s="58"/>
      <c r="M1467" s="103"/>
      <c r="N1467" s="59" t="s">
        <v>10751</v>
      </c>
    </row>
    <row r="1468" spans="1:14" s="75" customFormat="1" ht="12.6" x14ac:dyDescent="0.2">
      <c r="A1468" s="51" t="s">
        <v>132</v>
      </c>
      <c r="B1468" s="51" t="s">
        <v>10708</v>
      </c>
      <c r="C1468" s="51" t="s">
        <v>10706</v>
      </c>
      <c r="D1468" s="51" t="s">
        <v>98</v>
      </c>
      <c r="E1468" s="44" t="s">
        <v>10774</v>
      </c>
      <c r="F1468" s="44" t="s">
        <v>10775</v>
      </c>
      <c r="G1468" s="88">
        <v>55.8</v>
      </c>
      <c r="H1468" s="45" t="s">
        <v>816</v>
      </c>
      <c r="I1468" s="45" t="s">
        <v>149</v>
      </c>
      <c r="J1468" s="95" t="s">
        <v>1534</v>
      </c>
      <c r="K1468" s="95">
        <v>0</v>
      </c>
      <c r="L1468" s="58"/>
      <c r="M1468" s="103"/>
      <c r="N1468" s="59" t="s">
        <v>10751</v>
      </c>
    </row>
    <row r="1469" spans="1:14" s="75" customFormat="1" ht="12.6" x14ac:dyDescent="0.2">
      <c r="A1469" s="51" t="s">
        <v>132</v>
      </c>
      <c r="B1469" s="51" t="s">
        <v>10708</v>
      </c>
      <c r="C1469" s="51" t="s">
        <v>10706</v>
      </c>
      <c r="D1469" s="51" t="s">
        <v>98</v>
      </c>
      <c r="E1469" s="44" t="s">
        <v>10776</v>
      </c>
      <c r="F1469" s="44" t="s">
        <v>10777</v>
      </c>
      <c r="G1469" s="88">
        <v>21.3</v>
      </c>
      <c r="H1469" s="45" t="s">
        <v>816</v>
      </c>
      <c r="I1469" s="45" t="s">
        <v>149</v>
      </c>
      <c r="J1469" s="95" t="s">
        <v>1534</v>
      </c>
      <c r="K1469" s="95">
        <v>0</v>
      </c>
      <c r="L1469" s="58"/>
      <c r="M1469" s="103"/>
      <c r="N1469" s="59" t="s">
        <v>10751</v>
      </c>
    </row>
    <row r="1470" spans="1:14" s="75" customFormat="1" ht="12.6" x14ac:dyDescent="0.2">
      <c r="A1470" s="51" t="s">
        <v>132</v>
      </c>
      <c r="B1470" s="51" t="s">
        <v>10708</v>
      </c>
      <c r="C1470" s="51" t="s">
        <v>10706</v>
      </c>
      <c r="D1470" s="51" t="s">
        <v>98</v>
      </c>
      <c r="E1470" s="44" t="s">
        <v>10778</v>
      </c>
      <c r="F1470" s="44" t="s">
        <v>10779</v>
      </c>
      <c r="G1470" s="88">
        <v>9.5</v>
      </c>
      <c r="H1470" s="45" t="s">
        <v>816</v>
      </c>
      <c r="I1470" s="45" t="s">
        <v>149</v>
      </c>
      <c r="J1470" s="95" t="s">
        <v>1534</v>
      </c>
      <c r="K1470" s="95">
        <v>0</v>
      </c>
      <c r="L1470" s="58"/>
      <c r="M1470" s="103"/>
      <c r="N1470" s="59"/>
    </row>
    <row r="1471" spans="1:14" s="75" customFormat="1" ht="12.6" x14ac:dyDescent="0.2">
      <c r="A1471" s="51" t="s">
        <v>123</v>
      </c>
      <c r="B1471" s="51" t="s">
        <v>123</v>
      </c>
      <c r="C1471" s="51" t="s">
        <v>10780</v>
      </c>
      <c r="D1471" s="51" t="s">
        <v>98</v>
      </c>
      <c r="E1471" s="44"/>
      <c r="F1471" s="44" t="s">
        <v>10781</v>
      </c>
      <c r="G1471" s="88" t="s">
        <v>123</v>
      </c>
      <c r="H1471" s="45" t="s">
        <v>123</v>
      </c>
      <c r="I1471" s="45" t="s">
        <v>149</v>
      </c>
      <c r="J1471" s="95" t="s">
        <v>150</v>
      </c>
      <c r="K1471" s="95" t="s">
        <v>123</v>
      </c>
      <c r="L1471" s="58" t="s">
        <v>123</v>
      </c>
      <c r="M1471" s="103"/>
      <c r="N1471" s="59" t="s">
        <v>123</v>
      </c>
    </row>
    <row r="1472" spans="1:14" s="75" customFormat="1" ht="12.6" x14ac:dyDescent="0.2">
      <c r="A1472" s="51" t="s">
        <v>132</v>
      </c>
      <c r="B1472" s="51" t="s">
        <v>10708</v>
      </c>
      <c r="C1472" s="51" t="s">
        <v>10780</v>
      </c>
      <c r="D1472" s="51" t="s">
        <v>98</v>
      </c>
      <c r="E1472" s="44" t="s">
        <v>10782</v>
      </c>
      <c r="F1472" s="44" t="s">
        <v>10783</v>
      </c>
      <c r="G1472" s="88">
        <v>14</v>
      </c>
      <c r="H1472" s="45" t="s">
        <v>816</v>
      </c>
      <c r="I1472" s="45" t="s">
        <v>204</v>
      </c>
      <c r="J1472" s="95" t="s">
        <v>1534</v>
      </c>
      <c r="K1472" s="95">
        <v>0</v>
      </c>
      <c r="L1472" s="58"/>
      <c r="M1472" s="103"/>
      <c r="N1472" s="59"/>
    </row>
    <row r="1473" spans="1:14" s="75" customFormat="1" ht="12.6" x14ac:dyDescent="0.2">
      <c r="A1473" s="51" t="s">
        <v>132</v>
      </c>
      <c r="B1473" s="51" t="s">
        <v>10708</v>
      </c>
      <c r="C1473" s="51" t="s">
        <v>10780</v>
      </c>
      <c r="D1473" s="51" t="s">
        <v>98</v>
      </c>
      <c r="E1473" s="44" t="s">
        <v>10784</v>
      </c>
      <c r="F1473" s="44" t="s">
        <v>10785</v>
      </c>
      <c r="G1473" s="88">
        <v>9.8000000000000007</v>
      </c>
      <c r="H1473" s="45" t="s">
        <v>816</v>
      </c>
      <c r="I1473" s="45" t="s">
        <v>204</v>
      </c>
      <c r="J1473" s="95" t="s">
        <v>1534</v>
      </c>
      <c r="K1473" s="95">
        <v>0</v>
      </c>
      <c r="L1473" s="58"/>
      <c r="M1473" s="103"/>
      <c r="N1473" s="59"/>
    </row>
    <row r="1474" spans="1:14" s="75" customFormat="1" ht="12.6" x14ac:dyDescent="0.2">
      <c r="A1474" s="51" t="s">
        <v>132</v>
      </c>
      <c r="B1474" s="51" t="s">
        <v>10708</v>
      </c>
      <c r="C1474" s="51" t="s">
        <v>10780</v>
      </c>
      <c r="D1474" s="51" t="s">
        <v>98</v>
      </c>
      <c r="E1474" s="44" t="s">
        <v>10786</v>
      </c>
      <c r="F1474" s="44" t="s">
        <v>10787</v>
      </c>
      <c r="G1474" s="88">
        <v>21.3</v>
      </c>
      <c r="H1474" s="45" t="s">
        <v>816</v>
      </c>
      <c r="I1474" s="45" t="s">
        <v>204</v>
      </c>
      <c r="J1474" s="95" t="s">
        <v>1534</v>
      </c>
      <c r="K1474" s="95">
        <v>0</v>
      </c>
      <c r="L1474" s="58"/>
      <c r="M1474" s="103"/>
      <c r="N1474" s="59"/>
    </row>
    <row r="1475" spans="1:14" s="75" customFormat="1" ht="12.6" x14ac:dyDescent="0.2">
      <c r="A1475" s="51" t="s">
        <v>132</v>
      </c>
      <c r="B1475" s="51" t="s">
        <v>10708</v>
      </c>
      <c r="C1475" s="51" t="s">
        <v>10780</v>
      </c>
      <c r="D1475" s="51" t="s">
        <v>98</v>
      </c>
      <c r="E1475" s="44" t="s">
        <v>10788</v>
      </c>
      <c r="F1475" s="44" t="s">
        <v>10789</v>
      </c>
      <c r="G1475" s="88">
        <v>21.8</v>
      </c>
      <c r="H1475" s="45" t="s">
        <v>816</v>
      </c>
      <c r="I1475" s="45" t="s">
        <v>204</v>
      </c>
      <c r="J1475" s="95" t="s">
        <v>1534</v>
      </c>
      <c r="K1475" s="95">
        <v>0</v>
      </c>
      <c r="L1475" s="58"/>
      <c r="M1475" s="103"/>
      <c r="N1475" s="59"/>
    </row>
    <row r="1476" spans="1:14" s="75" customFormat="1" ht="12.6" x14ac:dyDescent="0.2">
      <c r="A1476" s="51" t="s">
        <v>132</v>
      </c>
      <c r="B1476" s="51" t="s">
        <v>10708</v>
      </c>
      <c r="C1476" s="51" t="s">
        <v>10780</v>
      </c>
      <c r="D1476" s="51" t="s">
        <v>98</v>
      </c>
      <c r="E1476" s="44" t="s">
        <v>10790</v>
      </c>
      <c r="F1476" s="44" t="s">
        <v>10791</v>
      </c>
      <c r="G1476" s="88">
        <v>35</v>
      </c>
      <c r="H1476" s="45" t="s">
        <v>816</v>
      </c>
      <c r="I1476" s="45" t="s">
        <v>204</v>
      </c>
      <c r="J1476" s="95" t="s">
        <v>1534</v>
      </c>
      <c r="K1476" s="95">
        <v>0</v>
      </c>
      <c r="L1476" s="58"/>
      <c r="M1476" s="103"/>
      <c r="N1476" s="59"/>
    </row>
    <row r="1477" spans="1:14" s="75" customFormat="1" ht="12.6" x14ac:dyDescent="0.2">
      <c r="A1477" s="51" t="s">
        <v>132</v>
      </c>
      <c r="B1477" s="51" t="s">
        <v>10708</v>
      </c>
      <c r="C1477" s="51" t="s">
        <v>10780</v>
      </c>
      <c r="D1477" s="51" t="s">
        <v>98</v>
      </c>
      <c r="E1477" s="44" t="s">
        <v>10792</v>
      </c>
      <c r="F1477" s="44" t="s">
        <v>10793</v>
      </c>
      <c r="G1477" s="88">
        <v>47.6</v>
      </c>
      <c r="H1477" s="45" t="s">
        <v>816</v>
      </c>
      <c r="I1477" s="45" t="s">
        <v>204</v>
      </c>
      <c r="J1477" s="95" t="s">
        <v>1534</v>
      </c>
      <c r="K1477" s="95">
        <v>0</v>
      </c>
      <c r="L1477" s="58"/>
      <c r="M1477" s="103"/>
      <c r="N1477" s="59"/>
    </row>
    <row r="1478" spans="1:14" s="75" customFormat="1" ht="12.6" x14ac:dyDescent="0.2">
      <c r="A1478" s="51" t="s">
        <v>123</v>
      </c>
      <c r="B1478" s="51" t="s">
        <v>123</v>
      </c>
      <c r="C1478" s="51" t="s">
        <v>10740</v>
      </c>
      <c r="D1478" s="51" t="s">
        <v>98</v>
      </c>
      <c r="E1478" s="44"/>
      <c r="F1478" s="44" t="s">
        <v>10794</v>
      </c>
      <c r="G1478" s="88" t="s">
        <v>123</v>
      </c>
      <c r="H1478" s="45" t="s">
        <v>123</v>
      </c>
      <c r="I1478" s="45" t="s">
        <v>149</v>
      </c>
      <c r="J1478" s="95" t="s">
        <v>150</v>
      </c>
      <c r="K1478" s="95" t="s">
        <v>123</v>
      </c>
      <c r="L1478" s="58" t="s">
        <v>123</v>
      </c>
      <c r="M1478" s="103"/>
      <c r="N1478" s="59" t="s">
        <v>123</v>
      </c>
    </row>
    <row r="1479" spans="1:14" s="75" customFormat="1" ht="12.6" x14ac:dyDescent="0.2">
      <c r="A1479" s="51" t="s">
        <v>132</v>
      </c>
      <c r="B1479" s="51" t="s">
        <v>10708</v>
      </c>
      <c r="C1479" s="51" t="s">
        <v>10740</v>
      </c>
      <c r="D1479" s="51" t="s">
        <v>98</v>
      </c>
      <c r="E1479" s="44" t="s">
        <v>10795</v>
      </c>
      <c r="F1479" s="44" t="s">
        <v>10796</v>
      </c>
      <c r="G1479" s="88">
        <v>984</v>
      </c>
      <c r="H1479" s="45" t="s">
        <v>816</v>
      </c>
      <c r="I1479" s="45" t="s">
        <v>204</v>
      </c>
      <c r="J1479" s="95" t="s">
        <v>1534</v>
      </c>
      <c r="K1479" s="95">
        <v>0</v>
      </c>
      <c r="L1479" s="58"/>
      <c r="M1479" s="103"/>
      <c r="N1479" s="59"/>
    </row>
    <row r="1480" spans="1:14" s="75" customFormat="1" ht="12.6" x14ac:dyDescent="0.2">
      <c r="A1480" s="51" t="s">
        <v>132</v>
      </c>
      <c r="B1480" s="51" t="s">
        <v>10708</v>
      </c>
      <c r="C1480" s="51" t="s">
        <v>10740</v>
      </c>
      <c r="D1480" s="51" t="s">
        <v>98</v>
      </c>
      <c r="E1480" s="44" t="s">
        <v>10797</v>
      </c>
      <c r="F1480" s="44" t="s">
        <v>10798</v>
      </c>
      <c r="G1480" s="88">
        <v>696</v>
      </c>
      <c r="H1480" s="45" t="s">
        <v>816</v>
      </c>
      <c r="I1480" s="45" t="s">
        <v>204</v>
      </c>
      <c r="J1480" s="95" t="s">
        <v>1534</v>
      </c>
      <c r="K1480" s="95">
        <v>0</v>
      </c>
      <c r="L1480" s="58"/>
      <c r="M1480" s="103"/>
      <c r="N1480" s="59"/>
    </row>
    <row r="1481" spans="1:14" s="75" customFormat="1" ht="12.6" x14ac:dyDescent="0.2">
      <c r="A1481" s="51" t="s">
        <v>132</v>
      </c>
      <c r="B1481" s="51" t="s">
        <v>10708</v>
      </c>
      <c r="C1481" s="51" t="s">
        <v>10740</v>
      </c>
      <c r="D1481" s="51" t="s">
        <v>98</v>
      </c>
      <c r="E1481" s="44" t="s">
        <v>10799</v>
      </c>
      <c r="F1481" s="44" t="s">
        <v>10800</v>
      </c>
      <c r="G1481" s="88">
        <v>296</v>
      </c>
      <c r="H1481" s="45" t="s">
        <v>816</v>
      </c>
      <c r="I1481" s="45" t="s">
        <v>204</v>
      </c>
      <c r="J1481" s="95" t="s">
        <v>1534</v>
      </c>
      <c r="K1481" s="95">
        <v>0</v>
      </c>
      <c r="L1481" s="58"/>
      <c r="M1481" s="103"/>
      <c r="N1481" s="59"/>
    </row>
    <row r="1482" spans="1:14" s="75" customFormat="1" ht="12.6" x14ac:dyDescent="0.2">
      <c r="A1482" s="51" t="s">
        <v>132</v>
      </c>
      <c r="B1482" s="51" t="s">
        <v>10708</v>
      </c>
      <c r="C1482" s="51" t="s">
        <v>10740</v>
      </c>
      <c r="D1482" s="51" t="s">
        <v>98</v>
      </c>
      <c r="E1482" s="44" t="s">
        <v>10801</v>
      </c>
      <c r="F1482" s="44" t="s">
        <v>10802</v>
      </c>
      <c r="G1482" s="88">
        <v>224</v>
      </c>
      <c r="H1482" s="45" t="s">
        <v>816</v>
      </c>
      <c r="I1482" s="45" t="s">
        <v>204</v>
      </c>
      <c r="J1482" s="95" t="s">
        <v>1534</v>
      </c>
      <c r="K1482" s="95">
        <v>0</v>
      </c>
      <c r="L1482" s="58"/>
      <c r="M1482" s="103"/>
      <c r="N1482" s="59"/>
    </row>
    <row r="1483" spans="1:14" s="75" customFormat="1" ht="12.6" x14ac:dyDescent="0.2">
      <c r="A1483" s="51" t="s">
        <v>132</v>
      </c>
      <c r="B1483" s="51" t="s">
        <v>10708</v>
      </c>
      <c r="C1483" s="51" t="s">
        <v>10740</v>
      </c>
      <c r="D1483" s="51" t="s">
        <v>98</v>
      </c>
      <c r="E1483" s="44" t="s">
        <v>10803</v>
      </c>
      <c r="F1483" s="44" t="s">
        <v>10804</v>
      </c>
      <c r="G1483" s="88">
        <v>120</v>
      </c>
      <c r="H1483" s="45" t="s">
        <v>816</v>
      </c>
      <c r="I1483" s="45" t="s">
        <v>204</v>
      </c>
      <c r="J1483" s="95" t="s">
        <v>1534</v>
      </c>
      <c r="K1483" s="95">
        <v>0</v>
      </c>
      <c r="L1483" s="58"/>
      <c r="M1483" s="103"/>
      <c r="N1483" s="59"/>
    </row>
    <row r="1484" spans="1:14" s="75" customFormat="1" ht="12.6" x14ac:dyDescent="0.2">
      <c r="A1484" s="51" t="s">
        <v>132</v>
      </c>
      <c r="B1484" s="51" t="s">
        <v>10708</v>
      </c>
      <c r="C1484" s="51" t="s">
        <v>10740</v>
      </c>
      <c r="D1484" s="51" t="s">
        <v>98</v>
      </c>
      <c r="E1484" s="44" t="s">
        <v>10805</v>
      </c>
      <c r="F1484" s="44" t="s">
        <v>10806</v>
      </c>
      <c r="G1484" s="88">
        <v>204</v>
      </c>
      <c r="H1484" s="45" t="s">
        <v>816</v>
      </c>
      <c r="I1484" s="45" t="s">
        <v>204</v>
      </c>
      <c r="J1484" s="95" t="s">
        <v>1534</v>
      </c>
      <c r="K1484" s="95">
        <v>0</v>
      </c>
      <c r="L1484" s="58"/>
      <c r="M1484" s="103"/>
      <c r="N1484" s="59"/>
    </row>
    <row r="1485" spans="1:14" s="75" customFormat="1" ht="12.6" x14ac:dyDescent="0.2">
      <c r="A1485" s="51" t="s">
        <v>132</v>
      </c>
      <c r="B1485" s="51" t="s">
        <v>10708</v>
      </c>
      <c r="C1485" s="51" t="s">
        <v>10740</v>
      </c>
      <c r="D1485" s="51" t="s">
        <v>98</v>
      </c>
      <c r="E1485" s="44" t="s">
        <v>10807</v>
      </c>
      <c r="F1485" s="44" t="s">
        <v>10808</v>
      </c>
      <c r="G1485" s="88">
        <v>272</v>
      </c>
      <c r="H1485" s="45" t="s">
        <v>816</v>
      </c>
      <c r="I1485" s="45" t="s">
        <v>204</v>
      </c>
      <c r="J1485" s="95" t="s">
        <v>1534</v>
      </c>
      <c r="K1485" s="95">
        <v>0</v>
      </c>
      <c r="L1485" s="58"/>
      <c r="M1485" s="103"/>
      <c r="N1485" s="59"/>
    </row>
    <row r="1486" spans="1:14" s="75" customFormat="1" ht="12.6" x14ac:dyDescent="0.2">
      <c r="A1486" s="51" t="s">
        <v>132</v>
      </c>
      <c r="B1486" s="51" t="s">
        <v>10708</v>
      </c>
      <c r="C1486" s="51" t="s">
        <v>10740</v>
      </c>
      <c r="D1486" s="51" t="s">
        <v>98</v>
      </c>
      <c r="E1486" s="44" t="s">
        <v>10809</v>
      </c>
      <c r="F1486" s="44" t="s">
        <v>10810</v>
      </c>
      <c r="G1486" s="88">
        <v>264</v>
      </c>
      <c r="H1486" s="45" t="s">
        <v>816</v>
      </c>
      <c r="I1486" s="45" t="s">
        <v>204</v>
      </c>
      <c r="J1486" s="95" t="s">
        <v>1534</v>
      </c>
      <c r="K1486" s="95">
        <v>0</v>
      </c>
      <c r="L1486" s="58"/>
      <c r="M1486" s="103"/>
      <c r="N1486" s="59"/>
    </row>
    <row r="1487" spans="1:14" s="75" customFormat="1" ht="12.6" x14ac:dyDescent="0.2">
      <c r="A1487" s="51" t="s">
        <v>132</v>
      </c>
      <c r="B1487" s="51" t="s">
        <v>10708</v>
      </c>
      <c r="C1487" s="51" t="s">
        <v>10740</v>
      </c>
      <c r="D1487" s="51" t="s">
        <v>98</v>
      </c>
      <c r="E1487" s="44" t="s">
        <v>10811</v>
      </c>
      <c r="F1487" s="44" t="s">
        <v>10812</v>
      </c>
      <c r="G1487" s="88">
        <v>148</v>
      </c>
      <c r="H1487" s="45" t="s">
        <v>816</v>
      </c>
      <c r="I1487" s="45" t="s">
        <v>204</v>
      </c>
      <c r="J1487" s="95" t="s">
        <v>1534</v>
      </c>
      <c r="K1487" s="95">
        <v>0</v>
      </c>
      <c r="L1487" s="58"/>
      <c r="M1487" s="103"/>
      <c r="N1487" s="59"/>
    </row>
    <row r="1488" spans="1:14" s="75" customFormat="1" ht="12.6" x14ac:dyDescent="0.2">
      <c r="A1488" s="51" t="s">
        <v>132</v>
      </c>
      <c r="B1488" s="51" t="s">
        <v>10708</v>
      </c>
      <c r="C1488" s="51" t="s">
        <v>10740</v>
      </c>
      <c r="D1488" s="51" t="s">
        <v>98</v>
      </c>
      <c r="E1488" s="44" t="s">
        <v>10813</v>
      </c>
      <c r="F1488" s="44" t="s">
        <v>10814</v>
      </c>
      <c r="G1488" s="88">
        <v>152</v>
      </c>
      <c r="H1488" s="45" t="s">
        <v>816</v>
      </c>
      <c r="I1488" s="45" t="s">
        <v>204</v>
      </c>
      <c r="J1488" s="95" t="s">
        <v>1534</v>
      </c>
      <c r="K1488" s="95">
        <v>0</v>
      </c>
      <c r="L1488" s="58"/>
      <c r="M1488" s="103"/>
      <c r="N1488" s="59"/>
    </row>
    <row r="1489" spans="1:14" s="75" customFormat="1" ht="12.6" x14ac:dyDescent="0.2">
      <c r="A1489" s="51" t="s">
        <v>123</v>
      </c>
      <c r="B1489" s="51" t="s">
        <v>123</v>
      </c>
      <c r="C1489" s="51" t="s">
        <v>10815</v>
      </c>
      <c r="D1489" s="51" t="s">
        <v>140</v>
      </c>
      <c r="E1489" s="44"/>
      <c r="F1489" s="44" t="s">
        <v>10816</v>
      </c>
      <c r="G1489" s="88" t="s">
        <v>123</v>
      </c>
      <c r="H1489" s="45" t="s">
        <v>123</v>
      </c>
      <c r="I1489" s="45" t="s">
        <v>149</v>
      </c>
      <c r="J1489" s="95" t="s">
        <v>150</v>
      </c>
      <c r="K1489" s="95" t="s">
        <v>123</v>
      </c>
      <c r="L1489" s="58" t="s">
        <v>123</v>
      </c>
      <c r="M1489" s="103"/>
      <c r="N1489" s="59" t="s">
        <v>123</v>
      </c>
    </row>
    <row r="1490" spans="1:14" s="75" customFormat="1" ht="12.6" x14ac:dyDescent="0.2">
      <c r="A1490" s="51" t="s">
        <v>133</v>
      </c>
      <c r="B1490" s="51" t="s">
        <v>10815</v>
      </c>
      <c r="C1490" s="51" t="s">
        <v>10815</v>
      </c>
      <c r="D1490" s="51" t="s">
        <v>140</v>
      </c>
      <c r="E1490" s="44" t="s">
        <v>10817</v>
      </c>
      <c r="F1490" s="44" t="s">
        <v>10818</v>
      </c>
      <c r="G1490" s="88">
        <v>1786</v>
      </c>
      <c r="H1490" s="45" t="s">
        <v>154</v>
      </c>
      <c r="I1490" s="45" t="s">
        <v>204</v>
      </c>
      <c r="J1490" s="95" t="s">
        <v>201</v>
      </c>
      <c r="K1490" s="95">
        <v>4.2</v>
      </c>
      <c r="L1490" s="58"/>
      <c r="M1490" s="103"/>
      <c r="N1490" s="59"/>
    </row>
    <row r="1491" spans="1:14" s="75" customFormat="1" ht="12.6" x14ac:dyDescent="0.2">
      <c r="A1491" s="51" t="s">
        <v>133</v>
      </c>
      <c r="B1491" s="51" t="s">
        <v>10815</v>
      </c>
      <c r="C1491" s="51" t="s">
        <v>10815</v>
      </c>
      <c r="D1491" s="51" t="s">
        <v>140</v>
      </c>
      <c r="E1491" s="44" t="s">
        <v>10819</v>
      </c>
      <c r="F1491" s="44" t="s">
        <v>10820</v>
      </c>
      <c r="G1491" s="88">
        <v>1203</v>
      </c>
      <c r="H1491" s="45" t="s">
        <v>154</v>
      </c>
      <c r="I1491" s="45" t="s">
        <v>204</v>
      </c>
      <c r="J1491" s="95" t="s">
        <v>201</v>
      </c>
      <c r="K1491" s="95">
        <v>4.2</v>
      </c>
      <c r="L1491" s="58"/>
      <c r="M1491" s="103"/>
      <c r="N1491" s="59"/>
    </row>
    <row r="1492" spans="1:14" s="75" customFormat="1" ht="12.6" x14ac:dyDescent="0.2">
      <c r="A1492" s="51" t="s">
        <v>133</v>
      </c>
      <c r="B1492" s="51" t="s">
        <v>10815</v>
      </c>
      <c r="C1492" s="51" t="s">
        <v>10815</v>
      </c>
      <c r="D1492" s="51" t="s">
        <v>140</v>
      </c>
      <c r="E1492" s="44" t="s">
        <v>10821</v>
      </c>
      <c r="F1492" s="44" t="s">
        <v>10822</v>
      </c>
      <c r="G1492" s="88">
        <v>1011</v>
      </c>
      <c r="H1492" s="45" t="s">
        <v>154</v>
      </c>
      <c r="I1492" s="45" t="s">
        <v>204</v>
      </c>
      <c r="J1492" s="95" t="s">
        <v>201</v>
      </c>
      <c r="K1492" s="95">
        <v>4.2</v>
      </c>
      <c r="L1492" s="58"/>
      <c r="M1492" s="103"/>
      <c r="N1492" s="59"/>
    </row>
    <row r="1493" spans="1:14" s="75" customFormat="1" ht="12.6" x14ac:dyDescent="0.2">
      <c r="A1493" s="51" t="s">
        <v>133</v>
      </c>
      <c r="B1493" s="51" t="s">
        <v>10815</v>
      </c>
      <c r="C1493" s="51" t="s">
        <v>10815</v>
      </c>
      <c r="D1493" s="51" t="s">
        <v>140</v>
      </c>
      <c r="E1493" s="44" t="s">
        <v>10823</v>
      </c>
      <c r="F1493" s="44" t="s">
        <v>10824</v>
      </c>
      <c r="G1493" s="88">
        <v>2975</v>
      </c>
      <c r="H1493" s="45" t="s">
        <v>154</v>
      </c>
      <c r="I1493" s="45" t="s">
        <v>204</v>
      </c>
      <c r="J1493" s="95" t="s">
        <v>201</v>
      </c>
      <c r="K1493" s="95">
        <v>4.2</v>
      </c>
      <c r="L1493" s="58"/>
      <c r="M1493" s="103"/>
      <c r="N1493" s="59"/>
    </row>
    <row r="1494" spans="1:14" s="75" customFormat="1" ht="12.6" x14ac:dyDescent="0.2">
      <c r="A1494" s="51" t="s">
        <v>133</v>
      </c>
      <c r="B1494" s="51" t="s">
        <v>10815</v>
      </c>
      <c r="C1494" s="51" t="s">
        <v>10815</v>
      </c>
      <c r="D1494" s="51" t="s">
        <v>140</v>
      </c>
      <c r="E1494" s="44" t="s">
        <v>10825</v>
      </c>
      <c r="F1494" s="44" t="s">
        <v>10826</v>
      </c>
      <c r="G1494" s="88">
        <v>502.5</v>
      </c>
      <c r="H1494" s="45" t="s">
        <v>154</v>
      </c>
      <c r="I1494" s="45" t="s">
        <v>155</v>
      </c>
      <c r="J1494" s="95" t="s">
        <v>201</v>
      </c>
      <c r="K1494" s="95">
        <v>4.2</v>
      </c>
      <c r="L1494" s="58"/>
      <c r="M1494" s="103"/>
      <c r="N1494" s="59"/>
    </row>
    <row r="1495" spans="1:14" s="75" customFormat="1" ht="12.6" x14ac:dyDescent="0.2">
      <c r="A1495" s="51" t="s">
        <v>133</v>
      </c>
      <c r="B1495" s="51" t="s">
        <v>10815</v>
      </c>
      <c r="C1495" s="51" t="s">
        <v>10815</v>
      </c>
      <c r="D1495" s="51" t="s">
        <v>140</v>
      </c>
      <c r="E1495" s="44" t="s">
        <v>10827</v>
      </c>
      <c r="F1495" s="44" t="s">
        <v>10828</v>
      </c>
      <c r="G1495" s="88">
        <v>890</v>
      </c>
      <c r="H1495" s="45" t="s">
        <v>154</v>
      </c>
      <c r="I1495" s="45" t="s">
        <v>204</v>
      </c>
      <c r="J1495" s="95" t="s">
        <v>201</v>
      </c>
      <c r="K1495" s="95">
        <v>4.2</v>
      </c>
      <c r="L1495" s="58"/>
      <c r="M1495" s="103"/>
      <c r="N1495" s="59"/>
    </row>
    <row r="1496" spans="1:14" s="75" customFormat="1" ht="12.6" x14ac:dyDescent="0.2">
      <c r="A1496" s="51" t="s">
        <v>133</v>
      </c>
      <c r="B1496" s="51" t="s">
        <v>10815</v>
      </c>
      <c r="C1496" s="51" t="s">
        <v>10815</v>
      </c>
      <c r="D1496" s="51" t="s">
        <v>140</v>
      </c>
      <c r="E1496" s="44" t="s">
        <v>10829</v>
      </c>
      <c r="F1496" s="44" t="s">
        <v>10830</v>
      </c>
      <c r="G1496" s="88">
        <v>1301</v>
      </c>
      <c r="H1496" s="45" t="s">
        <v>154</v>
      </c>
      <c r="I1496" s="45" t="s">
        <v>204</v>
      </c>
      <c r="J1496" s="95" t="s">
        <v>201</v>
      </c>
      <c r="K1496" s="95">
        <v>4.2</v>
      </c>
      <c r="L1496" s="58"/>
      <c r="M1496" s="103"/>
      <c r="N1496" s="59"/>
    </row>
    <row r="1497" spans="1:14" s="75" customFormat="1" ht="12.6" x14ac:dyDescent="0.2">
      <c r="A1497" s="51" t="s">
        <v>133</v>
      </c>
      <c r="B1497" s="51" t="s">
        <v>10815</v>
      </c>
      <c r="C1497" s="51" t="s">
        <v>10815</v>
      </c>
      <c r="D1497" s="51" t="s">
        <v>140</v>
      </c>
      <c r="E1497" s="44" t="s">
        <v>10831</v>
      </c>
      <c r="F1497" s="44" t="s">
        <v>10832</v>
      </c>
      <c r="G1497" s="88">
        <v>1177</v>
      </c>
      <c r="H1497" s="45" t="s">
        <v>154</v>
      </c>
      <c r="I1497" s="45" t="s">
        <v>149</v>
      </c>
      <c r="J1497" s="95" t="s">
        <v>201</v>
      </c>
      <c r="K1497" s="95">
        <v>4.2</v>
      </c>
      <c r="L1497" s="58"/>
      <c r="M1497" s="103"/>
      <c r="N1497" s="59"/>
    </row>
    <row r="1498" spans="1:14" s="75" customFormat="1" ht="15.75" customHeight="1" x14ac:dyDescent="0.2">
      <c r="A1498" s="51" t="s">
        <v>133</v>
      </c>
      <c r="B1498" s="51" t="s">
        <v>10815</v>
      </c>
      <c r="C1498" s="51" t="s">
        <v>10815</v>
      </c>
      <c r="D1498" s="51" t="s">
        <v>140</v>
      </c>
      <c r="E1498" s="44" t="s">
        <v>10833</v>
      </c>
      <c r="F1498" s="44" t="s">
        <v>10834</v>
      </c>
      <c r="G1498" s="88">
        <v>1599</v>
      </c>
      <c r="H1498" s="45" t="s">
        <v>154</v>
      </c>
      <c r="I1498" s="45" t="s">
        <v>204</v>
      </c>
      <c r="J1498" s="95" t="s">
        <v>201</v>
      </c>
      <c r="K1498" s="95">
        <v>4.2</v>
      </c>
      <c r="L1498" s="58"/>
      <c r="M1498" s="103"/>
      <c r="N1498" s="59"/>
    </row>
    <row r="1499" spans="1:14" s="75" customFormat="1" ht="15.75" customHeight="1" x14ac:dyDescent="0.2">
      <c r="A1499" s="51" t="s">
        <v>133</v>
      </c>
      <c r="B1499" s="51" t="s">
        <v>10815</v>
      </c>
      <c r="C1499" s="51" t="s">
        <v>10815</v>
      </c>
      <c r="D1499" s="51" t="s">
        <v>140</v>
      </c>
      <c r="E1499" s="44" t="s">
        <v>10835</v>
      </c>
      <c r="F1499" s="44" t="s">
        <v>10836</v>
      </c>
      <c r="G1499" s="88">
        <v>1601</v>
      </c>
      <c r="H1499" s="45" t="s">
        <v>154</v>
      </c>
      <c r="I1499" s="45" t="s">
        <v>204</v>
      </c>
      <c r="J1499" s="95" t="s">
        <v>201</v>
      </c>
      <c r="K1499" s="95">
        <v>4.2</v>
      </c>
      <c r="L1499" s="58"/>
      <c r="M1499" s="103"/>
      <c r="N1499" s="59"/>
    </row>
    <row r="1500" spans="1:14" s="75" customFormat="1" ht="15.75" customHeight="1" x14ac:dyDescent="0.2">
      <c r="A1500" s="51" t="s">
        <v>133</v>
      </c>
      <c r="B1500" s="51" t="s">
        <v>10815</v>
      </c>
      <c r="C1500" s="51" t="s">
        <v>10815</v>
      </c>
      <c r="D1500" s="51" t="s">
        <v>140</v>
      </c>
      <c r="E1500" s="44" t="s">
        <v>10837</v>
      </c>
      <c r="F1500" s="44" t="s">
        <v>10838</v>
      </c>
      <c r="G1500" s="88">
        <v>1419</v>
      </c>
      <c r="H1500" s="45" t="s">
        <v>154</v>
      </c>
      <c r="I1500" s="45" t="s">
        <v>204</v>
      </c>
      <c r="J1500" s="95" t="s">
        <v>201</v>
      </c>
      <c r="K1500" s="95">
        <v>4.2</v>
      </c>
      <c r="L1500" s="58"/>
      <c r="M1500" s="103"/>
      <c r="N1500" s="59"/>
    </row>
    <row r="1501" spans="1:14" s="75" customFormat="1" ht="15.75" customHeight="1" x14ac:dyDescent="0.2">
      <c r="A1501" s="51" t="s">
        <v>133</v>
      </c>
      <c r="B1501" s="51" t="s">
        <v>10815</v>
      </c>
      <c r="C1501" s="51" t="s">
        <v>10815</v>
      </c>
      <c r="D1501" s="51" t="s">
        <v>140</v>
      </c>
      <c r="E1501" s="44" t="s">
        <v>10839</v>
      </c>
      <c r="F1501" s="44" t="s">
        <v>10840</v>
      </c>
      <c r="G1501" s="88">
        <v>1968</v>
      </c>
      <c r="H1501" s="45" t="s">
        <v>154</v>
      </c>
      <c r="I1501" s="45" t="s">
        <v>204</v>
      </c>
      <c r="J1501" s="95" t="s">
        <v>201</v>
      </c>
      <c r="K1501" s="95">
        <v>4.2</v>
      </c>
      <c r="L1501" s="58"/>
      <c r="M1501" s="103"/>
      <c r="N1501" s="59"/>
    </row>
    <row r="1502" spans="1:14" s="75" customFormat="1" ht="15.75" customHeight="1" x14ac:dyDescent="0.2">
      <c r="A1502" s="51" t="s">
        <v>133</v>
      </c>
      <c r="B1502" s="51" t="s">
        <v>10815</v>
      </c>
      <c r="C1502" s="51" t="s">
        <v>10815</v>
      </c>
      <c r="D1502" s="51" t="s">
        <v>140</v>
      </c>
      <c r="E1502" s="44" t="s">
        <v>10841</v>
      </c>
      <c r="F1502" s="44" t="s">
        <v>10842</v>
      </c>
      <c r="G1502" s="88">
        <v>2097</v>
      </c>
      <c r="H1502" s="45" t="s">
        <v>154</v>
      </c>
      <c r="I1502" s="45" t="s">
        <v>204</v>
      </c>
      <c r="J1502" s="95" t="s">
        <v>201</v>
      </c>
      <c r="K1502" s="95">
        <v>4.2</v>
      </c>
      <c r="L1502" s="58"/>
      <c r="M1502" s="103"/>
      <c r="N1502" s="59"/>
    </row>
    <row r="1503" spans="1:14" s="75" customFormat="1" ht="15.75" customHeight="1" x14ac:dyDescent="0.2">
      <c r="A1503" s="51" t="s">
        <v>133</v>
      </c>
      <c r="B1503" s="51" t="s">
        <v>10815</v>
      </c>
      <c r="C1503" s="51" t="s">
        <v>10815</v>
      </c>
      <c r="D1503" s="51" t="s">
        <v>140</v>
      </c>
      <c r="E1503" s="44" t="s">
        <v>10843</v>
      </c>
      <c r="F1503" s="44" t="s">
        <v>10844</v>
      </c>
      <c r="G1503" s="88">
        <v>2209</v>
      </c>
      <c r="H1503" s="45" t="s">
        <v>154</v>
      </c>
      <c r="I1503" s="45" t="s">
        <v>204</v>
      </c>
      <c r="J1503" s="95" t="s">
        <v>201</v>
      </c>
      <c r="K1503" s="95">
        <v>4.2</v>
      </c>
      <c r="L1503" s="58"/>
      <c r="M1503" s="103"/>
      <c r="N1503" s="59"/>
    </row>
    <row r="1504" spans="1:14" s="75" customFormat="1" ht="15.75" customHeight="1" x14ac:dyDescent="0.2">
      <c r="A1504" s="51" t="s">
        <v>133</v>
      </c>
      <c r="B1504" s="51" t="s">
        <v>10815</v>
      </c>
      <c r="C1504" s="51" t="s">
        <v>10815</v>
      </c>
      <c r="D1504" s="51" t="s">
        <v>140</v>
      </c>
      <c r="E1504" s="44" t="s">
        <v>10845</v>
      </c>
      <c r="F1504" s="44" t="s">
        <v>10846</v>
      </c>
      <c r="G1504" s="88">
        <v>2675</v>
      </c>
      <c r="H1504" s="45" t="s">
        <v>154</v>
      </c>
      <c r="I1504" s="45" t="s">
        <v>204</v>
      </c>
      <c r="J1504" s="95" t="s">
        <v>201</v>
      </c>
      <c r="K1504" s="95">
        <v>4.2</v>
      </c>
      <c r="L1504" s="58"/>
      <c r="M1504" s="103"/>
      <c r="N1504" s="59"/>
    </row>
    <row r="1505" spans="1:14" s="75" customFormat="1" ht="15.75" customHeight="1" x14ac:dyDescent="0.2">
      <c r="A1505" s="51" t="s">
        <v>133</v>
      </c>
      <c r="B1505" s="51" t="s">
        <v>10815</v>
      </c>
      <c r="C1505" s="51" t="s">
        <v>10815</v>
      </c>
      <c r="D1505" s="51" t="s">
        <v>140</v>
      </c>
      <c r="E1505" s="44" t="s">
        <v>10847</v>
      </c>
      <c r="F1505" s="44" t="s">
        <v>10848</v>
      </c>
      <c r="G1505" s="88">
        <v>1819</v>
      </c>
      <c r="H1505" s="45" t="s">
        <v>154</v>
      </c>
      <c r="I1505" s="45" t="s">
        <v>149</v>
      </c>
      <c r="J1505" s="95" t="s">
        <v>201</v>
      </c>
      <c r="K1505" s="95">
        <v>4.2</v>
      </c>
      <c r="L1505" s="58"/>
      <c r="M1505" s="103"/>
      <c r="N1505" s="59"/>
    </row>
    <row r="1506" spans="1:14" s="75" customFormat="1" ht="15.75" customHeight="1" x14ac:dyDescent="0.2">
      <c r="A1506" s="51" t="s">
        <v>133</v>
      </c>
      <c r="B1506" s="51" t="s">
        <v>10815</v>
      </c>
      <c r="C1506" s="51" t="s">
        <v>10815</v>
      </c>
      <c r="D1506" s="51" t="s">
        <v>140</v>
      </c>
      <c r="E1506" s="44" t="s">
        <v>10849</v>
      </c>
      <c r="F1506" s="44" t="s">
        <v>10850</v>
      </c>
      <c r="G1506" s="88">
        <v>3049</v>
      </c>
      <c r="H1506" s="45" t="s">
        <v>154</v>
      </c>
      <c r="I1506" s="45" t="s">
        <v>204</v>
      </c>
      <c r="J1506" s="95" t="s">
        <v>201</v>
      </c>
      <c r="K1506" s="95">
        <v>4.2</v>
      </c>
      <c r="L1506" s="58"/>
      <c r="M1506" s="103"/>
      <c r="N1506" s="59"/>
    </row>
    <row r="1507" spans="1:14" s="75" customFormat="1" ht="15.75" customHeight="1" x14ac:dyDescent="0.2">
      <c r="A1507" s="51" t="s">
        <v>133</v>
      </c>
      <c r="B1507" s="51" t="s">
        <v>10815</v>
      </c>
      <c r="C1507" s="51" t="s">
        <v>10815</v>
      </c>
      <c r="D1507" s="51" t="s">
        <v>140</v>
      </c>
      <c r="E1507" s="44" t="s">
        <v>10851</v>
      </c>
      <c r="F1507" s="44" t="s">
        <v>10852</v>
      </c>
      <c r="G1507" s="88">
        <v>4053</v>
      </c>
      <c r="H1507" s="45" t="s">
        <v>154</v>
      </c>
      <c r="I1507" s="45" t="s">
        <v>204</v>
      </c>
      <c r="J1507" s="95" t="s">
        <v>201</v>
      </c>
      <c r="K1507" s="95">
        <v>4.2</v>
      </c>
      <c r="L1507" s="58"/>
      <c r="M1507" s="103"/>
      <c r="N1507" s="59"/>
    </row>
    <row r="1508" spans="1:14" s="75" customFormat="1" ht="15.75" customHeight="1" x14ac:dyDescent="0.2">
      <c r="A1508" s="51" t="s">
        <v>133</v>
      </c>
      <c r="B1508" s="51" t="s">
        <v>10815</v>
      </c>
      <c r="C1508" s="51" t="s">
        <v>10815</v>
      </c>
      <c r="D1508" s="51" t="s">
        <v>140</v>
      </c>
      <c r="E1508" s="44" t="s">
        <v>10853</v>
      </c>
      <c r="F1508" s="44" t="s">
        <v>10854</v>
      </c>
      <c r="G1508" s="88">
        <v>4173</v>
      </c>
      <c r="H1508" s="45" t="s">
        <v>154</v>
      </c>
      <c r="I1508" s="45" t="s">
        <v>204</v>
      </c>
      <c r="J1508" s="95" t="s">
        <v>201</v>
      </c>
      <c r="K1508" s="95">
        <v>4.2</v>
      </c>
      <c r="L1508" s="58"/>
      <c r="M1508" s="103"/>
      <c r="N1508" s="59"/>
    </row>
    <row r="1509" spans="1:14" s="75" customFormat="1" ht="15.75" customHeight="1" x14ac:dyDescent="0.2">
      <c r="A1509" s="51" t="s">
        <v>123</v>
      </c>
      <c r="B1509" s="51" t="s">
        <v>123</v>
      </c>
      <c r="C1509" s="51" t="s">
        <v>10815</v>
      </c>
      <c r="D1509" s="51" t="s">
        <v>7803</v>
      </c>
      <c r="E1509" s="44"/>
      <c r="F1509" s="44" t="s">
        <v>10855</v>
      </c>
      <c r="G1509" s="88" t="s">
        <v>123</v>
      </c>
      <c r="H1509" s="45" t="s">
        <v>123</v>
      </c>
      <c r="I1509" s="45" t="s">
        <v>149</v>
      </c>
      <c r="J1509" s="95" t="s">
        <v>150</v>
      </c>
      <c r="K1509" s="95" t="s">
        <v>123</v>
      </c>
      <c r="L1509" s="58" t="s">
        <v>123</v>
      </c>
      <c r="M1509" s="103"/>
      <c r="N1509" s="59" t="s">
        <v>123</v>
      </c>
    </row>
    <row r="1510" spans="1:14" s="75" customFormat="1" ht="15.75" customHeight="1" x14ac:dyDescent="0.2">
      <c r="A1510" s="51" t="s">
        <v>133</v>
      </c>
      <c r="B1510" s="51" t="s">
        <v>10815</v>
      </c>
      <c r="C1510" s="51" t="s">
        <v>10815</v>
      </c>
      <c r="D1510" s="51" t="s">
        <v>7803</v>
      </c>
      <c r="E1510" s="44" t="s">
        <v>10856</v>
      </c>
      <c r="F1510" s="44" t="s">
        <v>10857</v>
      </c>
      <c r="G1510" s="88">
        <v>1599</v>
      </c>
      <c r="H1510" s="45" t="s">
        <v>154</v>
      </c>
      <c r="I1510" s="45" t="s">
        <v>155</v>
      </c>
      <c r="J1510" s="95" t="s">
        <v>201</v>
      </c>
      <c r="K1510" s="95">
        <v>4.2</v>
      </c>
      <c r="L1510" s="58"/>
      <c r="M1510" s="103"/>
      <c r="N1510" s="59"/>
    </row>
    <row r="1511" spans="1:14" s="75" customFormat="1" ht="15.75" customHeight="1" x14ac:dyDescent="0.2">
      <c r="A1511" s="51" t="s">
        <v>133</v>
      </c>
      <c r="B1511" s="51" t="s">
        <v>10815</v>
      </c>
      <c r="C1511" s="51" t="s">
        <v>10815</v>
      </c>
      <c r="D1511" s="51" t="s">
        <v>7803</v>
      </c>
      <c r="E1511" s="44" t="s">
        <v>10858</v>
      </c>
      <c r="F1511" s="44" t="s">
        <v>10859</v>
      </c>
      <c r="G1511" s="88">
        <v>1707</v>
      </c>
      <c r="H1511" s="45" t="s">
        <v>154</v>
      </c>
      <c r="I1511" s="45" t="s">
        <v>204</v>
      </c>
      <c r="J1511" s="95" t="s">
        <v>201</v>
      </c>
      <c r="K1511" s="95">
        <v>4.2</v>
      </c>
      <c r="L1511" s="58"/>
      <c r="M1511" s="103"/>
      <c r="N1511" s="59"/>
    </row>
    <row r="1512" spans="1:14" s="75" customFormat="1" ht="15.75" customHeight="1" x14ac:dyDescent="0.2">
      <c r="A1512" s="51" t="s">
        <v>123</v>
      </c>
      <c r="B1512" s="51" t="s">
        <v>123</v>
      </c>
      <c r="C1512" s="51" t="s">
        <v>10815</v>
      </c>
      <c r="D1512" s="51" t="s">
        <v>135</v>
      </c>
      <c r="E1512" s="44"/>
      <c r="F1512" s="44" t="s">
        <v>10860</v>
      </c>
      <c r="G1512" s="88" t="s">
        <v>123</v>
      </c>
      <c r="H1512" s="45" t="s">
        <v>123</v>
      </c>
      <c r="I1512" s="45" t="s">
        <v>149</v>
      </c>
      <c r="J1512" s="95" t="s">
        <v>150</v>
      </c>
      <c r="K1512" s="95" t="s">
        <v>123</v>
      </c>
      <c r="L1512" s="58" t="s">
        <v>123</v>
      </c>
      <c r="M1512" s="103"/>
      <c r="N1512" s="59" t="s">
        <v>123</v>
      </c>
    </row>
    <row r="1513" spans="1:14" s="75" customFormat="1" ht="15.75" customHeight="1" x14ac:dyDescent="0.2">
      <c r="A1513" s="51" t="s">
        <v>133</v>
      </c>
      <c r="B1513" s="51" t="s">
        <v>10815</v>
      </c>
      <c r="C1513" s="51" t="s">
        <v>10815</v>
      </c>
      <c r="D1513" s="51" t="s">
        <v>135</v>
      </c>
      <c r="E1513" s="44" t="s">
        <v>10861</v>
      </c>
      <c r="F1513" s="44" t="s">
        <v>10862</v>
      </c>
      <c r="G1513" s="88">
        <v>649.5</v>
      </c>
      <c r="H1513" s="45" t="s">
        <v>154</v>
      </c>
      <c r="I1513" s="45" t="s">
        <v>204</v>
      </c>
      <c r="J1513" s="95" t="s">
        <v>201</v>
      </c>
      <c r="K1513" s="95">
        <v>5</v>
      </c>
      <c r="L1513" s="58"/>
      <c r="M1513" s="103"/>
      <c r="N1513" s="59"/>
    </row>
    <row r="1514" spans="1:14" s="75" customFormat="1" ht="15.75" customHeight="1" x14ac:dyDescent="0.2">
      <c r="A1514" s="51" t="s">
        <v>133</v>
      </c>
      <c r="B1514" s="51" t="s">
        <v>10815</v>
      </c>
      <c r="C1514" s="51" t="s">
        <v>10815</v>
      </c>
      <c r="D1514" s="51" t="s">
        <v>135</v>
      </c>
      <c r="E1514" s="44" t="s">
        <v>10863</v>
      </c>
      <c r="F1514" s="44" t="s">
        <v>10864</v>
      </c>
      <c r="G1514" s="88">
        <v>990.8</v>
      </c>
      <c r="H1514" s="45" t="s">
        <v>154</v>
      </c>
      <c r="I1514" s="45" t="s">
        <v>155</v>
      </c>
      <c r="J1514" s="95" t="s">
        <v>201</v>
      </c>
      <c r="K1514" s="95">
        <v>5</v>
      </c>
      <c r="L1514" s="58"/>
      <c r="M1514" s="103"/>
      <c r="N1514" s="59"/>
    </row>
    <row r="1515" spans="1:14" s="75" customFormat="1" ht="15.75" customHeight="1" x14ac:dyDescent="0.2">
      <c r="A1515" s="51" t="s">
        <v>133</v>
      </c>
      <c r="B1515" s="51" t="s">
        <v>10815</v>
      </c>
      <c r="C1515" s="51" t="s">
        <v>10815</v>
      </c>
      <c r="D1515" s="51" t="s">
        <v>135</v>
      </c>
      <c r="E1515" s="44" t="s">
        <v>10865</v>
      </c>
      <c r="F1515" s="44" t="s">
        <v>10866</v>
      </c>
      <c r="G1515" s="88">
        <v>1250</v>
      </c>
      <c r="H1515" s="45" t="s">
        <v>154</v>
      </c>
      <c r="I1515" s="45" t="s">
        <v>155</v>
      </c>
      <c r="J1515" s="95" t="s">
        <v>201</v>
      </c>
      <c r="K1515" s="95">
        <v>5</v>
      </c>
      <c r="L1515" s="58"/>
      <c r="M1515" s="103"/>
      <c r="N1515" s="59" t="s">
        <v>10867</v>
      </c>
    </row>
    <row r="1516" spans="1:14" s="75" customFormat="1" ht="15.75" customHeight="1" x14ac:dyDescent="0.2">
      <c r="A1516" s="51" t="s">
        <v>133</v>
      </c>
      <c r="B1516" s="51" t="s">
        <v>10815</v>
      </c>
      <c r="C1516" s="51" t="s">
        <v>10815</v>
      </c>
      <c r="D1516" s="51" t="s">
        <v>135</v>
      </c>
      <c r="E1516" s="44" t="s">
        <v>10868</v>
      </c>
      <c r="F1516" s="44" t="s">
        <v>10869</v>
      </c>
      <c r="G1516" s="88">
        <v>1827.5</v>
      </c>
      <c r="H1516" s="45" t="s">
        <v>154</v>
      </c>
      <c r="I1516" s="45" t="s">
        <v>204</v>
      </c>
      <c r="J1516" s="95" t="s">
        <v>201</v>
      </c>
      <c r="K1516" s="95">
        <v>5</v>
      </c>
      <c r="L1516" s="58"/>
      <c r="M1516" s="103"/>
      <c r="N1516" s="59"/>
    </row>
    <row r="1517" spans="1:14" s="75" customFormat="1" ht="15.75" customHeight="1" x14ac:dyDescent="0.2">
      <c r="A1517" s="51" t="s">
        <v>133</v>
      </c>
      <c r="B1517" s="51" t="s">
        <v>10815</v>
      </c>
      <c r="C1517" s="51" t="s">
        <v>10815</v>
      </c>
      <c r="D1517" s="51" t="s">
        <v>135</v>
      </c>
      <c r="E1517" s="44" t="s">
        <v>10870</v>
      </c>
      <c r="F1517" s="44" t="s">
        <v>10871</v>
      </c>
      <c r="G1517" s="88">
        <v>2212.5</v>
      </c>
      <c r="H1517" s="45" t="s">
        <v>154</v>
      </c>
      <c r="I1517" s="45" t="s">
        <v>204</v>
      </c>
      <c r="J1517" s="95" t="s">
        <v>201</v>
      </c>
      <c r="K1517" s="95">
        <v>5</v>
      </c>
      <c r="L1517" s="58"/>
      <c r="M1517" s="103"/>
      <c r="N1517" s="59"/>
    </row>
    <row r="1518" spans="1:14" s="75" customFormat="1" ht="15.75" customHeight="1" x14ac:dyDescent="0.2">
      <c r="A1518" s="51" t="s">
        <v>133</v>
      </c>
      <c r="B1518" s="51" t="s">
        <v>10815</v>
      </c>
      <c r="C1518" s="51" t="s">
        <v>10815</v>
      </c>
      <c r="D1518" s="51" t="s">
        <v>135</v>
      </c>
      <c r="E1518" s="44" t="s">
        <v>10872</v>
      </c>
      <c r="F1518" s="44" t="s">
        <v>10873</v>
      </c>
      <c r="G1518" s="88">
        <v>2048.6999999999998</v>
      </c>
      <c r="H1518" s="45" t="s">
        <v>154</v>
      </c>
      <c r="I1518" s="45" t="s">
        <v>204</v>
      </c>
      <c r="J1518" s="95" t="s">
        <v>201</v>
      </c>
      <c r="K1518" s="95">
        <v>5</v>
      </c>
      <c r="L1518" s="58"/>
      <c r="M1518" s="103"/>
      <c r="N1518" s="59"/>
    </row>
    <row r="1519" spans="1:14" s="75" customFormat="1" ht="15.75" customHeight="1" x14ac:dyDescent="0.2">
      <c r="A1519" s="51" t="s">
        <v>133</v>
      </c>
      <c r="B1519" s="51" t="s">
        <v>10815</v>
      </c>
      <c r="C1519" s="51" t="s">
        <v>10815</v>
      </c>
      <c r="D1519" s="51" t="s">
        <v>135</v>
      </c>
      <c r="E1519" s="44" t="s">
        <v>10874</v>
      </c>
      <c r="F1519" s="44" t="s">
        <v>10875</v>
      </c>
      <c r="G1519" s="88">
        <v>2837.7</v>
      </c>
      <c r="H1519" s="45" t="s">
        <v>154</v>
      </c>
      <c r="I1519" s="45" t="s">
        <v>204</v>
      </c>
      <c r="J1519" s="95" t="s">
        <v>201</v>
      </c>
      <c r="K1519" s="95">
        <v>5</v>
      </c>
      <c r="L1519" s="58"/>
      <c r="M1519" s="103"/>
      <c r="N1519" s="59"/>
    </row>
    <row r="1520" spans="1:14" s="75" customFormat="1" ht="15.75" customHeight="1" x14ac:dyDescent="0.2">
      <c r="A1520" s="51" t="s">
        <v>133</v>
      </c>
      <c r="B1520" s="51" t="s">
        <v>10815</v>
      </c>
      <c r="C1520" s="51" t="s">
        <v>10815</v>
      </c>
      <c r="D1520" s="51" t="s">
        <v>135</v>
      </c>
      <c r="E1520" s="44" t="s">
        <v>10876</v>
      </c>
      <c r="F1520" s="44" t="s">
        <v>10877</v>
      </c>
      <c r="G1520" s="88">
        <v>3031.5</v>
      </c>
      <c r="H1520" s="45" t="s">
        <v>154</v>
      </c>
      <c r="I1520" s="45" t="s">
        <v>204</v>
      </c>
      <c r="J1520" s="95" t="s">
        <v>201</v>
      </c>
      <c r="K1520" s="95">
        <v>5</v>
      </c>
      <c r="L1520" s="58"/>
      <c r="M1520" s="103"/>
      <c r="N1520" s="59"/>
    </row>
    <row r="1521" spans="1:14" s="75" customFormat="1" ht="15.75" customHeight="1" x14ac:dyDescent="0.2">
      <c r="A1521" s="51" t="s">
        <v>133</v>
      </c>
      <c r="B1521" s="51" t="s">
        <v>10815</v>
      </c>
      <c r="C1521" s="51" t="s">
        <v>10815</v>
      </c>
      <c r="D1521" s="51" t="s">
        <v>135</v>
      </c>
      <c r="E1521" s="44" t="s">
        <v>10878</v>
      </c>
      <c r="F1521" s="44" t="s">
        <v>10879</v>
      </c>
      <c r="G1521" s="88">
        <v>3645.7</v>
      </c>
      <c r="H1521" s="45" t="s">
        <v>154</v>
      </c>
      <c r="I1521" s="45" t="s">
        <v>204</v>
      </c>
      <c r="J1521" s="95" t="s">
        <v>201</v>
      </c>
      <c r="K1521" s="95">
        <v>5</v>
      </c>
      <c r="L1521" s="58"/>
      <c r="M1521" s="103"/>
      <c r="N1521" s="59"/>
    </row>
    <row r="1522" spans="1:14" s="75" customFormat="1" ht="15.75" customHeight="1" x14ac:dyDescent="0.2">
      <c r="A1522" s="51" t="s">
        <v>133</v>
      </c>
      <c r="B1522" s="51" t="s">
        <v>10815</v>
      </c>
      <c r="C1522" s="51" t="s">
        <v>10815</v>
      </c>
      <c r="D1522" s="51" t="s">
        <v>135</v>
      </c>
      <c r="E1522" s="44" t="s">
        <v>10880</v>
      </c>
      <c r="F1522" s="44" t="s">
        <v>10881</v>
      </c>
      <c r="G1522" s="88">
        <v>3973.3</v>
      </c>
      <c r="H1522" s="45" t="s">
        <v>154</v>
      </c>
      <c r="I1522" s="45" t="s">
        <v>204</v>
      </c>
      <c r="J1522" s="95" t="s">
        <v>201</v>
      </c>
      <c r="K1522" s="95">
        <v>5</v>
      </c>
      <c r="L1522" s="58"/>
      <c r="M1522" s="103"/>
      <c r="N1522" s="59"/>
    </row>
    <row r="1523" spans="1:14" s="75" customFormat="1" ht="15.75" customHeight="1" x14ac:dyDescent="0.2">
      <c r="A1523" s="51" t="s">
        <v>133</v>
      </c>
      <c r="B1523" s="51" t="s">
        <v>10815</v>
      </c>
      <c r="C1523" s="51" t="s">
        <v>10815</v>
      </c>
      <c r="D1523" s="51" t="s">
        <v>135</v>
      </c>
      <c r="E1523" s="44" t="s">
        <v>10882</v>
      </c>
      <c r="F1523" s="44" t="s">
        <v>10883</v>
      </c>
      <c r="G1523" s="88">
        <v>4915</v>
      </c>
      <c r="H1523" s="45" t="s">
        <v>154</v>
      </c>
      <c r="I1523" s="45" t="s">
        <v>204</v>
      </c>
      <c r="J1523" s="95" t="s">
        <v>201</v>
      </c>
      <c r="K1523" s="95">
        <v>5</v>
      </c>
      <c r="L1523" s="58"/>
      <c r="M1523" s="103"/>
      <c r="N1523" s="59"/>
    </row>
    <row r="1524" spans="1:14" s="75" customFormat="1" ht="15.75" customHeight="1" x14ac:dyDescent="0.2">
      <c r="A1524" s="51" t="s">
        <v>133</v>
      </c>
      <c r="B1524" s="51" t="s">
        <v>10815</v>
      </c>
      <c r="C1524" s="51" t="s">
        <v>10815</v>
      </c>
      <c r="D1524" s="51" t="s">
        <v>135</v>
      </c>
      <c r="E1524" s="44" t="s">
        <v>10884</v>
      </c>
      <c r="F1524" s="44" t="s">
        <v>10885</v>
      </c>
      <c r="G1524" s="88">
        <v>4628</v>
      </c>
      <c r="H1524" s="45" t="s">
        <v>154</v>
      </c>
      <c r="I1524" s="45" t="s">
        <v>204</v>
      </c>
      <c r="J1524" s="95" t="s">
        <v>201</v>
      </c>
      <c r="K1524" s="95">
        <v>5</v>
      </c>
      <c r="L1524" s="58"/>
      <c r="M1524" s="103"/>
      <c r="N1524" s="59"/>
    </row>
    <row r="1525" spans="1:14" s="75" customFormat="1" ht="15.75" customHeight="1" x14ac:dyDescent="0.2">
      <c r="A1525" s="51" t="s">
        <v>133</v>
      </c>
      <c r="B1525" s="51" t="s">
        <v>10815</v>
      </c>
      <c r="C1525" s="51" t="s">
        <v>10815</v>
      </c>
      <c r="D1525" s="51" t="s">
        <v>135</v>
      </c>
      <c r="E1525" s="44" t="s">
        <v>10886</v>
      </c>
      <c r="F1525" s="44" t="s">
        <v>10887</v>
      </c>
      <c r="G1525" s="88">
        <v>5938</v>
      </c>
      <c r="H1525" s="45" t="s">
        <v>154</v>
      </c>
      <c r="I1525" s="45" t="s">
        <v>204</v>
      </c>
      <c r="J1525" s="95" t="s">
        <v>201</v>
      </c>
      <c r="K1525" s="95">
        <v>5</v>
      </c>
      <c r="L1525" s="58"/>
      <c r="M1525" s="103"/>
      <c r="N1525" s="59"/>
    </row>
    <row r="1526" spans="1:14" s="75" customFormat="1" ht="15.75" customHeight="1" x14ac:dyDescent="0.2">
      <c r="A1526" s="51" t="s">
        <v>133</v>
      </c>
      <c r="B1526" s="51" t="s">
        <v>10815</v>
      </c>
      <c r="C1526" s="51" t="s">
        <v>10815</v>
      </c>
      <c r="D1526" s="51" t="s">
        <v>135</v>
      </c>
      <c r="E1526" s="44" t="s">
        <v>10888</v>
      </c>
      <c r="F1526" s="44" t="s">
        <v>10889</v>
      </c>
      <c r="G1526" s="88">
        <v>6602</v>
      </c>
      <c r="H1526" s="45" t="s">
        <v>154</v>
      </c>
      <c r="I1526" s="45" t="s">
        <v>204</v>
      </c>
      <c r="J1526" s="95" t="s">
        <v>201</v>
      </c>
      <c r="K1526" s="95">
        <v>5</v>
      </c>
      <c r="L1526" s="58"/>
      <c r="M1526" s="103"/>
      <c r="N1526" s="59"/>
    </row>
    <row r="1527" spans="1:14" s="75" customFormat="1" ht="15.75" customHeight="1" x14ac:dyDescent="0.2">
      <c r="A1527" s="51" t="s">
        <v>133</v>
      </c>
      <c r="B1527" s="51" t="s">
        <v>10815</v>
      </c>
      <c r="C1527" s="51" t="s">
        <v>10815</v>
      </c>
      <c r="D1527" s="51" t="s">
        <v>135</v>
      </c>
      <c r="E1527" s="44" t="s">
        <v>10890</v>
      </c>
      <c r="F1527" s="44" t="s">
        <v>10891</v>
      </c>
      <c r="G1527" s="88">
        <v>7146</v>
      </c>
      <c r="H1527" s="45" t="s">
        <v>154</v>
      </c>
      <c r="I1527" s="45" t="s">
        <v>204</v>
      </c>
      <c r="J1527" s="95" t="s">
        <v>201</v>
      </c>
      <c r="K1527" s="95">
        <v>5</v>
      </c>
      <c r="L1527" s="58"/>
      <c r="M1527" s="103"/>
      <c r="N1527" s="59"/>
    </row>
    <row r="1528" spans="1:14" s="75" customFormat="1" ht="15.75" customHeight="1" x14ac:dyDescent="0.2">
      <c r="A1528" s="51" t="s">
        <v>133</v>
      </c>
      <c r="B1528" s="51" t="s">
        <v>10815</v>
      </c>
      <c r="C1528" s="51" t="s">
        <v>10815</v>
      </c>
      <c r="D1528" s="51" t="s">
        <v>135</v>
      </c>
      <c r="E1528" s="44" t="s">
        <v>10892</v>
      </c>
      <c r="F1528" s="44" t="s">
        <v>10893</v>
      </c>
      <c r="G1528" s="88">
        <v>9010</v>
      </c>
      <c r="H1528" s="45" t="s">
        <v>154</v>
      </c>
      <c r="I1528" s="45" t="s">
        <v>204</v>
      </c>
      <c r="J1528" s="95" t="s">
        <v>201</v>
      </c>
      <c r="K1528" s="95">
        <v>5</v>
      </c>
      <c r="L1528" s="58"/>
      <c r="M1528" s="103"/>
      <c r="N1528" s="59"/>
    </row>
    <row r="1529" spans="1:14" s="75" customFormat="1" ht="15.75" customHeight="1" x14ac:dyDescent="0.2">
      <c r="A1529" s="51" t="s">
        <v>123</v>
      </c>
      <c r="B1529" s="51" t="s">
        <v>123</v>
      </c>
      <c r="C1529" s="51" t="s">
        <v>10894</v>
      </c>
      <c r="D1529" s="51" t="s">
        <v>140</v>
      </c>
      <c r="E1529" s="44"/>
      <c r="F1529" s="44" t="s">
        <v>10895</v>
      </c>
      <c r="G1529" s="88" t="s">
        <v>123</v>
      </c>
      <c r="H1529" s="45" t="s">
        <v>123</v>
      </c>
      <c r="I1529" s="45" t="s">
        <v>149</v>
      </c>
      <c r="J1529" s="95" t="s">
        <v>150</v>
      </c>
      <c r="K1529" s="95" t="s">
        <v>123</v>
      </c>
      <c r="L1529" s="58" t="s">
        <v>123</v>
      </c>
      <c r="M1529" s="103"/>
      <c r="N1529" s="59" t="s">
        <v>123</v>
      </c>
    </row>
    <row r="1530" spans="1:14" s="75" customFormat="1" ht="15.75" customHeight="1" x14ac:dyDescent="0.2">
      <c r="A1530" s="51" t="s">
        <v>133</v>
      </c>
      <c r="B1530" s="51" t="s">
        <v>10896</v>
      </c>
      <c r="C1530" s="51" t="s">
        <v>10894</v>
      </c>
      <c r="D1530" s="51" t="s">
        <v>140</v>
      </c>
      <c r="E1530" s="44" t="s">
        <v>10897</v>
      </c>
      <c r="F1530" s="44" t="s">
        <v>10898</v>
      </c>
      <c r="G1530" s="88">
        <v>2900</v>
      </c>
      <c r="H1530" s="45" t="s">
        <v>154</v>
      </c>
      <c r="I1530" s="45" t="s">
        <v>204</v>
      </c>
      <c r="J1530" s="95" t="s">
        <v>201</v>
      </c>
      <c r="K1530" s="95">
        <v>4.2</v>
      </c>
      <c r="L1530" s="58"/>
      <c r="M1530" s="103"/>
      <c r="N1530" s="59"/>
    </row>
    <row r="1531" spans="1:14" s="75" customFormat="1" ht="15.75" customHeight="1" x14ac:dyDescent="0.2">
      <c r="A1531" s="51" t="s">
        <v>133</v>
      </c>
      <c r="B1531" s="51" t="s">
        <v>10896</v>
      </c>
      <c r="C1531" s="51" t="s">
        <v>10894</v>
      </c>
      <c r="D1531" s="51" t="s">
        <v>140</v>
      </c>
      <c r="E1531" s="44" t="s">
        <v>10899</v>
      </c>
      <c r="F1531" s="44" t="s">
        <v>10900</v>
      </c>
      <c r="G1531" s="88">
        <v>5350</v>
      </c>
      <c r="H1531" s="45" t="s">
        <v>154</v>
      </c>
      <c r="I1531" s="45" t="s">
        <v>204</v>
      </c>
      <c r="J1531" s="95" t="s">
        <v>201</v>
      </c>
      <c r="K1531" s="95">
        <v>4.2</v>
      </c>
      <c r="L1531" s="58"/>
      <c r="M1531" s="103"/>
      <c r="N1531" s="59"/>
    </row>
    <row r="1532" spans="1:14" s="75" customFormat="1" ht="15.75" customHeight="1" x14ac:dyDescent="0.2">
      <c r="A1532" s="51" t="s">
        <v>133</v>
      </c>
      <c r="B1532" s="51" t="s">
        <v>10896</v>
      </c>
      <c r="C1532" s="51" t="s">
        <v>10894</v>
      </c>
      <c r="D1532" s="51" t="s">
        <v>140</v>
      </c>
      <c r="E1532" s="44" t="s">
        <v>10901</v>
      </c>
      <c r="F1532" s="44" t="s">
        <v>10902</v>
      </c>
      <c r="G1532" s="88">
        <v>1765</v>
      </c>
      <c r="H1532" s="45" t="s">
        <v>154</v>
      </c>
      <c r="I1532" s="45" t="s">
        <v>204</v>
      </c>
      <c r="J1532" s="95" t="s">
        <v>201</v>
      </c>
      <c r="K1532" s="95">
        <v>4.2</v>
      </c>
      <c r="L1532" s="58"/>
      <c r="M1532" s="103"/>
      <c r="N1532" s="59"/>
    </row>
    <row r="1533" spans="1:14" s="75" customFormat="1" ht="15.75" customHeight="1" x14ac:dyDescent="0.2">
      <c r="A1533" s="51" t="s">
        <v>133</v>
      </c>
      <c r="B1533" s="51" t="s">
        <v>10896</v>
      </c>
      <c r="C1533" s="51" t="s">
        <v>10894</v>
      </c>
      <c r="D1533" s="51" t="s">
        <v>140</v>
      </c>
      <c r="E1533" s="44" t="s">
        <v>10903</v>
      </c>
      <c r="F1533" s="44" t="s">
        <v>10904</v>
      </c>
      <c r="G1533" s="88">
        <v>259.8</v>
      </c>
      <c r="H1533" s="45" t="s">
        <v>154</v>
      </c>
      <c r="I1533" s="45" t="s">
        <v>291</v>
      </c>
      <c r="J1533" s="95" t="s">
        <v>201</v>
      </c>
      <c r="K1533" s="95">
        <v>4.2</v>
      </c>
      <c r="L1533" s="58"/>
      <c r="M1533" s="103"/>
      <c r="N1533" s="59"/>
    </row>
    <row r="1534" spans="1:14" s="75" customFormat="1" ht="15.75" customHeight="1" x14ac:dyDescent="0.2">
      <c r="A1534" s="51" t="s">
        <v>133</v>
      </c>
      <c r="B1534" s="51" t="s">
        <v>10896</v>
      </c>
      <c r="C1534" s="51" t="s">
        <v>10894</v>
      </c>
      <c r="D1534" s="51" t="s">
        <v>140</v>
      </c>
      <c r="E1534" s="44" t="s">
        <v>10905</v>
      </c>
      <c r="F1534" s="44" t="s">
        <v>10906</v>
      </c>
      <c r="G1534" s="88">
        <v>223.7</v>
      </c>
      <c r="H1534" s="45" t="s">
        <v>154</v>
      </c>
      <c r="I1534" s="45" t="s">
        <v>155</v>
      </c>
      <c r="J1534" s="95" t="s">
        <v>201</v>
      </c>
      <c r="K1534" s="95">
        <v>4.2</v>
      </c>
      <c r="L1534" s="58"/>
      <c r="M1534" s="103"/>
      <c r="N1534" s="59"/>
    </row>
    <row r="1535" spans="1:14" s="75" customFormat="1" ht="15.75" customHeight="1" x14ac:dyDescent="0.2">
      <c r="A1535" s="51" t="s">
        <v>133</v>
      </c>
      <c r="B1535" s="51" t="s">
        <v>10896</v>
      </c>
      <c r="C1535" s="51" t="s">
        <v>10894</v>
      </c>
      <c r="D1535" s="51" t="s">
        <v>140</v>
      </c>
      <c r="E1535" s="44" t="s">
        <v>10907</v>
      </c>
      <c r="F1535" s="44" t="s">
        <v>10908</v>
      </c>
      <c r="G1535" s="88">
        <v>429.2</v>
      </c>
      <c r="H1535" s="45" t="s">
        <v>154</v>
      </c>
      <c r="I1535" s="45" t="s">
        <v>155</v>
      </c>
      <c r="J1535" s="95" t="s">
        <v>201</v>
      </c>
      <c r="K1535" s="95">
        <v>4.2</v>
      </c>
      <c r="L1535" s="58"/>
      <c r="M1535" s="103"/>
      <c r="N1535" s="59"/>
    </row>
    <row r="1536" spans="1:14" s="75" customFormat="1" ht="15.75" customHeight="1" x14ac:dyDescent="0.2">
      <c r="A1536" s="51" t="s">
        <v>133</v>
      </c>
      <c r="B1536" s="51" t="s">
        <v>10896</v>
      </c>
      <c r="C1536" s="51" t="s">
        <v>10894</v>
      </c>
      <c r="D1536" s="51" t="s">
        <v>140</v>
      </c>
      <c r="E1536" s="44" t="s">
        <v>10909</v>
      </c>
      <c r="F1536" s="44" t="s">
        <v>10910</v>
      </c>
      <c r="G1536" s="88">
        <v>326</v>
      </c>
      <c r="H1536" s="45" t="s">
        <v>154</v>
      </c>
      <c r="I1536" s="45" t="s">
        <v>291</v>
      </c>
      <c r="J1536" s="95" t="s">
        <v>201</v>
      </c>
      <c r="K1536" s="95">
        <v>4.2</v>
      </c>
      <c r="L1536" s="58"/>
      <c r="M1536" s="103"/>
      <c r="N1536" s="59"/>
    </row>
    <row r="1537" spans="1:14" s="75" customFormat="1" ht="15.75" customHeight="1" x14ac:dyDescent="0.2">
      <c r="A1537" s="51" t="s">
        <v>133</v>
      </c>
      <c r="B1537" s="51" t="s">
        <v>10896</v>
      </c>
      <c r="C1537" s="51" t="s">
        <v>10894</v>
      </c>
      <c r="D1537" s="51" t="s">
        <v>140</v>
      </c>
      <c r="E1537" s="44" t="s">
        <v>10911</v>
      </c>
      <c r="F1537" s="44" t="s">
        <v>10912</v>
      </c>
      <c r="G1537" s="88">
        <v>392.7</v>
      </c>
      <c r="H1537" s="45" t="s">
        <v>154</v>
      </c>
      <c r="I1537" s="45" t="s">
        <v>291</v>
      </c>
      <c r="J1537" s="95" t="s">
        <v>201</v>
      </c>
      <c r="K1537" s="95">
        <v>4.2</v>
      </c>
      <c r="L1537" s="58"/>
      <c r="M1537" s="103"/>
      <c r="N1537" s="59"/>
    </row>
    <row r="1538" spans="1:14" s="75" customFormat="1" ht="15.75" customHeight="1" x14ac:dyDescent="0.2">
      <c r="A1538" s="51" t="s">
        <v>133</v>
      </c>
      <c r="B1538" s="51" t="s">
        <v>10896</v>
      </c>
      <c r="C1538" s="51" t="s">
        <v>10894</v>
      </c>
      <c r="D1538" s="51" t="s">
        <v>140</v>
      </c>
      <c r="E1538" s="44" t="s">
        <v>10913</v>
      </c>
      <c r="F1538" s="44" t="s">
        <v>10914</v>
      </c>
      <c r="G1538" s="88">
        <v>579</v>
      </c>
      <c r="H1538" s="45" t="s">
        <v>154</v>
      </c>
      <c r="I1538" s="45" t="s">
        <v>149</v>
      </c>
      <c r="J1538" s="95" t="s">
        <v>201</v>
      </c>
      <c r="K1538" s="95">
        <v>4.2</v>
      </c>
      <c r="L1538" s="58"/>
      <c r="M1538" s="103"/>
      <c r="N1538" s="59"/>
    </row>
    <row r="1539" spans="1:14" s="75" customFormat="1" ht="15.75" customHeight="1" x14ac:dyDescent="0.2">
      <c r="A1539" s="51" t="s">
        <v>133</v>
      </c>
      <c r="B1539" s="51" t="s">
        <v>10896</v>
      </c>
      <c r="C1539" s="51" t="s">
        <v>10894</v>
      </c>
      <c r="D1539" s="51" t="s">
        <v>140</v>
      </c>
      <c r="E1539" s="44" t="s">
        <v>10915</v>
      </c>
      <c r="F1539" s="44" t="s">
        <v>10916</v>
      </c>
      <c r="G1539" s="88">
        <v>1230</v>
      </c>
      <c r="H1539" s="45" t="s">
        <v>154</v>
      </c>
      <c r="I1539" s="45">
        <v>9.1199999999999992</v>
      </c>
      <c r="J1539" s="95" t="s">
        <v>201</v>
      </c>
      <c r="K1539" s="95">
        <v>4.2</v>
      </c>
      <c r="L1539" s="58"/>
      <c r="M1539" s="103"/>
      <c r="N1539" s="59"/>
    </row>
    <row r="1540" spans="1:14" s="75" customFormat="1" ht="15.75" customHeight="1" x14ac:dyDescent="0.2">
      <c r="A1540" s="51" t="s">
        <v>133</v>
      </c>
      <c r="B1540" s="51" t="s">
        <v>10896</v>
      </c>
      <c r="C1540" s="51" t="s">
        <v>10894</v>
      </c>
      <c r="D1540" s="51" t="s">
        <v>140</v>
      </c>
      <c r="E1540" s="44" t="s">
        <v>10917</v>
      </c>
      <c r="F1540" s="44" t="s">
        <v>10918</v>
      </c>
      <c r="G1540" s="88">
        <v>2022</v>
      </c>
      <c r="H1540" s="45" t="s">
        <v>154</v>
      </c>
      <c r="I1540" s="45">
        <v>9.1199999999999992</v>
      </c>
      <c r="J1540" s="95" t="s">
        <v>201</v>
      </c>
      <c r="K1540" s="95">
        <v>4.2</v>
      </c>
      <c r="L1540" s="58"/>
      <c r="M1540" s="103"/>
      <c r="N1540" s="59"/>
    </row>
    <row r="1541" spans="1:14" s="75" customFormat="1" ht="15.75" customHeight="1" x14ac:dyDescent="0.2">
      <c r="A1541" s="51" t="s">
        <v>133</v>
      </c>
      <c r="B1541" s="51" t="s">
        <v>10896</v>
      </c>
      <c r="C1541" s="51" t="s">
        <v>10894</v>
      </c>
      <c r="D1541" s="51" t="s">
        <v>140</v>
      </c>
      <c r="E1541" s="44" t="s">
        <v>10919</v>
      </c>
      <c r="F1541" s="44" t="s">
        <v>10920</v>
      </c>
      <c r="G1541" s="88">
        <v>2087</v>
      </c>
      <c r="H1541" s="45" t="s">
        <v>154</v>
      </c>
      <c r="I1541" s="45">
        <v>9.1199999999999992</v>
      </c>
      <c r="J1541" s="95" t="s">
        <v>201</v>
      </c>
      <c r="K1541" s="95">
        <v>4.2</v>
      </c>
      <c r="L1541" s="58"/>
      <c r="M1541" s="103"/>
      <c r="N1541" s="59"/>
    </row>
    <row r="1542" spans="1:14" s="75" customFormat="1" ht="15.75" customHeight="1" x14ac:dyDescent="0.2">
      <c r="A1542" s="51" t="s">
        <v>133</v>
      </c>
      <c r="B1542" s="51" t="s">
        <v>10896</v>
      </c>
      <c r="C1542" s="51" t="s">
        <v>10894</v>
      </c>
      <c r="D1542" s="51" t="s">
        <v>140</v>
      </c>
      <c r="E1542" s="44" t="s">
        <v>10921</v>
      </c>
      <c r="F1542" s="44" t="s">
        <v>10922</v>
      </c>
      <c r="G1542" s="88">
        <v>2515</v>
      </c>
      <c r="H1542" s="45" t="s">
        <v>154</v>
      </c>
      <c r="I1542" s="45" t="s">
        <v>204</v>
      </c>
      <c r="J1542" s="95" t="s">
        <v>201</v>
      </c>
      <c r="K1542" s="95">
        <v>4.2</v>
      </c>
      <c r="L1542" s="58"/>
      <c r="M1542" s="103"/>
      <c r="N1542" s="59"/>
    </row>
    <row r="1543" spans="1:14" s="75" customFormat="1" ht="15.75" customHeight="1" x14ac:dyDescent="0.2">
      <c r="A1543" s="51" t="s">
        <v>133</v>
      </c>
      <c r="B1543" s="51" t="s">
        <v>10896</v>
      </c>
      <c r="C1543" s="51" t="s">
        <v>10894</v>
      </c>
      <c r="D1543" s="51" t="s">
        <v>140</v>
      </c>
      <c r="E1543" s="44" t="s">
        <v>10923</v>
      </c>
      <c r="F1543" s="44" t="s">
        <v>10924</v>
      </c>
      <c r="G1543" s="88">
        <v>555</v>
      </c>
      <c r="H1543" s="45" t="s">
        <v>154</v>
      </c>
      <c r="I1543" s="45" t="s">
        <v>204</v>
      </c>
      <c r="J1543" s="95" t="s">
        <v>201</v>
      </c>
      <c r="K1543" s="95">
        <v>4.2</v>
      </c>
      <c r="L1543" s="58"/>
      <c r="M1543" s="103"/>
      <c r="N1543" s="59"/>
    </row>
    <row r="1544" spans="1:14" s="75" customFormat="1" ht="22.5" customHeight="1" x14ac:dyDescent="0.2">
      <c r="A1544" s="51" t="s">
        <v>133</v>
      </c>
      <c r="B1544" s="51" t="s">
        <v>10896</v>
      </c>
      <c r="C1544" s="51" t="s">
        <v>10894</v>
      </c>
      <c r="D1544" s="51" t="s">
        <v>140</v>
      </c>
      <c r="E1544" s="44" t="s">
        <v>10925</v>
      </c>
      <c r="F1544" s="44" t="s">
        <v>10926</v>
      </c>
      <c r="G1544" s="88">
        <v>89.1</v>
      </c>
      <c r="H1544" s="45" t="s">
        <v>154</v>
      </c>
      <c r="I1544" s="45" t="s">
        <v>291</v>
      </c>
      <c r="J1544" s="95" t="s">
        <v>201</v>
      </c>
      <c r="K1544" s="95">
        <v>4.2</v>
      </c>
      <c r="L1544" s="58"/>
      <c r="M1544" s="103"/>
      <c r="N1544" s="59"/>
    </row>
    <row r="1545" spans="1:14" s="75" customFormat="1" ht="22.5" customHeight="1" x14ac:dyDescent="0.2">
      <c r="A1545" s="51" t="s">
        <v>133</v>
      </c>
      <c r="B1545" s="51" t="s">
        <v>10896</v>
      </c>
      <c r="C1545" s="51" t="s">
        <v>10894</v>
      </c>
      <c r="D1545" s="51" t="s">
        <v>140</v>
      </c>
      <c r="E1545" s="44" t="s">
        <v>10927</v>
      </c>
      <c r="F1545" s="44" t="s">
        <v>10928</v>
      </c>
      <c r="G1545" s="88">
        <v>96.8</v>
      </c>
      <c r="H1545" s="45" t="s">
        <v>154</v>
      </c>
      <c r="I1545" s="45" t="s">
        <v>149</v>
      </c>
      <c r="J1545" s="95" t="s">
        <v>201</v>
      </c>
      <c r="K1545" s="95">
        <v>4.2</v>
      </c>
      <c r="L1545" s="58"/>
      <c r="M1545" s="103"/>
      <c r="N1545" s="59"/>
    </row>
    <row r="1546" spans="1:14" s="75" customFormat="1" ht="22.5" customHeight="1" x14ac:dyDescent="0.2">
      <c r="A1546" s="51" t="s">
        <v>133</v>
      </c>
      <c r="B1546" s="51" t="s">
        <v>10896</v>
      </c>
      <c r="C1546" s="51" t="s">
        <v>10894</v>
      </c>
      <c r="D1546" s="51" t="s">
        <v>140</v>
      </c>
      <c r="E1546" s="44" t="s">
        <v>10929</v>
      </c>
      <c r="F1546" s="44" t="s">
        <v>10930</v>
      </c>
      <c r="G1546" s="88">
        <v>120</v>
      </c>
      <c r="H1546" s="45" t="s">
        <v>154</v>
      </c>
      <c r="I1546" s="45" t="s">
        <v>291</v>
      </c>
      <c r="J1546" s="95" t="s">
        <v>201</v>
      </c>
      <c r="K1546" s="95">
        <v>4.2</v>
      </c>
      <c r="L1546" s="58"/>
      <c r="M1546" s="103"/>
      <c r="N1546" s="59"/>
    </row>
    <row r="1547" spans="1:14" s="75" customFormat="1" ht="22.5" customHeight="1" x14ac:dyDescent="0.2">
      <c r="A1547" s="51" t="s">
        <v>133</v>
      </c>
      <c r="B1547" s="51" t="s">
        <v>10896</v>
      </c>
      <c r="C1547" s="51" t="s">
        <v>10894</v>
      </c>
      <c r="D1547" s="51" t="s">
        <v>140</v>
      </c>
      <c r="E1547" s="44" t="s">
        <v>10931</v>
      </c>
      <c r="F1547" s="44" t="s">
        <v>10932</v>
      </c>
      <c r="G1547" s="88">
        <v>141.19999999999999</v>
      </c>
      <c r="H1547" s="45" t="s">
        <v>154</v>
      </c>
      <c r="I1547" s="45" t="s">
        <v>291</v>
      </c>
      <c r="J1547" s="95" t="s">
        <v>201</v>
      </c>
      <c r="K1547" s="95">
        <v>4.2</v>
      </c>
      <c r="L1547" s="58"/>
      <c r="M1547" s="103"/>
      <c r="N1547" s="59"/>
    </row>
    <row r="1548" spans="1:14" s="75" customFormat="1" ht="22.5" customHeight="1" x14ac:dyDescent="0.2">
      <c r="A1548" s="51" t="s">
        <v>133</v>
      </c>
      <c r="B1548" s="51" t="s">
        <v>10896</v>
      </c>
      <c r="C1548" s="51" t="s">
        <v>10894</v>
      </c>
      <c r="D1548" s="51" t="s">
        <v>140</v>
      </c>
      <c r="E1548" s="44" t="s">
        <v>10933</v>
      </c>
      <c r="F1548" s="44" t="s">
        <v>10934</v>
      </c>
      <c r="G1548" s="88">
        <v>162</v>
      </c>
      <c r="H1548" s="45" t="s">
        <v>154</v>
      </c>
      <c r="I1548" s="45" t="s">
        <v>291</v>
      </c>
      <c r="J1548" s="95" t="s">
        <v>201</v>
      </c>
      <c r="K1548" s="95">
        <v>4.2</v>
      </c>
      <c r="L1548" s="58"/>
      <c r="M1548" s="103"/>
      <c r="N1548" s="59"/>
    </row>
    <row r="1549" spans="1:14" s="75" customFormat="1" ht="15.9" customHeight="1" x14ac:dyDescent="0.2">
      <c r="A1549" s="51" t="s">
        <v>133</v>
      </c>
      <c r="B1549" s="51" t="s">
        <v>10896</v>
      </c>
      <c r="C1549" s="51" t="s">
        <v>10894</v>
      </c>
      <c r="D1549" s="51" t="s">
        <v>140</v>
      </c>
      <c r="E1549" s="44" t="s">
        <v>10935</v>
      </c>
      <c r="F1549" s="44" t="s">
        <v>10936</v>
      </c>
      <c r="G1549" s="53">
        <v>213</v>
      </c>
      <c r="H1549" s="45" t="s">
        <v>154</v>
      </c>
      <c r="I1549" s="45" t="s">
        <v>291</v>
      </c>
      <c r="J1549" s="95" t="s">
        <v>201</v>
      </c>
      <c r="K1549" s="95">
        <v>4.2</v>
      </c>
      <c r="L1549" s="58"/>
      <c r="M1549" s="103"/>
      <c r="N1549" s="59"/>
    </row>
    <row r="1550" spans="1:14" s="75" customFormat="1" ht="15.9" customHeight="1" x14ac:dyDescent="0.2">
      <c r="A1550" s="51" t="s">
        <v>133</v>
      </c>
      <c r="B1550" s="51" t="s">
        <v>10896</v>
      </c>
      <c r="C1550" s="51" t="s">
        <v>10894</v>
      </c>
      <c r="D1550" s="51" t="s">
        <v>140</v>
      </c>
      <c r="E1550" s="44" t="s">
        <v>10937</v>
      </c>
      <c r="F1550" s="44" t="s">
        <v>10938</v>
      </c>
      <c r="G1550" s="53">
        <v>249</v>
      </c>
      <c r="H1550" s="45" t="s">
        <v>154</v>
      </c>
      <c r="I1550" s="45" t="s">
        <v>149</v>
      </c>
      <c r="J1550" s="95" t="s">
        <v>201</v>
      </c>
      <c r="K1550" s="95">
        <v>4.2</v>
      </c>
      <c r="L1550" s="58"/>
      <c r="M1550" s="103"/>
      <c r="N1550" s="59"/>
    </row>
    <row r="1551" spans="1:14" s="75" customFormat="1" ht="15.9" customHeight="1" x14ac:dyDescent="0.2">
      <c r="A1551" s="51" t="s">
        <v>133</v>
      </c>
      <c r="B1551" s="51" t="s">
        <v>10896</v>
      </c>
      <c r="C1551" s="51" t="s">
        <v>10894</v>
      </c>
      <c r="D1551" s="51" t="s">
        <v>140</v>
      </c>
      <c r="E1551" s="44" t="s">
        <v>10939</v>
      </c>
      <c r="F1551" s="44" t="s">
        <v>10940</v>
      </c>
      <c r="G1551" s="53">
        <v>274</v>
      </c>
      <c r="H1551" s="45" t="s">
        <v>154</v>
      </c>
      <c r="I1551" s="45" t="s">
        <v>291</v>
      </c>
      <c r="J1551" s="95" t="s">
        <v>201</v>
      </c>
      <c r="K1551" s="95">
        <v>4.2</v>
      </c>
      <c r="L1551" s="58"/>
      <c r="M1551" s="103"/>
      <c r="N1551" s="59"/>
    </row>
    <row r="1552" spans="1:14" s="75" customFormat="1" ht="15.9" customHeight="1" x14ac:dyDescent="0.2">
      <c r="A1552" s="51" t="s">
        <v>133</v>
      </c>
      <c r="B1552" s="51" t="s">
        <v>10896</v>
      </c>
      <c r="C1552" s="51" t="s">
        <v>10894</v>
      </c>
      <c r="D1552" s="51" t="s">
        <v>140</v>
      </c>
      <c r="E1552" s="44" t="s">
        <v>10941</v>
      </c>
      <c r="F1552" s="44" t="s">
        <v>10942</v>
      </c>
      <c r="G1552" s="53">
        <v>344</v>
      </c>
      <c r="H1552" s="45" t="s">
        <v>154</v>
      </c>
      <c r="I1552" s="45" t="s">
        <v>291</v>
      </c>
      <c r="J1552" s="95" t="s">
        <v>201</v>
      </c>
      <c r="K1552" s="95">
        <v>4.2</v>
      </c>
      <c r="L1552" s="58"/>
      <c r="M1552" s="103"/>
      <c r="N1552" s="59"/>
    </row>
    <row r="1553" spans="1:14" s="75" customFormat="1" ht="15.9" customHeight="1" x14ac:dyDescent="0.2">
      <c r="A1553" s="51" t="s">
        <v>133</v>
      </c>
      <c r="B1553" s="51" t="s">
        <v>10896</v>
      </c>
      <c r="C1553" s="51" t="s">
        <v>10894</v>
      </c>
      <c r="D1553" s="51" t="s">
        <v>140</v>
      </c>
      <c r="E1553" s="44" t="s">
        <v>10943</v>
      </c>
      <c r="F1553" s="44" t="s">
        <v>10944</v>
      </c>
      <c r="G1553" s="53">
        <v>221.6</v>
      </c>
      <c r="H1553" s="45" t="s">
        <v>154</v>
      </c>
      <c r="I1553" s="45" t="s">
        <v>291</v>
      </c>
      <c r="J1553" s="95" t="s">
        <v>201</v>
      </c>
      <c r="K1553" s="95">
        <v>4.2</v>
      </c>
      <c r="L1553" s="58"/>
      <c r="M1553" s="103"/>
      <c r="N1553" s="59"/>
    </row>
    <row r="1554" spans="1:14" s="75" customFormat="1" ht="15.9" customHeight="1" x14ac:dyDescent="0.2">
      <c r="A1554" s="51" t="s">
        <v>133</v>
      </c>
      <c r="B1554" s="51" t="s">
        <v>10896</v>
      </c>
      <c r="C1554" s="51" t="s">
        <v>10894</v>
      </c>
      <c r="D1554" s="51" t="s">
        <v>140</v>
      </c>
      <c r="E1554" s="44" t="s">
        <v>10945</v>
      </c>
      <c r="F1554" s="44" t="s">
        <v>10946</v>
      </c>
      <c r="G1554" s="53">
        <v>323</v>
      </c>
      <c r="H1554" s="45" t="s">
        <v>154</v>
      </c>
      <c r="I1554" s="45" t="s">
        <v>291</v>
      </c>
      <c r="J1554" s="95" t="s">
        <v>201</v>
      </c>
      <c r="K1554" s="95">
        <v>4.2</v>
      </c>
      <c r="L1554" s="58"/>
      <c r="M1554" s="103"/>
      <c r="N1554" s="59"/>
    </row>
    <row r="1555" spans="1:14" s="75" customFormat="1" ht="15.9" customHeight="1" x14ac:dyDescent="0.2">
      <c r="A1555" s="51" t="s">
        <v>133</v>
      </c>
      <c r="B1555" s="51" t="s">
        <v>10896</v>
      </c>
      <c r="C1555" s="51" t="s">
        <v>10894</v>
      </c>
      <c r="D1555" s="51" t="s">
        <v>140</v>
      </c>
      <c r="E1555" s="44" t="s">
        <v>10947</v>
      </c>
      <c r="F1555" s="44" t="s">
        <v>10948</v>
      </c>
      <c r="G1555" s="53">
        <v>392</v>
      </c>
      <c r="H1555" s="45" t="s">
        <v>154</v>
      </c>
      <c r="I1555" s="45" t="s">
        <v>291</v>
      </c>
      <c r="J1555" s="95" t="s">
        <v>201</v>
      </c>
      <c r="K1555" s="95">
        <v>4.2</v>
      </c>
      <c r="L1555" s="58"/>
      <c r="M1555" s="103"/>
      <c r="N1555" s="59"/>
    </row>
    <row r="1556" spans="1:14" s="75" customFormat="1" ht="15.9" customHeight="1" x14ac:dyDescent="0.2">
      <c r="A1556" s="51" t="s">
        <v>133</v>
      </c>
      <c r="B1556" s="51" t="s">
        <v>10896</v>
      </c>
      <c r="C1556" s="51" t="s">
        <v>10894</v>
      </c>
      <c r="D1556" s="51" t="s">
        <v>140</v>
      </c>
      <c r="E1556" s="44" t="s">
        <v>10949</v>
      </c>
      <c r="F1556" s="44" t="s">
        <v>10950</v>
      </c>
      <c r="G1556" s="53">
        <v>230</v>
      </c>
      <c r="H1556" s="45" t="s">
        <v>154</v>
      </c>
      <c r="I1556" s="45" t="s">
        <v>291</v>
      </c>
      <c r="J1556" s="95" t="s">
        <v>201</v>
      </c>
      <c r="K1556" s="95">
        <v>4.2</v>
      </c>
      <c r="L1556" s="58"/>
      <c r="M1556" s="103"/>
      <c r="N1556" s="59"/>
    </row>
    <row r="1557" spans="1:14" s="75" customFormat="1" ht="15.9" customHeight="1" x14ac:dyDescent="0.2">
      <c r="A1557" s="51" t="s">
        <v>133</v>
      </c>
      <c r="B1557" s="51" t="s">
        <v>10896</v>
      </c>
      <c r="C1557" s="51" t="s">
        <v>10894</v>
      </c>
      <c r="D1557" s="51" t="s">
        <v>140</v>
      </c>
      <c r="E1557" s="44" t="s">
        <v>10951</v>
      </c>
      <c r="F1557" s="44" t="s">
        <v>10952</v>
      </c>
      <c r="G1557" s="53">
        <v>278</v>
      </c>
      <c r="H1557" s="45" t="s">
        <v>154</v>
      </c>
      <c r="I1557" s="45" t="s">
        <v>291</v>
      </c>
      <c r="J1557" s="95" t="s">
        <v>201</v>
      </c>
      <c r="K1557" s="95">
        <v>4.2</v>
      </c>
      <c r="L1557" s="58"/>
      <c r="M1557" s="103"/>
      <c r="N1557" s="59"/>
    </row>
    <row r="1558" spans="1:14" s="75" customFormat="1" ht="15.9" customHeight="1" x14ac:dyDescent="0.2">
      <c r="A1558" s="51" t="s">
        <v>133</v>
      </c>
      <c r="B1558" s="51" t="s">
        <v>10896</v>
      </c>
      <c r="C1558" s="51" t="s">
        <v>10894</v>
      </c>
      <c r="D1558" s="51" t="s">
        <v>140</v>
      </c>
      <c r="E1558" s="44" t="s">
        <v>10953</v>
      </c>
      <c r="F1558" s="44" t="s">
        <v>10954</v>
      </c>
      <c r="G1558" s="53">
        <v>416</v>
      </c>
      <c r="H1558" s="45" t="s">
        <v>154</v>
      </c>
      <c r="I1558" s="45" t="s">
        <v>291</v>
      </c>
      <c r="J1558" s="95" t="s">
        <v>201</v>
      </c>
      <c r="K1558" s="95">
        <v>4.2</v>
      </c>
      <c r="L1558" s="58"/>
      <c r="M1558" s="103"/>
      <c r="N1558" s="59"/>
    </row>
    <row r="1559" spans="1:14" s="75" customFormat="1" ht="15.9" customHeight="1" x14ac:dyDescent="0.2">
      <c r="A1559" s="51" t="s">
        <v>133</v>
      </c>
      <c r="B1559" s="51" t="s">
        <v>10896</v>
      </c>
      <c r="C1559" s="51" t="s">
        <v>10894</v>
      </c>
      <c r="D1559" s="51" t="s">
        <v>140</v>
      </c>
      <c r="E1559" s="44" t="s">
        <v>10955</v>
      </c>
      <c r="F1559" s="44" t="s">
        <v>10956</v>
      </c>
      <c r="G1559" s="53">
        <v>487</v>
      </c>
      <c r="H1559" s="45" t="s">
        <v>154</v>
      </c>
      <c r="I1559" s="45" t="s">
        <v>204</v>
      </c>
      <c r="J1559" s="95" t="s">
        <v>201</v>
      </c>
      <c r="K1559" s="95">
        <v>4.2</v>
      </c>
      <c r="L1559" s="58"/>
      <c r="M1559" s="103"/>
      <c r="N1559" s="59"/>
    </row>
    <row r="1560" spans="1:14" s="75" customFormat="1" ht="15.9" customHeight="1" x14ac:dyDescent="0.2">
      <c r="A1560" s="51" t="s">
        <v>133</v>
      </c>
      <c r="B1560" s="51" t="s">
        <v>10896</v>
      </c>
      <c r="C1560" s="51" t="s">
        <v>10894</v>
      </c>
      <c r="D1560" s="51" t="s">
        <v>140</v>
      </c>
      <c r="E1560" s="44" t="s">
        <v>10957</v>
      </c>
      <c r="F1560" s="44" t="s">
        <v>10958</v>
      </c>
      <c r="G1560" s="53">
        <v>523</v>
      </c>
      <c r="H1560" s="45" t="s">
        <v>154</v>
      </c>
      <c r="I1560" s="45">
        <v>9.1199999999999992</v>
      </c>
      <c r="J1560" s="95" t="s">
        <v>201</v>
      </c>
      <c r="K1560" s="95">
        <v>4.2</v>
      </c>
      <c r="L1560" s="58"/>
      <c r="M1560" s="103"/>
      <c r="N1560" s="59"/>
    </row>
    <row r="1561" spans="1:14" s="75" customFormat="1" ht="15.9" customHeight="1" x14ac:dyDescent="0.2">
      <c r="A1561" s="51" t="s">
        <v>133</v>
      </c>
      <c r="B1561" s="51" t="s">
        <v>10896</v>
      </c>
      <c r="C1561" s="51" t="s">
        <v>10894</v>
      </c>
      <c r="D1561" s="51" t="s">
        <v>140</v>
      </c>
      <c r="E1561" s="44" t="s">
        <v>10959</v>
      </c>
      <c r="F1561" s="44" t="s">
        <v>10960</v>
      </c>
      <c r="G1561" s="53">
        <v>582</v>
      </c>
      <c r="H1561" s="45" t="s">
        <v>154</v>
      </c>
      <c r="I1561" s="45">
        <v>9.1199999999999992</v>
      </c>
      <c r="J1561" s="95" t="s">
        <v>201</v>
      </c>
      <c r="K1561" s="95">
        <v>4.2</v>
      </c>
      <c r="L1561" s="58" t="s">
        <v>7474</v>
      </c>
      <c r="M1561" s="103" t="s">
        <v>234</v>
      </c>
      <c r="N1561" s="59"/>
    </row>
    <row r="1562" spans="1:14" s="75" customFormat="1" ht="15.9" customHeight="1" x14ac:dyDescent="0.2">
      <c r="A1562" s="51" t="s">
        <v>133</v>
      </c>
      <c r="B1562" s="51" t="s">
        <v>10896</v>
      </c>
      <c r="C1562" s="51" t="s">
        <v>10894</v>
      </c>
      <c r="D1562" s="51" t="s">
        <v>140</v>
      </c>
      <c r="E1562" s="44" t="s">
        <v>10961</v>
      </c>
      <c r="F1562" s="44" t="s">
        <v>10962</v>
      </c>
      <c r="G1562" s="53">
        <v>1123</v>
      </c>
      <c r="H1562" s="45" t="s">
        <v>154</v>
      </c>
      <c r="I1562" s="45" t="s">
        <v>204</v>
      </c>
      <c r="J1562" s="95" t="s">
        <v>201</v>
      </c>
      <c r="K1562" s="95">
        <v>4.2</v>
      </c>
      <c r="L1562" s="58"/>
      <c r="M1562" s="103"/>
      <c r="N1562" s="59"/>
    </row>
    <row r="1563" spans="1:14" s="75" customFormat="1" ht="15.9" customHeight="1" x14ac:dyDescent="0.2">
      <c r="A1563" s="51" t="s">
        <v>133</v>
      </c>
      <c r="B1563" s="51" t="s">
        <v>10896</v>
      </c>
      <c r="C1563" s="51" t="s">
        <v>10894</v>
      </c>
      <c r="D1563" s="51" t="s">
        <v>140</v>
      </c>
      <c r="E1563" s="44" t="s">
        <v>10963</v>
      </c>
      <c r="F1563" s="44" t="s">
        <v>10964</v>
      </c>
      <c r="G1563" s="53">
        <v>1177</v>
      </c>
      <c r="H1563" s="45" t="s">
        <v>154</v>
      </c>
      <c r="I1563" s="45">
        <v>9.1199999999999992</v>
      </c>
      <c r="J1563" s="95" t="s">
        <v>201</v>
      </c>
      <c r="K1563" s="95">
        <v>4.2</v>
      </c>
      <c r="L1563" s="58"/>
      <c r="M1563" s="103"/>
      <c r="N1563" s="59"/>
    </row>
    <row r="1564" spans="1:14" s="75" customFormat="1" ht="15.9" customHeight="1" x14ac:dyDescent="0.2">
      <c r="A1564" s="51" t="s">
        <v>133</v>
      </c>
      <c r="B1564" s="51" t="s">
        <v>10896</v>
      </c>
      <c r="C1564" s="51" t="s">
        <v>10894</v>
      </c>
      <c r="D1564" s="51" t="s">
        <v>140</v>
      </c>
      <c r="E1564" s="44" t="s">
        <v>10965</v>
      </c>
      <c r="F1564" s="44" t="s">
        <v>10966</v>
      </c>
      <c r="G1564" s="53">
        <v>2030</v>
      </c>
      <c r="H1564" s="45" t="s">
        <v>154</v>
      </c>
      <c r="I1564" s="45" t="s">
        <v>204</v>
      </c>
      <c r="J1564" s="95" t="s">
        <v>201</v>
      </c>
      <c r="K1564" s="95">
        <v>4.2</v>
      </c>
      <c r="L1564" s="58"/>
      <c r="M1564" s="103"/>
      <c r="N1564" s="59"/>
    </row>
    <row r="1565" spans="1:14" s="75" customFormat="1" ht="15.9" customHeight="1" x14ac:dyDescent="0.2">
      <c r="A1565" s="51" t="s">
        <v>133</v>
      </c>
      <c r="B1565" s="51" t="s">
        <v>10896</v>
      </c>
      <c r="C1565" s="51" t="s">
        <v>10894</v>
      </c>
      <c r="D1565" s="51" t="s">
        <v>140</v>
      </c>
      <c r="E1565" s="44" t="s">
        <v>10967</v>
      </c>
      <c r="F1565" s="44" t="s">
        <v>10968</v>
      </c>
      <c r="G1565" s="53">
        <v>4254</v>
      </c>
      <c r="H1565" s="45" t="s">
        <v>154</v>
      </c>
      <c r="I1565" s="45" t="s">
        <v>204</v>
      </c>
      <c r="J1565" s="95" t="s">
        <v>201</v>
      </c>
      <c r="K1565" s="95">
        <v>4.2</v>
      </c>
      <c r="L1565" s="58"/>
      <c r="M1565" s="103"/>
      <c r="N1565" s="59"/>
    </row>
    <row r="1566" spans="1:14" s="75" customFormat="1" ht="15.9" customHeight="1" x14ac:dyDescent="0.2">
      <c r="A1566" s="51" t="s">
        <v>133</v>
      </c>
      <c r="B1566" s="51" t="s">
        <v>10896</v>
      </c>
      <c r="C1566" s="51" t="s">
        <v>10894</v>
      </c>
      <c r="D1566" s="51" t="s">
        <v>140</v>
      </c>
      <c r="E1566" s="44" t="s">
        <v>10969</v>
      </c>
      <c r="F1566" s="44" t="s">
        <v>10970</v>
      </c>
      <c r="G1566" s="53">
        <v>631</v>
      </c>
      <c r="H1566" s="45" t="s">
        <v>154</v>
      </c>
      <c r="I1566" s="45" t="s">
        <v>204</v>
      </c>
      <c r="J1566" s="95" t="s">
        <v>201</v>
      </c>
      <c r="K1566" s="95">
        <v>4.2</v>
      </c>
      <c r="L1566" s="58"/>
      <c r="M1566" s="103"/>
      <c r="N1566" s="59"/>
    </row>
    <row r="1567" spans="1:14" s="75" customFormat="1" ht="15.9" customHeight="1" x14ac:dyDescent="0.2">
      <c r="A1567" s="51" t="s">
        <v>133</v>
      </c>
      <c r="B1567" s="51" t="s">
        <v>10896</v>
      </c>
      <c r="C1567" s="51" t="s">
        <v>10894</v>
      </c>
      <c r="D1567" s="51" t="s">
        <v>140</v>
      </c>
      <c r="E1567" s="44" t="s">
        <v>10971</v>
      </c>
      <c r="F1567" s="44" t="s">
        <v>10972</v>
      </c>
      <c r="G1567" s="53">
        <v>738</v>
      </c>
      <c r="H1567" s="45" t="s">
        <v>154</v>
      </c>
      <c r="I1567" s="45">
        <v>9.1199999999999992</v>
      </c>
      <c r="J1567" s="95" t="s">
        <v>201</v>
      </c>
      <c r="K1567" s="95">
        <v>4.2</v>
      </c>
      <c r="L1567" s="58"/>
      <c r="M1567" s="103"/>
      <c r="N1567" s="59"/>
    </row>
    <row r="1568" spans="1:14" s="75" customFormat="1" ht="15.9" customHeight="1" x14ac:dyDescent="0.2">
      <c r="A1568" s="51" t="s">
        <v>133</v>
      </c>
      <c r="B1568" s="51" t="s">
        <v>10896</v>
      </c>
      <c r="C1568" s="51" t="s">
        <v>10894</v>
      </c>
      <c r="D1568" s="51" t="s">
        <v>140</v>
      </c>
      <c r="E1568" s="44" t="s">
        <v>10973</v>
      </c>
      <c r="F1568" s="44" t="s">
        <v>10974</v>
      </c>
      <c r="G1568" s="53">
        <v>1016</v>
      </c>
      <c r="H1568" s="45" t="s">
        <v>154</v>
      </c>
      <c r="I1568" s="45">
        <v>9.1199999999999992</v>
      </c>
      <c r="J1568" s="95" t="s">
        <v>201</v>
      </c>
      <c r="K1568" s="95">
        <v>4.2</v>
      </c>
      <c r="L1568" s="58"/>
      <c r="M1568" s="103"/>
      <c r="N1568" s="59"/>
    </row>
    <row r="1569" spans="1:14" s="75" customFormat="1" ht="15.9" customHeight="1" x14ac:dyDescent="0.2">
      <c r="A1569" s="51" t="s">
        <v>133</v>
      </c>
      <c r="B1569" s="51" t="s">
        <v>10896</v>
      </c>
      <c r="C1569" s="51" t="s">
        <v>10894</v>
      </c>
      <c r="D1569" s="51" t="s">
        <v>140</v>
      </c>
      <c r="E1569" s="44" t="s">
        <v>10975</v>
      </c>
      <c r="F1569" s="44" t="s">
        <v>10976</v>
      </c>
      <c r="G1569" s="53">
        <v>1337</v>
      </c>
      <c r="H1569" s="45" t="s">
        <v>154</v>
      </c>
      <c r="I1569" s="45" t="s">
        <v>204</v>
      </c>
      <c r="J1569" s="95" t="s">
        <v>201</v>
      </c>
      <c r="K1569" s="95">
        <v>4.2</v>
      </c>
      <c r="L1569" s="58"/>
      <c r="M1569" s="103"/>
      <c r="N1569" s="59"/>
    </row>
    <row r="1570" spans="1:14" s="75" customFormat="1" ht="15.9" customHeight="1" x14ac:dyDescent="0.2">
      <c r="A1570" s="51" t="s">
        <v>123</v>
      </c>
      <c r="B1570" s="51" t="s">
        <v>123</v>
      </c>
      <c r="C1570" s="51" t="s">
        <v>10894</v>
      </c>
      <c r="D1570" s="51" t="s">
        <v>10977</v>
      </c>
      <c r="E1570" s="44"/>
      <c r="F1570" s="44" t="s">
        <v>10978</v>
      </c>
      <c r="G1570" s="53" t="s">
        <v>123</v>
      </c>
      <c r="H1570" s="45" t="s">
        <v>123</v>
      </c>
      <c r="I1570" s="45" t="s">
        <v>149</v>
      </c>
      <c r="J1570" s="95" t="s">
        <v>150</v>
      </c>
      <c r="K1570" s="95" t="s">
        <v>123</v>
      </c>
      <c r="L1570" s="58" t="s">
        <v>123</v>
      </c>
      <c r="M1570" s="103"/>
      <c r="N1570" s="59" t="s">
        <v>123</v>
      </c>
    </row>
    <row r="1571" spans="1:14" s="75" customFormat="1" ht="15.9" customHeight="1" x14ac:dyDescent="0.2">
      <c r="A1571" s="51" t="s">
        <v>133</v>
      </c>
      <c r="B1571" s="51" t="s">
        <v>10896</v>
      </c>
      <c r="C1571" s="51" t="s">
        <v>10894</v>
      </c>
      <c r="D1571" s="51" t="s">
        <v>10977</v>
      </c>
      <c r="E1571" s="44" t="s">
        <v>10979</v>
      </c>
      <c r="F1571" s="44" t="s">
        <v>10980</v>
      </c>
      <c r="G1571" s="53">
        <v>10587</v>
      </c>
      <c r="H1571" s="45" t="s">
        <v>154</v>
      </c>
      <c r="I1571" s="45" t="s">
        <v>204</v>
      </c>
      <c r="J1571" s="95" t="s">
        <v>201</v>
      </c>
      <c r="K1571" s="95">
        <v>4.2</v>
      </c>
      <c r="L1571" s="58"/>
      <c r="M1571" s="103"/>
      <c r="N1571" s="59"/>
    </row>
    <row r="1572" spans="1:14" s="75" customFormat="1" ht="15.9" customHeight="1" x14ac:dyDescent="0.2">
      <c r="A1572" s="51" t="s">
        <v>133</v>
      </c>
      <c r="B1572" s="51" t="s">
        <v>10896</v>
      </c>
      <c r="C1572" s="51" t="s">
        <v>10894</v>
      </c>
      <c r="D1572" s="51" t="s">
        <v>10977</v>
      </c>
      <c r="E1572" s="44" t="s">
        <v>10981</v>
      </c>
      <c r="F1572" s="44" t="s">
        <v>10982</v>
      </c>
      <c r="G1572" s="53">
        <v>149</v>
      </c>
      <c r="H1572" s="45" t="s">
        <v>154</v>
      </c>
      <c r="I1572" s="45" t="s">
        <v>291</v>
      </c>
      <c r="J1572" s="95" t="s">
        <v>201</v>
      </c>
      <c r="K1572" s="95">
        <v>4.2</v>
      </c>
      <c r="L1572" s="58"/>
      <c r="M1572" s="103"/>
      <c r="N1572" s="59"/>
    </row>
    <row r="1573" spans="1:14" s="75" customFormat="1" ht="15.9" customHeight="1" x14ac:dyDescent="0.2">
      <c r="A1573" s="51" t="s">
        <v>133</v>
      </c>
      <c r="B1573" s="51" t="s">
        <v>10896</v>
      </c>
      <c r="C1573" s="51" t="s">
        <v>10894</v>
      </c>
      <c r="D1573" s="51" t="s">
        <v>10977</v>
      </c>
      <c r="E1573" s="44" t="s">
        <v>10983</v>
      </c>
      <c r="F1573" s="44" t="s">
        <v>10984</v>
      </c>
      <c r="G1573" s="53">
        <v>415</v>
      </c>
      <c r="H1573" s="45" t="s">
        <v>154</v>
      </c>
      <c r="I1573" s="45" t="s">
        <v>291</v>
      </c>
      <c r="J1573" s="95" t="s">
        <v>201</v>
      </c>
      <c r="K1573" s="95">
        <v>4.2</v>
      </c>
      <c r="L1573" s="58"/>
      <c r="M1573" s="103"/>
      <c r="N1573" s="59"/>
    </row>
    <row r="1574" spans="1:14" s="75" customFormat="1" ht="15.9" customHeight="1" x14ac:dyDescent="0.2">
      <c r="A1574" s="51" t="s">
        <v>133</v>
      </c>
      <c r="B1574" s="51" t="s">
        <v>10896</v>
      </c>
      <c r="C1574" s="51" t="s">
        <v>10894</v>
      </c>
      <c r="D1574" s="51" t="s">
        <v>10977</v>
      </c>
      <c r="E1574" s="44" t="s">
        <v>10985</v>
      </c>
      <c r="F1574" s="44" t="s">
        <v>10986</v>
      </c>
      <c r="G1574" s="53">
        <v>617</v>
      </c>
      <c r="H1574" s="45" t="s">
        <v>154</v>
      </c>
      <c r="I1574" s="45" t="s">
        <v>155</v>
      </c>
      <c r="J1574" s="95" t="s">
        <v>201</v>
      </c>
      <c r="K1574" s="95">
        <v>4.2</v>
      </c>
      <c r="L1574" s="58"/>
      <c r="M1574" s="103"/>
      <c r="N1574" s="59"/>
    </row>
    <row r="1575" spans="1:14" s="75" customFormat="1" ht="15.9" customHeight="1" x14ac:dyDescent="0.2">
      <c r="A1575" s="51" t="s">
        <v>133</v>
      </c>
      <c r="B1575" s="51" t="s">
        <v>10896</v>
      </c>
      <c r="C1575" s="51" t="s">
        <v>10894</v>
      </c>
      <c r="D1575" s="51" t="s">
        <v>10977</v>
      </c>
      <c r="E1575" s="44" t="s">
        <v>10987</v>
      </c>
      <c r="F1575" s="44" t="s">
        <v>10988</v>
      </c>
      <c r="G1575" s="53">
        <v>675</v>
      </c>
      <c r="H1575" s="45" t="s">
        <v>154</v>
      </c>
      <c r="I1575" s="45" t="s">
        <v>204</v>
      </c>
      <c r="J1575" s="95" t="s">
        <v>201</v>
      </c>
      <c r="K1575" s="95">
        <v>4.2</v>
      </c>
      <c r="L1575" s="58"/>
      <c r="M1575" s="103"/>
      <c r="N1575" s="59"/>
    </row>
    <row r="1576" spans="1:14" s="75" customFormat="1" ht="15.9" customHeight="1" x14ac:dyDescent="0.2">
      <c r="A1576" s="51" t="s">
        <v>133</v>
      </c>
      <c r="B1576" s="51" t="s">
        <v>10896</v>
      </c>
      <c r="C1576" s="51" t="s">
        <v>10894</v>
      </c>
      <c r="D1576" s="51" t="s">
        <v>10977</v>
      </c>
      <c r="E1576" s="44" t="s">
        <v>10989</v>
      </c>
      <c r="F1576" s="44" t="s">
        <v>10990</v>
      </c>
      <c r="G1576" s="53">
        <v>963</v>
      </c>
      <c r="H1576" s="45" t="s">
        <v>154</v>
      </c>
      <c r="I1576" s="45" t="s">
        <v>204</v>
      </c>
      <c r="J1576" s="95" t="s">
        <v>201</v>
      </c>
      <c r="K1576" s="95">
        <v>4.2</v>
      </c>
      <c r="L1576" s="58"/>
      <c r="M1576" s="103"/>
      <c r="N1576" s="59"/>
    </row>
    <row r="1577" spans="1:14" s="75" customFormat="1" ht="15.9" customHeight="1" x14ac:dyDescent="0.2">
      <c r="A1577" s="51" t="s">
        <v>133</v>
      </c>
      <c r="B1577" s="51" t="s">
        <v>10896</v>
      </c>
      <c r="C1577" s="51" t="s">
        <v>10894</v>
      </c>
      <c r="D1577" s="51" t="s">
        <v>10977</v>
      </c>
      <c r="E1577" s="44" t="s">
        <v>10991</v>
      </c>
      <c r="F1577" s="44" t="s">
        <v>10992</v>
      </c>
      <c r="G1577" s="53">
        <v>888</v>
      </c>
      <c r="H1577" s="45" t="s">
        <v>154</v>
      </c>
      <c r="I1577" s="45" t="s">
        <v>204</v>
      </c>
      <c r="J1577" s="95" t="s">
        <v>201</v>
      </c>
      <c r="K1577" s="95">
        <v>4.2</v>
      </c>
      <c r="L1577" s="58"/>
      <c r="M1577" s="103"/>
      <c r="N1577" s="59"/>
    </row>
    <row r="1578" spans="1:14" s="75" customFormat="1" ht="15.9" customHeight="1" x14ac:dyDescent="0.2">
      <c r="A1578" s="51" t="s">
        <v>133</v>
      </c>
      <c r="B1578" s="51" t="s">
        <v>10896</v>
      </c>
      <c r="C1578" s="51" t="s">
        <v>10894</v>
      </c>
      <c r="D1578" s="51" t="s">
        <v>10977</v>
      </c>
      <c r="E1578" s="44" t="s">
        <v>10993</v>
      </c>
      <c r="F1578" s="44" t="s">
        <v>10994</v>
      </c>
      <c r="G1578" s="53">
        <v>1097</v>
      </c>
      <c r="H1578" s="45" t="s">
        <v>154</v>
      </c>
      <c r="I1578" s="45" t="s">
        <v>204</v>
      </c>
      <c r="J1578" s="95" t="s">
        <v>201</v>
      </c>
      <c r="K1578" s="95">
        <v>4.2</v>
      </c>
      <c r="L1578" s="58"/>
      <c r="M1578" s="103"/>
      <c r="N1578" s="59"/>
    </row>
    <row r="1579" spans="1:14" s="75" customFormat="1" ht="15.9" customHeight="1" x14ac:dyDescent="0.2">
      <c r="A1579" s="51" t="s">
        <v>133</v>
      </c>
      <c r="B1579" s="51" t="s">
        <v>10896</v>
      </c>
      <c r="C1579" s="51" t="s">
        <v>10894</v>
      </c>
      <c r="D1579" s="51" t="s">
        <v>10977</v>
      </c>
      <c r="E1579" s="44" t="s">
        <v>10995</v>
      </c>
      <c r="F1579" s="44" t="s">
        <v>10996</v>
      </c>
      <c r="G1579" s="53">
        <v>1318</v>
      </c>
      <c r="H1579" s="45" t="s">
        <v>154</v>
      </c>
      <c r="I1579" s="45" t="s">
        <v>204</v>
      </c>
      <c r="J1579" s="95" t="s">
        <v>201</v>
      </c>
      <c r="K1579" s="95">
        <v>4.2</v>
      </c>
      <c r="L1579" s="58"/>
      <c r="M1579" s="103"/>
      <c r="N1579" s="59"/>
    </row>
    <row r="1580" spans="1:14" s="75" customFormat="1" ht="15.9" customHeight="1" x14ac:dyDescent="0.2">
      <c r="A1580" s="51" t="s">
        <v>133</v>
      </c>
      <c r="B1580" s="51" t="s">
        <v>10896</v>
      </c>
      <c r="C1580" s="51" t="s">
        <v>10894</v>
      </c>
      <c r="D1580" s="51" t="s">
        <v>10977</v>
      </c>
      <c r="E1580" s="44" t="s">
        <v>10997</v>
      </c>
      <c r="F1580" s="44" t="s">
        <v>10998</v>
      </c>
      <c r="G1580" s="53">
        <v>1589</v>
      </c>
      <c r="H1580" s="45" t="s">
        <v>154</v>
      </c>
      <c r="I1580" s="45" t="s">
        <v>204</v>
      </c>
      <c r="J1580" s="95" t="s">
        <v>201</v>
      </c>
      <c r="K1580" s="95">
        <v>4.2</v>
      </c>
      <c r="L1580" s="58"/>
      <c r="M1580" s="103"/>
      <c r="N1580" s="59"/>
    </row>
    <row r="1581" spans="1:14" s="75" customFormat="1" ht="15.9" customHeight="1" x14ac:dyDescent="0.2">
      <c r="A1581" s="51" t="s">
        <v>133</v>
      </c>
      <c r="B1581" s="51" t="s">
        <v>10896</v>
      </c>
      <c r="C1581" s="51" t="s">
        <v>10894</v>
      </c>
      <c r="D1581" s="51" t="s">
        <v>10977</v>
      </c>
      <c r="E1581" s="44" t="s">
        <v>10999</v>
      </c>
      <c r="F1581" s="44" t="s">
        <v>11000</v>
      </c>
      <c r="G1581" s="53">
        <v>1858</v>
      </c>
      <c r="H1581" s="45" t="s">
        <v>154</v>
      </c>
      <c r="I1581" s="45" t="s">
        <v>204</v>
      </c>
      <c r="J1581" s="95" t="s">
        <v>201</v>
      </c>
      <c r="K1581" s="95">
        <v>4.2</v>
      </c>
      <c r="L1581" s="58"/>
      <c r="M1581" s="103"/>
      <c r="N1581" s="59"/>
    </row>
    <row r="1582" spans="1:14" s="75" customFormat="1" ht="15.9" customHeight="1" x14ac:dyDescent="0.2">
      <c r="A1582" s="51" t="s">
        <v>133</v>
      </c>
      <c r="B1582" s="51" t="s">
        <v>10896</v>
      </c>
      <c r="C1582" s="51" t="s">
        <v>10894</v>
      </c>
      <c r="D1582" s="51" t="s">
        <v>10977</v>
      </c>
      <c r="E1582" s="44" t="s">
        <v>11001</v>
      </c>
      <c r="F1582" s="44" t="s">
        <v>11002</v>
      </c>
      <c r="G1582" s="53">
        <v>2154</v>
      </c>
      <c r="H1582" s="45" t="s">
        <v>154</v>
      </c>
      <c r="I1582" s="45" t="s">
        <v>204</v>
      </c>
      <c r="J1582" s="95" t="s">
        <v>201</v>
      </c>
      <c r="K1582" s="95">
        <v>4.2</v>
      </c>
      <c r="L1582" s="58"/>
      <c r="M1582" s="103"/>
      <c r="N1582" s="59"/>
    </row>
    <row r="1583" spans="1:14" s="75" customFormat="1" ht="15.9" customHeight="1" x14ac:dyDescent="0.2">
      <c r="A1583" s="51" t="s">
        <v>133</v>
      </c>
      <c r="B1583" s="51" t="s">
        <v>10896</v>
      </c>
      <c r="C1583" s="51" t="s">
        <v>10894</v>
      </c>
      <c r="D1583" s="51" t="s">
        <v>10977</v>
      </c>
      <c r="E1583" s="44" t="s">
        <v>11003</v>
      </c>
      <c r="F1583" s="44" t="s">
        <v>11004</v>
      </c>
      <c r="G1583" s="53">
        <v>1472</v>
      </c>
      <c r="H1583" s="45" t="s">
        <v>154</v>
      </c>
      <c r="I1583" s="45" t="s">
        <v>204</v>
      </c>
      <c r="J1583" s="95" t="s">
        <v>201</v>
      </c>
      <c r="K1583" s="95">
        <v>4.2</v>
      </c>
      <c r="L1583" s="58"/>
      <c r="M1583" s="103"/>
      <c r="N1583" s="59"/>
    </row>
    <row r="1584" spans="1:14" s="75" customFormat="1" ht="15.9" customHeight="1" x14ac:dyDescent="0.2">
      <c r="A1584" s="51" t="s">
        <v>133</v>
      </c>
      <c r="B1584" s="51" t="s">
        <v>10896</v>
      </c>
      <c r="C1584" s="51" t="s">
        <v>10894</v>
      </c>
      <c r="D1584" s="51" t="s">
        <v>10977</v>
      </c>
      <c r="E1584" s="44" t="s">
        <v>11005</v>
      </c>
      <c r="F1584" s="44" t="s">
        <v>11006</v>
      </c>
      <c r="G1584" s="53">
        <v>1644</v>
      </c>
      <c r="H1584" s="45" t="s">
        <v>154</v>
      </c>
      <c r="I1584" s="45" t="s">
        <v>204</v>
      </c>
      <c r="J1584" s="95" t="s">
        <v>201</v>
      </c>
      <c r="K1584" s="95">
        <v>4.2</v>
      </c>
      <c r="L1584" s="58"/>
      <c r="M1584" s="103"/>
      <c r="N1584" s="59"/>
    </row>
    <row r="1585" spans="1:14" s="75" customFormat="1" ht="15.9" customHeight="1" x14ac:dyDescent="0.2">
      <c r="A1585" s="51" t="s">
        <v>133</v>
      </c>
      <c r="B1585" s="51" t="s">
        <v>10896</v>
      </c>
      <c r="C1585" s="51" t="s">
        <v>10894</v>
      </c>
      <c r="D1585" s="51" t="s">
        <v>10977</v>
      </c>
      <c r="E1585" s="44" t="s">
        <v>11007</v>
      </c>
      <c r="F1585" s="44" t="s">
        <v>11008</v>
      </c>
      <c r="G1585" s="53">
        <v>405</v>
      </c>
      <c r="H1585" s="45" t="s">
        <v>154</v>
      </c>
      <c r="I1585" s="45" t="s">
        <v>291</v>
      </c>
      <c r="J1585" s="95" t="s">
        <v>201</v>
      </c>
      <c r="K1585" s="95">
        <v>4.2</v>
      </c>
      <c r="L1585" s="58"/>
      <c r="M1585" s="103"/>
      <c r="N1585" s="59"/>
    </row>
    <row r="1586" spans="1:14" s="75" customFormat="1" ht="15.9" customHeight="1" x14ac:dyDescent="0.2">
      <c r="A1586" s="51" t="s">
        <v>133</v>
      </c>
      <c r="B1586" s="51" t="s">
        <v>10896</v>
      </c>
      <c r="C1586" s="51" t="s">
        <v>10894</v>
      </c>
      <c r="D1586" s="51" t="s">
        <v>10977</v>
      </c>
      <c r="E1586" s="44" t="s">
        <v>11009</v>
      </c>
      <c r="F1586" s="44" t="s">
        <v>11010</v>
      </c>
      <c r="G1586" s="53">
        <v>3163</v>
      </c>
      <c r="H1586" s="45" t="s">
        <v>154</v>
      </c>
      <c r="I1586" s="45" t="s">
        <v>204</v>
      </c>
      <c r="J1586" s="95" t="s">
        <v>201</v>
      </c>
      <c r="K1586" s="95">
        <v>4.2</v>
      </c>
      <c r="L1586" s="58"/>
      <c r="M1586" s="103"/>
      <c r="N1586" s="59"/>
    </row>
    <row r="1587" spans="1:14" s="75" customFormat="1" ht="15.9" customHeight="1" x14ac:dyDescent="0.2">
      <c r="A1587" s="51" t="s">
        <v>133</v>
      </c>
      <c r="B1587" s="51" t="s">
        <v>10896</v>
      </c>
      <c r="C1587" s="51" t="s">
        <v>10894</v>
      </c>
      <c r="D1587" s="51" t="s">
        <v>10977</v>
      </c>
      <c r="E1587" s="44" t="s">
        <v>11011</v>
      </c>
      <c r="F1587" s="44" t="s">
        <v>11012</v>
      </c>
      <c r="G1587" s="53">
        <v>3581</v>
      </c>
      <c r="H1587" s="45" t="s">
        <v>154</v>
      </c>
      <c r="I1587" s="45" t="s">
        <v>204</v>
      </c>
      <c r="J1587" s="95" t="s">
        <v>201</v>
      </c>
      <c r="K1587" s="95">
        <v>4.2</v>
      </c>
      <c r="L1587" s="58"/>
      <c r="M1587" s="103"/>
      <c r="N1587" s="59"/>
    </row>
    <row r="1588" spans="1:14" s="75" customFormat="1" ht="15.9" customHeight="1" x14ac:dyDescent="0.2">
      <c r="A1588" s="51" t="s">
        <v>133</v>
      </c>
      <c r="B1588" s="51" t="s">
        <v>10896</v>
      </c>
      <c r="C1588" s="51" t="s">
        <v>10894</v>
      </c>
      <c r="D1588" s="51" t="s">
        <v>10977</v>
      </c>
      <c r="E1588" s="44" t="s">
        <v>11013</v>
      </c>
      <c r="F1588" s="44" t="s">
        <v>11014</v>
      </c>
      <c r="G1588" s="53">
        <v>4220</v>
      </c>
      <c r="H1588" s="45" t="s">
        <v>154</v>
      </c>
      <c r="I1588" s="45" t="s">
        <v>204</v>
      </c>
      <c r="J1588" s="95" t="s">
        <v>201</v>
      </c>
      <c r="K1588" s="95">
        <v>4.2</v>
      </c>
      <c r="L1588" s="58"/>
      <c r="M1588" s="103"/>
      <c r="N1588" s="59"/>
    </row>
    <row r="1589" spans="1:14" s="75" customFormat="1" ht="15.9" customHeight="1" x14ac:dyDescent="0.2">
      <c r="A1589" s="51" t="s">
        <v>133</v>
      </c>
      <c r="B1589" s="51" t="s">
        <v>10896</v>
      </c>
      <c r="C1589" s="51" t="s">
        <v>10894</v>
      </c>
      <c r="D1589" s="51" t="s">
        <v>10977</v>
      </c>
      <c r="E1589" s="44" t="s">
        <v>11015</v>
      </c>
      <c r="F1589" s="44" t="s">
        <v>11016</v>
      </c>
      <c r="G1589" s="53">
        <v>334.9</v>
      </c>
      <c r="H1589" s="45" t="s">
        <v>154</v>
      </c>
      <c r="I1589" s="45" t="s">
        <v>204</v>
      </c>
      <c r="J1589" s="95" t="s">
        <v>201</v>
      </c>
      <c r="K1589" s="95">
        <v>4.2</v>
      </c>
      <c r="L1589" s="58"/>
      <c r="M1589" s="103"/>
      <c r="N1589" s="59"/>
    </row>
    <row r="1590" spans="1:14" s="75" customFormat="1" ht="15.9" customHeight="1" x14ac:dyDescent="0.2">
      <c r="A1590" s="51" t="s">
        <v>133</v>
      </c>
      <c r="B1590" s="51" t="s">
        <v>10896</v>
      </c>
      <c r="C1590" s="51" t="s">
        <v>10894</v>
      </c>
      <c r="D1590" s="51" t="s">
        <v>10977</v>
      </c>
      <c r="E1590" s="44" t="s">
        <v>11017</v>
      </c>
      <c r="F1590" s="44" t="s">
        <v>11018</v>
      </c>
      <c r="G1590" s="53">
        <v>550</v>
      </c>
      <c r="H1590" s="45" t="s">
        <v>154</v>
      </c>
      <c r="I1590" s="45" t="s">
        <v>204</v>
      </c>
      <c r="J1590" s="95" t="s">
        <v>201</v>
      </c>
      <c r="K1590" s="95">
        <v>4.2</v>
      </c>
      <c r="L1590" s="58"/>
      <c r="M1590" s="103"/>
      <c r="N1590" s="59"/>
    </row>
    <row r="1591" spans="1:14" s="75" customFormat="1" ht="15.9" customHeight="1" x14ac:dyDescent="0.2">
      <c r="A1591" s="51" t="s">
        <v>133</v>
      </c>
      <c r="B1591" s="51" t="s">
        <v>10896</v>
      </c>
      <c r="C1591" s="51" t="s">
        <v>10894</v>
      </c>
      <c r="D1591" s="51" t="s">
        <v>10977</v>
      </c>
      <c r="E1591" s="44" t="s">
        <v>11019</v>
      </c>
      <c r="F1591" s="44" t="s">
        <v>11020</v>
      </c>
      <c r="G1591" s="53">
        <v>725</v>
      </c>
      <c r="H1591" s="45" t="s">
        <v>154</v>
      </c>
      <c r="I1591" s="45" t="s">
        <v>204</v>
      </c>
      <c r="J1591" s="95" t="s">
        <v>201</v>
      </c>
      <c r="K1591" s="95">
        <v>4.2</v>
      </c>
      <c r="L1591" s="58"/>
      <c r="M1591" s="103"/>
      <c r="N1591" s="59"/>
    </row>
    <row r="1592" spans="1:14" s="75" customFormat="1" ht="15.9" customHeight="1" x14ac:dyDescent="0.2">
      <c r="A1592" s="51" t="s">
        <v>133</v>
      </c>
      <c r="B1592" s="51" t="s">
        <v>10896</v>
      </c>
      <c r="C1592" s="51" t="s">
        <v>10894</v>
      </c>
      <c r="D1592" s="51" t="s">
        <v>10977</v>
      </c>
      <c r="E1592" s="44" t="s">
        <v>11021</v>
      </c>
      <c r="F1592" s="44" t="s">
        <v>11022</v>
      </c>
      <c r="G1592" s="53">
        <v>512</v>
      </c>
      <c r="H1592" s="45" t="s">
        <v>154</v>
      </c>
      <c r="I1592" s="45" t="s">
        <v>204</v>
      </c>
      <c r="J1592" s="95" t="s">
        <v>201</v>
      </c>
      <c r="K1592" s="95">
        <v>4.2</v>
      </c>
      <c r="L1592" s="58"/>
      <c r="M1592" s="103"/>
      <c r="N1592" s="59"/>
    </row>
    <row r="1593" spans="1:14" s="75" customFormat="1" ht="15.9" customHeight="1" x14ac:dyDescent="0.2">
      <c r="A1593" s="51" t="s">
        <v>133</v>
      </c>
      <c r="B1593" s="51" t="s">
        <v>10896</v>
      </c>
      <c r="C1593" s="51" t="s">
        <v>10894</v>
      </c>
      <c r="D1593" s="51" t="s">
        <v>10977</v>
      </c>
      <c r="E1593" s="44" t="s">
        <v>11023</v>
      </c>
      <c r="F1593" s="44" t="s">
        <v>11024</v>
      </c>
      <c r="G1593" s="53">
        <v>5567</v>
      </c>
      <c r="H1593" s="45" t="s">
        <v>154</v>
      </c>
      <c r="I1593" s="45" t="s">
        <v>204</v>
      </c>
      <c r="J1593" s="95" t="s">
        <v>201</v>
      </c>
      <c r="K1593" s="95">
        <v>4.2</v>
      </c>
      <c r="L1593" s="58"/>
      <c r="M1593" s="103"/>
      <c r="N1593" s="59"/>
    </row>
    <row r="1594" spans="1:14" s="75" customFormat="1" ht="15.9" customHeight="1" x14ac:dyDescent="0.2">
      <c r="A1594" s="51" t="s">
        <v>133</v>
      </c>
      <c r="B1594" s="51" t="s">
        <v>10896</v>
      </c>
      <c r="C1594" s="51" t="s">
        <v>10894</v>
      </c>
      <c r="D1594" s="51" t="s">
        <v>10977</v>
      </c>
      <c r="E1594" s="44" t="s">
        <v>11025</v>
      </c>
      <c r="F1594" s="44" t="s">
        <v>11026</v>
      </c>
      <c r="G1594" s="53">
        <v>957</v>
      </c>
      <c r="H1594" s="45" t="s">
        <v>154</v>
      </c>
      <c r="I1594" s="45" t="s">
        <v>204</v>
      </c>
      <c r="J1594" s="95" t="s">
        <v>201</v>
      </c>
      <c r="K1594" s="95">
        <v>4.2</v>
      </c>
      <c r="L1594" s="58"/>
      <c r="M1594" s="103"/>
      <c r="N1594" s="59"/>
    </row>
    <row r="1595" spans="1:14" s="75" customFormat="1" ht="15.9" customHeight="1" x14ac:dyDescent="0.2">
      <c r="A1595" s="51" t="s">
        <v>133</v>
      </c>
      <c r="B1595" s="51" t="s">
        <v>10896</v>
      </c>
      <c r="C1595" s="51" t="s">
        <v>10894</v>
      </c>
      <c r="D1595" s="51" t="s">
        <v>10977</v>
      </c>
      <c r="E1595" s="44" t="s">
        <v>11027</v>
      </c>
      <c r="F1595" s="44" t="s">
        <v>11028</v>
      </c>
      <c r="G1595" s="53">
        <v>997</v>
      </c>
      <c r="H1595" s="45" t="s">
        <v>154</v>
      </c>
      <c r="I1595" s="45" t="s">
        <v>204</v>
      </c>
      <c r="J1595" s="95" t="s">
        <v>201</v>
      </c>
      <c r="K1595" s="95">
        <v>4.2</v>
      </c>
      <c r="L1595" s="58"/>
      <c r="M1595" s="103"/>
      <c r="N1595" s="59"/>
    </row>
    <row r="1596" spans="1:14" s="75" customFormat="1" ht="15.9" customHeight="1" x14ac:dyDescent="0.2">
      <c r="A1596" s="51" t="s">
        <v>133</v>
      </c>
      <c r="B1596" s="51" t="s">
        <v>10896</v>
      </c>
      <c r="C1596" s="51" t="s">
        <v>10894</v>
      </c>
      <c r="D1596" s="51" t="s">
        <v>10977</v>
      </c>
      <c r="E1596" s="44" t="s">
        <v>11029</v>
      </c>
      <c r="F1596" s="44" t="s">
        <v>11030</v>
      </c>
      <c r="G1596" s="53">
        <v>3864</v>
      </c>
      <c r="H1596" s="45" t="s">
        <v>154</v>
      </c>
      <c r="I1596" s="45" t="s">
        <v>204</v>
      </c>
      <c r="J1596" s="95" t="s">
        <v>201</v>
      </c>
      <c r="K1596" s="95">
        <v>4.2</v>
      </c>
      <c r="L1596" s="58"/>
      <c r="M1596" s="103"/>
      <c r="N1596" s="59"/>
    </row>
    <row r="1597" spans="1:14" s="75" customFormat="1" ht="15.9" customHeight="1" x14ac:dyDescent="0.2">
      <c r="A1597" s="51" t="s">
        <v>133</v>
      </c>
      <c r="B1597" s="51" t="s">
        <v>10896</v>
      </c>
      <c r="C1597" s="51" t="s">
        <v>10894</v>
      </c>
      <c r="D1597" s="51" t="s">
        <v>10977</v>
      </c>
      <c r="E1597" s="44" t="s">
        <v>11031</v>
      </c>
      <c r="F1597" s="44" t="s">
        <v>11032</v>
      </c>
      <c r="G1597" s="53">
        <v>3864</v>
      </c>
      <c r="H1597" s="45" t="s">
        <v>154</v>
      </c>
      <c r="I1597" s="45" t="s">
        <v>204</v>
      </c>
      <c r="J1597" s="95" t="s">
        <v>201</v>
      </c>
      <c r="K1597" s="95">
        <v>4.2</v>
      </c>
      <c r="L1597" s="58"/>
      <c r="M1597" s="103"/>
      <c r="N1597" s="59"/>
    </row>
    <row r="1598" spans="1:14" s="75" customFormat="1" ht="15.9" customHeight="1" x14ac:dyDescent="0.2">
      <c r="A1598" s="51" t="s">
        <v>133</v>
      </c>
      <c r="B1598" s="51" t="s">
        <v>10896</v>
      </c>
      <c r="C1598" s="51" t="s">
        <v>10894</v>
      </c>
      <c r="D1598" s="51" t="s">
        <v>10977</v>
      </c>
      <c r="E1598" s="44" t="s">
        <v>11033</v>
      </c>
      <c r="F1598" s="44" t="s">
        <v>11034</v>
      </c>
      <c r="G1598" s="53">
        <v>2907</v>
      </c>
      <c r="H1598" s="45" t="s">
        <v>154</v>
      </c>
      <c r="I1598" s="45" t="s">
        <v>149</v>
      </c>
      <c r="J1598" s="95" t="s">
        <v>201</v>
      </c>
      <c r="K1598" s="95">
        <v>4.2</v>
      </c>
      <c r="L1598" s="58"/>
      <c r="M1598" s="103"/>
      <c r="N1598" s="59"/>
    </row>
    <row r="1599" spans="1:14" s="75" customFormat="1" ht="15.9" customHeight="1" x14ac:dyDescent="0.2">
      <c r="A1599" s="51" t="s">
        <v>133</v>
      </c>
      <c r="B1599" s="51" t="s">
        <v>10896</v>
      </c>
      <c r="C1599" s="51" t="s">
        <v>10894</v>
      </c>
      <c r="D1599" s="51" t="s">
        <v>10977</v>
      </c>
      <c r="E1599" s="44" t="s">
        <v>11035</v>
      </c>
      <c r="F1599" s="44" t="s">
        <v>11036</v>
      </c>
      <c r="G1599" s="53">
        <v>3492</v>
      </c>
      <c r="H1599" s="45" t="s">
        <v>154</v>
      </c>
      <c r="I1599" s="45" t="s">
        <v>204</v>
      </c>
      <c r="J1599" s="95" t="s">
        <v>201</v>
      </c>
      <c r="K1599" s="95">
        <v>4.2</v>
      </c>
      <c r="L1599" s="58"/>
      <c r="M1599" s="103"/>
      <c r="N1599" s="59"/>
    </row>
    <row r="1600" spans="1:14" s="75" customFormat="1" ht="15.9" customHeight="1" x14ac:dyDescent="0.2">
      <c r="A1600" s="51" t="s">
        <v>133</v>
      </c>
      <c r="B1600" s="51" t="s">
        <v>10896</v>
      </c>
      <c r="C1600" s="51" t="s">
        <v>10894</v>
      </c>
      <c r="D1600" s="51" t="s">
        <v>10977</v>
      </c>
      <c r="E1600" s="44" t="s">
        <v>11037</v>
      </c>
      <c r="F1600" s="44" t="s">
        <v>11038</v>
      </c>
      <c r="G1600" s="53">
        <v>3492</v>
      </c>
      <c r="H1600" s="45" t="s">
        <v>154</v>
      </c>
      <c r="I1600" s="45" t="s">
        <v>204</v>
      </c>
      <c r="J1600" s="95" t="s">
        <v>201</v>
      </c>
      <c r="K1600" s="95">
        <v>4.2</v>
      </c>
      <c r="L1600" s="58"/>
      <c r="M1600" s="103"/>
      <c r="N1600" s="59"/>
    </row>
    <row r="1601" spans="1:14" s="75" customFormat="1" ht="15.9" customHeight="1" x14ac:dyDescent="0.2">
      <c r="A1601" s="51" t="s">
        <v>133</v>
      </c>
      <c r="B1601" s="51" t="s">
        <v>10896</v>
      </c>
      <c r="C1601" s="51" t="s">
        <v>10894</v>
      </c>
      <c r="D1601" s="51" t="s">
        <v>10977</v>
      </c>
      <c r="E1601" s="44" t="s">
        <v>11039</v>
      </c>
      <c r="F1601" s="44" t="s">
        <v>11040</v>
      </c>
      <c r="G1601" s="53">
        <v>3418</v>
      </c>
      <c r="H1601" s="45" t="s">
        <v>154</v>
      </c>
      <c r="I1601" s="45" t="s">
        <v>204</v>
      </c>
      <c r="J1601" s="95" t="s">
        <v>201</v>
      </c>
      <c r="K1601" s="95">
        <v>4.2</v>
      </c>
      <c r="L1601" s="58"/>
      <c r="M1601" s="103"/>
      <c r="N1601" s="59"/>
    </row>
    <row r="1602" spans="1:14" s="75" customFormat="1" ht="15.9" customHeight="1" x14ac:dyDescent="0.2">
      <c r="A1602" s="51" t="s">
        <v>133</v>
      </c>
      <c r="B1602" s="51" t="s">
        <v>10896</v>
      </c>
      <c r="C1602" s="51" t="s">
        <v>10894</v>
      </c>
      <c r="D1602" s="51" t="s">
        <v>10977</v>
      </c>
      <c r="E1602" s="44" t="s">
        <v>11041</v>
      </c>
      <c r="F1602" s="44" t="s">
        <v>11042</v>
      </c>
      <c r="G1602" s="53">
        <v>3418</v>
      </c>
      <c r="H1602" s="45" t="s">
        <v>154</v>
      </c>
      <c r="I1602" s="45" t="s">
        <v>204</v>
      </c>
      <c r="J1602" s="95" t="s">
        <v>201</v>
      </c>
      <c r="K1602" s="95">
        <v>4.2</v>
      </c>
      <c r="L1602" s="58"/>
      <c r="M1602" s="103"/>
      <c r="N1602" s="59"/>
    </row>
    <row r="1603" spans="1:14" s="75" customFormat="1" ht="15.9" customHeight="1" x14ac:dyDescent="0.2">
      <c r="A1603" s="51" t="s">
        <v>133</v>
      </c>
      <c r="B1603" s="51" t="s">
        <v>10896</v>
      </c>
      <c r="C1603" s="51" t="s">
        <v>10894</v>
      </c>
      <c r="D1603" s="51" t="s">
        <v>10977</v>
      </c>
      <c r="E1603" s="44" t="s">
        <v>11043</v>
      </c>
      <c r="F1603" s="44" t="s">
        <v>11044</v>
      </c>
      <c r="G1603" s="53">
        <v>3046</v>
      </c>
      <c r="H1603" s="45" t="s">
        <v>154</v>
      </c>
      <c r="I1603" s="45" t="s">
        <v>204</v>
      </c>
      <c r="J1603" s="95" t="s">
        <v>201</v>
      </c>
      <c r="K1603" s="95">
        <v>4.2</v>
      </c>
      <c r="L1603" s="58"/>
      <c r="M1603" s="103"/>
      <c r="N1603" s="59"/>
    </row>
    <row r="1604" spans="1:14" s="75" customFormat="1" ht="15.9" customHeight="1" x14ac:dyDescent="0.2">
      <c r="A1604" s="51" t="s">
        <v>133</v>
      </c>
      <c r="B1604" s="51" t="s">
        <v>10896</v>
      </c>
      <c r="C1604" s="51" t="s">
        <v>10894</v>
      </c>
      <c r="D1604" s="51" t="s">
        <v>10977</v>
      </c>
      <c r="E1604" s="44" t="s">
        <v>11045</v>
      </c>
      <c r="F1604" s="44" t="s">
        <v>11046</v>
      </c>
      <c r="G1604" s="53">
        <v>3046</v>
      </c>
      <c r="H1604" s="45" t="s">
        <v>154</v>
      </c>
      <c r="I1604" s="45" t="s">
        <v>204</v>
      </c>
      <c r="J1604" s="95" t="s">
        <v>201</v>
      </c>
      <c r="K1604" s="95">
        <v>4.2</v>
      </c>
      <c r="L1604" s="58"/>
      <c r="M1604" s="103"/>
      <c r="N1604" s="59"/>
    </row>
    <row r="1605" spans="1:14" s="75" customFormat="1" ht="15.9" customHeight="1" x14ac:dyDescent="0.2">
      <c r="A1605" s="51" t="s">
        <v>133</v>
      </c>
      <c r="B1605" s="51" t="s">
        <v>10896</v>
      </c>
      <c r="C1605" s="51" t="s">
        <v>10894</v>
      </c>
      <c r="D1605" s="51" t="s">
        <v>10977</v>
      </c>
      <c r="E1605" s="44" t="s">
        <v>11047</v>
      </c>
      <c r="F1605" s="44" t="s">
        <v>11048</v>
      </c>
      <c r="G1605" s="53">
        <v>2973</v>
      </c>
      <c r="H1605" s="45" t="s">
        <v>154</v>
      </c>
      <c r="I1605" s="45" t="s">
        <v>204</v>
      </c>
      <c r="J1605" s="95" t="s">
        <v>201</v>
      </c>
      <c r="K1605" s="95">
        <v>4.2</v>
      </c>
      <c r="L1605" s="58"/>
      <c r="M1605" s="103"/>
      <c r="N1605" s="59"/>
    </row>
    <row r="1606" spans="1:14" s="75" customFormat="1" ht="15.9" customHeight="1" x14ac:dyDescent="0.2">
      <c r="A1606" s="51" t="s">
        <v>133</v>
      </c>
      <c r="B1606" s="51" t="s">
        <v>10896</v>
      </c>
      <c r="C1606" s="51" t="s">
        <v>10894</v>
      </c>
      <c r="D1606" s="51" t="s">
        <v>10977</v>
      </c>
      <c r="E1606" s="44" t="s">
        <v>11049</v>
      </c>
      <c r="F1606" s="44" t="s">
        <v>11050</v>
      </c>
      <c r="G1606" s="53">
        <v>2973</v>
      </c>
      <c r="H1606" s="45" t="s">
        <v>154</v>
      </c>
      <c r="I1606" s="45" t="s">
        <v>204</v>
      </c>
      <c r="J1606" s="95" t="s">
        <v>201</v>
      </c>
      <c r="K1606" s="95">
        <v>4.2</v>
      </c>
      <c r="L1606" s="58"/>
      <c r="M1606" s="103"/>
      <c r="N1606" s="59"/>
    </row>
    <row r="1607" spans="1:14" s="75" customFormat="1" ht="15.9" customHeight="1" x14ac:dyDescent="0.2">
      <c r="A1607" s="51" t="s">
        <v>133</v>
      </c>
      <c r="B1607" s="51" t="s">
        <v>10896</v>
      </c>
      <c r="C1607" s="51" t="s">
        <v>10894</v>
      </c>
      <c r="D1607" s="51" t="s">
        <v>10977</v>
      </c>
      <c r="E1607" s="44" t="s">
        <v>11051</v>
      </c>
      <c r="F1607" s="44" t="s">
        <v>11052</v>
      </c>
      <c r="G1607" s="53">
        <v>2601</v>
      </c>
      <c r="H1607" s="45" t="s">
        <v>154</v>
      </c>
      <c r="I1607" s="45" t="s">
        <v>204</v>
      </c>
      <c r="J1607" s="95" t="s">
        <v>201</v>
      </c>
      <c r="K1607" s="95">
        <v>4.2</v>
      </c>
      <c r="L1607" s="58"/>
      <c r="M1607" s="103"/>
      <c r="N1607" s="59"/>
    </row>
    <row r="1608" spans="1:14" s="75" customFormat="1" ht="15.9" customHeight="1" x14ac:dyDescent="0.2">
      <c r="A1608" s="51" t="s">
        <v>133</v>
      </c>
      <c r="B1608" s="51" t="s">
        <v>10896</v>
      </c>
      <c r="C1608" s="51" t="s">
        <v>10894</v>
      </c>
      <c r="D1608" s="51" t="s">
        <v>10977</v>
      </c>
      <c r="E1608" s="44" t="s">
        <v>11053</v>
      </c>
      <c r="F1608" s="44" t="s">
        <v>11054</v>
      </c>
      <c r="G1608" s="53">
        <v>7782</v>
      </c>
      <c r="H1608" s="45" t="s">
        <v>154</v>
      </c>
      <c r="I1608" s="45" t="s">
        <v>204</v>
      </c>
      <c r="J1608" s="95" t="s">
        <v>201</v>
      </c>
      <c r="K1608" s="95">
        <v>4.2</v>
      </c>
      <c r="L1608" s="58"/>
      <c r="M1608" s="103"/>
      <c r="N1608" s="59"/>
    </row>
    <row r="1609" spans="1:14" s="75" customFormat="1" ht="15.9" customHeight="1" x14ac:dyDescent="0.2">
      <c r="A1609" s="51" t="s">
        <v>133</v>
      </c>
      <c r="B1609" s="51" t="s">
        <v>10896</v>
      </c>
      <c r="C1609" s="51" t="s">
        <v>10894</v>
      </c>
      <c r="D1609" s="51" t="s">
        <v>10977</v>
      </c>
      <c r="E1609" s="44" t="s">
        <v>11055</v>
      </c>
      <c r="F1609" s="44" t="s">
        <v>11056</v>
      </c>
      <c r="G1609" s="53">
        <v>1214</v>
      </c>
      <c r="H1609" s="45" t="s">
        <v>154</v>
      </c>
      <c r="I1609" s="45" t="s">
        <v>204</v>
      </c>
      <c r="J1609" s="95" t="s">
        <v>201</v>
      </c>
      <c r="K1609" s="95">
        <v>4.2</v>
      </c>
      <c r="L1609" s="58"/>
      <c r="M1609" s="103"/>
      <c r="N1609" s="59"/>
    </row>
    <row r="1610" spans="1:14" s="75" customFormat="1" ht="15.9" customHeight="1" x14ac:dyDescent="0.2">
      <c r="A1610" s="51" t="s">
        <v>133</v>
      </c>
      <c r="B1610" s="51" t="s">
        <v>10896</v>
      </c>
      <c r="C1610" s="51" t="s">
        <v>10894</v>
      </c>
      <c r="D1610" s="51" t="s">
        <v>10977</v>
      </c>
      <c r="E1610" s="44" t="s">
        <v>11057</v>
      </c>
      <c r="F1610" s="44" t="s">
        <v>11058</v>
      </c>
      <c r="G1610" s="53">
        <v>2601</v>
      </c>
      <c r="H1610" s="45" t="s">
        <v>154</v>
      </c>
      <c r="I1610" s="45" t="s">
        <v>204</v>
      </c>
      <c r="J1610" s="95" t="s">
        <v>201</v>
      </c>
      <c r="K1610" s="95">
        <v>4.2</v>
      </c>
      <c r="L1610" s="58"/>
      <c r="M1610" s="103"/>
      <c r="N1610" s="59"/>
    </row>
    <row r="1611" spans="1:14" s="75" customFormat="1" ht="15.9" customHeight="1" x14ac:dyDescent="0.2">
      <c r="A1611" s="51" t="s">
        <v>133</v>
      </c>
      <c r="B1611" s="51" t="s">
        <v>10896</v>
      </c>
      <c r="C1611" s="51" t="s">
        <v>10894</v>
      </c>
      <c r="D1611" s="51" t="s">
        <v>10977</v>
      </c>
      <c r="E1611" s="44" t="s">
        <v>11059</v>
      </c>
      <c r="F1611" s="44" t="s">
        <v>11060</v>
      </c>
      <c r="G1611" s="53">
        <v>2202</v>
      </c>
      <c r="H1611" s="45" t="s">
        <v>154</v>
      </c>
      <c r="I1611" s="45" t="s">
        <v>204</v>
      </c>
      <c r="J1611" s="95" t="s">
        <v>201</v>
      </c>
      <c r="K1611" s="95">
        <v>4.2</v>
      </c>
      <c r="L1611" s="58"/>
      <c r="M1611" s="103"/>
      <c r="N1611" s="59"/>
    </row>
    <row r="1612" spans="1:14" s="75" customFormat="1" ht="15.9" customHeight="1" x14ac:dyDescent="0.2">
      <c r="A1612" s="51" t="s">
        <v>123</v>
      </c>
      <c r="B1612" s="51" t="s">
        <v>123</v>
      </c>
      <c r="C1612" s="51" t="s">
        <v>10894</v>
      </c>
      <c r="D1612" s="51" t="s">
        <v>134</v>
      </c>
      <c r="E1612" s="44"/>
      <c r="F1612" s="44" t="s">
        <v>11061</v>
      </c>
      <c r="G1612" s="53" t="s">
        <v>123</v>
      </c>
      <c r="H1612" s="45" t="s">
        <v>123</v>
      </c>
      <c r="I1612" s="45" t="s">
        <v>149</v>
      </c>
      <c r="J1612" s="95" t="s">
        <v>150</v>
      </c>
      <c r="K1612" s="95" t="s">
        <v>123</v>
      </c>
      <c r="L1612" s="58" t="s">
        <v>123</v>
      </c>
      <c r="M1612" s="103"/>
      <c r="N1612" s="59" t="s">
        <v>123</v>
      </c>
    </row>
    <row r="1613" spans="1:14" s="75" customFormat="1" ht="15.9" customHeight="1" x14ac:dyDescent="0.2">
      <c r="A1613" s="51" t="s">
        <v>133</v>
      </c>
      <c r="B1613" s="51" t="s">
        <v>10896</v>
      </c>
      <c r="C1613" s="51" t="s">
        <v>10894</v>
      </c>
      <c r="D1613" s="51" t="s">
        <v>134</v>
      </c>
      <c r="E1613" s="44" t="s">
        <v>11062</v>
      </c>
      <c r="F1613" s="44" t="s">
        <v>11063</v>
      </c>
      <c r="G1613" s="53">
        <v>5611</v>
      </c>
      <c r="H1613" s="45" t="s">
        <v>200</v>
      </c>
      <c r="I1613" s="45" t="s">
        <v>149</v>
      </c>
      <c r="J1613" s="95" t="s">
        <v>156</v>
      </c>
      <c r="K1613" s="95">
        <v>5</v>
      </c>
      <c r="L1613" s="58"/>
      <c r="M1613" s="103"/>
      <c r="N1613" s="59"/>
    </row>
    <row r="1614" spans="1:14" s="75" customFormat="1" ht="15.9" customHeight="1" x14ac:dyDescent="0.2">
      <c r="A1614" s="51" t="s">
        <v>133</v>
      </c>
      <c r="B1614" s="51" t="s">
        <v>10896</v>
      </c>
      <c r="C1614" s="51" t="s">
        <v>10894</v>
      </c>
      <c r="D1614" s="51" t="s">
        <v>134</v>
      </c>
      <c r="E1614" s="44" t="s">
        <v>11064</v>
      </c>
      <c r="F1614" s="44" t="s">
        <v>11065</v>
      </c>
      <c r="G1614" s="53">
        <v>740</v>
      </c>
      <c r="H1614" s="45" t="s">
        <v>200</v>
      </c>
      <c r="I1614" s="45" t="s">
        <v>291</v>
      </c>
      <c r="J1614" s="95" t="s">
        <v>156</v>
      </c>
      <c r="K1614" s="95">
        <v>5</v>
      </c>
      <c r="L1614" s="58"/>
      <c r="M1614" s="103"/>
      <c r="N1614" s="59"/>
    </row>
    <row r="1615" spans="1:14" s="75" customFormat="1" ht="15.9" customHeight="1" x14ac:dyDescent="0.2">
      <c r="A1615" s="51" t="s">
        <v>133</v>
      </c>
      <c r="B1615" s="51" t="s">
        <v>10896</v>
      </c>
      <c r="C1615" s="51" t="s">
        <v>10894</v>
      </c>
      <c r="D1615" s="51" t="s">
        <v>134</v>
      </c>
      <c r="E1615" s="44" t="s">
        <v>11066</v>
      </c>
      <c r="F1615" s="44" t="s">
        <v>11067</v>
      </c>
      <c r="G1615" s="53">
        <v>455</v>
      </c>
      <c r="H1615" s="45" t="s">
        <v>200</v>
      </c>
      <c r="I1615" s="45" t="s">
        <v>149</v>
      </c>
      <c r="J1615" s="95" t="s">
        <v>156</v>
      </c>
      <c r="K1615" s="95">
        <v>5</v>
      </c>
      <c r="L1615" s="58"/>
      <c r="M1615" s="103"/>
      <c r="N1615" s="59"/>
    </row>
    <row r="1616" spans="1:14" s="75" customFormat="1" ht="15.9" customHeight="1" x14ac:dyDescent="0.2">
      <c r="A1616" s="51" t="s">
        <v>133</v>
      </c>
      <c r="B1616" s="51" t="s">
        <v>10896</v>
      </c>
      <c r="C1616" s="51" t="s">
        <v>10894</v>
      </c>
      <c r="D1616" s="51" t="s">
        <v>134</v>
      </c>
      <c r="E1616" s="44" t="s">
        <v>11068</v>
      </c>
      <c r="F1616" s="44" t="s">
        <v>11069</v>
      </c>
      <c r="G1616" s="53">
        <v>1010</v>
      </c>
      <c r="H1616" s="45" t="s">
        <v>200</v>
      </c>
      <c r="I1616" s="45" t="s">
        <v>204</v>
      </c>
      <c r="J1616" s="95" t="s">
        <v>156</v>
      </c>
      <c r="K1616" s="95">
        <v>5</v>
      </c>
      <c r="L1616" s="58"/>
      <c r="M1616" s="103"/>
      <c r="N1616" s="59"/>
    </row>
    <row r="1617" spans="1:14" s="75" customFormat="1" ht="15.9" customHeight="1" x14ac:dyDescent="0.2">
      <c r="A1617" s="51" t="s">
        <v>133</v>
      </c>
      <c r="B1617" s="51" t="s">
        <v>10896</v>
      </c>
      <c r="C1617" s="51" t="s">
        <v>10894</v>
      </c>
      <c r="D1617" s="51" t="s">
        <v>134</v>
      </c>
      <c r="E1617" s="44" t="s">
        <v>11070</v>
      </c>
      <c r="F1617" s="44" t="s">
        <v>11071</v>
      </c>
      <c r="G1617" s="53">
        <v>2765</v>
      </c>
      <c r="H1617" s="45" t="s">
        <v>200</v>
      </c>
      <c r="I1617" s="45" t="s">
        <v>204</v>
      </c>
      <c r="J1617" s="95" t="s">
        <v>156</v>
      </c>
      <c r="K1617" s="95">
        <v>5</v>
      </c>
      <c r="L1617" s="58"/>
      <c r="M1617" s="103"/>
      <c r="N1617" s="59"/>
    </row>
    <row r="1618" spans="1:14" s="75" customFormat="1" ht="15.9" customHeight="1" x14ac:dyDescent="0.2">
      <c r="A1618" s="51" t="s">
        <v>133</v>
      </c>
      <c r="B1618" s="51" t="s">
        <v>10896</v>
      </c>
      <c r="C1618" s="51" t="s">
        <v>10894</v>
      </c>
      <c r="D1618" s="51" t="s">
        <v>134</v>
      </c>
      <c r="E1618" s="44" t="s">
        <v>11072</v>
      </c>
      <c r="F1618" s="44" t="s">
        <v>11073</v>
      </c>
      <c r="G1618" s="53">
        <v>1228</v>
      </c>
      <c r="H1618" s="45" t="s">
        <v>200</v>
      </c>
      <c r="I1618" s="45" t="s">
        <v>149</v>
      </c>
      <c r="J1618" s="95" t="s">
        <v>156</v>
      </c>
      <c r="K1618" s="95">
        <v>5</v>
      </c>
      <c r="L1618" s="58"/>
      <c r="M1618" s="103"/>
      <c r="N1618" s="59"/>
    </row>
    <row r="1619" spans="1:14" s="75" customFormat="1" ht="15.9" customHeight="1" x14ac:dyDescent="0.2">
      <c r="A1619" s="51" t="s">
        <v>133</v>
      </c>
      <c r="B1619" s="51" t="s">
        <v>10896</v>
      </c>
      <c r="C1619" s="51" t="s">
        <v>10894</v>
      </c>
      <c r="D1619" s="51" t="s">
        <v>134</v>
      </c>
      <c r="E1619" s="44" t="s">
        <v>11074</v>
      </c>
      <c r="F1619" s="44" t="s">
        <v>11075</v>
      </c>
      <c r="G1619" s="53">
        <v>1228</v>
      </c>
      <c r="H1619" s="45" t="s">
        <v>200</v>
      </c>
      <c r="I1619" s="45" t="s">
        <v>204</v>
      </c>
      <c r="J1619" s="95" t="s">
        <v>156</v>
      </c>
      <c r="K1619" s="95">
        <v>5</v>
      </c>
      <c r="L1619" s="58"/>
      <c r="M1619" s="103"/>
      <c r="N1619" s="59"/>
    </row>
    <row r="1620" spans="1:14" s="75" customFormat="1" ht="15.9" customHeight="1" x14ac:dyDescent="0.2">
      <c r="A1620" s="51" t="s">
        <v>133</v>
      </c>
      <c r="B1620" s="51" t="s">
        <v>10896</v>
      </c>
      <c r="C1620" s="51" t="s">
        <v>10894</v>
      </c>
      <c r="D1620" s="51" t="s">
        <v>134</v>
      </c>
      <c r="E1620" s="44" t="s">
        <v>11076</v>
      </c>
      <c r="F1620" s="44" t="s">
        <v>11077</v>
      </c>
      <c r="G1620" s="53">
        <v>970</v>
      </c>
      <c r="H1620" s="45" t="s">
        <v>200</v>
      </c>
      <c r="I1620" s="45" t="s">
        <v>204</v>
      </c>
      <c r="J1620" s="95" t="s">
        <v>156</v>
      </c>
      <c r="K1620" s="95">
        <v>5</v>
      </c>
      <c r="L1620" s="58"/>
      <c r="M1620" s="103"/>
      <c r="N1620" s="59"/>
    </row>
    <row r="1621" spans="1:14" s="75" customFormat="1" ht="15.9" customHeight="1" x14ac:dyDescent="0.2">
      <c r="A1621" s="51" t="s">
        <v>133</v>
      </c>
      <c r="B1621" s="51" t="s">
        <v>10896</v>
      </c>
      <c r="C1621" s="51" t="s">
        <v>10894</v>
      </c>
      <c r="D1621" s="51" t="s">
        <v>134</v>
      </c>
      <c r="E1621" s="44" t="s">
        <v>11078</v>
      </c>
      <c r="F1621" s="44" t="s">
        <v>11079</v>
      </c>
      <c r="G1621" s="53">
        <v>845</v>
      </c>
      <c r="H1621" s="45" t="s">
        <v>200</v>
      </c>
      <c r="I1621" s="45" t="s">
        <v>204</v>
      </c>
      <c r="J1621" s="95" t="s">
        <v>156</v>
      </c>
      <c r="K1621" s="95">
        <v>5</v>
      </c>
      <c r="L1621" s="58"/>
      <c r="M1621" s="103"/>
      <c r="N1621" s="59"/>
    </row>
    <row r="1622" spans="1:14" s="75" customFormat="1" ht="15.9" customHeight="1" x14ac:dyDescent="0.2">
      <c r="A1622" s="51" t="s">
        <v>133</v>
      </c>
      <c r="B1622" s="51" t="s">
        <v>10896</v>
      </c>
      <c r="C1622" s="51" t="s">
        <v>10894</v>
      </c>
      <c r="D1622" s="51" t="s">
        <v>134</v>
      </c>
      <c r="E1622" s="44" t="s">
        <v>11080</v>
      </c>
      <c r="F1622" s="44" t="s">
        <v>11081</v>
      </c>
      <c r="G1622" s="53">
        <v>360</v>
      </c>
      <c r="H1622" s="45" t="s">
        <v>200</v>
      </c>
      <c r="I1622" s="45" t="s">
        <v>149</v>
      </c>
      <c r="J1622" s="95" t="s">
        <v>156</v>
      </c>
      <c r="K1622" s="95">
        <v>5</v>
      </c>
      <c r="L1622" s="58"/>
      <c r="M1622" s="103"/>
      <c r="N1622" s="59"/>
    </row>
    <row r="1623" spans="1:14" s="75" customFormat="1" ht="15.9" customHeight="1" x14ac:dyDescent="0.2">
      <c r="A1623" s="51" t="s">
        <v>133</v>
      </c>
      <c r="B1623" s="51" t="s">
        <v>10896</v>
      </c>
      <c r="C1623" s="51" t="s">
        <v>10894</v>
      </c>
      <c r="D1623" s="51" t="s">
        <v>134</v>
      </c>
      <c r="E1623" s="44" t="s">
        <v>11082</v>
      </c>
      <c r="F1623" s="44" t="s">
        <v>11083</v>
      </c>
      <c r="G1623" s="53">
        <v>467</v>
      </c>
      <c r="H1623" s="45" t="s">
        <v>200</v>
      </c>
      <c r="I1623" s="45" t="s">
        <v>291</v>
      </c>
      <c r="J1623" s="95" t="s">
        <v>156</v>
      </c>
      <c r="K1623" s="95">
        <v>5</v>
      </c>
      <c r="L1623" s="58"/>
      <c r="M1623" s="103"/>
      <c r="N1623" s="59"/>
    </row>
    <row r="1624" spans="1:14" s="75" customFormat="1" ht="15.9" customHeight="1" x14ac:dyDescent="0.2">
      <c r="A1624" s="51" t="s">
        <v>133</v>
      </c>
      <c r="B1624" s="51" t="s">
        <v>10896</v>
      </c>
      <c r="C1624" s="51" t="s">
        <v>10894</v>
      </c>
      <c r="D1624" s="51" t="s">
        <v>134</v>
      </c>
      <c r="E1624" s="44" t="s">
        <v>11084</v>
      </c>
      <c r="F1624" s="44" t="s">
        <v>11085</v>
      </c>
      <c r="G1624" s="53">
        <v>467</v>
      </c>
      <c r="H1624" s="45" t="s">
        <v>200</v>
      </c>
      <c r="I1624" s="45" t="s">
        <v>291</v>
      </c>
      <c r="J1624" s="95" t="s">
        <v>156</v>
      </c>
      <c r="K1624" s="95">
        <v>5</v>
      </c>
      <c r="L1624" s="58"/>
      <c r="M1624" s="103"/>
      <c r="N1624" s="59"/>
    </row>
    <row r="1625" spans="1:14" s="75" customFormat="1" ht="15.9" customHeight="1" x14ac:dyDescent="0.2">
      <c r="A1625" s="51" t="s">
        <v>133</v>
      </c>
      <c r="B1625" s="51" t="s">
        <v>10896</v>
      </c>
      <c r="C1625" s="51" t="s">
        <v>10894</v>
      </c>
      <c r="D1625" s="51" t="s">
        <v>134</v>
      </c>
      <c r="E1625" s="44" t="s">
        <v>11086</v>
      </c>
      <c r="F1625" s="44" t="s">
        <v>11087</v>
      </c>
      <c r="G1625" s="53">
        <v>860</v>
      </c>
      <c r="H1625" s="45" t="s">
        <v>200</v>
      </c>
      <c r="I1625" s="45" t="s">
        <v>155</v>
      </c>
      <c r="J1625" s="95" t="s">
        <v>156</v>
      </c>
      <c r="K1625" s="95">
        <v>5</v>
      </c>
      <c r="L1625" s="58"/>
      <c r="M1625" s="103"/>
      <c r="N1625" s="59"/>
    </row>
    <row r="1626" spans="1:14" s="75" customFormat="1" ht="15.9" customHeight="1" x14ac:dyDescent="0.2">
      <c r="A1626" s="51" t="s">
        <v>133</v>
      </c>
      <c r="B1626" s="51" t="s">
        <v>10896</v>
      </c>
      <c r="C1626" s="51" t="s">
        <v>10894</v>
      </c>
      <c r="D1626" s="51" t="s">
        <v>134</v>
      </c>
      <c r="E1626" s="44" t="s">
        <v>11088</v>
      </c>
      <c r="F1626" s="44" t="s">
        <v>11089</v>
      </c>
      <c r="G1626" s="53">
        <v>4996</v>
      </c>
      <c r="H1626" s="45" t="s">
        <v>200</v>
      </c>
      <c r="I1626" s="45" t="s">
        <v>204</v>
      </c>
      <c r="J1626" s="95" t="s">
        <v>156</v>
      </c>
      <c r="K1626" s="95">
        <v>5</v>
      </c>
      <c r="L1626" s="58"/>
      <c r="M1626" s="103"/>
      <c r="N1626" s="59"/>
    </row>
    <row r="1627" spans="1:14" s="75" customFormat="1" ht="15.9" customHeight="1" x14ac:dyDescent="0.2">
      <c r="A1627" s="51" t="s">
        <v>133</v>
      </c>
      <c r="B1627" s="51" t="s">
        <v>10896</v>
      </c>
      <c r="C1627" s="51" t="s">
        <v>10894</v>
      </c>
      <c r="D1627" s="51" t="s">
        <v>134</v>
      </c>
      <c r="E1627" s="44" t="s">
        <v>11090</v>
      </c>
      <c r="F1627" s="44" t="s">
        <v>11091</v>
      </c>
      <c r="G1627" s="53">
        <v>494</v>
      </c>
      <c r="H1627" s="45" t="s">
        <v>200</v>
      </c>
      <c r="I1627" s="45" t="s">
        <v>149</v>
      </c>
      <c r="J1627" s="95" t="s">
        <v>156</v>
      </c>
      <c r="K1627" s="95">
        <v>5</v>
      </c>
      <c r="L1627" s="58"/>
      <c r="M1627" s="103"/>
      <c r="N1627" s="59"/>
    </row>
    <row r="1628" spans="1:14" s="75" customFormat="1" ht="15.9" customHeight="1" x14ac:dyDescent="0.2">
      <c r="A1628" s="51" t="s">
        <v>133</v>
      </c>
      <c r="B1628" s="51" t="s">
        <v>10896</v>
      </c>
      <c r="C1628" s="51" t="s">
        <v>10894</v>
      </c>
      <c r="D1628" s="51" t="s">
        <v>134</v>
      </c>
      <c r="E1628" s="44" t="s">
        <v>11092</v>
      </c>
      <c r="F1628" s="44" t="s">
        <v>11093</v>
      </c>
      <c r="G1628" s="53">
        <v>1619</v>
      </c>
      <c r="H1628" s="45" t="s">
        <v>200</v>
      </c>
      <c r="I1628" s="45" t="s">
        <v>291</v>
      </c>
      <c r="J1628" s="95" t="s">
        <v>156</v>
      </c>
      <c r="K1628" s="95">
        <v>5</v>
      </c>
      <c r="L1628" s="58"/>
      <c r="M1628" s="103"/>
      <c r="N1628" s="59"/>
    </row>
    <row r="1629" spans="1:14" s="75" customFormat="1" ht="15.9" customHeight="1" x14ac:dyDescent="0.2">
      <c r="A1629" s="51" t="s">
        <v>133</v>
      </c>
      <c r="B1629" s="51" t="s">
        <v>10896</v>
      </c>
      <c r="C1629" s="51" t="s">
        <v>10894</v>
      </c>
      <c r="D1629" s="51" t="s">
        <v>134</v>
      </c>
      <c r="E1629" s="44" t="s">
        <v>11094</v>
      </c>
      <c r="F1629" s="44" t="s">
        <v>11095</v>
      </c>
      <c r="G1629" s="53">
        <v>525</v>
      </c>
      <c r="H1629" s="45" t="s">
        <v>200</v>
      </c>
      <c r="I1629" s="45" t="s">
        <v>204</v>
      </c>
      <c r="J1629" s="95" t="s">
        <v>156</v>
      </c>
      <c r="K1629" s="95">
        <v>5</v>
      </c>
      <c r="L1629" s="58"/>
      <c r="M1629" s="103"/>
      <c r="N1629" s="59"/>
    </row>
    <row r="1630" spans="1:14" s="75" customFormat="1" ht="15.9" customHeight="1" x14ac:dyDescent="0.2">
      <c r="A1630" s="51" t="s">
        <v>133</v>
      </c>
      <c r="B1630" s="51" t="s">
        <v>10896</v>
      </c>
      <c r="C1630" s="51" t="s">
        <v>10894</v>
      </c>
      <c r="D1630" s="51" t="s">
        <v>134</v>
      </c>
      <c r="E1630" s="44" t="s">
        <v>11096</v>
      </c>
      <c r="F1630" s="44" t="s">
        <v>11097</v>
      </c>
      <c r="G1630" s="53">
        <v>1405</v>
      </c>
      <c r="H1630" s="45" t="s">
        <v>200</v>
      </c>
      <c r="I1630" s="45" t="s">
        <v>204</v>
      </c>
      <c r="J1630" s="95" t="s">
        <v>156</v>
      </c>
      <c r="K1630" s="95">
        <v>5</v>
      </c>
      <c r="L1630" s="58"/>
      <c r="M1630" s="103"/>
      <c r="N1630" s="59"/>
    </row>
    <row r="1631" spans="1:14" s="75" customFormat="1" ht="15.9" customHeight="1" x14ac:dyDescent="0.2">
      <c r="A1631" s="51" t="s">
        <v>133</v>
      </c>
      <c r="B1631" s="51" t="s">
        <v>10896</v>
      </c>
      <c r="C1631" s="51" t="s">
        <v>10894</v>
      </c>
      <c r="D1631" s="51" t="s">
        <v>134</v>
      </c>
      <c r="E1631" s="44" t="s">
        <v>11098</v>
      </c>
      <c r="F1631" s="44" t="s">
        <v>11099</v>
      </c>
      <c r="G1631" s="53">
        <v>1279</v>
      </c>
      <c r="H1631" s="45" t="s">
        <v>200</v>
      </c>
      <c r="I1631" s="45" t="s">
        <v>204</v>
      </c>
      <c r="J1631" s="95" t="s">
        <v>156</v>
      </c>
      <c r="K1631" s="95">
        <v>5</v>
      </c>
      <c r="L1631" s="58"/>
      <c r="M1631" s="103"/>
      <c r="N1631" s="59"/>
    </row>
    <row r="1632" spans="1:14" s="75" customFormat="1" ht="15.9" customHeight="1" x14ac:dyDescent="0.2">
      <c r="A1632" s="51" t="s">
        <v>133</v>
      </c>
      <c r="B1632" s="51" t="s">
        <v>10896</v>
      </c>
      <c r="C1632" s="51" t="s">
        <v>10894</v>
      </c>
      <c r="D1632" s="51" t="s">
        <v>134</v>
      </c>
      <c r="E1632" s="44" t="s">
        <v>11100</v>
      </c>
      <c r="F1632" s="44" t="s">
        <v>11101</v>
      </c>
      <c r="G1632" s="53">
        <v>560</v>
      </c>
      <c r="H1632" s="45" t="s">
        <v>200</v>
      </c>
      <c r="I1632" s="45" t="s">
        <v>291</v>
      </c>
      <c r="J1632" s="95" t="s">
        <v>156</v>
      </c>
      <c r="K1632" s="95">
        <v>5</v>
      </c>
      <c r="L1632" s="58"/>
      <c r="M1632" s="103"/>
      <c r="N1632" s="59"/>
    </row>
    <row r="1633" spans="1:14" s="75" customFormat="1" ht="15.9" customHeight="1" x14ac:dyDescent="0.2">
      <c r="A1633" s="51" t="s">
        <v>133</v>
      </c>
      <c r="B1633" s="51" t="s">
        <v>10896</v>
      </c>
      <c r="C1633" s="51" t="s">
        <v>10894</v>
      </c>
      <c r="D1633" s="51" t="s">
        <v>134</v>
      </c>
      <c r="E1633" s="44" t="s">
        <v>11102</v>
      </c>
      <c r="F1633" s="44" t="s">
        <v>11103</v>
      </c>
      <c r="G1633" s="53">
        <v>708</v>
      </c>
      <c r="H1633" s="45" t="s">
        <v>200</v>
      </c>
      <c r="I1633" s="45" t="s">
        <v>204</v>
      </c>
      <c r="J1633" s="95" t="s">
        <v>156</v>
      </c>
      <c r="K1633" s="95">
        <v>5</v>
      </c>
      <c r="L1633" s="58"/>
      <c r="M1633" s="103"/>
      <c r="N1633" s="59"/>
    </row>
    <row r="1634" spans="1:14" s="75" customFormat="1" ht="15.9" customHeight="1" x14ac:dyDescent="0.2">
      <c r="A1634" s="51" t="s">
        <v>133</v>
      </c>
      <c r="B1634" s="51" t="s">
        <v>10896</v>
      </c>
      <c r="C1634" s="51" t="s">
        <v>10894</v>
      </c>
      <c r="D1634" s="51" t="s">
        <v>134</v>
      </c>
      <c r="E1634" s="44" t="s">
        <v>11104</v>
      </c>
      <c r="F1634" s="44" t="s">
        <v>11105</v>
      </c>
      <c r="G1634" s="53">
        <v>8191</v>
      </c>
      <c r="H1634" s="45" t="s">
        <v>200</v>
      </c>
      <c r="I1634" s="45" t="s">
        <v>204</v>
      </c>
      <c r="J1634" s="95" t="s">
        <v>156</v>
      </c>
      <c r="K1634" s="95">
        <v>5</v>
      </c>
      <c r="L1634" s="58"/>
      <c r="M1634" s="103"/>
      <c r="N1634" s="59"/>
    </row>
    <row r="1635" spans="1:14" s="75" customFormat="1" ht="15.9" customHeight="1" x14ac:dyDescent="0.2">
      <c r="A1635" s="51" t="s">
        <v>133</v>
      </c>
      <c r="B1635" s="51" t="s">
        <v>10896</v>
      </c>
      <c r="C1635" s="51" t="s">
        <v>10894</v>
      </c>
      <c r="D1635" s="51" t="s">
        <v>134</v>
      </c>
      <c r="E1635" s="44" t="s">
        <v>11106</v>
      </c>
      <c r="F1635" s="44" t="s">
        <v>11107</v>
      </c>
      <c r="G1635" s="53">
        <v>6981</v>
      </c>
      <c r="H1635" s="45" t="s">
        <v>200</v>
      </c>
      <c r="I1635" s="45" t="s">
        <v>204</v>
      </c>
      <c r="J1635" s="95" t="s">
        <v>156</v>
      </c>
      <c r="K1635" s="95">
        <v>5</v>
      </c>
      <c r="L1635" s="58"/>
      <c r="M1635" s="103"/>
      <c r="N1635" s="59"/>
    </row>
    <row r="1636" spans="1:14" s="75" customFormat="1" ht="15.9" customHeight="1" x14ac:dyDescent="0.2">
      <c r="A1636" s="51" t="s">
        <v>133</v>
      </c>
      <c r="B1636" s="51" t="s">
        <v>10896</v>
      </c>
      <c r="C1636" s="51" t="s">
        <v>10894</v>
      </c>
      <c r="D1636" s="51" t="s">
        <v>134</v>
      </c>
      <c r="E1636" s="44" t="s">
        <v>11108</v>
      </c>
      <c r="F1636" s="44" t="s">
        <v>11109</v>
      </c>
      <c r="G1636" s="53">
        <v>1405</v>
      </c>
      <c r="H1636" s="45" t="s">
        <v>200</v>
      </c>
      <c r="I1636" s="45" t="s">
        <v>204</v>
      </c>
      <c r="J1636" s="95" t="s">
        <v>156</v>
      </c>
      <c r="K1636" s="95">
        <v>5</v>
      </c>
      <c r="L1636" s="58"/>
      <c r="M1636" s="103"/>
      <c r="N1636" s="59"/>
    </row>
    <row r="1637" spans="1:14" s="75" customFormat="1" ht="15.9" customHeight="1" x14ac:dyDescent="0.2">
      <c r="A1637" s="51" t="s">
        <v>133</v>
      </c>
      <c r="B1637" s="51" t="s">
        <v>10896</v>
      </c>
      <c r="C1637" s="51" t="s">
        <v>10894</v>
      </c>
      <c r="D1637" s="51" t="s">
        <v>134</v>
      </c>
      <c r="E1637" s="44" t="s">
        <v>11110</v>
      </c>
      <c r="F1637" s="44" t="s">
        <v>11111</v>
      </c>
      <c r="G1637" s="53">
        <v>1279</v>
      </c>
      <c r="H1637" s="45" t="s">
        <v>200</v>
      </c>
      <c r="I1637" s="45" t="s">
        <v>149</v>
      </c>
      <c r="J1637" s="95" t="s">
        <v>156</v>
      </c>
      <c r="K1637" s="95">
        <v>5</v>
      </c>
      <c r="L1637" s="58"/>
      <c r="M1637" s="103"/>
      <c r="N1637" s="59"/>
    </row>
    <row r="1638" spans="1:14" s="75" customFormat="1" ht="15.9" customHeight="1" x14ac:dyDescent="0.2">
      <c r="A1638" s="51" t="s">
        <v>133</v>
      </c>
      <c r="B1638" s="51" t="s">
        <v>10896</v>
      </c>
      <c r="C1638" s="51" t="s">
        <v>10894</v>
      </c>
      <c r="D1638" s="51" t="s">
        <v>134</v>
      </c>
      <c r="E1638" s="44" t="s">
        <v>11112</v>
      </c>
      <c r="F1638" s="44" t="s">
        <v>11113</v>
      </c>
      <c r="G1638" s="53">
        <v>932</v>
      </c>
      <c r="H1638" s="45" t="s">
        <v>200</v>
      </c>
      <c r="I1638" s="45" t="s">
        <v>204</v>
      </c>
      <c r="J1638" s="95" t="s">
        <v>156</v>
      </c>
      <c r="K1638" s="95">
        <v>5</v>
      </c>
      <c r="L1638" s="58"/>
      <c r="M1638" s="103"/>
      <c r="N1638" s="59"/>
    </row>
    <row r="1639" spans="1:14" s="75" customFormat="1" ht="15.9" customHeight="1" x14ac:dyDescent="0.2">
      <c r="A1639" s="51" t="s">
        <v>133</v>
      </c>
      <c r="B1639" s="51" t="s">
        <v>10896</v>
      </c>
      <c r="C1639" s="51" t="s">
        <v>10894</v>
      </c>
      <c r="D1639" s="51" t="s">
        <v>134</v>
      </c>
      <c r="E1639" s="44" t="s">
        <v>11114</v>
      </c>
      <c r="F1639" s="44" t="s">
        <v>11115</v>
      </c>
      <c r="G1639" s="53">
        <v>1586</v>
      </c>
      <c r="H1639" s="45" t="s">
        <v>200</v>
      </c>
      <c r="I1639" s="45" t="s">
        <v>204</v>
      </c>
      <c r="J1639" s="95" t="s">
        <v>156</v>
      </c>
      <c r="K1639" s="95">
        <v>5</v>
      </c>
      <c r="L1639" s="58"/>
      <c r="M1639" s="103"/>
      <c r="N1639" s="59"/>
    </row>
    <row r="1640" spans="1:14" s="75" customFormat="1" ht="15.9" customHeight="1" x14ac:dyDescent="0.2">
      <c r="A1640" s="51" t="s">
        <v>133</v>
      </c>
      <c r="B1640" s="51" t="s">
        <v>10896</v>
      </c>
      <c r="C1640" s="51" t="s">
        <v>10894</v>
      </c>
      <c r="D1640" s="51" t="s">
        <v>134</v>
      </c>
      <c r="E1640" s="44" t="s">
        <v>11116</v>
      </c>
      <c r="F1640" s="44" t="s">
        <v>11117</v>
      </c>
      <c r="G1640" s="53">
        <v>1832</v>
      </c>
      <c r="H1640" s="45" t="s">
        <v>200</v>
      </c>
      <c r="I1640" s="45" t="s">
        <v>204</v>
      </c>
      <c r="J1640" s="95" t="s">
        <v>156</v>
      </c>
      <c r="K1640" s="95">
        <v>5</v>
      </c>
      <c r="L1640" s="58"/>
      <c r="M1640" s="103"/>
      <c r="N1640" s="59"/>
    </row>
    <row r="1641" spans="1:14" s="75" customFormat="1" ht="15.9" customHeight="1" x14ac:dyDescent="0.2">
      <c r="A1641" s="51" t="s">
        <v>133</v>
      </c>
      <c r="B1641" s="51" t="s">
        <v>10896</v>
      </c>
      <c r="C1641" s="51" t="s">
        <v>10894</v>
      </c>
      <c r="D1641" s="51" t="s">
        <v>134</v>
      </c>
      <c r="E1641" s="44" t="s">
        <v>11118</v>
      </c>
      <c r="F1641" s="44" t="s">
        <v>11119</v>
      </c>
      <c r="G1641" s="53">
        <v>554</v>
      </c>
      <c r="H1641" s="45" t="s">
        <v>200</v>
      </c>
      <c r="I1641" s="45" t="s">
        <v>291</v>
      </c>
      <c r="J1641" s="95" t="s">
        <v>156</v>
      </c>
      <c r="K1641" s="95">
        <v>5</v>
      </c>
      <c r="L1641" s="58"/>
      <c r="M1641" s="103"/>
      <c r="N1641" s="59"/>
    </row>
    <row r="1642" spans="1:14" s="75" customFormat="1" ht="15.9" customHeight="1" x14ac:dyDescent="0.2">
      <c r="A1642" s="51" t="s">
        <v>123</v>
      </c>
      <c r="B1642" s="51" t="s">
        <v>123</v>
      </c>
      <c r="C1642" s="51" t="s">
        <v>10894</v>
      </c>
      <c r="D1642" s="51" t="s">
        <v>143</v>
      </c>
      <c r="E1642" s="44"/>
      <c r="F1642" s="44" t="s">
        <v>11120</v>
      </c>
      <c r="G1642" s="53" t="s">
        <v>123</v>
      </c>
      <c r="H1642" s="45" t="s">
        <v>123</v>
      </c>
      <c r="I1642" s="45" t="s">
        <v>149</v>
      </c>
      <c r="J1642" s="95" t="s">
        <v>150</v>
      </c>
      <c r="K1642" s="95" t="s">
        <v>123</v>
      </c>
      <c r="L1642" s="58" t="s">
        <v>123</v>
      </c>
      <c r="M1642" s="103"/>
      <c r="N1642" s="59" t="s">
        <v>123</v>
      </c>
    </row>
    <row r="1643" spans="1:14" s="75" customFormat="1" ht="15.9" customHeight="1" x14ac:dyDescent="0.2">
      <c r="A1643" s="51" t="s">
        <v>133</v>
      </c>
      <c r="B1643" s="51" t="s">
        <v>10896</v>
      </c>
      <c r="C1643" s="51" t="s">
        <v>10894</v>
      </c>
      <c r="D1643" s="51" t="s">
        <v>143</v>
      </c>
      <c r="E1643" s="44" t="s">
        <v>11121</v>
      </c>
      <c r="F1643" s="44" t="s">
        <v>11122</v>
      </c>
      <c r="G1643" s="53">
        <v>1079</v>
      </c>
      <c r="H1643" s="45" t="s">
        <v>154</v>
      </c>
      <c r="I1643" s="45" t="s">
        <v>204</v>
      </c>
      <c r="J1643" s="95" t="s">
        <v>201</v>
      </c>
      <c r="K1643" s="95">
        <v>4.2</v>
      </c>
      <c r="L1643" s="58"/>
      <c r="M1643" s="103"/>
      <c r="N1643" s="59"/>
    </row>
    <row r="1644" spans="1:14" s="75" customFormat="1" ht="15.9" customHeight="1" x14ac:dyDescent="0.2">
      <c r="A1644" s="51" t="s">
        <v>133</v>
      </c>
      <c r="B1644" s="51" t="s">
        <v>10896</v>
      </c>
      <c r="C1644" s="51" t="s">
        <v>10894</v>
      </c>
      <c r="D1644" s="51" t="s">
        <v>143</v>
      </c>
      <c r="E1644" s="44" t="s">
        <v>11123</v>
      </c>
      <c r="F1644" s="44" t="s">
        <v>11124</v>
      </c>
      <c r="G1644" s="53">
        <v>1269</v>
      </c>
      <c r="H1644" s="45" t="s">
        <v>154</v>
      </c>
      <c r="I1644" s="45" t="s">
        <v>204</v>
      </c>
      <c r="J1644" s="95" t="s">
        <v>201</v>
      </c>
      <c r="K1644" s="95">
        <v>4.2</v>
      </c>
      <c r="L1644" s="58"/>
      <c r="M1644" s="103"/>
      <c r="N1644" s="59"/>
    </row>
    <row r="1645" spans="1:14" s="75" customFormat="1" ht="15.9" customHeight="1" x14ac:dyDescent="0.2">
      <c r="A1645" s="51" t="s">
        <v>133</v>
      </c>
      <c r="B1645" s="51" t="s">
        <v>10896</v>
      </c>
      <c r="C1645" s="51" t="s">
        <v>10894</v>
      </c>
      <c r="D1645" s="51" t="s">
        <v>143</v>
      </c>
      <c r="E1645" s="44" t="s">
        <v>11125</v>
      </c>
      <c r="F1645" s="44" t="s">
        <v>11126</v>
      </c>
      <c r="G1645" s="53">
        <v>129</v>
      </c>
      <c r="H1645" s="45" t="s">
        <v>154</v>
      </c>
      <c r="I1645" s="45" t="s">
        <v>149</v>
      </c>
      <c r="J1645" s="95" t="s">
        <v>201</v>
      </c>
      <c r="K1645" s="95">
        <v>4.2</v>
      </c>
      <c r="L1645" s="58"/>
      <c r="M1645" s="103"/>
      <c r="N1645" s="59"/>
    </row>
    <row r="1646" spans="1:14" s="75" customFormat="1" ht="15.9" customHeight="1" x14ac:dyDescent="0.2">
      <c r="A1646" s="51" t="s">
        <v>133</v>
      </c>
      <c r="B1646" s="51" t="s">
        <v>10896</v>
      </c>
      <c r="C1646" s="51" t="s">
        <v>10894</v>
      </c>
      <c r="D1646" s="51" t="s">
        <v>143</v>
      </c>
      <c r="E1646" s="44" t="s">
        <v>11127</v>
      </c>
      <c r="F1646" s="44" t="s">
        <v>11128</v>
      </c>
      <c r="G1646" s="53">
        <v>444</v>
      </c>
      <c r="H1646" s="45" t="s">
        <v>154</v>
      </c>
      <c r="I1646" s="45" t="s">
        <v>155</v>
      </c>
      <c r="J1646" s="95" t="s">
        <v>201</v>
      </c>
      <c r="K1646" s="95">
        <v>4.2</v>
      </c>
      <c r="L1646" s="58"/>
      <c r="M1646" s="103"/>
      <c r="N1646" s="59"/>
    </row>
    <row r="1647" spans="1:14" s="75" customFormat="1" ht="15.9" customHeight="1" x14ac:dyDescent="0.2">
      <c r="A1647" s="51" t="s">
        <v>133</v>
      </c>
      <c r="B1647" s="51" t="s">
        <v>10896</v>
      </c>
      <c r="C1647" s="51" t="s">
        <v>10894</v>
      </c>
      <c r="D1647" s="51" t="s">
        <v>143</v>
      </c>
      <c r="E1647" s="44" t="s">
        <v>11129</v>
      </c>
      <c r="F1647" s="44" t="s">
        <v>11130</v>
      </c>
      <c r="G1647" s="53">
        <v>323</v>
      </c>
      <c r="H1647" s="45" t="s">
        <v>154</v>
      </c>
      <c r="I1647" s="45" t="s">
        <v>149</v>
      </c>
      <c r="J1647" s="95" t="s">
        <v>201</v>
      </c>
      <c r="K1647" s="95">
        <v>4.2</v>
      </c>
      <c r="L1647" s="58"/>
      <c r="M1647" s="103"/>
      <c r="N1647" s="59"/>
    </row>
    <row r="1648" spans="1:14" s="75" customFormat="1" ht="15.9" customHeight="1" x14ac:dyDescent="0.2">
      <c r="A1648" s="51" t="s">
        <v>133</v>
      </c>
      <c r="B1648" s="51" t="s">
        <v>10896</v>
      </c>
      <c r="C1648" s="51" t="s">
        <v>10894</v>
      </c>
      <c r="D1648" s="51" t="s">
        <v>143</v>
      </c>
      <c r="E1648" s="44" t="s">
        <v>11131</v>
      </c>
      <c r="F1648" s="44" t="s">
        <v>11132</v>
      </c>
      <c r="G1648" s="53">
        <v>648</v>
      </c>
      <c r="H1648" s="45" t="s">
        <v>154</v>
      </c>
      <c r="I1648" s="45" t="s">
        <v>149</v>
      </c>
      <c r="J1648" s="95" t="s">
        <v>201</v>
      </c>
      <c r="K1648" s="95">
        <v>4.2</v>
      </c>
      <c r="L1648" s="58"/>
      <c r="M1648" s="103"/>
      <c r="N1648" s="59"/>
    </row>
    <row r="1649" spans="1:14" s="75" customFormat="1" ht="15.9" customHeight="1" x14ac:dyDescent="0.2">
      <c r="A1649" s="51" t="s">
        <v>133</v>
      </c>
      <c r="B1649" s="51" t="s">
        <v>10896</v>
      </c>
      <c r="C1649" s="51" t="s">
        <v>10894</v>
      </c>
      <c r="D1649" s="51" t="s">
        <v>143</v>
      </c>
      <c r="E1649" s="44" t="s">
        <v>11133</v>
      </c>
      <c r="F1649" s="44" t="s">
        <v>11134</v>
      </c>
      <c r="G1649" s="53">
        <v>400</v>
      </c>
      <c r="H1649" s="45" t="s">
        <v>154</v>
      </c>
      <c r="I1649" s="45" t="s">
        <v>204</v>
      </c>
      <c r="J1649" s="95" t="s">
        <v>201</v>
      </c>
      <c r="K1649" s="95">
        <v>4.2</v>
      </c>
      <c r="L1649" s="58"/>
      <c r="M1649" s="103"/>
      <c r="N1649" s="59"/>
    </row>
    <row r="1650" spans="1:14" s="75" customFormat="1" ht="15.9" customHeight="1" x14ac:dyDescent="0.2">
      <c r="A1650" s="51" t="s">
        <v>133</v>
      </c>
      <c r="B1650" s="51" t="s">
        <v>10896</v>
      </c>
      <c r="C1650" s="51" t="s">
        <v>10894</v>
      </c>
      <c r="D1650" s="51" t="s">
        <v>143</v>
      </c>
      <c r="E1650" s="44" t="s">
        <v>11135</v>
      </c>
      <c r="F1650" s="44" t="s">
        <v>11136</v>
      </c>
      <c r="G1650" s="53">
        <v>269</v>
      </c>
      <c r="H1650" s="45" t="s">
        <v>154</v>
      </c>
      <c r="I1650" s="45" t="s">
        <v>149</v>
      </c>
      <c r="J1650" s="95" t="s">
        <v>201</v>
      </c>
      <c r="K1650" s="95">
        <v>4.2</v>
      </c>
      <c r="L1650" s="58"/>
      <c r="M1650" s="103"/>
      <c r="N1650" s="59"/>
    </row>
    <row r="1651" spans="1:14" s="75" customFormat="1" ht="15.9" customHeight="1" x14ac:dyDescent="0.2">
      <c r="A1651" s="51" t="s">
        <v>133</v>
      </c>
      <c r="B1651" s="51" t="s">
        <v>10896</v>
      </c>
      <c r="C1651" s="51" t="s">
        <v>10894</v>
      </c>
      <c r="D1651" s="51" t="s">
        <v>143</v>
      </c>
      <c r="E1651" s="44" t="s">
        <v>11137</v>
      </c>
      <c r="F1651" s="44" t="s">
        <v>11138</v>
      </c>
      <c r="G1651" s="53">
        <v>204.5</v>
      </c>
      <c r="H1651" s="45" t="s">
        <v>154</v>
      </c>
      <c r="I1651" s="45">
        <v>29.12</v>
      </c>
      <c r="J1651" s="95" t="s">
        <v>201</v>
      </c>
      <c r="K1651" s="95">
        <v>4.2</v>
      </c>
      <c r="L1651" s="58"/>
      <c r="M1651" s="103"/>
      <c r="N1651" s="59"/>
    </row>
    <row r="1652" spans="1:14" s="75" customFormat="1" ht="15.9" customHeight="1" x14ac:dyDescent="0.2">
      <c r="A1652" s="51" t="s">
        <v>133</v>
      </c>
      <c r="B1652" s="51" t="s">
        <v>10896</v>
      </c>
      <c r="C1652" s="51" t="s">
        <v>10894</v>
      </c>
      <c r="D1652" s="51" t="s">
        <v>143</v>
      </c>
      <c r="E1652" s="44" t="s">
        <v>11139</v>
      </c>
      <c r="F1652" s="44" t="s">
        <v>11140</v>
      </c>
      <c r="G1652" s="53">
        <v>1385</v>
      </c>
      <c r="H1652" s="45" t="s">
        <v>154</v>
      </c>
      <c r="I1652" s="45" t="s">
        <v>204</v>
      </c>
      <c r="J1652" s="95" t="s">
        <v>201</v>
      </c>
      <c r="K1652" s="95">
        <v>4.2</v>
      </c>
      <c r="L1652" s="58"/>
      <c r="M1652" s="103"/>
      <c r="N1652" s="59"/>
    </row>
    <row r="1653" spans="1:14" s="75" customFormat="1" ht="15.9" customHeight="1" x14ac:dyDescent="0.2">
      <c r="A1653" s="51" t="s">
        <v>133</v>
      </c>
      <c r="B1653" s="51" t="s">
        <v>10896</v>
      </c>
      <c r="C1653" s="51" t="s">
        <v>10894</v>
      </c>
      <c r="D1653" s="51" t="s">
        <v>143</v>
      </c>
      <c r="E1653" s="44" t="s">
        <v>11141</v>
      </c>
      <c r="F1653" s="44" t="s">
        <v>11142</v>
      </c>
      <c r="G1653" s="53">
        <v>387</v>
      </c>
      <c r="H1653" s="45" t="s">
        <v>154</v>
      </c>
      <c r="I1653" s="45">
        <v>29.12</v>
      </c>
      <c r="J1653" s="95" t="s">
        <v>201</v>
      </c>
      <c r="K1653" s="95">
        <v>4.2</v>
      </c>
      <c r="L1653" s="58"/>
      <c r="M1653" s="103"/>
      <c r="N1653" s="59"/>
    </row>
    <row r="1654" spans="1:14" s="75" customFormat="1" ht="15.9" customHeight="1" x14ac:dyDescent="0.2">
      <c r="A1654" s="51" t="s">
        <v>133</v>
      </c>
      <c r="B1654" s="51" t="s">
        <v>10896</v>
      </c>
      <c r="C1654" s="51" t="s">
        <v>10894</v>
      </c>
      <c r="D1654" s="51" t="s">
        <v>143</v>
      </c>
      <c r="E1654" s="44" t="s">
        <v>11143</v>
      </c>
      <c r="F1654" s="44" t="s">
        <v>11144</v>
      </c>
      <c r="G1654" s="53">
        <v>715.3</v>
      </c>
      <c r="H1654" s="45" t="s">
        <v>154</v>
      </c>
      <c r="I1654" s="45" t="s">
        <v>149</v>
      </c>
      <c r="J1654" s="95" t="s">
        <v>201</v>
      </c>
      <c r="K1654" s="95">
        <v>4.2</v>
      </c>
      <c r="L1654" s="58"/>
      <c r="M1654" s="103"/>
      <c r="N1654" s="59"/>
    </row>
    <row r="1655" spans="1:14" s="75" customFormat="1" ht="15.9" customHeight="1" x14ac:dyDescent="0.2">
      <c r="A1655" s="51" t="s">
        <v>133</v>
      </c>
      <c r="B1655" s="51" t="s">
        <v>10896</v>
      </c>
      <c r="C1655" s="51" t="s">
        <v>10894</v>
      </c>
      <c r="D1655" s="51" t="s">
        <v>143</v>
      </c>
      <c r="E1655" s="44" t="s">
        <v>11145</v>
      </c>
      <c r="F1655" s="44" t="s">
        <v>11146</v>
      </c>
      <c r="G1655" s="53">
        <v>771.3</v>
      </c>
      <c r="H1655" s="45" t="s">
        <v>154</v>
      </c>
      <c r="I1655" s="45" t="s">
        <v>155</v>
      </c>
      <c r="J1655" s="95" t="s">
        <v>201</v>
      </c>
      <c r="K1655" s="95">
        <v>4.2</v>
      </c>
      <c r="L1655" s="58"/>
      <c r="M1655" s="103"/>
      <c r="N1655" s="59"/>
    </row>
    <row r="1656" spans="1:14" s="75" customFormat="1" ht="15.9" customHeight="1" x14ac:dyDescent="0.2">
      <c r="A1656" s="51" t="s">
        <v>133</v>
      </c>
      <c r="B1656" s="51" t="s">
        <v>10896</v>
      </c>
      <c r="C1656" s="51" t="s">
        <v>10894</v>
      </c>
      <c r="D1656" s="51" t="s">
        <v>143</v>
      </c>
      <c r="E1656" s="44" t="s">
        <v>11147</v>
      </c>
      <c r="F1656" s="44" t="s">
        <v>11148</v>
      </c>
      <c r="G1656" s="53">
        <v>1049</v>
      </c>
      <c r="H1656" s="45" t="s">
        <v>154</v>
      </c>
      <c r="I1656" s="45" t="s">
        <v>149</v>
      </c>
      <c r="J1656" s="95" t="s">
        <v>201</v>
      </c>
      <c r="K1656" s="95">
        <v>4.2</v>
      </c>
      <c r="L1656" s="58"/>
      <c r="M1656" s="103"/>
      <c r="N1656" s="59" t="s">
        <v>11149</v>
      </c>
    </row>
    <row r="1657" spans="1:14" s="75" customFormat="1" ht="15.9" customHeight="1" x14ac:dyDescent="0.2">
      <c r="A1657" s="51" t="s">
        <v>133</v>
      </c>
      <c r="B1657" s="51" t="s">
        <v>10896</v>
      </c>
      <c r="C1657" s="51" t="s">
        <v>10894</v>
      </c>
      <c r="D1657" s="51" t="s">
        <v>143</v>
      </c>
      <c r="E1657" s="44" t="s">
        <v>11150</v>
      </c>
      <c r="F1657" s="44" t="s">
        <v>11151</v>
      </c>
      <c r="G1657" s="53">
        <v>195</v>
      </c>
      <c r="H1657" s="45" t="s">
        <v>154</v>
      </c>
      <c r="I1657" s="45">
        <v>29.12</v>
      </c>
      <c r="J1657" s="95" t="s">
        <v>201</v>
      </c>
      <c r="K1657" s="95">
        <v>4.2</v>
      </c>
      <c r="L1657" s="58"/>
      <c r="M1657" s="103"/>
      <c r="N1657" s="59"/>
    </row>
    <row r="1658" spans="1:14" s="75" customFormat="1" ht="15.9" customHeight="1" x14ac:dyDescent="0.2">
      <c r="A1658" s="51" t="s">
        <v>133</v>
      </c>
      <c r="B1658" s="51" t="s">
        <v>10896</v>
      </c>
      <c r="C1658" s="51" t="s">
        <v>10894</v>
      </c>
      <c r="D1658" s="51" t="s">
        <v>143</v>
      </c>
      <c r="E1658" s="44" t="s">
        <v>11152</v>
      </c>
      <c r="F1658" s="44" t="s">
        <v>11153</v>
      </c>
      <c r="G1658" s="53">
        <v>159.5</v>
      </c>
      <c r="H1658" s="45" t="s">
        <v>154</v>
      </c>
      <c r="I1658" s="45">
        <v>29.12</v>
      </c>
      <c r="J1658" s="95" t="s">
        <v>201</v>
      </c>
      <c r="K1658" s="95">
        <v>4.2</v>
      </c>
      <c r="L1658" s="58"/>
      <c r="M1658" s="103"/>
      <c r="N1658" s="59"/>
    </row>
    <row r="1659" spans="1:14" s="75" customFormat="1" ht="15.9" customHeight="1" x14ac:dyDescent="0.2">
      <c r="A1659" s="51" t="s">
        <v>133</v>
      </c>
      <c r="B1659" s="51" t="s">
        <v>10896</v>
      </c>
      <c r="C1659" s="51" t="s">
        <v>10894</v>
      </c>
      <c r="D1659" s="51" t="s">
        <v>143</v>
      </c>
      <c r="E1659" s="44" t="s">
        <v>11154</v>
      </c>
      <c r="F1659" s="44" t="s">
        <v>11155</v>
      </c>
      <c r="G1659" s="53">
        <v>88.2</v>
      </c>
      <c r="H1659" s="45" t="s">
        <v>154</v>
      </c>
      <c r="I1659" s="45" t="s">
        <v>149</v>
      </c>
      <c r="J1659" s="95" t="s">
        <v>201</v>
      </c>
      <c r="K1659" s="95">
        <v>4.2</v>
      </c>
      <c r="L1659" s="58"/>
      <c r="M1659" s="103"/>
      <c r="N1659" s="59"/>
    </row>
    <row r="1660" spans="1:14" s="75" customFormat="1" ht="15.9" customHeight="1" x14ac:dyDescent="0.2">
      <c r="A1660" s="51" t="s">
        <v>133</v>
      </c>
      <c r="B1660" s="51" t="s">
        <v>10896</v>
      </c>
      <c r="C1660" s="51" t="s">
        <v>10894</v>
      </c>
      <c r="D1660" s="51" t="s">
        <v>143</v>
      </c>
      <c r="E1660" s="44" t="s">
        <v>11156</v>
      </c>
      <c r="F1660" s="44" t="s">
        <v>11157</v>
      </c>
      <c r="G1660" s="53">
        <v>828</v>
      </c>
      <c r="H1660" s="45" t="s">
        <v>154</v>
      </c>
      <c r="I1660" s="45">
        <v>29.12</v>
      </c>
      <c r="J1660" s="95" t="s">
        <v>201</v>
      </c>
      <c r="K1660" s="95">
        <v>4.2</v>
      </c>
      <c r="L1660" s="58"/>
      <c r="M1660" s="103"/>
      <c r="N1660" s="59"/>
    </row>
    <row r="1661" spans="1:14" s="75" customFormat="1" ht="15.9" customHeight="1" x14ac:dyDescent="0.2">
      <c r="A1661" s="51" t="s">
        <v>133</v>
      </c>
      <c r="B1661" s="51" t="s">
        <v>10896</v>
      </c>
      <c r="C1661" s="51" t="s">
        <v>10894</v>
      </c>
      <c r="D1661" s="51" t="s">
        <v>143</v>
      </c>
      <c r="E1661" s="44" t="s">
        <v>11158</v>
      </c>
      <c r="F1661" s="44" t="s">
        <v>11159</v>
      </c>
      <c r="G1661" s="53">
        <v>770</v>
      </c>
      <c r="H1661" s="45" t="s">
        <v>154</v>
      </c>
      <c r="I1661" s="45" t="s">
        <v>155</v>
      </c>
      <c r="J1661" s="95" t="s">
        <v>201</v>
      </c>
      <c r="K1661" s="95">
        <v>4.2</v>
      </c>
      <c r="L1661" s="58"/>
      <c r="M1661" s="103"/>
      <c r="N1661" s="59"/>
    </row>
    <row r="1662" spans="1:14" s="75" customFormat="1" ht="15.9" customHeight="1" x14ac:dyDescent="0.2">
      <c r="A1662" s="51" t="s">
        <v>123</v>
      </c>
      <c r="B1662" s="51" t="s">
        <v>123</v>
      </c>
      <c r="C1662" s="51" t="s">
        <v>10894</v>
      </c>
      <c r="D1662" s="51" t="s">
        <v>7803</v>
      </c>
      <c r="E1662" s="44"/>
      <c r="F1662" s="44" t="s">
        <v>11160</v>
      </c>
      <c r="G1662" s="53" t="s">
        <v>123</v>
      </c>
      <c r="H1662" s="45" t="s">
        <v>123</v>
      </c>
      <c r="I1662" s="45" t="s">
        <v>149</v>
      </c>
      <c r="J1662" s="95" t="s">
        <v>150</v>
      </c>
      <c r="K1662" s="95" t="s">
        <v>123</v>
      </c>
      <c r="L1662" s="58" t="s">
        <v>123</v>
      </c>
      <c r="M1662" s="103"/>
      <c r="N1662" s="59" t="s">
        <v>123</v>
      </c>
    </row>
    <row r="1663" spans="1:14" s="75" customFormat="1" ht="15.9" customHeight="1" x14ac:dyDescent="0.2">
      <c r="A1663" s="51" t="s">
        <v>133</v>
      </c>
      <c r="B1663" s="51" t="s">
        <v>10896</v>
      </c>
      <c r="C1663" s="51" t="s">
        <v>10894</v>
      </c>
      <c r="D1663" s="51" t="s">
        <v>7803</v>
      </c>
      <c r="E1663" s="44" t="s">
        <v>11161</v>
      </c>
      <c r="F1663" s="44" t="s">
        <v>11162</v>
      </c>
      <c r="G1663" s="53">
        <v>251</v>
      </c>
      <c r="H1663" s="45" t="s">
        <v>154</v>
      </c>
      <c r="I1663" s="45" t="s">
        <v>204</v>
      </c>
      <c r="J1663" s="95" t="s">
        <v>201</v>
      </c>
      <c r="K1663" s="95">
        <v>4.2</v>
      </c>
      <c r="L1663" s="58"/>
      <c r="M1663" s="103"/>
      <c r="N1663" s="59"/>
    </row>
    <row r="1664" spans="1:14" s="75" customFormat="1" ht="15.9" customHeight="1" x14ac:dyDescent="0.2">
      <c r="A1664" s="51" t="s">
        <v>133</v>
      </c>
      <c r="B1664" s="51" t="s">
        <v>10896</v>
      </c>
      <c r="C1664" s="51" t="s">
        <v>10894</v>
      </c>
      <c r="D1664" s="51" t="s">
        <v>7803</v>
      </c>
      <c r="E1664" s="44" t="s">
        <v>11163</v>
      </c>
      <c r="F1664" s="44" t="s">
        <v>11164</v>
      </c>
      <c r="G1664" s="53">
        <v>282</v>
      </c>
      <c r="H1664" s="45" t="s">
        <v>154</v>
      </c>
      <c r="I1664" s="45" t="s">
        <v>204</v>
      </c>
      <c r="J1664" s="95" t="s">
        <v>201</v>
      </c>
      <c r="K1664" s="95">
        <v>4.2</v>
      </c>
      <c r="L1664" s="58"/>
      <c r="M1664" s="103"/>
      <c r="N1664" s="59"/>
    </row>
    <row r="1665" spans="1:14" s="75" customFormat="1" ht="15.9" customHeight="1" x14ac:dyDescent="0.2">
      <c r="A1665" s="51" t="s">
        <v>123</v>
      </c>
      <c r="B1665" s="51" t="s">
        <v>123</v>
      </c>
      <c r="C1665" s="51" t="s">
        <v>10894</v>
      </c>
      <c r="D1665" s="51" t="s">
        <v>135</v>
      </c>
      <c r="E1665" s="44"/>
      <c r="F1665" s="44" t="s">
        <v>11165</v>
      </c>
      <c r="G1665" s="53" t="s">
        <v>123</v>
      </c>
      <c r="H1665" s="45" t="s">
        <v>123</v>
      </c>
      <c r="I1665" s="45" t="s">
        <v>149</v>
      </c>
      <c r="J1665" s="95" t="s">
        <v>150</v>
      </c>
      <c r="K1665" s="95" t="s">
        <v>123</v>
      </c>
      <c r="L1665" s="58" t="s">
        <v>123</v>
      </c>
      <c r="M1665" s="103"/>
      <c r="N1665" s="59" t="s">
        <v>123</v>
      </c>
    </row>
    <row r="1666" spans="1:14" s="75" customFormat="1" ht="15.9" customHeight="1" x14ac:dyDescent="0.2">
      <c r="A1666" s="51" t="s">
        <v>133</v>
      </c>
      <c r="B1666" s="51" t="s">
        <v>10896</v>
      </c>
      <c r="C1666" s="51" t="s">
        <v>10894</v>
      </c>
      <c r="D1666" s="51" t="s">
        <v>135</v>
      </c>
      <c r="E1666" s="44" t="s">
        <v>11166</v>
      </c>
      <c r="F1666" s="44" t="s">
        <v>11167</v>
      </c>
      <c r="G1666" s="53">
        <v>3154</v>
      </c>
      <c r="H1666" s="45" t="s">
        <v>154</v>
      </c>
      <c r="I1666" s="45" t="s">
        <v>204</v>
      </c>
      <c r="J1666" s="95" t="s">
        <v>201</v>
      </c>
      <c r="K1666" s="95">
        <v>5</v>
      </c>
      <c r="L1666" s="58"/>
      <c r="M1666" s="103"/>
      <c r="N1666" s="59"/>
    </row>
    <row r="1667" spans="1:14" s="75" customFormat="1" ht="15.9" customHeight="1" x14ac:dyDescent="0.2">
      <c r="A1667" s="51" t="s">
        <v>133</v>
      </c>
      <c r="B1667" s="51" t="s">
        <v>10896</v>
      </c>
      <c r="C1667" s="51" t="s">
        <v>10894</v>
      </c>
      <c r="D1667" s="51" t="s">
        <v>135</v>
      </c>
      <c r="E1667" s="44" t="s">
        <v>11168</v>
      </c>
      <c r="F1667" s="44" t="s">
        <v>11169</v>
      </c>
      <c r="G1667" s="53">
        <v>1597.4</v>
      </c>
      <c r="H1667" s="45" t="s">
        <v>154</v>
      </c>
      <c r="I1667" s="45" t="s">
        <v>204</v>
      </c>
      <c r="J1667" s="95" t="s">
        <v>201</v>
      </c>
      <c r="K1667" s="95">
        <v>5</v>
      </c>
      <c r="L1667" s="58"/>
      <c r="M1667" s="103"/>
      <c r="N1667" s="59"/>
    </row>
    <row r="1668" spans="1:14" s="75" customFormat="1" ht="15.9" customHeight="1" x14ac:dyDescent="0.2">
      <c r="A1668" s="51" t="s">
        <v>133</v>
      </c>
      <c r="B1668" s="51" t="s">
        <v>10896</v>
      </c>
      <c r="C1668" s="51" t="s">
        <v>10894</v>
      </c>
      <c r="D1668" s="51" t="s">
        <v>135</v>
      </c>
      <c r="E1668" s="44" t="s">
        <v>11170</v>
      </c>
      <c r="F1668" s="44" t="s">
        <v>11171</v>
      </c>
      <c r="G1668" s="53">
        <v>117</v>
      </c>
      <c r="H1668" s="45" t="s">
        <v>154</v>
      </c>
      <c r="I1668" s="45" t="s">
        <v>204</v>
      </c>
      <c r="J1668" s="95" t="s">
        <v>201</v>
      </c>
      <c r="K1668" s="95">
        <v>5</v>
      </c>
      <c r="L1668" s="58"/>
      <c r="M1668" s="103"/>
      <c r="N1668" s="59"/>
    </row>
    <row r="1669" spans="1:14" s="75" customFormat="1" ht="15.9" customHeight="1" x14ac:dyDescent="0.2">
      <c r="A1669" s="51" t="s">
        <v>133</v>
      </c>
      <c r="B1669" s="51" t="s">
        <v>10896</v>
      </c>
      <c r="C1669" s="51" t="s">
        <v>10894</v>
      </c>
      <c r="D1669" s="51" t="s">
        <v>135</v>
      </c>
      <c r="E1669" s="44" t="s">
        <v>11172</v>
      </c>
      <c r="F1669" s="44" t="s">
        <v>11173</v>
      </c>
      <c r="G1669" s="53">
        <v>133</v>
      </c>
      <c r="H1669" s="45" t="s">
        <v>154</v>
      </c>
      <c r="I1669" s="45" t="s">
        <v>204</v>
      </c>
      <c r="J1669" s="95" t="s">
        <v>201</v>
      </c>
      <c r="K1669" s="95">
        <v>5</v>
      </c>
      <c r="L1669" s="58"/>
      <c r="M1669" s="103"/>
      <c r="N1669" s="59"/>
    </row>
    <row r="1670" spans="1:14" s="75" customFormat="1" ht="15.9" customHeight="1" x14ac:dyDescent="0.2">
      <c r="A1670" s="51" t="s">
        <v>133</v>
      </c>
      <c r="B1670" s="51" t="s">
        <v>10896</v>
      </c>
      <c r="C1670" s="51" t="s">
        <v>10894</v>
      </c>
      <c r="D1670" s="51" t="s">
        <v>135</v>
      </c>
      <c r="E1670" s="44" t="s">
        <v>11174</v>
      </c>
      <c r="F1670" s="44" t="s">
        <v>11175</v>
      </c>
      <c r="G1670" s="53">
        <v>187.9</v>
      </c>
      <c r="H1670" s="45" t="s">
        <v>154</v>
      </c>
      <c r="I1670" s="45" t="s">
        <v>149</v>
      </c>
      <c r="J1670" s="95" t="s">
        <v>201</v>
      </c>
      <c r="K1670" s="95">
        <v>5</v>
      </c>
      <c r="L1670" s="58"/>
      <c r="M1670" s="103"/>
      <c r="N1670" s="59"/>
    </row>
    <row r="1671" spans="1:14" s="75" customFormat="1" ht="15.9" customHeight="1" x14ac:dyDescent="0.2">
      <c r="A1671" s="51" t="s">
        <v>133</v>
      </c>
      <c r="B1671" s="51" t="s">
        <v>10896</v>
      </c>
      <c r="C1671" s="51" t="s">
        <v>10894</v>
      </c>
      <c r="D1671" s="51" t="s">
        <v>135</v>
      </c>
      <c r="E1671" s="44" t="s">
        <v>11176</v>
      </c>
      <c r="F1671" s="44" t="s">
        <v>11177</v>
      </c>
      <c r="G1671" s="53">
        <v>213.3</v>
      </c>
      <c r="H1671" s="45" t="s">
        <v>154</v>
      </c>
      <c r="I1671" s="45" t="s">
        <v>204</v>
      </c>
      <c r="J1671" s="95" t="s">
        <v>201</v>
      </c>
      <c r="K1671" s="95">
        <v>5</v>
      </c>
      <c r="L1671" s="58"/>
      <c r="M1671" s="103"/>
      <c r="N1671" s="59"/>
    </row>
    <row r="1672" spans="1:14" s="75" customFormat="1" ht="15.9" customHeight="1" x14ac:dyDescent="0.2">
      <c r="A1672" s="51" t="s">
        <v>133</v>
      </c>
      <c r="B1672" s="51" t="s">
        <v>10896</v>
      </c>
      <c r="C1672" s="51" t="s">
        <v>10894</v>
      </c>
      <c r="D1672" s="51" t="s">
        <v>135</v>
      </c>
      <c r="E1672" s="44" t="s">
        <v>11178</v>
      </c>
      <c r="F1672" s="44" t="s">
        <v>11179</v>
      </c>
      <c r="G1672" s="53">
        <v>255.86</v>
      </c>
      <c r="H1672" s="45" t="s">
        <v>154</v>
      </c>
      <c r="I1672" s="45" t="s">
        <v>155</v>
      </c>
      <c r="J1672" s="95" t="s">
        <v>201</v>
      </c>
      <c r="K1672" s="95">
        <v>5</v>
      </c>
      <c r="L1672" s="58"/>
      <c r="M1672" s="103"/>
      <c r="N1672" s="59"/>
    </row>
    <row r="1673" spans="1:14" s="75" customFormat="1" ht="15.9" customHeight="1" x14ac:dyDescent="0.2">
      <c r="A1673" s="51" t="s">
        <v>133</v>
      </c>
      <c r="B1673" s="51" t="s">
        <v>10896</v>
      </c>
      <c r="C1673" s="51" t="s">
        <v>10894</v>
      </c>
      <c r="D1673" s="51" t="s">
        <v>135</v>
      </c>
      <c r="E1673" s="44" t="s">
        <v>11180</v>
      </c>
      <c r="F1673" s="44" t="s">
        <v>11181</v>
      </c>
      <c r="G1673" s="53">
        <v>388.5</v>
      </c>
      <c r="H1673" s="45" t="s">
        <v>154</v>
      </c>
      <c r="I1673" s="45" t="s">
        <v>204</v>
      </c>
      <c r="J1673" s="95" t="s">
        <v>201</v>
      </c>
      <c r="K1673" s="95">
        <v>5</v>
      </c>
      <c r="L1673" s="58"/>
      <c r="M1673" s="103"/>
      <c r="N1673" s="59"/>
    </row>
    <row r="1674" spans="1:14" s="75" customFormat="1" ht="15.9" customHeight="1" x14ac:dyDescent="0.2">
      <c r="A1674" s="51" t="s">
        <v>133</v>
      </c>
      <c r="B1674" s="51" t="s">
        <v>10896</v>
      </c>
      <c r="C1674" s="51" t="s">
        <v>10894</v>
      </c>
      <c r="D1674" s="51" t="s">
        <v>135</v>
      </c>
      <c r="E1674" s="44" t="s">
        <v>11182</v>
      </c>
      <c r="F1674" s="44" t="s">
        <v>11183</v>
      </c>
      <c r="G1674" s="53">
        <v>639.9</v>
      </c>
      <c r="H1674" s="45" t="s">
        <v>154</v>
      </c>
      <c r="I1674" s="45" t="s">
        <v>204</v>
      </c>
      <c r="J1674" s="95" t="s">
        <v>201</v>
      </c>
      <c r="K1674" s="95">
        <v>5</v>
      </c>
      <c r="L1674" s="58"/>
      <c r="M1674" s="103"/>
      <c r="N1674" s="59"/>
    </row>
    <row r="1675" spans="1:14" s="75" customFormat="1" ht="15.9" customHeight="1" x14ac:dyDescent="0.2">
      <c r="A1675" s="51" t="s">
        <v>133</v>
      </c>
      <c r="B1675" s="51" t="s">
        <v>10896</v>
      </c>
      <c r="C1675" s="51" t="s">
        <v>10894</v>
      </c>
      <c r="D1675" s="51" t="s">
        <v>135</v>
      </c>
      <c r="E1675" s="44" t="s">
        <v>11184</v>
      </c>
      <c r="F1675" s="44" t="s">
        <v>11185</v>
      </c>
      <c r="G1675" s="53">
        <v>597.4</v>
      </c>
      <c r="H1675" s="45" t="s">
        <v>154</v>
      </c>
      <c r="I1675" s="45" t="s">
        <v>204</v>
      </c>
      <c r="J1675" s="95" t="s">
        <v>201</v>
      </c>
      <c r="K1675" s="95">
        <v>5</v>
      </c>
      <c r="L1675" s="58"/>
      <c r="M1675" s="103"/>
      <c r="N1675" s="59"/>
    </row>
    <row r="1676" spans="1:14" s="75" customFormat="1" ht="15.9" customHeight="1" x14ac:dyDescent="0.2">
      <c r="A1676" s="51" t="s">
        <v>133</v>
      </c>
      <c r="B1676" s="51" t="s">
        <v>10896</v>
      </c>
      <c r="C1676" s="51" t="s">
        <v>10894</v>
      </c>
      <c r="D1676" s="51" t="s">
        <v>135</v>
      </c>
      <c r="E1676" s="44" t="s">
        <v>11186</v>
      </c>
      <c r="F1676" s="44" t="s">
        <v>11187</v>
      </c>
      <c r="G1676" s="53">
        <v>156.80000000000001</v>
      </c>
      <c r="H1676" s="45" t="s">
        <v>154</v>
      </c>
      <c r="I1676" s="45" t="s">
        <v>204</v>
      </c>
      <c r="J1676" s="95" t="s">
        <v>201</v>
      </c>
      <c r="K1676" s="95">
        <v>5</v>
      </c>
      <c r="L1676" s="58"/>
      <c r="M1676" s="103"/>
      <c r="N1676" s="59"/>
    </row>
    <row r="1677" spans="1:14" s="75" customFormat="1" ht="15.9" customHeight="1" x14ac:dyDescent="0.2">
      <c r="A1677" s="51" t="s">
        <v>133</v>
      </c>
      <c r="B1677" s="51" t="s">
        <v>10896</v>
      </c>
      <c r="C1677" s="51" t="s">
        <v>10894</v>
      </c>
      <c r="D1677" s="51" t="s">
        <v>135</v>
      </c>
      <c r="E1677" s="44" t="s">
        <v>11188</v>
      </c>
      <c r="F1677" s="44" t="s">
        <v>11189</v>
      </c>
      <c r="G1677" s="53">
        <v>1352.5</v>
      </c>
      <c r="H1677" s="45" t="s">
        <v>154</v>
      </c>
      <c r="I1677" s="45" t="s">
        <v>204</v>
      </c>
      <c r="J1677" s="95" t="s">
        <v>201</v>
      </c>
      <c r="K1677" s="95">
        <v>5</v>
      </c>
      <c r="L1677" s="58"/>
      <c r="M1677" s="103"/>
      <c r="N1677" s="59"/>
    </row>
    <row r="1678" spans="1:14" s="75" customFormat="1" ht="15.9" customHeight="1" x14ac:dyDescent="0.2">
      <c r="A1678" s="51" t="s">
        <v>133</v>
      </c>
      <c r="B1678" s="51" t="s">
        <v>10896</v>
      </c>
      <c r="C1678" s="51" t="s">
        <v>10894</v>
      </c>
      <c r="D1678" s="51" t="s">
        <v>135</v>
      </c>
      <c r="E1678" s="44" t="s">
        <v>11190</v>
      </c>
      <c r="F1678" s="44" t="s">
        <v>11191</v>
      </c>
      <c r="G1678" s="53">
        <v>1562.7</v>
      </c>
      <c r="H1678" s="45" t="s">
        <v>154</v>
      </c>
      <c r="I1678" s="45" t="s">
        <v>204</v>
      </c>
      <c r="J1678" s="95" t="s">
        <v>201</v>
      </c>
      <c r="K1678" s="95">
        <v>5</v>
      </c>
      <c r="L1678" s="58"/>
      <c r="M1678" s="103"/>
      <c r="N1678" s="59"/>
    </row>
    <row r="1679" spans="1:14" s="75" customFormat="1" ht="15.9" customHeight="1" x14ac:dyDescent="0.2">
      <c r="A1679" s="51" t="s">
        <v>133</v>
      </c>
      <c r="B1679" s="51" t="s">
        <v>10896</v>
      </c>
      <c r="C1679" s="51" t="s">
        <v>10894</v>
      </c>
      <c r="D1679" s="51" t="s">
        <v>135</v>
      </c>
      <c r="E1679" s="44" t="s">
        <v>11192</v>
      </c>
      <c r="F1679" s="44" t="s">
        <v>11193</v>
      </c>
      <c r="G1679" s="53">
        <v>193.6</v>
      </c>
      <c r="H1679" s="45" t="s">
        <v>154</v>
      </c>
      <c r="I1679" s="45" t="s">
        <v>204</v>
      </c>
      <c r="J1679" s="95" t="s">
        <v>201</v>
      </c>
      <c r="K1679" s="95">
        <v>5</v>
      </c>
      <c r="L1679" s="58"/>
      <c r="M1679" s="103"/>
      <c r="N1679" s="59"/>
    </row>
    <row r="1680" spans="1:14" s="75" customFormat="1" ht="15.9" customHeight="1" x14ac:dyDescent="0.2">
      <c r="A1680" s="51" t="s">
        <v>133</v>
      </c>
      <c r="B1680" s="51" t="s">
        <v>10896</v>
      </c>
      <c r="C1680" s="51" t="s">
        <v>10894</v>
      </c>
      <c r="D1680" s="51" t="s">
        <v>135</v>
      </c>
      <c r="E1680" s="44" t="s">
        <v>11194</v>
      </c>
      <c r="F1680" s="44" t="s">
        <v>11195</v>
      </c>
      <c r="G1680" s="53">
        <v>251.7</v>
      </c>
      <c r="H1680" s="45" t="s">
        <v>154</v>
      </c>
      <c r="I1680" s="45" t="s">
        <v>204</v>
      </c>
      <c r="J1680" s="95" t="s">
        <v>201</v>
      </c>
      <c r="K1680" s="95">
        <v>5</v>
      </c>
      <c r="L1680" s="58"/>
      <c r="M1680" s="103"/>
      <c r="N1680" s="59"/>
    </row>
    <row r="1681" spans="1:14" s="75" customFormat="1" ht="15.9" customHeight="1" x14ac:dyDescent="0.2">
      <c r="A1681" s="51" t="s">
        <v>133</v>
      </c>
      <c r="B1681" s="51" t="s">
        <v>10896</v>
      </c>
      <c r="C1681" s="51" t="s">
        <v>10894</v>
      </c>
      <c r="D1681" s="51" t="s">
        <v>135</v>
      </c>
      <c r="E1681" s="44" t="s">
        <v>11196</v>
      </c>
      <c r="F1681" s="44" t="s">
        <v>11197</v>
      </c>
      <c r="G1681" s="53">
        <v>356.6</v>
      </c>
      <c r="H1681" s="45" t="s">
        <v>154</v>
      </c>
      <c r="I1681" s="45" t="s">
        <v>204</v>
      </c>
      <c r="J1681" s="95" t="s">
        <v>201</v>
      </c>
      <c r="K1681" s="95">
        <v>5</v>
      </c>
      <c r="L1681" s="58"/>
      <c r="M1681" s="103"/>
      <c r="N1681" s="59"/>
    </row>
    <row r="1682" spans="1:14" s="75" customFormat="1" ht="15.9" customHeight="1" x14ac:dyDescent="0.2">
      <c r="A1682" s="51" t="s">
        <v>133</v>
      </c>
      <c r="B1682" s="51" t="s">
        <v>10896</v>
      </c>
      <c r="C1682" s="51" t="s">
        <v>10894</v>
      </c>
      <c r="D1682" s="51" t="s">
        <v>135</v>
      </c>
      <c r="E1682" s="44" t="s">
        <v>11198</v>
      </c>
      <c r="F1682" s="44" t="s">
        <v>11199</v>
      </c>
      <c r="G1682" s="53">
        <v>780.8</v>
      </c>
      <c r="H1682" s="45" t="s">
        <v>154</v>
      </c>
      <c r="I1682" s="45" t="s">
        <v>204</v>
      </c>
      <c r="J1682" s="95" t="s">
        <v>201</v>
      </c>
      <c r="K1682" s="95">
        <v>5</v>
      </c>
      <c r="L1682" s="58"/>
      <c r="M1682" s="103"/>
      <c r="N1682" s="59"/>
    </row>
    <row r="1683" spans="1:14" s="75" customFormat="1" ht="15.9" customHeight="1" x14ac:dyDescent="0.2">
      <c r="A1683" s="51" t="s">
        <v>133</v>
      </c>
      <c r="B1683" s="51" t="s">
        <v>10896</v>
      </c>
      <c r="C1683" s="51" t="s">
        <v>10894</v>
      </c>
      <c r="D1683" s="51" t="s">
        <v>135</v>
      </c>
      <c r="E1683" s="44" t="s">
        <v>11200</v>
      </c>
      <c r="F1683" s="44" t="s">
        <v>11201</v>
      </c>
      <c r="G1683" s="53">
        <v>818.5</v>
      </c>
      <c r="H1683" s="45" t="s">
        <v>154</v>
      </c>
      <c r="I1683" s="45" t="s">
        <v>204</v>
      </c>
      <c r="J1683" s="95" t="s">
        <v>201</v>
      </c>
      <c r="K1683" s="95">
        <v>5</v>
      </c>
      <c r="L1683" s="58"/>
      <c r="M1683" s="103"/>
      <c r="N1683" s="59"/>
    </row>
    <row r="1684" spans="1:14" s="75" customFormat="1" ht="15.9" customHeight="1" x14ac:dyDescent="0.2">
      <c r="A1684" s="51" t="s">
        <v>133</v>
      </c>
      <c r="B1684" s="51" t="s">
        <v>10896</v>
      </c>
      <c r="C1684" s="51" t="s">
        <v>10894</v>
      </c>
      <c r="D1684" s="51" t="s">
        <v>135</v>
      </c>
      <c r="E1684" s="44" t="s">
        <v>11202</v>
      </c>
      <c r="F1684" s="44" t="s">
        <v>11203</v>
      </c>
      <c r="G1684" s="53">
        <v>3095</v>
      </c>
      <c r="H1684" s="45" t="s">
        <v>154</v>
      </c>
      <c r="I1684" s="45" t="s">
        <v>204</v>
      </c>
      <c r="J1684" s="95" t="s">
        <v>201</v>
      </c>
      <c r="K1684" s="95">
        <v>5</v>
      </c>
      <c r="L1684" s="58"/>
      <c r="M1684" s="103"/>
      <c r="N1684" s="59"/>
    </row>
    <row r="1685" spans="1:14" s="75" customFormat="1" ht="15.9" customHeight="1" x14ac:dyDescent="0.2">
      <c r="A1685" s="51" t="s">
        <v>133</v>
      </c>
      <c r="B1685" s="51" t="s">
        <v>10896</v>
      </c>
      <c r="C1685" s="51" t="s">
        <v>10894</v>
      </c>
      <c r="D1685" s="51" t="s">
        <v>135</v>
      </c>
      <c r="E1685" s="44" t="s">
        <v>11204</v>
      </c>
      <c r="F1685" s="44" t="s">
        <v>11205</v>
      </c>
      <c r="G1685" s="53">
        <v>411.4</v>
      </c>
      <c r="H1685" s="45" t="s">
        <v>154</v>
      </c>
      <c r="I1685" s="45" t="s">
        <v>204</v>
      </c>
      <c r="J1685" s="95" t="s">
        <v>201</v>
      </c>
      <c r="K1685" s="95">
        <v>5</v>
      </c>
      <c r="L1685" s="58"/>
      <c r="M1685" s="103"/>
      <c r="N1685" s="59"/>
    </row>
    <row r="1686" spans="1:14" s="75" customFormat="1" ht="15.9" customHeight="1" x14ac:dyDescent="0.2">
      <c r="A1686" s="51" t="s">
        <v>133</v>
      </c>
      <c r="B1686" s="51" t="s">
        <v>10896</v>
      </c>
      <c r="C1686" s="51" t="s">
        <v>10894</v>
      </c>
      <c r="D1686" s="51" t="s">
        <v>135</v>
      </c>
      <c r="E1686" s="44" t="s">
        <v>11206</v>
      </c>
      <c r="F1686" s="44" t="s">
        <v>11207</v>
      </c>
      <c r="G1686" s="53">
        <v>418.8</v>
      </c>
      <c r="H1686" s="45" t="s">
        <v>154</v>
      </c>
      <c r="I1686" s="45" t="s">
        <v>204</v>
      </c>
      <c r="J1686" s="95" t="s">
        <v>201</v>
      </c>
      <c r="K1686" s="95">
        <v>5</v>
      </c>
      <c r="L1686" s="58"/>
      <c r="M1686" s="103"/>
      <c r="N1686" s="59"/>
    </row>
    <row r="1687" spans="1:14" s="75" customFormat="1" ht="15.9" customHeight="1" x14ac:dyDescent="0.2">
      <c r="A1687" s="51" t="s">
        <v>123</v>
      </c>
      <c r="B1687" s="51" t="s">
        <v>123</v>
      </c>
      <c r="C1687" s="51" t="s">
        <v>109</v>
      </c>
      <c r="D1687" s="51" t="s">
        <v>140</v>
      </c>
      <c r="E1687" s="44"/>
      <c r="F1687" s="44" t="s">
        <v>11208</v>
      </c>
      <c r="G1687" s="53" t="s">
        <v>123</v>
      </c>
      <c r="H1687" s="45" t="s">
        <v>123</v>
      </c>
      <c r="I1687" s="45" t="s">
        <v>149</v>
      </c>
      <c r="J1687" s="95" t="s">
        <v>150</v>
      </c>
      <c r="K1687" s="95" t="s">
        <v>123</v>
      </c>
      <c r="L1687" s="58" t="s">
        <v>123</v>
      </c>
      <c r="M1687" s="103"/>
      <c r="N1687" s="59" t="s">
        <v>123</v>
      </c>
    </row>
    <row r="1688" spans="1:14" s="75" customFormat="1" ht="15.9" customHeight="1" x14ac:dyDescent="0.2">
      <c r="A1688" s="51" t="s">
        <v>133</v>
      </c>
      <c r="B1688" s="51" t="s">
        <v>10896</v>
      </c>
      <c r="C1688" s="51" t="s">
        <v>109</v>
      </c>
      <c r="D1688" s="51" t="s">
        <v>140</v>
      </c>
      <c r="E1688" s="44" t="s">
        <v>11209</v>
      </c>
      <c r="F1688" s="44" t="s">
        <v>11210</v>
      </c>
      <c r="G1688" s="53">
        <v>72.2</v>
      </c>
      <c r="H1688" s="45" t="s">
        <v>154</v>
      </c>
      <c r="I1688" s="45" t="s">
        <v>204</v>
      </c>
      <c r="J1688" s="95" t="s">
        <v>201</v>
      </c>
      <c r="K1688" s="95">
        <v>4.2</v>
      </c>
      <c r="L1688" s="58"/>
      <c r="M1688" s="103"/>
      <c r="N1688" s="59"/>
    </row>
    <row r="1689" spans="1:14" s="75" customFormat="1" ht="15.9" customHeight="1" x14ac:dyDescent="0.2">
      <c r="A1689" s="51" t="s">
        <v>133</v>
      </c>
      <c r="B1689" s="51" t="s">
        <v>10896</v>
      </c>
      <c r="C1689" s="51" t="s">
        <v>109</v>
      </c>
      <c r="D1689" s="51" t="s">
        <v>140</v>
      </c>
      <c r="E1689" s="44" t="s">
        <v>11211</v>
      </c>
      <c r="F1689" s="44" t="s">
        <v>11212</v>
      </c>
      <c r="G1689" s="53">
        <v>130.69999999999999</v>
      </c>
      <c r="H1689" s="45" t="s">
        <v>154</v>
      </c>
      <c r="I1689" s="45" t="s">
        <v>204</v>
      </c>
      <c r="J1689" s="95" t="s">
        <v>201</v>
      </c>
      <c r="K1689" s="95">
        <v>4.2</v>
      </c>
      <c r="L1689" s="58"/>
      <c r="M1689" s="103"/>
      <c r="N1689" s="59"/>
    </row>
    <row r="1690" spans="1:14" s="75" customFormat="1" ht="15.9" customHeight="1" x14ac:dyDescent="0.2">
      <c r="A1690" s="51" t="s">
        <v>133</v>
      </c>
      <c r="B1690" s="51" t="s">
        <v>10896</v>
      </c>
      <c r="C1690" s="51" t="s">
        <v>109</v>
      </c>
      <c r="D1690" s="51" t="s">
        <v>140</v>
      </c>
      <c r="E1690" s="44" t="s">
        <v>11213</v>
      </c>
      <c r="F1690" s="44" t="s">
        <v>11214</v>
      </c>
      <c r="G1690" s="53">
        <v>72.900000000000006</v>
      </c>
      <c r="H1690" s="45" t="s">
        <v>154</v>
      </c>
      <c r="I1690" s="45" t="s">
        <v>204</v>
      </c>
      <c r="J1690" s="95" t="s">
        <v>201</v>
      </c>
      <c r="K1690" s="95">
        <v>4.2</v>
      </c>
      <c r="L1690" s="58"/>
      <c r="M1690" s="103"/>
      <c r="N1690" s="59"/>
    </row>
    <row r="1691" spans="1:14" s="75" customFormat="1" ht="15.9" customHeight="1" x14ac:dyDescent="0.2">
      <c r="A1691" s="51" t="s">
        <v>133</v>
      </c>
      <c r="B1691" s="51" t="s">
        <v>10896</v>
      </c>
      <c r="C1691" s="51" t="s">
        <v>109</v>
      </c>
      <c r="D1691" s="51" t="s">
        <v>140</v>
      </c>
      <c r="E1691" s="44" t="s">
        <v>11215</v>
      </c>
      <c r="F1691" s="44" t="s">
        <v>11216</v>
      </c>
      <c r="G1691" s="53">
        <v>94.8</v>
      </c>
      <c r="H1691" s="45" t="s">
        <v>154</v>
      </c>
      <c r="I1691" s="45" t="s">
        <v>204</v>
      </c>
      <c r="J1691" s="95" t="s">
        <v>201</v>
      </c>
      <c r="K1691" s="95">
        <v>4.2</v>
      </c>
      <c r="L1691" s="58"/>
      <c r="M1691" s="103"/>
      <c r="N1691" s="59"/>
    </row>
    <row r="1692" spans="1:14" s="75" customFormat="1" ht="15.9" customHeight="1" x14ac:dyDescent="0.2">
      <c r="A1692" s="51" t="s">
        <v>133</v>
      </c>
      <c r="B1692" s="51" t="s">
        <v>10896</v>
      </c>
      <c r="C1692" s="51" t="s">
        <v>109</v>
      </c>
      <c r="D1692" s="51" t="s">
        <v>140</v>
      </c>
      <c r="E1692" s="44" t="s">
        <v>11217</v>
      </c>
      <c r="F1692" s="44" t="s">
        <v>11218</v>
      </c>
      <c r="G1692" s="53">
        <v>94.8</v>
      </c>
      <c r="H1692" s="45" t="s">
        <v>154</v>
      </c>
      <c r="I1692" s="45" t="s">
        <v>204</v>
      </c>
      <c r="J1692" s="95" t="s">
        <v>201</v>
      </c>
      <c r="K1692" s="95">
        <v>4.2</v>
      </c>
      <c r="L1692" s="58"/>
      <c r="M1692" s="103"/>
      <c r="N1692" s="59"/>
    </row>
    <row r="1693" spans="1:14" s="75" customFormat="1" ht="15.9" customHeight="1" x14ac:dyDescent="0.2">
      <c r="A1693" s="51" t="s">
        <v>133</v>
      </c>
      <c r="B1693" s="51" t="s">
        <v>10896</v>
      </c>
      <c r="C1693" s="51" t="s">
        <v>109</v>
      </c>
      <c r="D1693" s="51" t="s">
        <v>140</v>
      </c>
      <c r="E1693" s="44" t="s">
        <v>11219</v>
      </c>
      <c r="F1693" s="44" t="s">
        <v>11220</v>
      </c>
      <c r="G1693" s="53">
        <v>50.4</v>
      </c>
      <c r="H1693" s="45" t="s">
        <v>154</v>
      </c>
      <c r="I1693" s="45" t="s">
        <v>204</v>
      </c>
      <c r="J1693" s="95" t="s">
        <v>201</v>
      </c>
      <c r="K1693" s="95">
        <v>4.2</v>
      </c>
      <c r="L1693" s="58"/>
      <c r="M1693" s="103"/>
      <c r="N1693" s="59"/>
    </row>
    <row r="1694" spans="1:14" s="75" customFormat="1" ht="15.9" customHeight="1" x14ac:dyDescent="0.2">
      <c r="A1694" s="51" t="s">
        <v>133</v>
      </c>
      <c r="B1694" s="51" t="s">
        <v>10896</v>
      </c>
      <c r="C1694" s="51" t="s">
        <v>109</v>
      </c>
      <c r="D1694" s="51" t="s">
        <v>140</v>
      </c>
      <c r="E1694" s="44" t="s">
        <v>11221</v>
      </c>
      <c r="F1694" s="44" t="s">
        <v>11222</v>
      </c>
      <c r="G1694" s="53">
        <v>72.900000000000006</v>
      </c>
      <c r="H1694" s="45" t="s">
        <v>154</v>
      </c>
      <c r="I1694" s="45" t="s">
        <v>204</v>
      </c>
      <c r="J1694" s="95" t="s">
        <v>201</v>
      </c>
      <c r="K1694" s="95">
        <v>4.2</v>
      </c>
      <c r="L1694" s="58"/>
      <c r="M1694" s="103"/>
      <c r="N1694" s="59"/>
    </row>
    <row r="1695" spans="1:14" s="75" customFormat="1" ht="15.9" customHeight="1" x14ac:dyDescent="0.2">
      <c r="A1695" s="51" t="s">
        <v>133</v>
      </c>
      <c r="B1695" s="51" t="s">
        <v>10896</v>
      </c>
      <c r="C1695" s="51" t="s">
        <v>109</v>
      </c>
      <c r="D1695" s="51" t="s">
        <v>140</v>
      </c>
      <c r="E1695" s="44" t="s">
        <v>11223</v>
      </c>
      <c r="F1695" s="44" t="s">
        <v>11224</v>
      </c>
      <c r="G1695" s="53">
        <v>132</v>
      </c>
      <c r="H1695" s="45" t="s">
        <v>154</v>
      </c>
      <c r="I1695" s="45" t="s">
        <v>155</v>
      </c>
      <c r="J1695" s="95" t="s">
        <v>201</v>
      </c>
      <c r="K1695" s="95">
        <v>4.2</v>
      </c>
      <c r="L1695" s="58"/>
      <c r="M1695" s="103"/>
      <c r="N1695" s="59"/>
    </row>
    <row r="1696" spans="1:14" s="75" customFormat="1" ht="15.9" customHeight="1" x14ac:dyDescent="0.2">
      <c r="A1696" s="51" t="s">
        <v>133</v>
      </c>
      <c r="B1696" s="51" t="s">
        <v>10896</v>
      </c>
      <c r="C1696" s="51" t="s">
        <v>109</v>
      </c>
      <c r="D1696" s="51" t="s">
        <v>140</v>
      </c>
      <c r="E1696" s="44" t="s">
        <v>11225</v>
      </c>
      <c r="F1696" s="44" t="s">
        <v>11226</v>
      </c>
      <c r="G1696" s="53">
        <v>132</v>
      </c>
      <c r="H1696" s="45" t="s">
        <v>154</v>
      </c>
      <c r="I1696" s="45" t="s">
        <v>204</v>
      </c>
      <c r="J1696" s="95" t="s">
        <v>201</v>
      </c>
      <c r="K1696" s="95">
        <v>4.2</v>
      </c>
      <c r="L1696" s="58"/>
      <c r="M1696" s="103"/>
      <c r="N1696" s="59"/>
    </row>
    <row r="1697" spans="1:14" s="75" customFormat="1" ht="15.9" customHeight="1" x14ac:dyDescent="0.2">
      <c r="A1697" s="51" t="s">
        <v>133</v>
      </c>
      <c r="B1697" s="51" t="s">
        <v>10896</v>
      </c>
      <c r="C1697" s="51" t="s">
        <v>109</v>
      </c>
      <c r="D1697" s="51" t="s">
        <v>140</v>
      </c>
      <c r="E1697" s="44" t="s">
        <v>11227</v>
      </c>
      <c r="F1697" s="44" t="s">
        <v>11228</v>
      </c>
      <c r="G1697" s="53">
        <v>132</v>
      </c>
      <c r="H1697" s="45" t="s">
        <v>154</v>
      </c>
      <c r="I1697" s="45" t="s">
        <v>204</v>
      </c>
      <c r="J1697" s="95" t="s">
        <v>201</v>
      </c>
      <c r="K1697" s="95">
        <v>4.2</v>
      </c>
      <c r="L1697" s="58"/>
      <c r="M1697" s="103"/>
      <c r="N1697" s="59"/>
    </row>
    <row r="1698" spans="1:14" s="75" customFormat="1" ht="15.9" customHeight="1" x14ac:dyDescent="0.2">
      <c r="A1698" s="51" t="s">
        <v>133</v>
      </c>
      <c r="B1698" s="51" t="s">
        <v>10896</v>
      </c>
      <c r="C1698" s="51" t="s">
        <v>109</v>
      </c>
      <c r="D1698" s="51" t="s">
        <v>140</v>
      </c>
      <c r="E1698" s="44" t="s">
        <v>11229</v>
      </c>
      <c r="F1698" s="44" t="s">
        <v>11230</v>
      </c>
      <c r="G1698" s="53">
        <v>50.3</v>
      </c>
      <c r="H1698" s="45" t="s">
        <v>154</v>
      </c>
      <c r="I1698" s="45" t="s">
        <v>204</v>
      </c>
      <c r="J1698" s="95" t="s">
        <v>201</v>
      </c>
      <c r="K1698" s="95">
        <v>4.2</v>
      </c>
      <c r="L1698" s="58"/>
      <c r="M1698" s="103"/>
      <c r="N1698" s="59"/>
    </row>
    <row r="1699" spans="1:14" s="75" customFormat="1" ht="15.9" customHeight="1" x14ac:dyDescent="0.2">
      <c r="A1699" s="51" t="s">
        <v>133</v>
      </c>
      <c r="B1699" s="51" t="s">
        <v>10896</v>
      </c>
      <c r="C1699" s="51" t="s">
        <v>109</v>
      </c>
      <c r="D1699" s="51" t="s">
        <v>140</v>
      </c>
      <c r="E1699" s="44" t="s">
        <v>11231</v>
      </c>
      <c r="F1699" s="44" t="s">
        <v>11232</v>
      </c>
      <c r="G1699" s="53">
        <v>50.3</v>
      </c>
      <c r="H1699" s="45" t="s">
        <v>154</v>
      </c>
      <c r="I1699" s="45" t="s">
        <v>204</v>
      </c>
      <c r="J1699" s="95" t="s">
        <v>201</v>
      </c>
      <c r="K1699" s="95">
        <v>4.2</v>
      </c>
      <c r="L1699" s="58"/>
      <c r="M1699" s="103"/>
      <c r="N1699" s="59"/>
    </row>
    <row r="1700" spans="1:14" s="75" customFormat="1" ht="15.9" customHeight="1" x14ac:dyDescent="0.2">
      <c r="A1700" s="51" t="s">
        <v>133</v>
      </c>
      <c r="B1700" s="51" t="s">
        <v>10896</v>
      </c>
      <c r="C1700" s="51" t="s">
        <v>109</v>
      </c>
      <c r="D1700" s="51" t="s">
        <v>140</v>
      </c>
      <c r="E1700" s="44" t="s">
        <v>11233</v>
      </c>
      <c r="F1700" s="44" t="s">
        <v>11234</v>
      </c>
      <c r="G1700" s="53">
        <v>50.3</v>
      </c>
      <c r="H1700" s="45" t="s">
        <v>154</v>
      </c>
      <c r="I1700" s="45" t="s">
        <v>291</v>
      </c>
      <c r="J1700" s="95" t="s">
        <v>201</v>
      </c>
      <c r="K1700" s="95">
        <v>4.2</v>
      </c>
      <c r="L1700" s="58"/>
      <c r="M1700" s="103"/>
      <c r="N1700" s="59"/>
    </row>
    <row r="1701" spans="1:14" s="75" customFormat="1" ht="15.9" customHeight="1" x14ac:dyDescent="0.2">
      <c r="A1701" s="51" t="s">
        <v>133</v>
      </c>
      <c r="B1701" s="51" t="s">
        <v>10896</v>
      </c>
      <c r="C1701" s="51" t="s">
        <v>109</v>
      </c>
      <c r="D1701" s="51" t="s">
        <v>140</v>
      </c>
      <c r="E1701" s="44" t="s">
        <v>11235</v>
      </c>
      <c r="F1701" s="44" t="s">
        <v>11236</v>
      </c>
      <c r="G1701" s="53">
        <v>29</v>
      </c>
      <c r="H1701" s="45" t="s">
        <v>154</v>
      </c>
      <c r="I1701" s="45" t="s">
        <v>291</v>
      </c>
      <c r="J1701" s="95" t="s">
        <v>201</v>
      </c>
      <c r="K1701" s="95">
        <v>4.2</v>
      </c>
      <c r="L1701" s="58"/>
      <c r="M1701" s="103"/>
      <c r="N1701" s="59"/>
    </row>
    <row r="1702" spans="1:14" s="75" customFormat="1" ht="15.9" customHeight="1" x14ac:dyDescent="0.2">
      <c r="A1702" s="51" t="s">
        <v>133</v>
      </c>
      <c r="B1702" s="51" t="s">
        <v>10896</v>
      </c>
      <c r="C1702" s="51" t="s">
        <v>109</v>
      </c>
      <c r="D1702" s="51" t="s">
        <v>140</v>
      </c>
      <c r="E1702" s="44" t="s">
        <v>11237</v>
      </c>
      <c r="F1702" s="44" t="s">
        <v>11238</v>
      </c>
      <c r="G1702" s="53">
        <v>29</v>
      </c>
      <c r="H1702" s="45" t="s">
        <v>154</v>
      </c>
      <c r="I1702" s="45" t="s">
        <v>204</v>
      </c>
      <c r="J1702" s="95" t="s">
        <v>201</v>
      </c>
      <c r="K1702" s="95">
        <v>4.2</v>
      </c>
      <c r="L1702" s="58"/>
      <c r="M1702" s="103"/>
      <c r="N1702" s="59"/>
    </row>
    <row r="1703" spans="1:14" s="75" customFormat="1" ht="15.9" customHeight="1" x14ac:dyDescent="0.2">
      <c r="A1703" s="51" t="s">
        <v>133</v>
      </c>
      <c r="B1703" s="51" t="s">
        <v>10896</v>
      </c>
      <c r="C1703" s="51" t="s">
        <v>109</v>
      </c>
      <c r="D1703" s="51" t="s">
        <v>140</v>
      </c>
      <c r="E1703" s="44" t="s">
        <v>11239</v>
      </c>
      <c r="F1703" s="44" t="s">
        <v>11240</v>
      </c>
      <c r="G1703" s="53">
        <v>32.800000000000011</v>
      </c>
      <c r="H1703" s="45" t="s">
        <v>154</v>
      </c>
      <c r="I1703" s="45" t="s">
        <v>291</v>
      </c>
      <c r="J1703" s="95" t="s">
        <v>201</v>
      </c>
      <c r="K1703" s="95">
        <v>4.2</v>
      </c>
      <c r="L1703" s="58"/>
      <c r="M1703" s="103"/>
      <c r="N1703" s="59"/>
    </row>
    <row r="1704" spans="1:14" s="75" customFormat="1" ht="15.9" customHeight="1" x14ac:dyDescent="0.2">
      <c r="A1704" s="51" t="s">
        <v>133</v>
      </c>
      <c r="B1704" s="51" t="s">
        <v>10896</v>
      </c>
      <c r="C1704" s="51" t="s">
        <v>109</v>
      </c>
      <c r="D1704" s="51" t="s">
        <v>140</v>
      </c>
      <c r="E1704" s="44" t="s">
        <v>11241</v>
      </c>
      <c r="F1704" s="44" t="s">
        <v>11242</v>
      </c>
      <c r="G1704" s="53">
        <v>43.1</v>
      </c>
      <c r="H1704" s="45" t="s">
        <v>154</v>
      </c>
      <c r="I1704" s="45" t="s">
        <v>291</v>
      </c>
      <c r="J1704" s="95" t="s">
        <v>201</v>
      </c>
      <c r="K1704" s="95">
        <v>4.2</v>
      </c>
      <c r="L1704" s="58"/>
      <c r="M1704" s="103"/>
      <c r="N1704" s="59"/>
    </row>
    <row r="1705" spans="1:14" s="75" customFormat="1" ht="15.9" customHeight="1" x14ac:dyDescent="0.2">
      <c r="A1705" s="51" t="s">
        <v>133</v>
      </c>
      <c r="B1705" s="51" t="s">
        <v>10896</v>
      </c>
      <c r="C1705" s="51" t="s">
        <v>109</v>
      </c>
      <c r="D1705" s="51" t="s">
        <v>140</v>
      </c>
      <c r="E1705" s="44" t="s">
        <v>11243</v>
      </c>
      <c r="F1705" s="44" t="s">
        <v>11244</v>
      </c>
      <c r="G1705" s="53">
        <v>54.6</v>
      </c>
      <c r="H1705" s="45" t="s">
        <v>154</v>
      </c>
      <c r="I1705" s="45" t="s">
        <v>291</v>
      </c>
      <c r="J1705" s="95" t="s">
        <v>201</v>
      </c>
      <c r="K1705" s="95">
        <v>4.2</v>
      </c>
      <c r="L1705" s="58"/>
      <c r="M1705" s="103"/>
      <c r="N1705" s="59"/>
    </row>
    <row r="1706" spans="1:14" s="75" customFormat="1" ht="15.9" customHeight="1" x14ac:dyDescent="0.2">
      <c r="A1706" s="51" t="s">
        <v>133</v>
      </c>
      <c r="B1706" s="51" t="s">
        <v>10896</v>
      </c>
      <c r="C1706" s="51" t="s">
        <v>109</v>
      </c>
      <c r="D1706" s="51" t="s">
        <v>140</v>
      </c>
      <c r="E1706" s="44" t="s">
        <v>11245</v>
      </c>
      <c r="F1706" s="44" t="s">
        <v>11246</v>
      </c>
      <c r="G1706" s="53">
        <v>72.3</v>
      </c>
      <c r="H1706" s="45" t="s">
        <v>154</v>
      </c>
      <c r="I1706" s="45" t="s">
        <v>204</v>
      </c>
      <c r="J1706" s="95" t="s">
        <v>201</v>
      </c>
      <c r="K1706" s="95">
        <v>4.2</v>
      </c>
      <c r="L1706" s="58"/>
      <c r="M1706" s="103"/>
      <c r="N1706" s="59"/>
    </row>
    <row r="1707" spans="1:14" s="75" customFormat="1" ht="15.9" customHeight="1" x14ac:dyDescent="0.2">
      <c r="A1707" s="51" t="s">
        <v>133</v>
      </c>
      <c r="B1707" s="51" t="s">
        <v>10896</v>
      </c>
      <c r="C1707" s="51" t="s">
        <v>109</v>
      </c>
      <c r="D1707" s="51" t="s">
        <v>140</v>
      </c>
      <c r="E1707" s="44" t="s">
        <v>11247</v>
      </c>
      <c r="F1707" s="44" t="s">
        <v>11248</v>
      </c>
      <c r="G1707" s="53">
        <v>94</v>
      </c>
      <c r="H1707" s="45" t="s">
        <v>154</v>
      </c>
      <c r="I1707" s="45" t="s">
        <v>204</v>
      </c>
      <c r="J1707" s="95" t="s">
        <v>201</v>
      </c>
      <c r="K1707" s="95">
        <v>4.2</v>
      </c>
      <c r="L1707" s="58"/>
      <c r="M1707" s="103"/>
      <c r="N1707" s="59"/>
    </row>
    <row r="1708" spans="1:14" s="75" customFormat="1" ht="15.9" customHeight="1" x14ac:dyDescent="0.2">
      <c r="A1708" s="51" t="s">
        <v>133</v>
      </c>
      <c r="B1708" s="51" t="s">
        <v>10896</v>
      </c>
      <c r="C1708" s="51" t="s">
        <v>109</v>
      </c>
      <c r="D1708" s="51" t="s">
        <v>140</v>
      </c>
      <c r="E1708" s="44" t="s">
        <v>11249</v>
      </c>
      <c r="F1708" s="44" t="s">
        <v>11250</v>
      </c>
      <c r="G1708" s="53">
        <v>94</v>
      </c>
      <c r="H1708" s="45" t="s">
        <v>154</v>
      </c>
      <c r="I1708" s="45" t="s">
        <v>149</v>
      </c>
      <c r="J1708" s="95" t="s">
        <v>201</v>
      </c>
      <c r="K1708" s="95">
        <v>4.2</v>
      </c>
      <c r="L1708" s="58"/>
      <c r="M1708" s="103"/>
      <c r="N1708" s="59"/>
    </row>
    <row r="1709" spans="1:14" s="75" customFormat="1" ht="15.9" customHeight="1" x14ac:dyDescent="0.2">
      <c r="A1709" s="51" t="s">
        <v>133</v>
      </c>
      <c r="B1709" s="51" t="s">
        <v>10896</v>
      </c>
      <c r="C1709" s="51" t="s">
        <v>109</v>
      </c>
      <c r="D1709" s="51" t="s">
        <v>140</v>
      </c>
      <c r="E1709" s="44" t="s">
        <v>11251</v>
      </c>
      <c r="F1709" s="44" t="s">
        <v>11252</v>
      </c>
      <c r="G1709" s="53">
        <v>94</v>
      </c>
      <c r="H1709" s="45" t="s">
        <v>154</v>
      </c>
      <c r="I1709" s="45" t="s">
        <v>155</v>
      </c>
      <c r="J1709" s="95" t="s">
        <v>201</v>
      </c>
      <c r="K1709" s="95">
        <v>4.2</v>
      </c>
      <c r="L1709" s="58"/>
      <c r="M1709" s="103"/>
      <c r="N1709" s="59"/>
    </row>
    <row r="1710" spans="1:14" s="75" customFormat="1" ht="15.9" customHeight="1" x14ac:dyDescent="0.2">
      <c r="A1710" s="51" t="s">
        <v>133</v>
      </c>
      <c r="B1710" s="51" t="s">
        <v>10896</v>
      </c>
      <c r="C1710" s="51" t="s">
        <v>109</v>
      </c>
      <c r="D1710" s="51" t="s">
        <v>140</v>
      </c>
      <c r="E1710" s="44" t="s">
        <v>11253</v>
      </c>
      <c r="F1710" s="44" t="s">
        <v>11254</v>
      </c>
      <c r="G1710" s="53">
        <v>130.69999999999999</v>
      </c>
      <c r="H1710" s="45" t="s">
        <v>154</v>
      </c>
      <c r="I1710" s="45" t="s">
        <v>204</v>
      </c>
      <c r="J1710" s="95" t="s">
        <v>201</v>
      </c>
      <c r="K1710" s="95">
        <v>4.2</v>
      </c>
      <c r="L1710" s="58"/>
      <c r="M1710" s="103"/>
      <c r="N1710" s="59"/>
    </row>
    <row r="1711" spans="1:14" s="75" customFormat="1" ht="15.9" customHeight="1" x14ac:dyDescent="0.2">
      <c r="A1711" s="51" t="s">
        <v>133</v>
      </c>
      <c r="B1711" s="51" t="s">
        <v>10896</v>
      </c>
      <c r="C1711" s="51" t="s">
        <v>109</v>
      </c>
      <c r="D1711" s="51" t="s">
        <v>140</v>
      </c>
      <c r="E1711" s="44" t="s">
        <v>11255</v>
      </c>
      <c r="F1711" s="44" t="s">
        <v>11256</v>
      </c>
      <c r="G1711" s="53">
        <v>130.69999999999999</v>
      </c>
      <c r="H1711" s="45" t="s">
        <v>154</v>
      </c>
      <c r="I1711" s="45" t="s">
        <v>149</v>
      </c>
      <c r="J1711" s="95" t="s">
        <v>201</v>
      </c>
      <c r="K1711" s="95">
        <v>4.2</v>
      </c>
      <c r="L1711" s="58"/>
      <c r="M1711" s="103"/>
      <c r="N1711" s="59"/>
    </row>
    <row r="1712" spans="1:14" s="75" customFormat="1" ht="15.9" customHeight="1" x14ac:dyDescent="0.2">
      <c r="A1712" s="51" t="s">
        <v>133</v>
      </c>
      <c r="B1712" s="51" t="s">
        <v>10896</v>
      </c>
      <c r="C1712" s="51" t="s">
        <v>109</v>
      </c>
      <c r="D1712" s="51" t="s">
        <v>140</v>
      </c>
      <c r="E1712" s="44" t="s">
        <v>11257</v>
      </c>
      <c r="F1712" s="44" t="s">
        <v>11258</v>
      </c>
      <c r="G1712" s="53">
        <v>50.4</v>
      </c>
      <c r="H1712" s="45" t="s">
        <v>154</v>
      </c>
      <c r="I1712" s="45" t="s">
        <v>291</v>
      </c>
      <c r="J1712" s="95" t="s">
        <v>201</v>
      </c>
      <c r="K1712" s="95">
        <v>4.2</v>
      </c>
      <c r="L1712" s="58"/>
      <c r="M1712" s="103"/>
      <c r="N1712" s="59"/>
    </row>
    <row r="1713" spans="1:14" s="75" customFormat="1" ht="15.9" customHeight="1" x14ac:dyDescent="0.2">
      <c r="A1713" s="51" t="s">
        <v>133</v>
      </c>
      <c r="B1713" s="51" t="s">
        <v>10896</v>
      </c>
      <c r="C1713" s="51" t="s">
        <v>109</v>
      </c>
      <c r="D1713" s="51" t="s">
        <v>140</v>
      </c>
      <c r="E1713" s="44" t="s">
        <v>11259</v>
      </c>
      <c r="F1713" s="44" t="s">
        <v>11260</v>
      </c>
      <c r="G1713" s="53">
        <v>71.599999999999994</v>
      </c>
      <c r="H1713" s="45" t="s">
        <v>154</v>
      </c>
      <c r="I1713" s="45" t="s">
        <v>204</v>
      </c>
      <c r="J1713" s="95" t="s">
        <v>201</v>
      </c>
      <c r="K1713" s="95">
        <v>4.2</v>
      </c>
      <c r="L1713" s="58"/>
      <c r="M1713" s="103"/>
      <c r="N1713" s="59"/>
    </row>
    <row r="1714" spans="1:14" s="75" customFormat="1" ht="15.9" customHeight="1" x14ac:dyDescent="0.2">
      <c r="A1714" s="51" t="s">
        <v>133</v>
      </c>
      <c r="B1714" s="51" t="s">
        <v>10896</v>
      </c>
      <c r="C1714" s="51" t="s">
        <v>109</v>
      </c>
      <c r="D1714" s="51" t="s">
        <v>140</v>
      </c>
      <c r="E1714" s="44" t="s">
        <v>11261</v>
      </c>
      <c r="F1714" s="44" t="s">
        <v>11262</v>
      </c>
      <c r="G1714" s="53">
        <v>110</v>
      </c>
      <c r="H1714" s="45" t="s">
        <v>154</v>
      </c>
      <c r="I1714" s="45" t="s">
        <v>204</v>
      </c>
      <c r="J1714" s="95" t="s">
        <v>201</v>
      </c>
      <c r="K1714" s="95">
        <v>4.2</v>
      </c>
      <c r="L1714" s="58"/>
      <c r="M1714" s="103"/>
      <c r="N1714" s="59"/>
    </row>
    <row r="1715" spans="1:14" s="75" customFormat="1" ht="15.9" customHeight="1" x14ac:dyDescent="0.2">
      <c r="A1715" s="51" t="s">
        <v>133</v>
      </c>
      <c r="B1715" s="51" t="s">
        <v>10896</v>
      </c>
      <c r="C1715" s="51" t="s">
        <v>109</v>
      </c>
      <c r="D1715" s="51" t="s">
        <v>140</v>
      </c>
      <c r="E1715" s="44" t="s">
        <v>11263</v>
      </c>
      <c r="F1715" s="44" t="s">
        <v>11264</v>
      </c>
      <c r="G1715" s="53">
        <v>129.5</v>
      </c>
      <c r="H1715" s="45" t="s">
        <v>154</v>
      </c>
      <c r="I1715" s="45" t="s">
        <v>204</v>
      </c>
      <c r="J1715" s="95" t="s">
        <v>201</v>
      </c>
      <c r="K1715" s="95">
        <v>4.2</v>
      </c>
      <c r="L1715" s="58"/>
      <c r="M1715" s="103"/>
      <c r="N1715" s="59"/>
    </row>
    <row r="1716" spans="1:14" s="75" customFormat="1" ht="15.9" customHeight="1" x14ac:dyDescent="0.2">
      <c r="A1716" s="51" t="s">
        <v>133</v>
      </c>
      <c r="B1716" s="51" t="s">
        <v>10896</v>
      </c>
      <c r="C1716" s="51" t="s">
        <v>109</v>
      </c>
      <c r="D1716" s="51" t="s">
        <v>140</v>
      </c>
      <c r="E1716" s="44" t="s">
        <v>11265</v>
      </c>
      <c r="F1716" s="44" t="s">
        <v>11266</v>
      </c>
      <c r="G1716" s="53">
        <v>108.9</v>
      </c>
      <c r="H1716" s="45" t="s">
        <v>154</v>
      </c>
      <c r="I1716" s="45" t="s">
        <v>291</v>
      </c>
      <c r="J1716" s="95" t="s">
        <v>201</v>
      </c>
      <c r="K1716" s="95">
        <v>4.2</v>
      </c>
      <c r="L1716" s="58"/>
      <c r="M1716" s="103"/>
      <c r="N1716" s="59"/>
    </row>
    <row r="1717" spans="1:14" s="75" customFormat="1" ht="15.9" customHeight="1" x14ac:dyDescent="0.2">
      <c r="A1717" s="51" t="s">
        <v>133</v>
      </c>
      <c r="B1717" s="51" t="s">
        <v>10896</v>
      </c>
      <c r="C1717" s="51" t="s">
        <v>109</v>
      </c>
      <c r="D1717" s="51" t="s">
        <v>140</v>
      </c>
      <c r="E1717" s="44" t="s">
        <v>11267</v>
      </c>
      <c r="F1717" s="44" t="s">
        <v>11268</v>
      </c>
      <c r="G1717" s="53">
        <v>130.69999999999999</v>
      </c>
      <c r="H1717" s="45" t="s">
        <v>154</v>
      </c>
      <c r="I1717" s="45" t="s">
        <v>149</v>
      </c>
      <c r="J1717" s="95" t="s">
        <v>201</v>
      </c>
      <c r="K1717" s="95">
        <v>4.2</v>
      </c>
      <c r="L1717" s="58"/>
      <c r="M1717" s="103"/>
      <c r="N1717" s="59"/>
    </row>
    <row r="1718" spans="1:14" s="75" customFormat="1" ht="15.9" customHeight="1" x14ac:dyDescent="0.2">
      <c r="A1718" s="51" t="s">
        <v>133</v>
      </c>
      <c r="B1718" s="51" t="s">
        <v>10896</v>
      </c>
      <c r="C1718" s="51" t="s">
        <v>109</v>
      </c>
      <c r="D1718" s="51" t="s">
        <v>140</v>
      </c>
      <c r="E1718" s="44" t="s">
        <v>11269</v>
      </c>
      <c r="F1718" s="44" t="s">
        <v>11270</v>
      </c>
      <c r="G1718" s="53">
        <v>145.5</v>
      </c>
      <c r="H1718" s="45" t="s">
        <v>154</v>
      </c>
      <c r="I1718" s="45" t="s">
        <v>155</v>
      </c>
      <c r="J1718" s="95" t="s">
        <v>201</v>
      </c>
      <c r="K1718" s="95">
        <v>4.2</v>
      </c>
      <c r="L1718" s="58"/>
      <c r="M1718" s="103"/>
      <c r="N1718" s="59"/>
    </row>
    <row r="1719" spans="1:14" s="75" customFormat="1" ht="15.9" customHeight="1" x14ac:dyDescent="0.2">
      <c r="A1719" s="51" t="s">
        <v>133</v>
      </c>
      <c r="B1719" s="51" t="s">
        <v>10896</v>
      </c>
      <c r="C1719" s="51" t="s">
        <v>109</v>
      </c>
      <c r="D1719" s="51" t="s">
        <v>140</v>
      </c>
      <c r="E1719" s="44" t="s">
        <v>11271</v>
      </c>
      <c r="F1719" s="44" t="s">
        <v>11272</v>
      </c>
      <c r="G1719" s="53">
        <v>218.5</v>
      </c>
      <c r="H1719" s="45" t="s">
        <v>154</v>
      </c>
      <c r="I1719" s="45" t="s">
        <v>155</v>
      </c>
      <c r="J1719" s="95" t="s">
        <v>201</v>
      </c>
      <c r="K1719" s="95">
        <v>4.2</v>
      </c>
      <c r="L1719" s="58"/>
      <c r="M1719" s="103"/>
      <c r="N1719" s="59"/>
    </row>
    <row r="1720" spans="1:14" s="75" customFormat="1" ht="15.9" customHeight="1" x14ac:dyDescent="0.2">
      <c r="A1720" s="51" t="s">
        <v>123</v>
      </c>
      <c r="B1720" s="51" t="s">
        <v>123</v>
      </c>
      <c r="C1720" s="51" t="s">
        <v>109</v>
      </c>
      <c r="D1720" s="51" t="s">
        <v>7803</v>
      </c>
      <c r="E1720" s="44"/>
      <c r="F1720" s="44" t="s">
        <v>11273</v>
      </c>
      <c r="G1720" s="53" t="s">
        <v>123</v>
      </c>
      <c r="H1720" s="45" t="s">
        <v>123</v>
      </c>
      <c r="I1720" s="45" t="s">
        <v>149</v>
      </c>
      <c r="J1720" s="95" t="s">
        <v>150</v>
      </c>
      <c r="K1720" s="95" t="s">
        <v>123</v>
      </c>
      <c r="L1720" s="58" t="s">
        <v>123</v>
      </c>
      <c r="M1720" s="103"/>
      <c r="N1720" s="59" t="s">
        <v>123</v>
      </c>
    </row>
    <row r="1721" spans="1:14" s="75" customFormat="1" ht="15.9" customHeight="1" x14ac:dyDescent="0.2">
      <c r="A1721" s="51" t="s">
        <v>133</v>
      </c>
      <c r="B1721" s="51" t="s">
        <v>10896</v>
      </c>
      <c r="C1721" s="51" t="s">
        <v>109</v>
      </c>
      <c r="D1721" s="51" t="s">
        <v>7803</v>
      </c>
      <c r="E1721" s="44" t="s">
        <v>11274</v>
      </c>
      <c r="F1721" s="44" t="s">
        <v>11275</v>
      </c>
      <c r="G1721" s="53">
        <v>333</v>
      </c>
      <c r="H1721" s="45" t="s">
        <v>154</v>
      </c>
      <c r="I1721" s="45" t="s">
        <v>149</v>
      </c>
      <c r="J1721" s="95" t="s">
        <v>201</v>
      </c>
      <c r="K1721" s="95">
        <v>4.2</v>
      </c>
      <c r="L1721" s="58"/>
      <c r="M1721" s="103"/>
      <c r="N1721" s="59"/>
    </row>
    <row r="1722" spans="1:14" s="75" customFormat="1" ht="15.9" customHeight="1" x14ac:dyDescent="0.2">
      <c r="A1722" s="51" t="s">
        <v>133</v>
      </c>
      <c r="B1722" s="51" t="s">
        <v>10896</v>
      </c>
      <c r="C1722" s="51" t="s">
        <v>109</v>
      </c>
      <c r="D1722" s="51" t="s">
        <v>7803</v>
      </c>
      <c r="E1722" s="44" t="s">
        <v>11276</v>
      </c>
      <c r="F1722" s="44" t="s">
        <v>11277</v>
      </c>
      <c r="G1722" s="53">
        <v>179</v>
      </c>
      <c r="H1722" s="45" t="s">
        <v>154</v>
      </c>
      <c r="I1722" s="45" t="s">
        <v>155</v>
      </c>
      <c r="J1722" s="95" t="s">
        <v>201</v>
      </c>
      <c r="K1722" s="95">
        <v>4.2</v>
      </c>
      <c r="L1722" s="58"/>
      <c r="M1722" s="103"/>
      <c r="N1722" s="59"/>
    </row>
    <row r="1723" spans="1:14" s="75" customFormat="1" ht="15.9" customHeight="1" x14ac:dyDescent="0.2">
      <c r="A1723" s="51" t="s">
        <v>133</v>
      </c>
      <c r="B1723" s="51" t="s">
        <v>10896</v>
      </c>
      <c r="C1723" s="51" t="s">
        <v>109</v>
      </c>
      <c r="D1723" s="51" t="s">
        <v>7803</v>
      </c>
      <c r="E1723" s="44" t="s">
        <v>11278</v>
      </c>
      <c r="F1723" s="44" t="s">
        <v>11279</v>
      </c>
      <c r="G1723" s="53">
        <v>232</v>
      </c>
      <c r="H1723" s="45" t="s">
        <v>154</v>
      </c>
      <c r="I1723" s="45" t="s">
        <v>149</v>
      </c>
      <c r="J1723" s="95" t="s">
        <v>201</v>
      </c>
      <c r="K1723" s="95">
        <v>4.2</v>
      </c>
      <c r="L1723" s="58"/>
      <c r="M1723" s="103"/>
      <c r="N1723" s="59"/>
    </row>
    <row r="1724" spans="1:14" s="75" customFormat="1" ht="15.9" customHeight="1" x14ac:dyDescent="0.2">
      <c r="A1724" s="51" t="s">
        <v>133</v>
      </c>
      <c r="B1724" s="51" t="s">
        <v>10896</v>
      </c>
      <c r="C1724" s="51" t="s">
        <v>109</v>
      </c>
      <c r="D1724" s="51" t="s">
        <v>7803</v>
      </c>
      <c r="E1724" s="44" t="s">
        <v>11280</v>
      </c>
      <c r="F1724" s="44" t="s">
        <v>11281</v>
      </c>
      <c r="G1724" s="53">
        <v>360</v>
      </c>
      <c r="H1724" s="45" t="s">
        <v>154</v>
      </c>
      <c r="I1724" s="45" t="s">
        <v>149</v>
      </c>
      <c r="J1724" s="95" t="s">
        <v>201</v>
      </c>
      <c r="K1724" s="95">
        <v>4.2</v>
      </c>
      <c r="L1724" s="58"/>
      <c r="M1724" s="103"/>
      <c r="N1724" s="59"/>
    </row>
    <row r="1725" spans="1:14" s="75" customFormat="1" ht="15.9" customHeight="1" x14ac:dyDescent="0.2">
      <c r="A1725" s="51" t="s">
        <v>133</v>
      </c>
      <c r="B1725" s="51" t="s">
        <v>10896</v>
      </c>
      <c r="C1725" s="51" t="s">
        <v>109</v>
      </c>
      <c r="D1725" s="51" t="s">
        <v>7803</v>
      </c>
      <c r="E1725" s="44" t="s">
        <v>11282</v>
      </c>
      <c r="F1725" s="44" t="s">
        <v>11283</v>
      </c>
      <c r="G1725" s="53">
        <v>134</v>
      </c>
      <c r="H1725" s="45" t="s">
        <v>154</v>
      </c>
      <c r="I1725" s="45" t="s">
        <v>149</v>
      </c>
      <c r="J1725" s="95" t="s">
        <v>201</v>
      </c>
      <c r="K1725" s="95">
        <v>4.2</v>
      </c>
      <c r="L1725" s="58"/>
      <c r="M1725" s="103"/>
      <c r="N1725" s="59"/>
    </row>
    <row r="1726" spans="1:14" s="75" customFormat="1" ht="15.9" customHeight="1" x14ac:dyDescent="0.2">
      <c r="A1726" s="51" t="s">
        <v>133</v>
      </c>
      <c r="B1726" s="51" t="s">
        <v>10896</v>
      </c>
      <c r="C1726" s="51" t="s">
        <v>109</v>
      </c>
      <c r="D1726" s="51" t="s">
        <v>7803</v>
      </c>
      <c r="E1726" s="44" t="s">
        <v>11284</v>
      </c>
      <c r="F1726" s="44" t="s">
        <v>11285</v>
      </c>
      <c r="G1726" s="53">
        <v>152</v>
      </c>
      <c r="H1726" s="45" t="s">
        <v>154</v>
      </c>
      <c r="I1726" s="45" t="s">
        <v>149</v>
      </c>
      <c r="J1726" s="95" t="s">
        <v>201</v>
      </c>
      <c r="K1726" s="95">
        <v>4.2</v>
      </c>
      <c r="L1726" s="58"/>
      <c r="M1726" s="103"/>
      <c r="N1726" s="59"/>
    </row>
    <row r="1727" spans="1:14" s="75" customFormat="1" ht="15.9" customHeight="1" x14ac:dyDescent="0.2">
      <c r="A1727" s="51" t="s">
        <v>133</v>
      </c>
      <c r="B1727" s="51" t="s">
        <v>10896</v>
      </c>
      <c r="C1727" s="51" t="s">
        <v>109</v>
      </c>
      <c r="D1727" s="51" t="s">
        <v>7803</v>
      </c>
      <c r="E1727" s="44" t="s">
        <v>11286</v>
      </c>
      <c r="F1727" s="44" t="s">
        <v>11287</v>
      </c>
      <c r="G1727" s="53">
        <v>179</v>
      </c>
      <c r="H1727" s="45" t="s">
        <v>154</v>
      </c>
      <c r="I1727" s="45">
        <v>23.12</v>
      </c>
      <c r="J1727" s="95" t="s">
        <v>201</v>
      </c>
      <c r="K1727" s="95">
        <v>4.2</v>
      </c>
      <c r="L1727" s="58"/>
      <c r="M1727" s="103"/>
      <c r="N1727" s="59"/>
    </row>
    <row r="1728" spans="1:14" s="75" customFormat="1" ht="15.9" customHeight="1" x14ac:dyDescent="0.2">
      <c r="A1728" s="51" t="s">
        <v>133</v>
      </c>
      <c r="B1728" s="51" t="s">
        <v>10896</v>
      </c>
      <c r="C1728" s="51" t="s">
        <v>109</v>
      </c>
      <c r="D1728" s="51" t="s">
        <v>7803</v>
      </c>
      <c r="E1728" s="44" t="s">
        <v>11288</v>
      </c>
      <c r="F1728" s="44" t="s">
        <v>11289</v>
      </c>
      <c r="G1728" s="53">
        <v>295</v>
      </c>
      <c r="H1728" s="45" t="s">
        <v>154</v>
      </c>
      <c r="I1728" s="45">
        <v>15.12</v>
      </c>
      <c r="J1728" s="95" t="s">
        <v>201</v>
      </c>
      <c r="K1728" s="95">
        <v>4.2</v>
      </c>
      <c r="L1728" s="58"/>
      <c r="M1728" s="103"/>
      <c r="N1728" s="59"/>
    </row>
    <row r="1729" spans="1:14" s="75" customFormat="1" ht="15.9" customHeight="1" x14ac:dyDescent="0.2">
      <c r="A1729" s="51" t="s">
        <v>133</v>
      </c>
      <c r="B1729" s="51" t="s">
        <v>10896</v>
      </c>
      <c r="C1729" s="51" t="s">
        <v>109</v>
      </c>
      <c r="D1729" s="51" t="s">
        <v>7803</v>
      </c>
      <c r="E1729" s="44" t="s">
        <v>11290</v>
      </c>
      <c r="F1729" s="44" t="s">
        <v>11291</v>
      </c>
      <c r="G1729" s="53">
        <v>360</v>
      </c>
      <c r="H1729" s="45" t="s">
        <v>154</v>
      </c>
      <c r="I1729" s="45" t="s">
        <v>155</v>
      </c>
      <c r="J1729" s="95" t="s">
        <v>201</v>
      </c>
      <c r="K1729" s="95">
        <v>4.2</v>
      </c>
      <c r="L1729" s="58"/>
      <c r="M1729" s="103"/>
      <c r="N1729" s="59"/>
    </row>
    <row r="1730" spans="1:14" s="75" customFormat="1" ht="15.9" customHeight="1" x14ac:dyDescent="0.2">
      <c r="A1730" s="51" t="s">
        <v>133</v>
      </c>
      <c r="B1730" s="51" t="s">
        <v>10896</v>
      </c>
      <c r="C1730" s="51" t="s">
        <v>109</v>
      </c>
      <c r="D1730" s="51" t="s">
        <v>7803</v>
      </c>
      <c r="E1730" s="44" t="s">
        <v>11292</v>
      </c>
      <c r="F1730" s="44" t="s">
        <v>11293</v>
      </c>
      <c r="G1730" s="53">
        <v>232</v>
      </c>
      <c r="H1730" s="45" t="s">
        <v>154</v>
      </c>
      <c r="I1730" s="45" t="s">
        <v>149</v>
      </c>
      <c r="J1730" s="95" t="s">
        <v>201</v>
      </c>
      <c r="K1730" s="95">
        <v>4.2</v>
      </c>
      <c r="L1730" s="58"/>
      <c r="M1730" s="103"/>
      <c r="N1730" s="59"/>
    </row>
    <row r="1731" spans="1:14" s="75" customFormat="1" ht="15.9" customHeight="1" x14ac:dyDescent="0.2">
      <c r="A1731" s="51" t="s">
        <v>133</v>
      </c>
      <c r="B1731" s="51" t="s">
        <v>10896</v>
      </c>
      <c r="C1731" s="51" t="s">
        <v>109</v>
      </c>
      <c r="D1731" s="51" t="s">
        <v>7803</v>
      </c>
      <c r="E1731" s="44" t="s">
        <v>11294</v>
      </c>
      <c r="F1731" s="44" t="s">
        <v>11295</v>
      </c>
      <c r="G1731" s="53">
        <v>152</v>
      </c>
      <c r="H1731" s="45" t="s">
        <v>154</v>
      </c>
      <c r="I1731" s="45" t="s">
        <v>204</v>
      </c>
      <c r="J1731" s="95" t="s">
        <v>201</v>
      </c>
      <c r="K1731" s="95">
        <v>4.2</v>
      </c>
      <c r="L1731" s="58"/>
      <c r="M1731" s="103"/>
      <c r="N1731" s="59"/>
    </row>
    <row r="1732" spans="1:14" s="75" customFormat="1" ht="15.9" customHeight="1" x14ac:dyDescent="0.2">
      <c r="A1732" s="51" t="s">
        <v>123</v>
      </c>
      <c r="B1732" s="51" t="s">
        <v>123</v>
      </c>
      <c r="C1732" s="51" t="s">
        <v>109</v>
      </c>
      <c r="D1732" s="51" t="s">
        <v>135</v>
      </c>
      <c r="E1732" s="44"/>
      <c r="F1732" s="44" t="s">
        <v>11296</v>
      </c>
      <c r="G1732" s="53" t="s">
        <v>123</v>
      </c>
      <c r="H1732" s="45" t="s">
        <v>123</v>
      </c>
      <c r="I1732" s="45" t="s">
        <v>149</v>
      </c>
      <c r="J1732" s="95" t="s">
        <v>150</v>
      </c>
      <c r="K1732" s="95" t="s">
        <v>123</v>
      </c>
      <c r="L1732" s="58" t="s">
        <v>123</v>
      </c>
      <c r="M1732" s="103"/>
      <c r="N1732" s="59" t="s">
        <v>123</v>
      </c>
    </row>
    <row r="1733" spans="1:14" s="75" customFormat="1" ht="15.9" customHeight="1" x14ac:dyDescent="0.2">
      <c r="A1733" s="51" t="s">
        <v>133</v>
      </c>
      <c r="B1733" s="51" t="s">
        <v>10896</v>
      </c>
      <c r="C1733" s="51" t="s">
        <v>109</v>
      </c>
      <c r="D1733" s="51" t="s">
        <v>135</v>
      </c>
      <c r="E1733" s="44" t="s">
        <v>11297</v>
      </c>
      <c r="F1733" s="44" t="s">
        <v>11298</v>
      </c>
      <c r="G1733" s="53">
        <v>31.6</v>
      </c>
      <c r="H1733" s="45" t="s">
        <v>154</v>
      </c>
      <c r="I1733" s="45" t="s">
        <v>149</v>
      </c>
      <c r="J1733" s="95" t="s">
        <v>201</v>
      </c>
      <c r="K1733" s="95">
        <v>5</v>
      </c>
      <c r="L1733" s="58"/>
      <c r="M1733" s="103"/>
      <c r="N1733" s="59"/>
    </row>
    <row r="1734" spans="1:14" s="75" customFormat="1" ht="15.9" customHeight="1" x14ac:dyDescent="0.2">
      <c r="A1734" s="51" t="s">
        <v>133</v>
      </c>
      <c r="B1734" s="51" t="s">
        <v>10896</v>
      </c>
      <c r="C1734" s="51" t="s">
        <v>109</v>
      </c>
      <c r="D1734" s="51" t="s">
        <v>135</v>
      </c>
      <c r="E1734" s="44" t="s">
        <v>11299</v>
      </c>
      <c r="F1734" s="44" t="s">
        <v>11300</v>
      </c>
      <c r="G1734" s="53">
        <v>42.1</v>
      </c>
      <c r="H1734" s="45" t="s">
        <v>154</v>
      </c>
      <c r="I1734" s="45" t="s">
        <v>291</v>
      </c>
      <c r="J1734" s="95" t="s">
        <v>201</v>
      </c>
      <c r="K1734" s="95">
        <v>5</v>
      </c>
      <c r="L1734" s="58"/>
      <c r="M1734" s="103"/>
      <c r="N1734" s="59"/>
    </row>
    <row r="1735" spans="1:14" s="75" customFormat="1" ht="15.9" customHeight="1" x14ac:dyDescent="0.2">
      <c r="A1735" s="51" t="s">
        <v>133</v>
      </c>
      <c r="B1735" s="51" t="s">
        <v>10896</v>
      </c>
      <c r="C1735" s="51" t="s">
        <v>109</v>
      </c>
      <c r="D1735" s="51" t="s">
        <v>135</v>
      </c>
      <c r="E1735" s="44" t="s">
        <v>11301</v>
      </c>
      <c r="F1735" s="44" t="s">
        <v>11302</v>
      </c>
      <c r="G1735" s="53">
        <v>63.1</v>
      </c>
      <c r="H1735" s="45" t="s">
        <v>154</v>
      </c>
      <c r="I1735" s="45" t="s">
        <v>204</v>
      </c>
      <c r="J1735" s="95" t="s">
        <v>201</v>
      </c>
      <c r="K1735" s="95">
        <v>5</v>
      </c>
      <c r="L1735" s="58"/>
      <c r="M1735" s="103"/>
      <c r="N1735" s="59"/>
    </row>
    <row r="1736" spans="1:14" s="75" customFormat="1" ht="15.9" customHeight="1" x14ac:dyDescent="0.2">
      <c r="A1736" s="51" t="s">
        <v>133</v>
      </c>
      <c r="B1736" s="51" t="s">
        <v>10896</v>
      </c>
      <c r="C1736" s="51" t="s">
        <v>109</v>
      </c>
      <c r="D1736" s="51" t="s">
        <v>135</v>
      </c>
      <c r="E1736" s="44" t="s">
        <v>11303</v>
      </c>
      <c r="F1736" s="44" t="s">
        <v>11304</v>
      </c>
      <c r="G1736" s="53">
        <v>110.5</v>
      </c>
      <c r="H1736" s="45" t="s">
        <v>154</v>
      </c>
      <c r="I1736" s="45" t="s">
        <v>204</v>
      </c>
      <c r="J1736" s="95" t="s">
        <v>201</v>
      </c>
      <c r="K1736" s="95">
        <v>5</v>
      </c>
      <c r="L1736" s="58"/>
      <c r="M1736" s="103"/>
      <c r="N1736" s="59"/>
    </row>
    <row r="1737" spans="1:14" s="75" customFormat="1" ht="15.9" customHeight="1" x14ac:dyDescent="0.2">
      <c r="A1737" s="51" t="s">
        <v>133</v>
      </c>
      <c r="B1737" s="51" t="s">
        <v>10896</v>
      </c>
      <c r="C1737" s="51" t="s">
        <v>109</v>
      </c>
      <c r="D1737" s="51" t="s">
        <v>135</v>
      </c>
      <c r="E1737" s="44" t="s">
        <v>11305</v>
      </c>
      <c r="F1737" s="44" t="s">
        <v>11306</v>
      </c>
      <c r="G1737" s="53">
        <v>136</v>
      </c>
      <c r="H1737" s="45" t="s">
        <v>154</v>
      </c>
      <c r="I1737" s="45" t="s">
        <v>204</v>
      </c>
      <c r="J1737" s="95" t="s">
        <v>201</v>
      </c>
      <c r="K1737" s="95">
        <v>5</v>
      </c>
      <c r="L1737" s="58"/>
      <c r="M1737" s="103"/>
      <c r="N1737" s="59"/>
    </row>
    <row r="1738" spans="1:14" s="75" customFormat="1" ht="15.9" customHeight="1" x14ac:dyDescent="0.2">
      <c r="A1738" s="51" t="s">
        <v>133</v>
      </c>
      <c r="B1738" s="51" t="s">
        <v>10896</v>
      </c>
      <c r="C1738" s="51" t="s">
        <v>109</v>
      </c>
      <c r="D1738" s="51" t="s">
        <v>135</v>
      </c>
      <c r="E1738" s="44" t="s">
        <v>11307</v>
      </c>
      <c r="F1738" s="44" t="s">
        <v>11308</v>
      </c>
      <c r="G1738" s="53">
        <v>174.5</v>
      </c>
      <c r="H1738" s="45" t="s">
        <v>154</v>
      </c>
      <c r="I1738" s="45" t="s">
        <v>204</v>
      </c>
      <c r="J1738" s="95" t="s">
        <v>201</v>
      </c>
      <c r="K1738" s="95">
        <v>5</v>
      </c>
      <c r="L1738" s="58"/>
      <c r="M1738" s="103"/>
      <c r="N1738" s="59"/>
    </row>
    <row r="1739" spans="1:14" s="75" customFormat="1" ht="15.9" customHeight="1" x14ac:dyDescent="0.2">
      <c r="A1739" s="51" t="s">
        <v>133</v>
      </c>
      <c r="B1739" s="51" t="s">
        <v>10896</v>
      </c>
      <c r="C1739" s="51" t="s">
        <v>109</v>
      </c>
      <c r="D1739" s="51" t="s">
        <v>135</v>
      </c>
      <c r="E1739" s="44" t="s">
        <v>11309</v>
      </c>
      <c r="F1739" s="44" t="s">
        <v>11310</v>
      </c>
      <c r="G1739" s="53">
        <v>179.6</v>
      </c>
      <c r="H1739" s="45" t="s">
        <v>154</v>
      </c>
      <c r="I1739" s="45" t="s">
        <v>204</v>
      </c>
      <c r="J1739" s="95" t="s">
        <v>201</v>
      </c>
      <c r="K1739" s="95">
        <v>5</v>
      </c>
      <c r="L1739" s="58"/>
      <c r="M1739" s="103"/>
      <c r="N1739" s="59"/>
    </row>
    <row r="1740" spans="1:14" s="75" customFormat="1" ht="15.9" customHeight="1" x14ac:dyDescent="0.2">
      <c r="A1740" s="51" t="s">
        <v>133</v>
      </c>
      <c r="B1740" s="51" t="s">
        <v>10896</v>
      </c>
      <c r="C1740" s="51" t="s">
        <v>109</v>
      </c>
      <c r="D1740" s="51" t="s">
        <v>135</v>
      </c>
      <c r="E1740" s="44" t="s">
        <v>11311</v>
      </c>
      <c r="F1740" s="44" t="s">
        <v>11312</v>
      </c>
      <c r="G1740" s="53">
        <v>221.7</v>
      </c>
      <c r="H1740" s="45" t="s">
        <v>154</v>
      </c>
      <c r="I1740" s="45" t="s">
        <v>204</v>
      </c>
      <c r="J1740" s="95" t="s">
        <v>201</v>
      </c>
      <c r="K1740" s="95">
        <v>5</v>
      </c>
      <c r="L1740" s="58"/>
      <c r="M1740" s="103"/>
      <c r="N1740" s="59"/>
    </row>
    <row r="1741" spans="1:14" s="75" customFormat="1" ht="15.9" customHeight="1" x14ac:dyDescent="0.2">
      <c r="A1741" s="51" t="s">
        <v>133</v>
      </c>
      <c r="B1741" s="51" t="s">
        <v>10896</v>
      </c>
      <c r="C1741" s="51" t="s">
        <v>109</v>
      </c>
      <c r="D1741" s="51" t="s">
        <v>135</v>
      </c>
      <c r="E1741" s="44" t="s">
        <v>11313</v>
      </c>
      <c r="F1741" s="44" t="s">
        <v>11314</v>
      </c>
      <c r="G1741" s="53">
        <v>282.10000000000002</v>
      </c>
      <c r="H1741" s="45" t="s">
        <v>154</v>
      </c>
      <c r="I1741" s="45" t="s">
        <v>204</v>
      </c>
      <c r="J1741" s="95" t="s">
        <v>201</v>
      </c>
      <c r="K1741" s="95">
        <v>5</v>
      </c>
      <c r="L1741" s="58"/>
      <c r="M1741" s="103"/>
      <c r="N1741" s="59"/>
    </row>
    <row r="1742" spans="1:14" s="75" customFormat="1" ht="15.9" customHeight="1" x14ac:dyDescent="0.2">
      <c r="A1742" s="51" t="s">
        <v>133</v>
      </c>
      <c r="B1742" s="51" t="s">
        <v>10896</v>
      </c>
      <c r="C1742" s="51" t="s">
        <v>109</v>
      </c>
      <c r="D1742" s="51" t="s">
        <v>135</v>
      </c>
      <c r="E1742" s="44" t="s">
        <v>11315</v>
      </c>
      <c r="F1742" s="44" t="s">
        <v>11316</v>
      </c>
      <c r="G1742" s="53">
        <v>484.4</v>
      </c>
      <c r="H1742" s="45" t="s">
        <v>154</v>
      </c>
      <c r="I1742" s="45" t="s">
        <v>204</v>
      </c>
      <c r="J1742" s="95" t="s">
        <v>201</v>
      </c>
      <c r="K1742" s="95">
        <v>5</v>
      </c>
      <c r="L1742" s="58"/>
      <c r="M1742" s="103"/>
      <c r="N1742" s="59"/>
    </row>
    <row r="1743" spans="1:14" s="75" customFormat="1" ht="15.9" customHeight="1" x14ac:dyDescent="0.2">
      <c r="A1743" s="51" t="s">
        <v>133</v>
      </c>
      <c r="B1743" s="51" t="s">
        <v>10896</v>
      </c>
      <c r="C1743" s="51" t="s">
        <v>109</v>
      </c>
      <c r="D1743" s="51" t="s">
        <v>135</v>
      </c>
      <c r="E1743" s="44" t="s">
        <v>11317</v>
      </c>
      <c r="F1743" s="44" t="s">
        <v>11318</v>
      </c>
      <c r="G1743" s="53">
        <v>689.2</v>
      </c>
      <c r="H1743" s="45" t="s">
        <v>154</v>
      </c>
      <c r="I1743" s="45" t="s">
        <v>204</v>
      </c>
      <c r="J1743" s="95" t="s">
        <v>201</v>
      </c>
      <c r="K1743" s="95">
        <v>5</v>
      </c>
      <c r="L1743" s="58"/>
      <c r="M1743" s="103"/>
      <c r="N1743" s="59"/>
    </row>
    <row r="1744" spans="1:14" s="75" customFormat="1" ht="15.9" customHeight="1" x14ac:dyDescent="0.2">
      <c r="A1744" s="51" t="s">
        <v>133</v>
      </c>
      <c r="B1744" s="51" t="s">
        <v>10896</v>
      </c>
      <c r="C1744" s="51" t="s">
        <v>109</v>
      </c>
      <c r="D1744" s="51" t="s">
        <v>135</v>
      </c>
      <c r="E1744" s="44" t="s">
        <v>11319</v>
      </c>
      <c r="F1744" s="44" t="s">
        <v>11320</v>
      </c>
      <c r="G1744" s="53">
        <v>1442.6</v>
      </c>
      <c r="H1744" s="45" t="s">
        <v>154</v>
      </c>
      <c r="I1744" s="45" t="s">
        <v>204</v>
      </c>
      <c r="J1744" s="95" t="s">
        <v>201</v>
      </c>
      <c r="K1744" s="95">
        <v>5</v>
      </c>
      <c r="L1744" s="58"/>
      <c r="M1744" s="103"/>
      <c r="N1744" s="59"/>
    </row>
    <row r="1745" spans="1:14" s="75" customFormat="1" ht="15.9" customHeight="1" x14ac:dyDescent="0.2">
      <c r="A1745" s="51" t="s">
        <v>133</v>
      </c>
      <c r="B1745" s="51" t="s">
        <v>10896</v>
      </c>
      <c r="C1745" s="51" t="s">
        <v>109</v>
      </c>
      <c r="D1745" s="51" t="s">
        <v>135</v>
      </c>
      <c r="E1745" s="44" t="s">
        <v>11321</v>
      </c>
      <c r="F1745" s="44" t="s">
        <v>11322</v>
      </c>
      <c r="G1745" s="53">
        <v>1652.8</v>
      </c>
      <c r="H1745" s="45" t="s">
        <v>154</v>
      </c>
      <c r="I1745" s="45" t="s">
        <v>204</v>
      </c>
      <c r="J1745" s="95" t="s">
        <v>201</v>
      </c>
      <c r="K1745" s="95">
        <v>5</v>
      </c>
      <c r="L1745" s="58"/>
      <c r="M1745" s="103"/>
      <c r="N1745" s="59"/>
    </row>
    <row r="1746" spans="1:14" s="75" customFormat="1" ht="15.9" customHeight="1" x14ac:dyDescent="0.2">
      <c r="A1746" s="51" t="s">
        <v>133</v>
      </c>
      <c r="B1746" s="51" t="s">
        <v>10896</v>
      </c>
      <c r="C1746" s="51" t="s">
        <v>109</v>
      </c>
      <c r="D1746" s="51" t="s">
        <v>135</v>
      </c>
      <c r="E1746" s="44" t="s">
        <v>11323</v>
      </c>
      <c r="F1746" s="44" t="s">
        <v>11324</v>
      </c>
      <c r="G1746" s="53">
        <v>2013.2</v>
      </c>
      <c r="H1746" s="45" t="s">
        <v>154</v>
      </c>
      <c r="I1746" s="45" t="s">
        <v>204</v>
      </c>
      <c r="J1746" s="95" t="s">
        <v>201</v>
      </c>
      <c r="K1746" s="95">
        <v>5</v>
      </c>
      <c r="L1746" s="58"/>
      <c r="M1746" s="103"/>
      <c r="N1746" s="59"/>
    </row>
    <row r="1747" spans="1:14" s="75" customFormat="1" ht="15.9" customHeight="1" x14ac:dyDescent="0.2">
      <c r="A1747" s="51" t="s">
        <v>133</v>
      </c>
      <c r="B1747" s="51" t="s">
        <v>10896</v>
      </c>
      <c r="C1747" s="51" t="s">
        <v>109</v>
      </c>
      <c r="D1747" s="51" t="s">
        <v>135</v>
      </c>
      <c r="E1747" s="44" t="s">
        <v>11325</v>
      </c>
      <c r="F1747" s="44" t="s">
        <v>11326</v>
      </c>
      <c r="G1747" s="53">
        <v>51.6</v>
      </c>
      <c r="H1747" s="45" t="s">
        <v>154</v>
      </c>
      <c r="I1747" s="45" t="s">
        <v>204</v>
      </c>
      <c r="J1747" s="95" t="s">
        <v>201</v>
      </c>
      <c r="K1747" s="95">
        <v>5</v>
      </c>
      <c r="L1747" s="58"/>
      <c r="M1747" s="103"/>
      <c r="N1747" s="59"/>
    </row>
    <row r="1748" spans="1:14" s="75" customFormat="1" ht="15.9" customHeight="1" x14ac:dyDescent="0.2">
      <c r="A1748" s="51" t="s">
        <v>133</v>
      </c>
      <c r="B1748" s="51" t="s">
        <v>10896</v>
      </c>
      <c r="C1748" s="51" t="s">
        <v>109</v>
      </c>
      <c r="D1748" s="51" t="s">
        <v>135</v>
      </c>
      <c r="E1748" s="44" t="s">
        <v>11327</v>
      </c>
      <c r="F1748" s="44" t="s">
        <v>11328</v>
      </c>
      <c r="G1748" s="53">
        <v>77.8</v>
      </c>
      <c r="H1748" s="45" t="s">
        <v>154</v>
      </c>
      <c r="I1748" s="45" t="s">
        <v>204</v>
      </c>
      <c r="J1748" s="95" t="s">
        <v>201</v>
      </c>
      <c r="K1748" s="95">
        <v>5</v>
      </c>
      <c r="L1748" s="58"/>
      <c r="M1748" s="103"/>
      <c r="N1748" s="59"/>
    </row>
    <row r="1749" spans="1:14" s="75" customFormat="1" ht="15.9" customHeight="1" x14ac:dyDescent="0.2">
      <c r="A1749" s="51" t="s">
        <v>133</v>
      </c>
      <c r="B1749" s="51" t="s">
        <v>10896</v>
      </c>
      <c r="C1749" s="51" t="s">
        <v>109</v>
      </c>
      <c r="D1749" s="51" t="s">
        <v>135</v>
      </c>
      <c r="E1749" s="44" t="s">
        <v>11329</v>
      </c>
      <c r="F1749" s="44" t="s">
        <v>11330</v>
      </c>
      <c r="G1749" s="53">
        <v>83.1</v>
      </c>
      <c r="H1749" s="45" t="s">
        <v>154</v>
      </c>
      <c r="I1749" s="45" t="s">
        <v>204</v>
      </c>
      <c r="J1749" s="95" t="s">
        <v>201</v>
      </c>
      <c r="K1749" s="95">
        <v>5</v>
      </c>
      <c r="L1749" s="58"/>
      <c r="M1749" s="103"/>
      <c r="N1749" s="59"/>
    </row>
    <row r="1750" spans="1:14" s="75" customFormat="1" ht="15.9" customHeight="1" x14ac:dyDescent="0.2">
      <c r="A1750" s="51" t="s">
        <v>123</v>
      </c>
      <c r="B1750" s="51" t="s">
        <v>123</v>
      </c>
      <c r="C1750" s="51" t="s">
        <v>11331</v>
      </c>
      <c r="D1750" s="51" t="s">
        <v>140</v>
      </c>
      <c r="E1750" s="44"/>
      <c r="F1750" s="44" t="s">
        <v>11332</v>
      </c>
      <c r="G1750" s="53" t="s">
        <v>123</v>
      </c>
      <c r="H1750" s="45" t="s">
        <v>123</v>
      </c>
      <c r="I1750" s="45" t="s">
        <v>149</v>
      </c>
      <c r="J1750" s="95" t="s">
        <v>150</v>
      </c>
      <c r="K1750" s="95" t="s">
        <v>123</v>
      </c>
      <c r="L1750" s="58" t="s">
        <v>123</v>
      </c>
      <c r="M1750" s="103"/>
      <c r="N1750" s="59" t="s">
        <v>123</v>
      </c>
    </row>
    <row r="1751" spans="1:14" s="75" customFormat="1" ht="15.9" customHeight="1" x14ac:dyDescent="0.2">
      <c r="A1751" s="51" t="s">
        <v>133</v>
      </c>
      <c r="B1751" s="51" t="s">
        <v>11333</v>
      </c>
      <c r="C1751" s="51" t="s">
        <v>11331</v>
      </c>
      <c r="D1751" s="51" t="s">
        <v>140</v>
      </c>
      <c r="E1751" s="44" t="s">
        <v>11334</v>
      </c>
      <c r="F1751" s="44" t="s">
        <v>11335</v>
      </c>
      <c r="G1751" s="53">
        <v>61.6</v>
      </c>
      <c r="H1751" s="45" t="s">
        <v>154</v>
      </c>
      <c r="I1751" s="45" t="s">
        <v>149</v>
      </c>
      <c r="J1751" s="95" t="s">
        <v>201</v>
      </c>
      <c r="K1751" s="95">
        <v>4.2</v>
      </c>
      <c r="L1751" s="58"/>
      <c r="M1751" s="103"/>
      <c r="N1751" s="59"/>
    </row>
    <row r="1752" spans="1:14" s="75" customFormat="1" ht="15.9" customHeight="1" x14ac:dyDescent="0.2">
      <c r="A1752" s="51" t="s">
        <v>133</v>
      </c>
      <c r="B1752" s="51" t="s">
        <v>11333</v>
      </c>
      <c r="C1752" s="51" t="s">
        <v>11331</v>
      </c>
      <c r="D1752" s="51" t="s">
        <v>140</v>
      </c>
      <c r="E1752" s="44" t="s">
        <v>11336</v>
      </c>
      <c r="F1752" s="44" t="s">
        <v>11337</v>
      </c>
      <c r="G1752" s="53">
        <v>73.099999999999994</v>
      </c>
      <c r="H1752" s="45" t="s">
        <v>154</v>
      </c>
      <c r="I1752" s="45" t="s">
        <v>149</v>
      </c>
      <c r="J1752" s="95" t="s">
        <v>201</v>
      </c>
      <c r="K1752" s="95">
        <v>4.2</v>
      </c>
      <c r="L1752" s="58"/>
      <c r="M1752" s="103"/>
      <c r="N1752" s="59"/>
    </row>
    <row r="1753" spans="1:14" s="75" customFormat="1" ht="15.9" customHeight="1" x14ac:dyDescent="0.2">
      <c r="A1753" s="51" t="s">
        <v>133</v>
      </c>
      <c r="B1753" s="51" t="s">
        <v>11333</v>
      </c>
      <c r="C1753" s="51" t="s">
        <v>11331</v>
      </c>
      <c r="D1753" s="51" t="s">
        <v>140</v>
      </c>
      <c r="E1753" s="44" t="s">
        <v>11338</v>
      </c>
      <c r="F1753" s="44" t="s">
        <v>11339</v>
      </c>
      <c r="G1753" s="53">
        <v>96.7</v>
      </c>
      <c r="H1753" s="45" t="s">
        <v>154</v>
      </c>
      <c r="I1753" s="45" t="s">
        <v>291</v>
      </c>
      <c r="J1753" s="95" t="s">
        <v>201</v>
      </c>
      <c r="K1753" s="95">
        <v>4.2</v>
      </c>
      <c r="L1753" s="58"/>
      <c r="M1753" s="103"/>
      <c r="N1753" s="59"/>
    </row>
    <row r="1754" spans="1:14" s="75" customFormat="1" ht="15.9" customHeight="1" x14ac:dyDescent="0.2">
      <c r="A1754" s="51" t="s">
        <v>133</v>
      </c>
      <c r="B1754" s="51" t="s">
        <v>11333</v>
      </c>
      <c r="C1754" s="51" t="s">
        <v>11331</v>
      </c>
      <c r="D1754" s="51" t="s">
        <v>140</v>
      </c>
      <c r="E1754" s="44" t="s">
        <v>11340</v>
      </c>
      <c r="F1754" s="44" t="s">
        <v>11341</v>
      </c>
      <c r="G1754" s="53">
        <v>137</v>
      </c>
      <c r="H1754" s="45" t="s">
        <v>154</v>
      </c>
      <c r="I1754" s="45" t="s">
        <v>291</v>
      </c>
      <c r="J1754" s="95" t="s">
        <v>201</v>
      </c>
      <c r="K1754" s="95">
        <v>4.2</v>
      </c>
      <c r="L1754" s="58"/>
      <c r="M1754" s="103"/>
      <c r="N1754" s="59"/>
    </row>
    <row r="1755" spans="1:14" s="75" customFormat="1" ht="15.9" customHeight="1" x14ac:dyDescent="0.2">
      <c r="A1755" s="51" t="s">
        <v>133</v>
      </c>
      <c r="B1755" s="51" t="s">
        <v>11333</v>
      </c>
      <c r="C1755" s="51" t="s">
        <v>11331</v>
      </c>
      <c r="D1755" s="51" t="s">
        <v>140</v>
      </c>
      <c r="E1755" s="44" t="s">
        <v>11342</v>
      </c>
      <c r="F1755" s="44" t="s">
        <v>11343</v>
      </c>
      <c r="G1755" s="53">
        <v>171.5</v>
      </c>
      <c r="H1755" s="45" t="s">
        <v>154</v>
      </c>
      <c r="I1755" s="45" t="s">
        <v>149</v>
      </c>
      <c r="J1755" s="95" t="s">
        <v>201</v>
      </c>
      <c r="K1755" s="95">
        <v>4.2</v>
      </c>
      <c r="L1755" s="58"/>
      <c r="M1755" s="103"/>
      <c r="N1755" s="59"/>
    </row>
    <row r="1756" spans="1:14" s="75" customFormat="1" ht="15.9" customHeight="1" x14ac:dyDescent="0.2">
      <c r="A1756" s="51" t="s">
        <v>133</v>
      </c>
      <c r="B1756" s="51" t="s">
        <v>11333</v>
      </c>
      <c r="C1756" s="51" t="s">
        <v>11331</v>
      </c>
      <c r="D1756" s="51" t="s">
        <v>140</v>
      </c>
      <c r="E1756" s="44" t="s">
        <v>11344</v>
      </c>
      <c r="F1756" s="44" t="s">
        <v>11345</v>
      </c>
      <c r="G1756" s="53">
        <v>243</v>
      </c>
      <c r="H1756" s="45" t="s">
        <v>154</v>
      </c>
      <c r="I1756" s="45" t="s">
        <v>291</v>
      </c>
      <c r="J1756" s="95" t="s">
        <v>201</v>
      </c>
      <c r="K1756" s="95">
        <v>4.2</v>
      </c>
      <c r="L1756" s="58"/>
      <c r="M1756" s="103"/>
      <c r="N1756" s="59"/>
    </row>
    <row r="1757" spans="1:14" s="75" customFormat="1" ht="15.9" customHeight="1" x14ac:dyDescent="0.2">
      <c r="A1757" s="51" t="s">
        <v>133</v>
      </c>
      <c r="B1757" s="51" t="s">
        <v>11333</v>
      </c>
      <c r="C1757" s="51" t="s">
        <v>11331</v>
      </c>
      <c r="D1757" s="51" t="s">
        <v>140</v>
      </c>
      <c r="E1757" s="44" t="s">
        <v>11346</v>
      </c>
      <c r="F1757" s="44" t="s">
        <v>11347</v>
      </c>
      <c r="G1757" s="53">
        <v>382</v>
      </c>
      <c r="H1757" s="45" t="s">
        <v>154</v>
      </c>
      <c r="I1757" s="45" t="s">
        <v>291</v>
      </c>
      <c r="J1757" s="95" t="s">
        <v>201</v>
      </c>
      <c r="K1757" s="95">
        <v>4.2</v>
      </c>
      <c r="L1757" s="58"/>
      <c r="M1757" s="103"/>
      <c r="N1757" s="59"/>
    </row>
    <row r="1758" spans="1:14" s="75" customFormat="1" ht="15.9" customHeight="1" x14ac:dyDescent="0.2">
      <c r="A1758" s="51" t="s">
        <v>133</v>
      </c>
      <c r="B1758" s="51" t="s">
        <v>11333</v>
      </c>
      <c r="C1758" s="51" t="s">
        <v>11331</v>
      </c>
      <c r="D1758" s="51" t="s">
        <v>140</v>
      </c>
      <c r="E1758" s="44" t="s">
        <v>11348</v>
      </c>
      <c r="F1758" s="44" t="s">
        <v>11349</v>
      </c>
      <c r="G1758" s="53">
        <v>102.8</v>
      </c>
      <c r="H1758" s="45" t="s">
        <v>154</v>
      </c>
      <c r="I1758" s="45" t="s">
        <v>291</v>
      </c>
      <c r="J1758" s="95" t="s">
        <v>201</v>
      </c>
      <c r="K1758" s="95">
        <v>4.2</v>
      </c>
      <c r="L1758" s="58"/>
      <c r="M1758" s="103"/>
      <c r="N1758" s="59"/>
    </row>
    <row r="1759" spans="1:14" s="75" customFormat="1" ht="15.9" customHeight="1" x14ac:dyDescent="0.2">
      <c r="A1759" s="51" t="s">
        <v>133</v>
      </c>
      <c r="B1759" s="51" t="s">
        <v>11333</v>
      </c>
      <c r="C1759" s="51" t="s">
        <v>11331</v>
      </c>
      <c r="D1759" s="51" t="s">
        <v>140</v>
      </c>
      <c r="E1759" s="44" t="s">
        <v>11350</v>
      </c>
      <c r="F1759" s="44" t="s">
        <v>11351</v>
      </c>
      <c r="G1759" s="53">
        <v>102.8</v>
      </c>
      <c r="H1759" s="45" t="s">
        <v>154</v>
      </c>
      <c r="I1759" s="45" t="s">
        <v>155</v>
      </c>
      <c r="J1759" s="95" t="s">
        <v>201</v>
      </c>
      <c r="K1759" s="95">
        <v>4.2</v>
      </c>
      <c r="L1759" s="58"/>
      <c r="M1759" s="103"/>
      <c r="N1759" s="59"/>
    </row>
    <row r="1760" spans="1:14" s="75" customFormat="1" ht="15.9" customHeight="1" x14ac:dyDescent="0.2">
      <c r="A1760" s="51" t="s">
        <v>133</v>
      </c>
      <c r="B1760" s="51" t="s">
        <v>11333</v>
      </c>
      <c r="C1760" s="51" t="s">
        <v>11331</v>
      </c>
      <c r="D1760" s="51" t="s">
        <v>140</v>
      </c>
      <c r="E1760" s="44" t="s">
        <v>11352</v>
      </c>
      <c r="F1760" s="44" t="s">
        <v>11353</v>
      </c>
      <c r="G1760" s="53">
        <v>139.30000000000001</v>
      </c>
      <c r="H1760" s="45" t="s">
        <v>154</v>
      </c>
      <c r="I1760" s="45" t="s">
        <v>291</v>
      </c>
      <c r="J1760" s="95" t="s">
        <v>201</v>
      </c>
      <c r="K1760" s="95">
        <v>4.2</v>
      </c>
      <c r="L1760" s="58"/>
      <c r="M1760" s="103"/>
      <c r="N1760" s="59"/>
    </row>
    <row r="1761" spans="1:14" s="75" customFormat="1" ht="15.9" customHeight="1" x14ac:dyDescent="0.2">
      <c r="A1761" s="51" t="s">
        <v>133</v>
      </c>
      <c r="B1761" s="51" t="s">
        <v>11333</v>
      </c>
      <c r="C1761" s="51" t="s">
        <v>11331</v>
      </c>
      <c r="D1761" s="51" t="s">
        <v>140</v>
      </c>
      <c r="E1761" s="44" t="s">
        <v>11354</v>
      </c>
      <c r="F1761" s="44" t="s">
        <v>11355</v>
      </c>
      <c r="G1761" s="53">
        <v>171.8</v>
      </c>
      <c r="H1761" s="45" t="s">
        <v>154</v>
      </c>
      <c r="I1761" s="45" t="s">
        <v>149</v>
      </c>
      <c r="J1761" s="95" t="s">
        <v>201</v>
      </c>
      <c r="K1761" s="95">
        <v>4.2</v>
      </c>
      <c r="L1761" s="58"/>
      <c r="M1761" s="103"/>
      <c r="N1761" s="59"/>
    </row>
    <row r="1762" spans="1:14" s="75" customFormat="1" ht="15.9" customHeight="1" x14ac:dyDescent="0.2">
      <c r="A1762" s="51" t="s">
        <v>133</v>
      </c>
      <c r="B1762" s="51" t="s">
        <v>11333</v>
      </c>
      <c r="C1762" s="51" t="s">
        <v>11331</v>
      </c>
      <c r="D1762" s="51" t="s">
        <v>140</v>
      </c>
      <c r="E1762" s="44" t="s">
        <v>11356</v>
      </c>
      <c r="F1762" s="44" t="s">
        <v>11357</v>
      </c>
      <c r="G1762" s="53">
        <v>243</v>
      </c>
      <c r="H1762" s="45" t="s">
        <v>154</v>
      </c>
      <c r="I1762" s="45" t="s">
        <v>291</v>
      </c>
      <c r="J1762" s="95" t="s">
        <v>201</v>
      </c>
      <c r="K1762" s="95">
        <v>4.2</v>
      </c>
      <c r="L1762" s="58"/>
      <c r="M1762" s="103"/>
      <c r="N1762" s="59"/>
    </row>
    <row r="1763" spans="1:14" s="75" customFormat="1" ht="15.9" customHeight="1" x14ac:dyDescent="0.2">
      <c r="A1763" s="51" t="s">
        <v>133</v>
      </c>
      <c r="B1763" s="51" t="s">
        <v>11333</v>
      </c>
      <c r="C1763" s="51" t="s">
        <v>11331</v>
      </c>
      <c r="D1763" s="51" t="s">
        <v>140</v>
      </c>
      <c r="E1763" s="44" t="s">
        <v>11358</v>
      </c>
      <c r="F1763" s="44" t="s">
        <v>11359</v>
      </c>
      <c r="G1763" s="53">
        <v>277.8</v>
      </c>
      <c r="H1763" s="45" t="s">
        <v>154</v>
      </c>
      <c r="I1763" s="45" t="s">
        <v>291</v>
      </c>
      <c r="J1763" s="95" t="s">
        <v>201</v>
      </c>
      <c r="K1763" s="95">
        <v>4.2</v>
      </c>
      <c r="L1763" s="58"/>
      <c r="M1763" s="103"/>
      <c r="N1763" s="59"/>
    </row>
    <row r="1764" spans="1:14" s="75" customFormat="1" ht="15.9" customHeight="1" x14ac:dyDescent="0.2">
      <c r="A1764" s="51" t="s">
        <v>133</v>
      </c>
      <c r="B1764" s="51" t="s">
        <v>11333</v>
      </c>
      <c r="C1764" s="51" t="s">
        <v>11331</v>
      </c>
      <c r="D1764" s="51" t="s">
        <v>140</v>
      </c>
      <c r="E1764" s="44" t="s">
        <v>11360</v>
      </c>
      <c r="F1764" s="44" t="s">
        <v>11361</v>
      </c>
      <c r="G1764" s="53">
        <v>344.2</v>
      </c>
      <c r="H1764" s="45" t="s">
        <v>154</v>
      </c>
      <c r="I1764" s="45" t="s">
        <v>204</v>
      </c>
      <c r="J1764" s="95" t="s">
        <v>201</v>
      </c>
      <c r="K1764" s="95">
        <v>4.2</v>
      </c>
      <c r="L1764" s="58"/>
      <c r="M1764" s="103"/>
      <c r="N1764" s="59"/>
    </row>
    <row r="1765" spans="1:14" s="75" customFormat="1" ht="15.9" customHeight="1" x14ac:dyDescent="0.2">
      <c r="A1765" s="51" t="s">
        <v>133</v>
      </c>
      <c r="B1765" s="51" t="s">
        <v>11333</v>
      </c>
      <c r="C1765" s="51" t="s">
        <v>11331</v>
      </c>
      <c r="D1765" s="51" t="s">
        <v>140</v>
      </c>
      <c r="E1765" s="44" t="s">
        <v>11362</v>
      </c>
      <c r="F1765" s="44" t="s">
        <v>11363</v>
      </c>
      <c r="G1765" s="53">
        <v>452</v>
      </c>
      <c r="H1765" s="45" t="s">
        <v>154</v>
      </c>
      <c r="I1765" s="45" t="s">
        <v>204</v>
      </c>
      <c r="J1765" s="95" t="s">
        <v>201</v>
      </c>
      <c r="K1765" s="95">
        <v>4.2</v>
      </c>
      <c r="L1765" s="58"/>
      <c r="M1765" s="103"/>
      <c r="N1765" s="59"/>
    </row>
    <row r="1766" spans="1:14" s="75" customFormat="1" ht="15.9" customHeight="1" x14ac:dyDescent="0.2">
      <c r="A1766" s="51" t="s">
        <v>123</v>
      </c>
      <c r="B1766" s="51" t="s">
        <v>123</v>
      </c>
      <c r="C1766" s="51" t="s">
        <v>11331</v>
      </c>
      <c r="D1766" s="51" t="s">
        <v>10977</v>
      </c>
      <c r="E1766" s="44"/>
      <c r="F1766" s="44" t="s">
        <v>11364</v>
      </c>
      <c r="G1766" s="53" t="s">
        <v>123</v>
      </c>
      <c r="H1766" s="45" t="s">
        <v>123</v>
      </c>
      <c r="I1766" s="45" t="s">
        <v>149</v>
      </c>
      <c r="J1766" s="95" t="s">
        <v>150</v>
      </c>
      <c r="K1766" s="95" t="s">
        <v>123</v>
      </c>
      <c r="L1766" s="58" t="s">
        <v>123</v>
      </c>
      <c r="M1766" s="103"/>
      <c r="N1766" s="59" t="s">
        <v>123</v>
      </c>
    </row>
    <row r="1767" spans="1:14" s="75" customFormat="1" ht="15.9" customHeight="1" x14ac:dyDescent="0.2">
      <c r="A1767" s="51" t="s">
        <v>133</v>
      </c>
      <c r="B1767" s="51" t="s">
        <v>11333</v>
      </c>
      <c r="C1767" s="51" t="s">
        <v>11331</v>
      </c>
      <c r="D1767" s="51" t="s">
        <v>10977</v>
      </c>
      <c r="E1767" s="44" t="s">
        <v>11365</v>
      </c>
      <c r="F1767" s="44" t="s">
        <v>11366</v>
      </c>
      <c r="G1767" s="53">
        <v>2343</v>
      </c>
      <c r="H1767" s="45" t="s">
        <v>154</v>
      </c>
      <c r="I1767" s="45" t="s">
        <v>204</v>
      </c>
      <c r="J1767" s="95" t="s">
        <v>201</v>
      </c>
      <c r="K1767" s="95">
        <v>4.2</v>
      </c>
      <c r="L1767" s="58"/>
      <c r="M1767" s="103"/>
      <c r="N1767" s="59"/>
    </row>
    <row r="1768" spans="1:14" s="75" customFormat="1" ht="15.9" customHeight="1" x14ac:dyDescent="0.2">
      <c r="A1768" s="51" t="s">
        <v>133</v>
      </c>
      <c r="B1768" s="51" t="s">
        <v>11333</v>
      </c>
      <c r="C1768" s="51" t="s">
        <v>11331</v>
      </c>
      <c r="D1768" s="51" t="s">
        <v>10977</v>
      </c>
      <c r="E1768" s="44" t="s">
        <v>11367</v>
      </c>
      <c r="F1768" s="44" t="s">
        <v>11368</v>
      </c>
      <c r="G1768" s="53">
        <v>3185</v>
      </c>
      <c r="H1768" s="45" t="s">
        <v>154</v>
      </c>
      <c r="I1768" s="45" t="s">
        <v>291</v>
      </c>
      <c r="J1768" s="95" t="s">
        <v>201</v>
      </c>
      <c r="K1768" s="95">
        <v>4.2</v>
      </c>
      <c r="L1768" s="58"/>
      <c r="M1768" s="103"/>
      <c r="N1768" s="59"/>
    </row>
    <row r="1769" spans="1:14" s="75" customFormat="1" ht="15.9" customHeight="1" x14ac:dyDescent="0.2">
      <c r="A1769" s="51" t="s">
        <v>133</v>
      </c>
      <c r="B1769" s="51" t="s">
        <v>11333</v>
      </c>
      <c r="C1769" s="51" t="s">
        <v>11331</v>
      </c>
      <c r="D1769" s="51" t="s">
        <v>10977</v>
      </c>
      <c r="E1769" s="44" t="s">
        <v>11369</v>
      </c>
      <c r="F1769" s="44" t="s">
        <v>11370</v>
      </c>
      <c r="G1769" s="53">
        <v>416</v>
      </c>
      <c r="H1769" s="45" t="s">
        <v>154</v>
      </c>
      <c r="I1769" s="45" t="s">
        <v>155</v>
      </c>
      <c r="J1769" s="95" t="s">
        <v>201</v>
      </c>
      <c r="K1769" s="95">
        <v>4.2</v>
      </c>
      <c r="L1769" s="58"/>
      <c r="M1769" s="103"/>
      <c r="N1769" s="59"/>
    </row>
    <row r="1770" spans="1:14" s="75" customFormat="1" ht="15.9" customHeight="1" x14ac:dyDescent="0.2">
      <c r="A1770" s="51" t="s">
        <v>133</v>
      </c>
      <c r="B1770" s="51" t="s">
        <v>11333</v>
      </c>
      <c r="C1770" s="51" t="s">
        <v>11331</v>
      </c>
      <c r="D1770" s="51" t="s">
        <v>10977</v>
      </c>
      <c r="E1770" s="44" t="s">
        <v>11371</v>
      </c>
      <c r="F1770" s="44" t="s">
        <v>11372</v>
      </c>
      <c r="G1770" s="53">
        <v>401</v>
      </c>
      <c r="H1770" s="45" t="s">
        <v>154</v>
      </c>
      <c r="I1770" s="45" t="s">
        <v>204</v>
      </c>
      <c r="J1770" s="95" t="s">
        <v>201</v>
      </c>
      <c r="K1770" s="95">
        <v>4.2</v>
      </c>
      <c r="L1770" s="58"/>
      <c r="M1770" s="103"/>
      <c r="N1770" s="59"/>
    </row>
    <row r="1771" spans="1:14" s="75" customFormat="1" ht="15.9" customHeight="1" x14ac:dyDescent="0.2">
      <c r="A1771" s="51" t="s">
        <v>133</v>
      </c>
      <c r="B1771" s="51" t="s">
        <v>11333</v>
      </c>
      <c r="C1771" s="51" t="s">
        <v>11331</v>
      </c>
      <c r="D1771" s="51" t="s">
        <v>10977</v>
      </c>
      <c r="E1771" s="44" t="s">
        <v>11373</v>
      </c>
      <c r="F1771" s="44" t="s">
        <v>11374</v>
      </c>
      <c r="G1771" s="53">
        <v>790</v>
      </c>
      <c r="H1771" s="45" t="s">
        <v>154</v>
      </c>
      <c r="I1771" s="45" t="s">
        <v>204</v>
      </c>
      <c r="J1771" s="95" t="s">
        <v>201</v>
      </c>
      <c r="K1771" s="95">
        <v>4.2</v>
      </c>
      <c r="L1771" s="58"/>
      <c r="M1771" s="103"/>
      <c r="N1771" s="59"/>
    </row>
    <row r="1772" spans="1:14" s="75" customFormat="1" ht="15.9" customHeight="1" x14ac:dyDescent="0.2">
      <c r="A1772" s="51" t="s">
        <v>133</v>
      </c>
      <c r="B1772" s="51" t="s">
        <v>11333</v>
      </c>
      <c r="C1772" s="51" t="s">
        <v>11331</v>
      </c>
      <c r="D1772" s="51" t="s">
        <v>10977</v>
      </c>
      <c r="E1772" s="44" t="s">
        <v>11375</v>
      </c>
      <c r="F1772" s="44" t="s">
        <v>11376</v>
      </c>
      <c r="G1772" s="53">
        <v>1097</v>
      </c>
      <c r="H1772" s="45" t="s">
        <v>154</v>
      </c>
      <c r="I1772" s="45" t="s">
        <v>204</v>
      </c>
      <c r="J1772" s="95" t="s">
        <v>201</v>
      </c>
      <c r="K1772" s="95">
        <v>4.2</v>
      </c>
      <c r="L1772" s="58"/>
      <c r="M1772" s="103"/>
      <c r="N1772" s="59"/>
    </row>
    <row r="1773" spans="1:14" s="75" customFormat="1" ht="15.9" customHeight="1" x14ac:dyDescent="0.2">
      <c r="A1773" s="51" t="s">
        <v>133</v>
      </c>
      <c r="B1773" s="51" t="s">
        <v>11333</v>
      </c>
      <c r="C1773" s="51" t="s">
        <v>11331</v>
      </c>
      <c r="D1773" s="51" t="s">
        <v>10977</v>
      </c>
      <c r="E1773" s="44" t="s">
        <v>11377</v>
      </c>
      <c r="F1773" s="44" t="s">
        <v>11378</v>
      </c>
      <c r="G1773" s="53">
        <v>899</v>
      </c>
      <c r="H1773" s="45" t="s">
        <v>154</v>
      </c>
      <c r="I1773" s="45" t="s">
        <v>149</v>
      </c>
      <c r="J1773" s="95" t="s">
        <v>201</v>
      </c>
      <c r="K1773" s="95">
        <v>4.2</v>
      </c>
      <c r="L1773" s="58"/>
      <c r="M1773" s="103"/>
      <c r="N1773" s="59"/>
    </row>
    <row r="1774" spans="1:14" s="75" customFormat="1" ht="15.9" customHeight="1" x14ac:dyDescent="0.2">
      <c r="A1774" s="51" t="s">
        <v>133</v>
      </c>
      <c r="B1774" s="51" t="s">
        <v>11333</v>
      </c>
      <c r="C1774" s="51" t="s">
        <v>11331</v>
      </c>
      <c r="D1774" s="51" t="s">
        <v>10977</v>
      </c>
      <c r="E1774" s="44" t="s">
        <v>11379</v>
      </c>
      <c r="F1774" s="44" t="s">
        <v>11380</v>
      </c>
      <c r="G1774" s="53">
        <v>1060</v>
      </c>
      <c r="H1774" s="45" t="s">
        <v>154</v>
      </c>
      <c r="I1774" s="45" t="s">
        <v>204</v>
      </c>
      <c r="J1774" s="95" t="s">
        <v>201</v>
      </c>
      <c r="K1774" s="95">
        <v>4.2</v>
      </c>
      <c r="L1774" s="58"/>
      <c r="M1774" s="103"/>
      <c r="N1774" s="59"/>
    </row>
    <row r="1775" spans="1:14" s="75" customFormat="1" ht="15.9" customHeight="1" x14ac:dyDescent="0.2">
      <c r="A1775" s="51" t="s">
        <v>133</v>
      </c>
      <c r="B1775" s="51" t="s">
        <v>11333</v>
      </c>
      <c r="C1775" s="51" t="s">
        <v>11331</v>
      </c>
      <c r="D1775" s="51" t="s">
        <v>10977</v>
      </c>
      <c r="E1775" s="44" t="s">
        <v>11381</v>
      </c>
      <c r="F1775" s="44" t="s">
        <v>11382</v>
      </c>
      <c r="G1775" s="53">
        <v>605</v>
      </c>
      <c r="H1775" s="45" t="s">
        <v>154</v>
      </c>
      <c r="I1775" s="45" t="s">
        <v>204</v>
      </c>
      <c r="J1775" s="95" t="s">
        <v>201</v>
      </c>
      <c r="K1775" s="95">
        <v>4.2</v>
      </c>
      <c r="L1775" s="58"/>
      <c r="M1775" s="103"/>
      <c r="N1775" s="59"/>
    </row>
    <row r="1776" spans="1:14" s="75" customFormat="1" ht="15.9" customHeight="1" x14ac:dyDescent="0.2">
      <c r="A1776" s="51" t="s">
        <v>133</v>
      </c>
      <c r="B1776" s="51" t="s">
        <v>11333</v>
      </c>
      <c r="C1776" s="51" t="s">
        <v>11331</v>
      </c>
      <c r="D1776" s="51" t="s">
        <v>10977</v>
      </c>
      <c r="E1776" s="44" t="s">
        <v>11383</v>
      </c>
      <c r="F1776" s="44" t="s">
        <v>11384</v>
      </c>
      <c r="G1776" s="53">
        <v>945</v>
      </c>
      <c r="H1776" s="45" t="s">
        <v>154</v>
      </c>
      <c r="I1776" s="45" t="s">
        <v>204</v>
      </c>
      <c r="J1776" s="95" t="s">
        <v>201</v>
      </c>
      <c r="K1776" s="95">
        <v>4.2</v>
      </c>
      <c r="L1776" s="58"/>
      <c r="M1776" s="103"/>
      <c r="N1776" s="59"/>
    </row>
    <row r="1777" spans="1:14" s="75" customFormat="1" ht="15.9" customHeight="1" x14ac:dyDescent="0.2">
      <c r="A1777" s="51" t="s">
        <v>133</v>
      </c>
      <c r="B1777" s="51" t="s">
        <v>11333</v>
      </c>
      <c r="C1777" s="51" t="s">
        <v>11331</v>
      </c>
      <c r="D1777" s="51" t="s">
        <v>10977</v>
      </c>
      <c r="E1777" s="44" t="s">
        <v>11385</v>
      </c>
      <c r="F1777" s="44" t="s">
        <v>11386</v>
      </c>
      <c r="G1777" s="53">
        <v>756</v>
      </c>
      <c r="H1777" s="45" t="s">
        <v>154</v>
      </c>
      <c r="I1777" s="45" t="s">
        <v>204</v>
      </c>
      <c r="J1777" s="95" t="s">
        <v>201</v>
      </c>
      <c r="K1777" s="95">
        <v>4.2</v>
      </c>
      <c r="L1777" s="58"/>
      <c r="M1777" s="103"/>
      <c r="N1777" s="59"/>
    </row>
    <row r="1778" spans="1:14" s="75" customFormat="1" ht="15.9" customHeight="1" x14ac:dyDescent="0.2">
      <c r="A1778" s="51" t="s">
        <v>133</v>
      </c>
      <c r="B1778" s="51" t="s">
        <v>11333</v>
      </c>
      <c r="C1778" s="51" t="s">
        <v>11331</v>
      </c>
      <c r="D1778" s="51" t="s">
        <v>10977</v>
      </c>
      <c r="E1778" s="44" t="s">
        <v>11387</v>
      </c>
      <c r="F1778" s="44" t="s">
        <v>11388</v>
      </c>
      <c r="G1778" s="53">
        <v>487</v>
      </c>
      <c r="H1778" s="45" t="s">
        <v>154</v>
      </c>
      <c r="I1778" s="45" t="s">
        <v>204</v>
      </c>
      <c r="J1778" s="95" t="s">
        <v>201</v>
      </c>
      <c r="K1778" s="95">
        <v>4.2</v>
      </c>
      <c r="L1778" s="58"/>
      <c r="M1778" s="103"/>
      <c r="N1778" s="59"/>
    </row>
    <row r="1779" spans="1:14" s="75" customFormat="1" ht="15.9" customHeight="1" x14ac:dyDescent="0.2">
      <c r="A1779" s="51" t="s">
        <v>133</v>
      </c>
      <c r="B1779" s="51" t="s">
        <v>11333</v>
      </c>
      <c r="C1779" s="51" t="s">
        <v>11331</v>
      </c>
      <c r="D1779" s="51" t="s">
        <v>10977</v>
      </c>
      <c r="E1779" s="44" t="s">
        <v>11389</v>
      </c>
      <c r="F1779" s="44" t="s">
        <v>11390</v>
      </c>
      <c r="G1779" s="53">
        <v>832</v>
      </c>
      <c r="H1779" s="45" t="s">
        <v>154</v>
      </c>
      <c r="I1779" s="45" t="s">
        <v>204</v>
      </c>
      <c r="J1779" s="95" t="s">
        <v>201</v>
      </c>
      <c r="K1779" s="95">
        <v>4.2</v>
      </c>
      <c r="L1779" s="58"/>
      <c r="M1779" s="103"/>
      <c r="N1779" s="59"/>
    </row>
    <row r="1780" spans="1:14" s="75" customFormat="1" ht="15.9" customHeight="1" x14ac:dyDescent="0.2">
      <c r="A1780" s="51" t="s">
        <v>133</v>
      </c>
      <c r="B1780" s="51" t="s">
        <v>11333</v>
      </c>
      <c r="C1780" s="51" t="s">
        <v>11331</v>
      </c>
      <c r="D1780" s="51" t="s">
        <v>10977</v>
      </c>
      <c r="E1780" s="44" t="s">
        <v>11391</v>
      </c>
      <c r="F1780" s="44" t="s">
        <v>11392</v>
      </c>
      <c r="G1780" s="53">
        <v>305</v>
      </c>
      <c r="H1780" s="45" t="s">
        <v>154</v>
      </c>
      <c r="I1780" s="45" t="s">
        <v>291</v>
      </c>
      <c r="J1780" s="95" t="s">
        <v>201</v>
      </c>
      <c r="K1780" s="95">
        <v>4.2</v>
      </c>
      <c r="L1780" s="58"/>
      <c r="M1780" s="103"/>
      <c r="N1780" s="59"/>
    </row>
    <row r="1781" spans="1:14" s="75" customFormat="1" ht="15.9" customHeight="1" x14ac:dyDescent="0.2">
      <c r="A1781" s="51" t="s">
        <v>133</v>
      </c>
      <c r="B1781" s="51" t="s">
        <v>11333</v>
      </c>
      <c r="C1781" s="51" t="s">
        <v>11331</v>
      </c>
      <c r="D1781" s="51" t="s">
        <v>10977</v>
      </c>
      <c r="E1781" s="44" t="s">
        <v>11393</v>
      </c>
      <c r="F1781" s="44" t="s">
        <v>11394</v>
      </c>
      <c r="G1781" s="53">
        <v>794</v>
      </c>
      <c r="H1781" s="45" t="s">
        <v>154</v>
      </c>
      <c r="I1781" s="45" t="s">
        <v>204</v>
      </c>
      <c r="J1781" s="95" t="s">
        <v>201</v>
      </c>
      <c r="K1781" s="95">
        <v>4.2</v>
      </c>
      <c r="L1781" s="58"/>
      <c r="M1781" s="103"/>
      <c r="N1781" s="59"/>
    </row>
    <row r="1782" spans="1:14" s="75" customFormat="1" ht="15.9" customHeight="1" x14ac:dyDescent="0.2">
      <c r="A1782" s="51" t="s">
        <v>133</v>
      </c>
      <c r="B1782" s="51" t="s">
        <v>11333</v>
      </c>
      <c r="C1782" s="51" t="s">
        <v>11331</v>
      </c>
      <c r="D1782" s="51" t="s">
        <v>10977</v>
      </c>
      <c r="E1782" s="44" t="s">
        <v>11395</v>
      </c>
      <c r="F1782" s="44" t="s">
        <v>11396</v>
      </c>
      <c r="G1782" s="53">
        <v>791</v>
      </c>
      <c r="H1782" s="45" t="s">
        <v>154</v>
      </c>
      <c r="I1782" s="45" t="s">
        <v>204</v>
      </c>
      <c r="J1782" s="95" t="s">
        <v>201</v>
      </c>
      <c r="K1782" s="95">
        <v>4.2</v>
      </c>
      <c r="L1782" s="58"/>
      <c r="M1782" s="103"/>
      <c r="N1782" s="59"/>
    </row>
    <row r="1783" spans="1:14" s="75" customFormat="1" ht="15.9" customHeight="1" x14ac:dyDescent="0.2">
      <c r="A1783" s="51" t="s">
        <v>133</v>
      </c>
      <c r="B1783" s="51" t="s">
        <v>11333</v>
      </c>
      <c r="C1783" s="51" t="s">
        <v>11331</v>
      </c>
      <c r="D1783" s="51" t="s">
        <v>10977</v>
      </c>
      <c r="E1783" s="44" t="s">
        <v>11397</v>
      </c>
      <c r="F1783" s="44" t="s">
        <v>11398</v>
      </c>
      <c r="G1783" s="53">
        <v>497</v>
      </c>
      <c r="H1783" s="45" t="s">
        <v>154</v>
      </c>
      <c r="I1783" s="45" t="s">
        <v>204</v>
      </c>
      <c r="J1783" s="95" t="s">
        <v>201</v>
      </c>
      <c r="K1783" s="95">
        <v>4.2</v>
      </c>
      <c r="L1783" s="58"/>
      <c r="M1783" s="103"/>
      <c r="N1783" s="59"/>
    </row>
    <row r="1784" spans="1:14" s="75" customFormat="1" ht="15.9" customHeight="1" x14ac:dyDescent="0.2">
      <c r="A1784" s="51" t="s">
        <v>133</v>
      </c>
      <c r="B1784" s="51" t="s">
        <v>11333</v>
      </c>
      <c r="C1784" s="51" t="s">
        <v>11331</v>
      </c>
      <c r="D1784" s="51" t="s">
        <v>10977</v>
      </c>
      <c r="E1784" s="44" t="s">
        <v>11399</v>
      </c>
      <c r="F1784" s="44" t="s">
        <v>11400</v>
      </c>
      <c r="G1784" s="53">
        <v>647</v>
      </c>
      <c r="H1784" s="45" t="s">
        <v>154</v>
      </c>
      <c r="I1784" s="45" t="s">
        <v>204</v>
      </c>
      <c r="J1784" s="95" t="s">
        <v>201</v>
      </c>
      <c r="K1784" s="95">
        <v>4.2</v>
      </c>
      <c r="L1784" s="58"/>
      <c r="M1784" s="103"/>
      <c r="N1784" s="59"/>
    </row>
    <row r="1785" spans="1:14" s="75" customFormat="1" ht="15.9" customHeight="1" x14ac:dyDescent="0.2">
      <c r="A1785" s="51" t="s">
        <v>133</v>
      </c>
      <c r="B1785" s="51" t="s">
        <v>11333</v>
      </c>
      <c r="C1785" s="51" t="s">
        <v>11331</v>
      </c>
      <c r="D1785" s="51" t="s">
        <v>10977</v>
      </c>
      <c r="E1785" s="44" t="s">
        <v>11401</v>
      </c>
      <c r="F1785" s="44" t="s">
        <v>11402</v>
      </c>
      <c r="G1785" s="53">
        <v>389</v>
      </c>
      <c r="H1785" s="45" t="s">
        <v>154</v>
      </c>
      <c r="I1785" s="45" t="s">
        <v>149</v>
      </c>
      <c r="J1785" s="95" t="s">
        <v>201</v>
      </c>
      <c r="K1785" s="95">
        <v>4.2</v>
      </c>
      <c r="L1785" s="58"/>
      <c r="M1785" s="103"/>
      <c r="N1785" s="59"/>
    </row>
    <row r="1786" spans="1:14" s="75" customFormat="1" ht="15.9" customHeight="1" x14ac:dyDescent="0.2">
      <c r="A1786" s="51" t="s">
        <v>133</v>
      </c>
      <c r="B1786" s="51" t="s">
        <v>11333</v>
      </c>
      <c r="C1786" s="51" t="s">
        <v>11331</v>
      </c>
      <c r="D1786" s="51" t="s">
        <v>10977</v>
      </c>
      <c r="E1786" s="44" t="s">
        <v>11403</v>
      </c>
      <c r="F1786" s="44" t="s">
        <v>11404</v>
      </c>
      <c r="G1786" s="53">
        <v>213</v>
      </c>
      <c r="H1786" s="45" t="s">
        <v>154</v>
      </c>
      <c r="I1786" s="45" t="s">
        <v>291</v>
      </c>
      <c r="J1786" s="95" t="s">
        <v>201</v>
      </c>
      <c r="K1786" s="95">
        <v>4.2</v>
      </c>
      <c r="L1786" s="58"/>
      <c r="M1786" s="103"/>
      <c r="N1786" s="59"/>
    </row>
    <row r="1787" spans="1:14" s="75" customFormat="1" ht="15.9" customHeight="1" x14ac:dyDescent="0.2">
      <c r="A1787" s="51" t="s">
        <v>133</v>
      </c>
      <c r="B1787" s="51" t="s">
        <v>11333</v>
      </c>
      <c r="C1787" s="51" t="s">
        <v>11331</v>
      </c>
      <c r="D1787" s="51" t="s">
        <v>10977</v>
      </c>
      <c r="E1787" s="44" t="s">
        <v>11405</v>
      </c>
      <c r="F1787" s="44" t="s">
        <v>11406</v>
      </c>
      <c r="G1787" s="53">
        <v>1274</v>
      </c>
      <c r="H1787" s="45" t="s">
        <v>154</v>
      </c>
      <c r="I1787" s="45" t="s">
        <v>204</v>
      </c>
      <c r="J1787" s="95" t="s">
        <v>201</v>
      </c>
      <c r="K1787" s="95">
        <v>4.2</v>
      </c>
      <c r="L1787" s="58"/>
      <c r="M1787" s="103"/>
      <c r="N1787" s="59"/>
    </row>
    <row r="1788" spans="1:14" s="75" customFormat="1" ht="15.9" customHeight="1" x14ac:dyDescent="0.2">
      <c r="A1788" s="51" t="s">
        <v>133</v>
      </c>
      <c r="B1788" s="51" t="s">
        <v>11333</v>
      </c>
      <c r="C1788" s="51" t="s">
        <v>11331</v>
      </c>
      <c r="D1788" s="51" t="s">
        <v>10977</v>
      </c>
      <c r="E1788" s="44" t="s">
        <v>11407</v>
      </c>
      <c r="F1788" s="44" t="s">
        <v>11408</v>
      </c>
      <c r="G1788" s="53">
        <v>141</v>
      </c>
      <c r="H1788" s="45" t="s">
        <v>154</v>
      </c>
      <c r="I1788" s="45" t="s">
        <v>291</v>
      </c>
      <c r="J1788" s="95" t="s">
        <v>201</v>
      </c>
      <c r="K1788" s="95">
        <v>4.2</v>
      </c>
      <c r="L1788" s="58"/>
      <c r="M1788" s="103"/>
      <c r="N1788" s="59"/>
    </row>
    <row r="1789" spans="1:14" s="75" customFormat="1" ht="15.9" customHeight="1" x14ac:dyDescent="0.2">
      <c r="A1789" s="51" t="s">
        <v>133</v>
      </c>
      <c r="B1789" s="51" t="s">
        <v>11333</v>
      </c>
      <c r="C1789" s="51" t="s">
        <v>11331</v>
      </c>
      <c r="D1789" s="51" t="s">
        <v>10977</v>
      </c>
      <c r="E1789" s="44" t="s">
        <v>11409</v>
      </c>
      <c r="F1789" s="44" t="s">
        <v>11410</v>
      </c>
      <c r="G1789" s="53">
        <v>706</v>
      </c>
      <c r="H1789" s="45" t="s">
        <v>154</v>
      </c>
      <c r="I1789" s="45" t="s">
        <v>204</v>
      </c>
      <c r="J1789" s="95" t="s">
        <v>201</v>
      </c>
      <c r="K1789" s="95">
        <v>4.2</v>
      </c>
      <c r="L1789" s="58"/>
      <c r="M1789" s="103"/>
      <c r="N1789" s="59"/>
    </row>
    <row r="1790" spans="1:14" s="75" customFormat="1" ht="15.9" customHeight="1" x14ac:dyDescent="0.2">
      <c r="A1790" s="51" t="s">
        <v>133</v>
      </c>
      <c r="B1790" s="51" t="s">
        <v>11333</v>
      </c>
      <c r="C1790" s="51" t="s">
        <v>11331</v>
      </c>
      <c r="D1790" s="51" t="s">
        <v>10977</v>
      </c>
      <c r="E1790" s="44" t="s">
        <v>11411</v>
      </c>
      <c r="F1790" s="44" t="s">
        <v>11412</v>
      </c>
      <c r="G1790" s="53">
        <v>549</v>
      </c>
      <c r="H1790" s="45" t="s">
        <v>154</v>
      </c>
      <c r="I1790" s="45" t="s">
        <v>204</v>
      </c>
      <c r="J1790" s="95" t="s">
        <v>201</v>
      </c>
      <c r="K1790" s="95">
        <v>4.2</v>
      </c>
      <c r="L1790" s="58"/>
      <c r="M1790" s="103"/>
      <c r="N1790" s="59"/>
    </row>
    <row r="1791" spans="1:14" s="75" customFormat="1" ht="15.9" customHeight="1" x14ac:dyDescent="0.2">
      <c r="A1791" s="51" t="s">
        <v>133</v>
      </c>
      <c r="B1791" s="51" t="s">
        <v>11333</v>
      </c>
      <c r="C1791" s="51" t="s">
        <v>11331</v>
      </c>
      <c r="D1791" s="51" t="s">
        <v>10977</v>
      </c>
      <c r="E1791" s="44" t="s">
        <v>11413</v>
      </c>
      <c r="F1791" s="44" t="s">
        <v>11414</v>
      </c>
      <c r="G1791" s="53">
        <v>449</v>
      </c>
      <c r="H1791" s="45" t="s">
        <v>154</v>
      </c>
      <c r="I1791" s="45" t="s">
        <v>204</v>
      </c>
      <c r="J1791" s="95" t="s">
        <v>201</v>
      </c>
      <c r="K1791" s="95">
        <v>4.2</v>
      </c>
      <c r="L1791" s="58"/>
      <c r="M1791" s="103"/>
      <c r="N1791" s="59"/>
    </row>
    <row r="1792" spans="1:14" s="75" customFormat="1" ht="15.9" customHeight="1" x14ac:dyDescent="0.2">
      <c r="A1792" s="51" t="s">
        <v>133</v>
      </c>
      <c r="B1792" s="51" t="s">
        <v>11333</v>
      </c>
      <c r="C1792" s="51" t="s">
        <v>11331</v>
      </c>
      <c r="D1792" s="51" t="s">
        <v>10977</v>
      </c>
      <c r="E1792" s="44" t="s">
        <v>11415</v>
      </c>
      <c r="F1792" s="44" t="s">
        <v>11416</v>
      </c>
      <c r="G1792" s="53">
        <v>1657</v>
      </c>
      <c r="H1792" s="45" t="s">
        <v>154</v>
      </c>
      <c r="I1792" s="45" t="s">
        <v>204</v>
      </c>
      <c r="J1792" s="95" t="s">
        <v>201</v>
      </c>
      <c r="K1792" s="95">
        <v>4.2</v>
      </c>
      <c r="L1792" s="58"/>
      <c r="M1792" s="103"/>
      <c r="N1792" s="59"/>
    </row>
    <row r="1793" spans="1:14" s="75" customFormat="1" ht="15.9" customHeight="1" x14ac:dyDescent="0.2">
      <c r="A1793" s="51" t="s">
        <v>133</v>
      </c>
      <c r="B1793" s="51" t="s">
        <v>11333</v>
      </c>
      <c r="C1793" s="51" t="s">
        <v>11331</v>
      </c>
      <c r="D1793" s="51" t="s">
        <v>10977</v>
      </c>
      <c r="E1793" s="44" t="s">
        <v>11417</v>
      </c>
      <c r="F1793" s="44" t="s">
        <v>11418</v>
      </c>
      <c r="G1793" s="53">
        <v>1165</v>
      </c>
      <c r="H1793" s="45" t="s">
        <v>154</v>
      </c>
      <c r="I1793" s="45" t="s">
        <v>204</v>
      </c>
      <c r="J1793" s="95" t="s">
        <v>201</v>
      </c>
      <c r="K1793" s="95">
        <v>4.2</v>
      </c>
      <c r="L1793" s="58"/>
      <c r="M1793" s="103"/>
      <c r="N1793" s="59"/>
    </row>
    <row r="1794" spans="1:14" s="75" customFormat="1" ht="15.9" customHeight="1" x14ac:dyDescent="0.2">
      <c r="A1794" s="51" t="s">
        <v>133</v>
      </c>
      <c r="B1794" s="51" t="s">
        <v>11333</v>
      </c>
      <c r="C1794" s="51" t="s">
        <v>11331</v>
      </c>
      <c r="D1794" s="51" t="s">
        <v>10977</v>
      </c>
      <c r="E1794" s="44" t="s">
        <v>11419</v>
      </c>
      <c r="F1794" s="44" t="s">
        <v>11420</v>
      </c>
      <c r="G1794" s="53">
        <v>218</v>
      </c>
      <c r="H1794" s="45" t="s">
        <v>154</v>
      </c>
      <c r="I1794" s="45" t="s">
        <v>204</v>
      </c>
      <c r="J1794" s="95" t="s">
        <v>201</v>
      </c>
      <c r="K1794" s="95">
        <v>4.2</v>
      </c>
      <c r="L1794" s="58"/>
      <c r="M1794" s="103"/>
      <c r="N1794" s="59"/>
    </row>
    <row r="1795" spans="1:14" s="75" customFormat="1" ht="15.9" customHeight="1" x14ac:dyDescent="0.2">
      <c r="A1795" s="51" t="s">
        <v>133</v>
      </c>
      <c r="B1795" s="51" t="s">
        <v>11333</v>
      </c>
      <c r="C1795" s="51" t="s">
        <v>11331</v>
      </c>
      <c r="D1795" s="51" t="s">
        <v>10977</v>
      </c>
      <c r="E1795" s="44" t="s">
        <v>11421</v>
      </c>
      <c r="F1795" s="44" t="s">
        <v>11422</v>
      </c>
      <c r="G1795" s="53">
        <v>178</v>
      </c>
      <c r="H1795" s="45" t="s">
        <v>154</v>
      </c>
      <c r="I1795" s="45" t="s">
        <v>204</v>
      </c>
      <c r="J1795" s="95" t="s">
        <v>201</v>
      </c>
      <c r="K1795" s="95">
        <v>4.2</v>
      </c>
      <c r="L1795" s="58"/>
      <c r="M1795" s="103"/>
      <c r="N1795" s="59"/>
    </row>
    <row r="1796" spans="1:14" s="75" customFormat="1" ht="15.9" customHeight="1" x14ac:dyDescent="0.2">
      <c r="A1796" s="51" t="s">
        <v>133</v>
      </c>
      <c r="B1796" s="51" t="s">
        <v>11333</v>
      </c>
      <c r="C1796" s="51" t="s">
        <v>11331</v>
      </c>
      <c r="D1796" s="51" t="s">
        <v>10977</v>
      </c>
      <c r="E1796" s="44" t="s">
        <v>11423</v>
      </c>
      <c r="F1796" s="44" t="s">
        <v>11424</v>
      </c>
      <c r="G1796" s="53">
        <v>306</v>
      </c>
      <c r="H1796" s="45" t="s">
        <v>154</v>
      </c>
      <c r="I1796" s="45" t="s">
        <v>204</v>
      </c>
      <c r="J1796" s="95" t="s">
        <v>201</v>
      </c>
      <c r="K1796" s="95">
        <v>4.2</v>
      </c>
      <c r="L1796" s="58"/>
      <c r="M1796" s="103"/>
      <c r="N1796" s="59"/>
    </row>
    <row r="1797" spans="1:14" s="75" customFormat="1" ht="15.9" customHeight="1" x14ac:dyDescent="0.2">
      <c r="A1797" s="51" t="s">
        <v>123</v>
      </c>
      <c r="B1797" s="51" t="s">
        <v>123</v>
      </c>
      <c r="C1797" s="51" t="s">
        <v>11331</v>
      </c>
      <c r="D1797" s="51" t="s">
        <v>134</v>
      </c>
      <c r="E1797" s="44"/>
      <c r="F1797" s="44" t="s">
        <v>11425</v>
      </c>
      <c r="G1797" s="53" t="s">
        <v>123</v>
      </c>
      <c r="H1797" s="45" t="s">
        <v>123</v>
      </c>
      <c r="I1797" s="45" t="s">
        <v>149</v>
      </c>
      <c r="J1797" s="95" t="s">
        <v>150</v>
      </c>
      <c r="K1797" s="95" t="s">
        <v>123</v>
      </c>
      <c r="L1797" s="58" t="s">
        <v>123</v>
      </c>
      <c r="M1797" s="103"/>
      <c r="N1797" s="59" t="s">
        <v>123</v>
      </c>
    </row>
    <row r="1798" spans="1:14" s="75" customFormat="1" ht="15.9" customHeight="1" x14ac:dyDescent="0.2">
      <c r="A1798" s="51" t="s">
        <v>133</v>
      </c>
      <c r="B1798" s="51" t="s">
        <v>11333</v>
      </c>
      <c r="C1798" s="51" t="s">
        <v>11331</v>
      </c>
      <c r="D1798" s="51" t="s">
        <v>134</v>
      </c>
      <c r="E1798" s="44" t="s">
        <v>11426</v>
      </c>
      <c r="F1798" s="44" t="s">
        <v>11427</v>
      </c>
      <c r="G1798" s="53">
        <v>309</v>
      </c>
      <c r="H1798" s="45" t="s">
        <v>200</v>
      </c>
      <c r="I1798" s="45" t="s">
        <v>149</v>
      </c>
      <c r="J1798" s="95" t="s">
        <v>156</v>
      </c>
      <c r="K1798" s="95">
        <v>5</v>
      </c>
      <c r="L1798" s="58"/>
      <c r="M1798" s="103"/>
      <c r="N1798" s="59"/>
    </row>
    <row r="1799" spans="1:14" s="75" customFormat="1" ht="15.9" customHeight="1" x14ac:dyDescent="0.2">
      <c r="A1799" s="51" t="s">
        <v>133</v>
      </c>
      <c r="B1799" s="51" t="s">
        <v>11333</v>
      </c>
      <c r="C1799" s="51" t="s">
        <v>11331</v>
      </c>
      <c r="D1799" s="51" t="s">
        <v>134</v>
      </c>
      <c r="E1799" s="44" t="s">
        <v>11428</v>
      </c>
      <c r="F1799" s="44" t="s">
        <v>11429</v>
      </c>
      <c r="G1799" s="53">
        <v>247</v>
      </c>
      <c r="H1799" s="45" t="s">
        <v>200</v>
      </c>
      <c r="I1799" s="45" t="s">
        <v>291</v>
      </c>
      <c r="J1799" s="95" t="s">
        <v>156</v>
      </c>
      <c r="K1799" s="95">
        <v>5</v>
      </c>
      <c r="L1799" s="58"/>
      <c r="M1799" s="103"/>
      <c r="N1799" s="59"/>
    </row>
    <row r="1800" spans="1:14" s="75" customFormat="1" ht="15.9" customHeight="1" x14ac:dyDescent="0.2">
      <c r="A1800" s="51" t="s">
        <v>133</v>
      </c>
      <c r="B1800" s="51" t="s">
        <v>11333</v>
      </c>
      <c r="C1800" s="51" t="s">
        <v>11331</v>
      </c>
      <c r="D1800" s="51" t="s">
        <v>134</v>
      </c>
      <c r="E1800" s="44" t="s">
        <v>11430</v>
      </c>
      <c r="F1800" s="44" t="s">
        <v>11431</v>
      </c>
      <c r="G1800" s="53">
        <v>791</v>
      </c>
      <c r="H1800" s="45" t="s">
        <v>200</v>
      </c>
      <c r="I1800" s="45" t="s">
        <v>204</v>
      </c>
      <c r="J1800" s="95" t="s">
        <v>156</v>
      </c>
      <c r="K1800" s="95">
        <v>5</v>
      </c>
      <c r="L1800" s="58"/>
      <c r="M1800" s="103"/>
      <c r="N1800" s="59"/>
    </row>
    <row r="1801" spans="1:14" s="75" customFormat="1" ht="15.9" customHeight="1" x14ac:dyDescent="0.2">
      <c r="A1801" s="51" t="s">
        <v>133</v>
      </c>
      <c r="B1801" s="51" t="s">
        <v>11333</v>
      </c>
      <c r="C1801" s="51" t="s">
        <v>11331</v>
      </c>
      <c r="D1801" s="51" t="s">
        <v>134</v>
      </c>
      <c r="E1801" s="44" t="s">
        <v>11432</v>
      </c>
      <c r="F1801" s="44" t="s">
        <v>11433</v>
      </c>
      <c r="G1801" s="53">
        <v>1240</v>
      </c>
      <c r="H1801" s="45" t="s">
        <v>200</v>
      </c>
      <c r="I1801" s="45" t="s">
        <v>204</v>
      </c>
      <c r="J1801" s="95" t="s">
        <v>156</v>
      </c>
      <c r="K1801" s="95">
        <v>5</v>
      </c>
      <c r="L1801" s="58"/>
      <c r="M1801" s="103"/>
      <c r="N1801" s="59"/>
    </row>
    <row r="1802" spans="1:14" s="75" customFormat="1" ht="15.9" customHeight="1" x14ac:dyDescent="0.2">
      <c r="A1802" s="51" t="s">
        <v>133</v>
      </c>
      <c r="B1802" s="51" t="s">
        <v>11333</v>
      </c>
      <c r="C1802" s="51" t="s">
        <v>11331</v>
      </c>
      <c r="D1802" s="51" t="s">
        <v>134</v>
      </c>
      <c r="E1802" s="44" t="s">
        <v>11434</v>
      </c>
      <c r="F1802" s="44" t="s">
        <v>11435</v>
      </c>
      <c r="G1802" s="53">
        <v>467</v>
      </c>
      <c r="H1802" s="45" t="s">
        <v>200</v>
      </c>
      <c r="I1802" s="45" t="s">
        <v>204</v>
      </c>
      <c r="J1802" s="95" t="s">
        <v>156</v>
      </c>
      <c r="K1802" s="95">
        <v>5</v>
      </c>
      <c r="L1802" s="58"/>
      <c r="M1802" s="103"/>
      <c r="N1802" s="59"/>
    </row>
    <row r="1803" spans="1:14" s="75" customFormat="1" ht="15.9" customHeight="1" x14ac:dyDescent="0.2">
      <c r="A1803" s="51" t="s">
        <v>133</v>
      </c>
      <c r="B1803" s="51" t="s">
        <v>11333</v>
      </c>
      <c r="C1803" s="51" t="s">
        <v>11331</v>
      </c>
      <c r="D1803" s="51" t="s">
        <v>134</v>
      </c>
      <c r="E1803" s="44" t="s">
        <v>11436</v>
      </c>
      <c r="F1803" s="44" t="s">
        <v>11437</v>
      </c>
      <c r="G1803" s="53">
        <v>1665</v>
      </c>
      <c r="H1803" s="45" t="s">
        <v>200</v>
      </c>
      <c r="I1803" s="45" t="s">
        <v>204</v>
      </c>
      <c r="J1803" s="95" t="s">
        <v>156</v>
      </c>
      <c r="K1803" s="95">
        <v>5</v>
      </c>
      <c r="L1803" s="58"/>
      <c r="M1803" s="103"/>
      <c r="N1803" s="59"/>
    </row>
    <row r="1804" spans="1:14" s="75" customFormat="1" ht="15.9" customHeight="1" x14ac:dyDescent="0.2">
      <c r="A1804" s="51" t="s">
        <v>133</v>
      </c>
      <c r="B1804" s="51" t="s">
        <v>11333</v>
      </c>
      <c r="C1804" s="51" t="s">
        <v>11331</v>
      </c>
      <c r="D1804" s="51" t="s">
        <v>134</v>
      </c>
      <c r="E1804" s="44" t="s">
        <v>11438</v>
      </c>
      <c r="F1804" s="44" t="s">
        <v>11439</v>
      </c>
      <c r="G1804" s="53">
        <v>747</v>
      </c>
      <c r="H1804" s="45" t="s">
        <v>200</v>
      </c>
      <c r="I1804" s="45" t="s">
        <v>204</v>
      </c>
      <c r="J1804" s="95" t="s">
        <v>156</v>
      </c>
      <c r="K1804" s="95">
        <v>5</v>
      </c>
      <c r="L1804" s="58"/>
      <c r="M1804" s="103"/>
      <c r="N1804" s="59"/>
    </row>
    <row r="1805" spans="1:14" s="75" customFormat="1" ht="15.9" customHeight="1" x14ac:dyDescent="0.2">
      <c r="A1805" s="51" t="s">
        <v>133</v>
      </c>
      <c r="B1805" s="51" t="s">
        <v>11333</v>
      </c>
      <c r="C1805" s="51" t="s">
        <v>11331</v>
      </c>
      <c r="D1805" s="51" t="s">
        <v>134</v>
      </c>
      <c r="E1805" s="44" t="s">
        <v>11440</v>
      </c>
      <c r="F1805" s="44" t="s">
        <v>11441</v>
      </c>
      <c r="G1805" s="53">
        <v>1013</v>
      </c>
      <c r="H1805" s="45" t="s">
        <v>200</v>
      </c>
      <c r="I1805" s="45" t="s">
        <v>204</v>
      </c>
      <c r="J1805" s="95" t="s">
        <v>156</v>
      </c>
      <c r="K1805" s="95">
        <v>5</v>
      </c>
      <c r="L1805" s="58"/>
      <c r="M1805" s="103"/>
      <c r="N1805" s="59"/>
    </row>
    <row r="1806" spans="1:14" s="75" customFormat="1" ht="15.9" customHeight="1" x14ac:dyDescent="0.2">
      <c r="A1806" s="51" t="s">
        <v>133</v>
      </c>
      <c r="B1806" s="51" t="s">
        <v>11333</v>
      </c>
      <c r="C1806" s="51" t="s">
        <v>11331</v>
      </c>
      <c r="D1806" s="51" t="s">
        <v>134</v>
      </c>
      <c r="E1806" s="44" t="s">
        <v>11442</v>
      </c>
      <c r="F1806" s="44" t="s">
        <v>11443</v>
      </c>
      <c r="G1806" s="53">
        <v>2190</v>
      </c>
      <c r="H1806" s="45" t="s">
        <v>200</v>
      </c>
      <c r="I1806" s="45" t="s">
        <v>149</v>
      </c>
      <c r="J1806" s="95" t="s">
        <v>156</v>
      </c>
      <c r="K1806" s="95">
        <v>5</v>
      </c>
      <c r="L1806" s="58"/>
      <c r="M1806" s="103"/>
      <c r="N1806" s="59"/>
    </row>
    <row r="1807" spans="1:14" s="75" customFormat="1" ht="15.9" customHeight="1" x14ac:dyDescent="0.2">
      <c r="A1807" s="51" t="s">
        <v>133</v>
      </c>
      <c r="B1807" s="51" t="s">
        <v>11333</v>
      </c>
      <c r="C1807" s="51" t="s">
        <v>11331</v>
      </c>
      <c r="D1807" s="51" t="s">
        <v>134</v>
      </c>
      <c r="E1807" s="44" t="s">
        <v>11444</v>
      </c>
      <c r="F1807" s="44" t="s">
        <v>11445</v>
      </c>
      <c r="G1807" s="53">
        <v>908</v>
      </c>
      <c r="H1807" s="45" t="s">
        <v>200</v>
      </c>
      <c r="I1807" s="45" t="s">
        <v>204</v>
      </c>
      <c r="J1807" s="95" t="s">
        <v>156</v>
      </c>
      <c r="K1807" s="95">
        <v>5</v>
      </c>
      <c r="L1807" s="58"/>
      <c r="M1807" s="103"/>
      <c r="N1807" s="59"/>
    </row>
    <row r="1808" spans="1:14" s="75" customFormat="1" ht="15.9" customHeight="1" x14ac:dyDescent="0.2">
      <c r="A1808" s="51" t="s">
        <v>133</v>
      </c>
      <c r="B1808" s="51" t="s">
        <v>11333</v>
      </c>
      <c r="C1808" s="51" t="s">
        <v>11331</v>
      </c>
      <c r="D1808" s="51" t="s">
        <v>134</v>
      </c>
      <c r="E1808" s="44" t="s">
        <v>11446</v>
      </c>
      <c r="F1808" s="44" t="s">
        <v>11447</v>
      </c>
      <c r="G1808" s="53">
        <v>791</v>
      </c>
      <c r="H1808" s="45" t="s">
        <v>200</v>
      </c>
      <c r="I1808" s="45" t="s">
        <v>204</v>
      </c>
      <c r="J1808" s="95" t="s">
        <v>156</v>
      </c>
      <c r="K1808" s="95">
        <v>5</v>
      </c>
      <c r="L1808" s="58"/>
      <c r="M1808" s="103"/>
      <c r="N1808" s="59"/>
    </row>
    <row r="1809" spans="1:14" s="75" customFormat="1" ht="15.9" customHeight="1" x14ac:dyDescent="0.2">
      <c r="A1809" s="51" t="s">
        <v>133</v>
      </c>
      <c r="B1809" s="51" t="s">
        <v>11333</v>
      </c>
      <c r="C1809" s="51" t="s">
        <v>11331</v>
      </c>
      <c r="D1809" s="51" t="s">
        <v>134</v>
      </c>
      <c r="E1809" s="44" t="s">
        <v>11448</v>
      </c>
      <c r="F1809" s="44" t="s">
        <v>11449</v>
      </c>
      <c r="G1809" s="53">
        <v>816</v>
      </c>
      <c r="H1809" s="45" t="s">
        <v>200</v>
      </c>
      <c r="I1809" s="45" t="s">
        <v>149</v>
      </c>
      <c r="J1809" s="95" t="s">
        <v>156</v>
      </c>
      <c r="K1809" s="95">
        <v>5</v>
      </c>
      <c r="L1809" s="58"/>
      <c r="M1809" s="103"/>
      <c r="N1809" s="59"/>
    </row>
    <row r="1810" spans="1:14" s="75" customFormat="1" ht="15.9" customHeight="1" x14ac:dyDescent="0.2">
      <c r="A1810" s="51" t="s">
        <v>133</v>
      </c>
      <c r="B1810" s="51" t="s">
        <v>11333</v>
      </c>
      <c r="C1810" s="51" t="s">
        <v>11331</v>
      </c>
      <c r="D1810" s="51" t="s">
        <v>134</v>
      </c>
      <c r="E1810" s="44" t="s">
        <v>11450</v>
      </c>
      <c r="F1810" s="44" t="s">
        <v>11451</v>
      </c>
      <c r="G1810" s="53">
        <v>347</v>
      </c>
      <c r="H1810" s="45" t="s">
        <v>200</v>
      </c>
      <c r="I1810" s="45" t="s">
        <v>204</v>
      </c>
      <c r="J1810" s="95" t="s">
        <v>156</v>
      </c>
      <c r="K1810" s="95">
        <v>5</v>
      </c>
      <c r="L1810" s="58"/>
      <c r="M1810" s="103"/>
      <c r="N1810" s="59"/>
    </row>
    <row r="1811" spans="1:14" s="75" customFormat="1" ht="15.9" customHeight="1" x14ac:dyDescent="0.2">
      <c r="A1811" s="51" t="s">
        <v>133</v>
      </c>
      <c r="B1811" s="51" t="s">
        <v>11333</v>
      </c>
      <c r="C1811" s="51" t="s">
        <v>11331</v>
      </c>
      <c r="D1811" s="51" t="s">
        <v>134</v>
      </c>
      <c r="E1811" s="44" t="s">
        <v>11452</v>
      </c>
      <c r="F1811" s="44" t="s">
        <v>11453</v>
      </c>
      <c r="G1811" s="53">
        <v>351</v>
      </c>
      <c r="H1811" s="45" t="s">
        <v>200</v>
      </c>
      <c r="I1811" s="45" t="s">
        <v>204</v>
      </c>
      <c r="J1811" s="95" t="s">
        <v>156</v>
      </c>
      <c r="K1811" s="95">
        <v>5</v>
      </c>
      <c r="L1811" s="58"/>
      <c r="M1811" s="103"/>
      <c r="N1811" s="59"/>
    </row>
    <row r="1812" spans="1:14" s="75" customFormat="1" ht="15.9" customHeight="1" x14ac:dyDescent="0.2">
      <c r="A1812" s="51" t="s">
        <v>133</v>
      </c>
      <c r="B1812" s="51" t="s">
        <v>11333</v>
      </c>
      <c r="C1812" s="51" t="s">
        <v>11331</v>
      </c>
      <c r="D1812" s="51" t="s">
        <v>134</v>
      </c>
      <c r="E1812" s="44" t="s">
        <v>11454</v>
      </c>
      <c r="F1812" s="44" t="s">
        <v>11455</v>
      </c>
      <c r="G1812" s="53">
        <v>415</v>
      </c>
      <c r="H1812" s="45" t="s">
        <v>200</v>
      </c>
      <c r="I1812" s="45" t="s">
        <v>291</v>
      </c>
      <c r="J1812" s="95" t="s">
        <v>156</v>
      </c>
      <c r="K1812" s="95">
        <v>5</v>
      </c>
      <c r="L1812" s="58"/>
      <c r="M1812" s="103"/>
      <c r="N1812" s="59"/>
    </row>
    <row r="1813" spans="1:14" s="75" customFormat="1" ht="15.9" customHeight="1" x14ac:dyDescent="0.2">
      <c r="A1813" s="51" t="s">
        <v>133</v>
      </c>
      <c r="B1813" s="51" t="s">
        <v>11333</v>
      </c>
      <c r="C1813" s="51" t="s">
        <v>11331</v>
      </c>
      <c r="D1813" s="51" t="s">
        <v>134</v>
      </c>
      <c r="E1813" s="44" t="s">
        <v>11456</v>
      </c>
      <c r="F1813" s="44" t="s">
        <v>11457</v>
      </c>
      <c r="G1813" s="53">
        <v>667</v>
      </c>
      <c r="H1813" s="45" t="s">
        <v>200</v>
      </c>
      <c r="I1813" s="45" t="s">
        <v>204</v>
      </c>
      <c r="J1813" s="95" t="s">
        <v>156</v>
      </c>
      <c r="K1813" s="95">
        <v>5</v>
      </c>
      <c r="L1813" s="58"/>
      <c r="M1813" s="103"/>
      <c r="N1813" s="59"/>
    </row>
    <row r="1814" spans="1:14" s="75" customFormat="1" ht="15.9" customHeight="1" x14ac:dyDescent="0.2">
      <c r="A1814" s="51" t="s">
        <v>133</v>
      </c>
      <c r="B1814" s="51" t="s">
        <v>11333</v>
      </c>
      <c r="C1814" s="51" t="s">
        <v>11331</v>
      </c>
      <c r="D1814" s="51" t="s">
        <v>134</v>
      </c>
      <c r="E1814" s="44" t="s">
        <v>11458</v>
      </c>
      <c r="F1814" s="44" t="s">
        <v>11459</v>
      </c>
      <c r="G1814" s="53">
        <v>2572</v>
      </c>
      <c r="H1814" s="45" t="s">
        <v>200</v>
      </c>
      <c r="I1814" s="45" t="s">
        <v>204</v>
      </c>
      <c r="J1814" s="95" t="s">
        <v>156</v>
      </c>
      <c r="K1814" s="95">
        <v>5</v>
      </c>
      <c r="L1814" s="58"/>
      <c r="M1814" s="103"/>
      <c r="N1814" s="59"/>
    </row>
    <row r="1815" spans="1:14" s="75" customFormat="1" ht="15.9" customHeight="1" x14ac:dyDescent="0.2">
      <c r="A1815" s="51" t="s">
        <v>133</v>
      </c>
      <c r="B1815" s="51" t="s">
        <v>11333</v>
      </c>
      <c r="C1815" s="51" t="s">
        <v>11331</v>
      </c>
      <c r="D1815" s="51" t="s">
        <v>134</v>
      </c>
      <c r="E1815" s="44" t="s">
        <v>11460</v>
      </c>
      <c r="F1815" s="44" t="s">
        <v>11461</v>
      </c>
      <c r="G1815" s="53">
        <v>2268</v>
      </c>
      <c r="H1815" s="45" t="s">
        <v>200</v>
      </c>
      <c r="I1815" s="45" t="s">
        <v>204</v>
      </c>
      <c r="J1815" s="95" t="s">
        <v>156</v>
      </c>
      <c r="K1815" s="95">
        <v>5</v>
      </c>
      <c r="L1815" s="58"/>
      <c r="M1815" s="103"/>
      <c r="N1815" s="59"/>
    </row>
    <row r="1816" spans="1:14" s="75" customFormat="1" ht="15.9" customHeight="1" x14ac:dyDescent="0.2">
      <c r="A1816" s="51" t="s">
        <v>133</v>
      </c>
      <c r="B1816" s="51" t="s">
        <v>11333</v>
      </c>
      <c r="C1816" s="51" t="s">
        <v>11331</v>
      </c>
      <c r="D1816" s="51" t="s">
        <v>134</v>
      </c>
      <c r="E1816" s="44" t="s">
        <v>11462</v>
      </c>
      <c r="F1816" s="44" t="s">
        <v>11463</v>
      </c>
      <c r="G1816" s="53">
        <v>712</v>
      </c>
      <c r="H1816" s="45" t="s">
        <v>200</v>
      </c>
      <c r="I1816" s="45" t="s">
        <v>204</v>
      </c>
      <c r="J1816" s="95" t="s">
        <v>156</v>
      </c>
      <c r="K1816" s="95">
        <v>5</v>
      </c>
      <c r="L1816" s="58"/>
      <c r="M1816" s="103"/>
      <c r="N1816" s="59"/>
    </row>
    <row r="1817" spans="1:14" s="75" customFormat="1" ht="15.9" customHeight="1" x14ac:dyDescent="0.2">
      <c r="A1817" s="51" t="s">
        <v>133</v>
      </c>
      <c r="B1817" s="51" t="s">
        <v>11333</v>
      </c>
      <c r="C1817" s="51" t="s">
        <v>11331</v>
      </c>
      <c r="D1817" s="51" t="s">
        <v>134</v>
      </c>
      <c r="E1817" s="44" t="s">
        <v>11464</v>
      </c>
      <c r="F1817" s="44" t="s">
        <v>11465</v>
      </c>
      <c r="G1817" s="53">
        <v>712</v>
      </c>
      <c r="H1817" s="45" t="s">
        <v>200</v>
      </c>
      <c r="I1817" s="45" t="s">
        <v>204</v>
      </c>
      <c r="J1817" s="95" t="s">
        <v>156</v>
      </c>
      <c r="K1817" s="95">
        <v>5</v>
      </c>
      <c r="L1817" s="58"/>
      <c r="M1817" s="103"/>
      <c r="N1817" s="59"/>
    </row>
    <row r="1818" spans="1:14" s="75" customFormat="1" ht="15.9" customHeight="1" x14ac:dyDescent="0.2">
      <c r="A1818" s="51" t="s">
        <v>123</v>
      </c>
      <c r="B1818" s="51" t="s">
        <v>123</v>
      </c>
      <c r="C1818" s="51" t="s">
        <v>11331</v>
      </c>
      <c r="D1818" s="51" t="s">
        <v>143</v>
      </c>
      <c r="E1818" s="44"/>
      <c r="F1818" s="44" t="s">
        <v>11466</v>
      </c>
      <c r="G1818" s="53" t="s">
        <v>123</v>
      </c>
      <c r="H1818" s="45" t="s">
        <v>123</v>
      </c>
      <c r="I1818" s="45" t="s">
        <v>149</v>
      </c>
      <c r="J1818" s="95" t="s">
        <v>150</v>
      </c>
      <c r="K1818" s="95" t="s">
        <v>123</v>
      </c>
      <c r="L1818" s="58" t="s">
        <v>123</v>
      </c>
      <c r="M1818" s="103"/>
      <c r="N1818" s="59" t="s">
        <v>123</v>
      </c>
    </row>
    <row r="1819" spans="1:14" s="75" customFormat="1" ht="15.9" customHeight="1" x14ac:dyDescent="0.2">
      <c r="A1819" s="51" t="s">
        <v>133</v>
      </c>
      <c r="B1819" s="51" t="s">
        <v>11333</v>
      </c>
      <c r="C1819" s="51" t="s">
        <v>11331</v>
      </c>
      <c r="D1819" s="51" t="s">
        <v>143</v>
      </c>
      <c r="E1819" s="44" t="s">
        <v>11467</v>
      </c>
      <c r="F1819" s="44" t="s">
        <v>11468</v>
      </c>
      <c r="G1819" s="53">
        <v>1250</v>
      </c>
      <c r="H1819" s="45" t="s">
        <v>154</v>
      </c>
      <c r="I1819" s="45" t="s">
        <v>204</v>
      </c>
      <c r="J1819" s="95" t="s">
        <v>201</v>
      </c>
      <c r="K1819" s="95">
        <v>4.2</v>
      </c>
      <c r="L1819" s="58"/>
      <c r="M1819" s="103"/>
      <c r="N1819" s="59"/>
    </row>
    <row r="1820" spans="1:14" s="75" customFormat="1" ht="15.9" customHeight="1" x14ac:dyDescent="0.2">
      <c r="A1820" s="51" t="s">
        <v>133</v>
      </c>
      <c r="B1820" s="51" t="s">
        <v>11333</v>
      </c>
      <c r="C1820" s="51" t="s">
        <v>11331</v>
      </c>
      <c r="D1820" s="51" t="s">
        <v>143</v>
      </c>
      <c r="E1820" s="44" t="s">
        <v>11469</v>
      </c>
      <c r="F1820" s="44" t="s">
        <v>11470</v>
      </c>
      <c r="G1820" s="53">
        <v>1264</v>
      </c>
      <c r="H1820" s="45" t="s">
        <v>154</v>
      </c>
      <c r="I1820" s="45" t="s">
        <v>204</v>
      </c>
      <c r="J1820" s="95" t="s">
        <v>201</v>
      </c>
      <c r="K1820" s="95">
        <v>4.2</v>
      </c>
      <c r="L1820" s="58"/>
      <c r="M1820" s="103"/>
      <c r="N1820" s="59"/>
    </row>
    <row r="1821" spans="1:14" s="75" customFormat="1" ht="15.9" customHeight="1" x14ac:dyDescent="0.2">
      <c r="A1821" s="51" t="s">
        <v>133</v>
      </c>
      <c r="B1821" s="51" t="s">
        <v>11333</v>
      </c>
      <c r="C1821" s="51" t="s">
        <v>11331</v>
      </c>
      <c r="D1821" s="51" t="s">
        <v>143</v>
      </c>
      <c r="E1821" s="44" t="s">
        <v>11471</v>
      </c>
      <c r="F1821" s="44" t="s">
        <v>11472</v>
      </c>
      <c r="G1821" s="53">
        <v>1468</v>
      </c>
      <c r="H1821" s="45" t="s">
        <v>154</v>
      </c>
      <c r="I1821" s="45" t="s">
        <v>204</v>
      </c>
      <c r="J1821" s="95" t="s">
        <v>201</v>
      </c>
      <c r="K1821" s="95">
        <v>4.2</v>
      </c>
      <c r="L1821" s="58"/>
      <c r="M1821" s="103"/>
      <c r="N1821" s="59"/>
    </row>
    <row r="1822" spans="1:14" s="75" customFormat="1" ht="15.9" customHeight="1" x14ac:dyDescent="0.2">
      <c r="A1822" s="51" t="s">
        <v>133</v>
      </c>
      <c r="B1822" s="51" t="s">
        <v>11333</v>
      </c>
      <c r="C1822" s="51" t="s">
        <v>11331</v>
      </c>
      <c r="D1822" s="51" t="s">
        <v>143</v>
      </c>
      <c r="E1822" s="44" t="s">
        <v>11473</v>
      </c>
      <c r="F1822" s="44" t="s">
        <v>11474</v>
      </c>
      <c r="G1822" s="53">
        <v>664</v>
      </c>
      <c r="H1822" s="45" t="s">
        <v>154</v>
      </c>
      <c r="I1822" s="45" t="s">
        <v>204</v>
      </c>
      <c r="J1822" s="95" t="s">
        <v>201</v>
      </c>
      <c r="K1822" s="95">
        <v>4.2</v>
      </c>
      <c r="L1822" s="58"/>
      <c r="M1822" s="103"/>
      <c r="N1822" s="59"/>
    </row>
    <row r="1823" spans="1:14" s="75" customFormat="1" ht="15.9" customHeight="1" x14ac:dyDescent="0.2">
      <c r="A1823" s="51" t="s">
        <v>133</v>
      </c>
      <c r="B1823" s="51" t="s">
        <v>11333</v>
      </c>
      <c r="C1823" s="51" t="s">
        <v>11331</v>
      </c>
      <c r="D1823" s="51" t="s">
        <v>143</v>
      </c>
      <c r="E1823" s="44" t="s">
        <v>11475</v>
      </c>
      <c r="F1823" s="44" t="s">
        <v>11476</v>
      </c>
      <c r="G1823" s="53">
        <v>819</v>
      </c>
      <c r="H1823" s="45" t="s">
        <v>154</v>
      </c>
      <c r="I1823" s="45" t="s">
        <v>204</v>
      </c>
      <c r="J1823" s="95" t="s">
        <v>201</v>
      </c>
      <c r="K1823" s="95">
        <v>4.2</v>
      </c>
      <c r="L1823" s="58"/>
      <c r="M1823" s="103"/>
      <c r="N1823" s="59"/>
    </row>
    <row r="1824" spans="1:14" s="75" customFormat="1" ht="15.9" customHeight="1" x14ac:dyDescent="0.2">
      <c r="A1824" s="51" t="s">
        <v>133</v>
      </c>
      <c r="B1824" s="51" t="s">
        <v>11333</v>
      </c>
      <c r="C1824" s="51" t="s">
        <v>11331</v>
      </c>
      <c r="D1824" s="51" t="s">
        <v>143</v>
      </c>
      <c r="E1824" s="44" t="s">
        <v>11477</v>
      </c>
      <c r="F1824" s="44" t="s">
        <v>11478</v>
      </c>
      <c r="G1824" s="53">
        <v>711</v>
      </c>
      <c r="H1824" s="45" t="s">
        <v>154</v>
      </c>
      <c r="I1824" s="45" t="s">
        <v>204</v>
      </c>
      <c r="J1824" s="95" t="s">
        <v>201</v>
      </c>
      <c r="K1824" s="95">
        <v>4.2</v>
      </c>
      <c r="L1824" s="58"/>
      <c r="M1824" s="103"/>
      <c r="N1824" s="59"/>
    </row>
    <row r="1825" spans="1:14" s="75" customFormat="1" ht="15.9" customHeight="1" x14ac:dyDescent="0.2">
      <c r="A1825" s="51" t="s">
        <v>133</v>
      </c>
      <c r="B1825" s="51" t="s">
        <v>11333</v>
      </c>
      <c r="C1825" s="51" t="s">
        <v>11331</v>
      </c>
      <c r="D1825" s="51" t="s">
        <v>143</v>
      </c>
      <c r="E1825" s="44" t="s">
        <v>11479</v>
      </c>
      <c r="F1825" s="44" t="s">
        <v>11480</v>
      </c>
      <c r="G1825" s="53">
        <v>1918</v>
      </c>
      <c r="H1825" s="45" t="s">
        <v>154</v>
      </c>
      <c r="I1825" s="45" t="s">
        <v>204</v>
      </c>
      <c r="J1825" s="95" t="s">
        <v>201</v>
      </c>
      <c r="K1825" s="95">
        <v>4.2</v>
      </c>
      <c r="L1825" s="58"/>
      <c r="M1825" s="103"/>
      <c r="N1825" s="59"/>
    </row>
    <row r="1826" spans="1:14" s="75" customFormat="1" ht="15.9" customHeight="1" x14ac:dyDescent="0.2">
      <c r="A1826" s="51" t="s">
        <v>133</v>
      </c>
      <c r="B1826" s="51" t="s">
        <v>11333</v>
      </c>
      <c r="C1826" s="51" t="s">
        <v>11331</v>
      </c>
      <c r="D1826" s="51" t="s">
        <v>143</v>
      </c>
      <c r="E1826" s="44" t="s">
        <v>11481</v>
      </c>
      <c r="F1826" s="44" t="s">
        <v>11482</v>
      </c>
      <c r="G1826" s="53">
        <v>773</v>
      </c>
      <c r="H1826" s="45" t="s">
        <v>154</v>
      </c>
      <c r="I1826" s="45" t="s">
        <v>204</v>
      </c>
      <c r="J1826" s="95" t="s">
        <v>201</v>
      </c>
      <c r="K1826" s="95">
        <v>4.2</v>
      </c>
      <c r="L1826" s="58"/>
      <c r="M1826" s="103"/>
      <c r="N1826" s="59"/>
    </row>
    <row r="1827" spans="1:14" s="75" customFormat="1" ht="15.9" customHeight="1" x14ac:dyDescent="0.2">
      <c r="A1827" s="51" t="s">
        <v>133</v>
      </c>
      <c r="B1827" s="51" t="s">
        <v>11333</v>
      </c>
      <c r="C1827" s="51" t="s">
        <v>11331</v>
      </c>
      <c r="D1827" s="51" t="s">
        <v>143</v>
      </c>
      <c r="E1827" s="44" t="s">
        <v>11483</v>
      </c>
      <c r="F1827" s="44" t="s">
        <v>11484</v>
      </c>
      <c r="G1827" s="53">
        <v>1495</v>
      </c>
      <c r="H1827" s="45" t="s">
        <v>154</v>
      </c>
      <c r="I1827" s="45" t="s">
        <v>204</v>
      </c>
      <c r="J1827" s="95" t="s">
        <v>201</v>
      </c>
      <c r="K1827" s="95">
        <v>4.2</v>
      </c>
      <c r="L1827" s="58"/>
      <c r="M1827" s="103"/>
      <c r="N1827" s="59"/>
    </row>
    <row r="1828" spans="1:14" s="75" customFormat="1" ht="15.9" customHeight="1" x14ac:dyDescent="0.2">
      <c r="A1828" s="51" t="s">
        <v>133</v>
      </c>
      <c r="B1828" s="51" t="s">
        <v>11333</v>
      </c>
      <c r="C1828" s="51" t="s">
        <v>11331</v>
      </c>
      <c r="D1828" s="51" t="s">
        <v>143</v>
      </c>
      <c r="E1828" s="44" t="s">
        <v>11485</v>
      </c>
      <c r="F1828" s="44" t="s">
        <v>11486</v>
      </c>
      <c r="G1828" s="53">
        <v>250</v>
      </c>
      <c r="H1828" s="45" t="s">
        <v>154</v>
      </c>
      <c r="I1828" s="45" t="s">
        <v>149</v>
      </c>
      <c r="J1828" s="95" t="s">
        <v>201</v>
      </c>
      <c r="K1828" s="95">
        <v>4.2</v>
      </c>
      <c r="L1828" s="58"/>
      <c r="M1828" s="103"/>
      <c r="N1828" s="59"/>
    </row>
    <row r="1829" spans="1:14" s="75" customFormat="1" ht="15.9" customHeight="1" x14ac:dyDescent="0.2">
      <c r="A1829" s="51" t="s">
        <v>133</v>
      </c>
      <c r="B1829" s="51" t="s">
        <v>11333</v>
      </c>
      <c r="C1829" s="51" t="s">
        <v>11331</v>
      </c>
      <c r="D1829" s="51" t="s">
        <v>143</v>
      </c>
      <c r="E1829" s="44" t="s">
        <v>11487</v>
      </c>
      <c r="F1829" s="44" t="s">
        <v>11488</v>
      </c>
      <c r="G1829" s="53">
        <v>92.5</v>
      </c>
      <c r="H1829" s="45" t="s">
        <v>154</v>
      </c>
      <c r="I1829" s="45" t="s">
        <v>149</v>
      </c>
      <c r="J1829" s="95" t="s">
        <v>201</v>
      </c>
      <c r="K1829" s="95">
        <v>4.2</v>
      </c>
      <c r="L1829" s="58"/>
      <c r="M1829" s="103"/>
      <c r="N1829" s="59"/>
    </row>
    <row r="1830" spans="1:14" s="75" customFormat="1" ht="15.9" customHeight="1" x14ac:dyDescent="0.2">
      <c r="A1830" s="51" t="s">
        <v>133</v>
      </c>
      <c r="B1830" s="51" t="s">
        <v>11333</v>
      </c>
      <c r="C1830" s="51" t="s">
        <v>11331</v>
      </c>
      <c r="D1830" s="51" t="s">
        <v>143</v>
      </c>
      <c r="E1830" s="44" t="s">
        <v>11489</v>
      </c>
      <c r="F1830" s="44" t="s">
        <v>11490</v>
      </c>
      <c r="G1830" s="53">
        <v>147.6</v>
      </c>
      <c r="H1830" s="45" t="s">
        <v>154</v>
      </c>
      <c r="I1830" s="45" t="s">
        <v>204</v>
      </c>
      <c r="J1830" s="95" t="s">
        <v>201</v>
      </c>
      <c r="K1830" s="95">
        <v>4.2</v>
      </c>
      <c r="L1830" s="58"/>
      <c r="M1830" s="103"/>
      <c r="N1830" s="59"/>
    </row>
    <row r="1831" spans="1:14" s="75" customFormat="1" ht="15.9" customHeight="1" x14ac:dyDescent="0.2">
      <c r="A1831" s="51" t="s">
        <v>133</v>
      </c>
      <c r="B1831" s="51" t="s">
        <v>11333</v>
      </c>
      <c r="C1831" s="51" t="s">
        <v>11331</v>
      </c>
      <c r="D1831" s="51" t="s">
        <v>143</v>
      </c>
      <c r="E1831" s="44" t="s">
        <v>11491</v>
      </c>
      <c r="F1831" s="44" t="s">
        <v>11492</v>
      </c>
      <c r="G1831" s="53">
        <v>118.5</v>
      </c>
      <c r="H1831" s="45" t="s">
        <v>154</v>
      </c>
      <c r="I1831" s="45" t="s">
        <v>204</v>
      </c>
      <c r="J1831" s="95" t="s">
        <v>201</v>
      </c>
      <c r="K1831" s="95">
        <v>4.2</v>
      </c>
      <c r="L1831" s="58"/>
      <c r="M1831" s="103"/>
      <c r="N1831" s="59"/>
    </row>
    <row r="1832" spans="1:14" s="75" customFormat="1" ht="15.9" customHeight="1" x14ac:dyDescent="0.2">
      <c r="A1832" s="51" t="s">
        <v>133</v>
      </c>
      <c r="B1832" s="51" t="s">
        <v>11333</v>
      </c>
      <c r="C1832" s="51" t="s">
        <v>11331</v>
      </c>
      <c r="D1832" s="51" t="s">
        <v>143</v>
      </c>
      <c r="E1832" s="44" t="s">
        <v>11493</v>
      </c>
      <c r="F1832" s="44" t="s">
        <v>11494</v>
      </c>
      <c r="G1832" s="53">
        <v>161.5</v>
      </c>
      <c r="H1832" s="45" t="s">
        <v>154</v>
      </c>
      <c r="I1832" s="45" t="s">
        <v>149</v>
      </c>
      <c r="J1832" s="95" t="s">
        <v>201</v>
      </c>
      <c r="K1832" s="95">
        <v>4.2</v>
      </c>
      <c r="L1832" s="58"/>
      <c r="M1832" s="103"/>
      <c r="N1832" s="59"/>
    </row>
    <row r="1833" spans="1:14" s="75" customFormat="1" ht="15.9" customHeight="1" x14ac:dyDescent="0.2">
      <c r="A1833" s="51" t="s">
        <v>133</v>
      </c>
      <c r="B1833" s="51" t="s">
        <v>11333</v>
      </c>
      <c r="C1833" s="51" t="s">
        <v>11331</v>
      </c>
      <c r="D1833" s="51" t="s">
        <v>143</v>
      </c>
      <c r="E1833" s="44" t="s">
        <v>11495</v>
      </c>
      <c r="F1833" s="44" t="s">
        <v>11496</v>
      </c>
      <c r="G1833" s="53">
        <v>452</v>
      </c>
      <c r="H1833" s="45" t="s">
        <v>154</v>
      </c>
      <c r="I1833" s="45" t="s">
        <v>155</v>
      </c>
      <c r="J1833" s="95" t="s">
        <v>201</v>
      </c>
      <c r="K1833" s="95">
        <v>4.2</v>
      </c>
      <c r="L1833" s="58"/>
      <c r="M1833" s="103"/>
      <c r="N1833" s="59"/>
    </row>
    <row r="1834" spans="1:14" s="75" customFormat="1" ht="15.9" customHeight="1" x14ac:dyDescent="0.2">
      <c r="A1834" s="51" t="s">
        <v>133</v>
      </c>
      <c r="B1834" s="51" t="s">
        <v>11333</v>
      </c>
      <c r="C1834" s="51" t="s">
        <v>11331</v>
      </c>
      <c r="D1834" s="51" t="s">
        <v>143</v>
      </c>
      <c r="E1834" s="44" t="s">
        <v>11497</v>
      </c>
      <c r="F1834" s="44" t="s">
        <v>11498</v>
      </c>
      <c r="G1834" s="53">
        <v>128.9</v>
      </c>
      <c r="H1834" s="45" t="s">
        <v>154</v>
      </c>
      <c r="I1834" s="45" t="s">
        <v>149</v>
      </c>
      <c r="J1834" s="95" t="s">
        <v>201</v>
      </c>
      <c r="K1834" s="95">
        <v>4.2</v>
      </c>
      <c r="L1834" s="58"/>
      <c r="M1834" s="103"/>
      <c r="N1834" s="59"/>
    </row>
    <row r="1835" spans="1:14" s="75" customFormat="1" ht="15.9" customHeight="1" x14ac:dyDescent="0.2">
      <c r="A1835" s="51" t="s">
        <v>133</v>
      </c>
      <c r="B1835" s="51" t="s">
        <v>11333</v>
      </c>
      <c r="C1835" s="51" t="s">
        <v>11331</v>
      </c>
      <c r="D1835" s="51" t="s">
        <v>143</v>
      </c>
      <c r="E1835" s="44" t="s">
        <v>11499</v>
      </c>
      <c r="F1835" s="44" t="s">
        <v>11500</v>
      </c>
      <c r="G1835" s="53">
        <v>1557</v>
      </c>
      <c r="H1835" s="45" t="s">
        <v>154</v>
      </c>
      <c r="I1835" s="45" t="s">
        <v>204</v>
      </c>
      <c r="J1835" s="95" t="s">
        <v>201</v>
      </c>
      <c r="K1835" s="95">
        <v>4.2</v>
      </c>
      <c r="L1835" s="58"/>
      <c r="M1835" s="103"/>
      <c r="N1835" s="59"/>
    </row>
    <row r="1836" spans="1:14" s="75" customFormat="1" ht="15.9" customHeight="1" x14ac:dyDescent="0.2">
      <c r="A1836" s="51" t="s">
        <v>133</v>
      </c>
      <c r="B1836" s="51" t="s">
        <v>11333</v>
      </c>
      <c r="C1836" s="51" t="s">
        <v>11331</v>
      </c>
      <c r="D1836" s="51" t="s">
        <v>143</v>
      </c>
      <c r="E1836" s="44" t="s">
        <v>11501</v>
      </c>
      <c r="F1836" s="44" t="s">
        <v>11502</v>
      </c>
      <c r="G1836" s="53">
        <v>289</v>
      </c>
      <c r="H1836" s="45" t="s">
        <v>154</v>
      </c>
      <c r="I1836" s="45" t="s">
        <v>204</v>
      </c>
      <c r="J1836" s="95" t="s">
        <v>201</v>
      </c>
      <c r="K1836" s="95">
        <v>4.2</v>
      </c>
      <c r="L1836" s="58"/>
      <c r="M1836" s="103"/>
      <c r="N1836" s="59"/>
    </row>
    <row r="1837" spans="1:14" s="75" customFormat="1" ht="15.9" customHeight="1" x14ac:dyDescent="0.2">
      <c r="A1837" s="51" t="s">
        <v>133</v>
      </c>
      <c r="B1837" s="51" t="s">
        <v>11333</v>
      </c>
      <c r="C1837" s="51" t="s">
        <v>11331</v>
      </c>
      <c r="D1837" s="51" t="s">
        <v>143</v>
      </c>
      <c r="E1837" s="44" t="s">
        <v>11503</v>
      </c>
      <c r="F1837" s="44" t="s">
        <v>11504</v>
      </c>
      <c r="G1837" s="53">
        <v>2222</v>
      </c>
      <c r="H1837" s="45" t="s">
        <v>154</v>
      </c>
      <c r="I1837" s="45" t="s">
        <v>204</v>
      </c>
      <c r="J1837" s="95" t="s">
        <v>201</v>
      </c>
      <c r="K1837" s="95">
        <v>4.2</v>
      </c>
      <c r="L1837" s="58"/>
      <c r="M1837" s="103"/>
      <c r="N1837" s="59"/>
    </row>
    <row r="1838" spans="1:14" s="75" customFormat="1" ht="15.9" customHeight="1" x14ac:dyDescent="0.2">
      <c r="A1838" s="51" t="s">
        <v>133</v>
      </c>
      <c r="B1838" s="51" t="s">
        <v>11333</v>
      </c>
      <c r="C1838" s="51" t="s">
        <v>11331</v>
      </c>
      <c r="D1838" s="51" t="s">
        <v>143</v>
      </c>
      <c r="E1838" s="44" t="s">
        <v>11505</v>
      </c>
      <c r="F1838" s="44" t="s">
        <v>11506</v>
      </c>
      <c r="G1838" s="53">
        <v>2055</v>
      </c>
      <c r="H1838" s="45" t="s">
        <v>154</v>
      </c>
      <c r="I1838" s="45" t="s">
        <v>204</v>
      </c>
      <c r="J1838" s="95" t="s">
        <v>201</v>
      </c>
      <c r="K1838" s="95">
        <v>4.2</v>
      </c>
      <c r="L1838" s="58"/>
      <c r="M1838" s="103"/>
      <c r="N1838" s="59"/>
    </row>
    <row r="1839" spans="1:14" s="75" customFormat="1" ht="15.9" customHeight="1" x14ac:dyDescent="0.2">
      <c r="A1839" s="51" t="s">
        <v>133</v>
      </c>
      <c r="B1839" s="51" t="s">
        <v>11333</v>
      </c>
      <c r="C1839" s="51" t="s">
        <v>11331</v>
      </c>
      <c r="D1839" s="51" t="s">
        <v>143</v>
      </c>
      <c r="E1839" s="44" t="s">
        <v>11507</v>
      </c>
      <c r="F1839" s="44" t="s">
        <v>11508</v>
      </c>
      <c r="G1839" s="53">
        <v>1068</v>
      </c>
      <c r="H1839" s="45" t="s">
        <v>154</v>
      </c>
      <c r="I1839" s="45" t="s">
        <v>204</v>
      </c>
      <c r="J1839" s="95" t="s">
        <v>201</v>
      </c>
      <c r="K1839" s="95">
        <v>4.2</v>
      </c>
      <c r="L1839" s="58"/>
      <c r="M1839" s="103"/>
      <c r="N1839" s="59"/>
    </row>
    <row r="1840" spans="1:14" s="75" customFormat="1" ht="15.9" customHeight="1" x14ac:dyDescent="0.2">
      <c r="A1840" s="51" t="s">
        <v>133</v>
      </c>
      <c r="B1840" s="51" t="s">
        <v>11333</v>
      </c>
      <c r="C1840" s="51" t="s">
        <v>11331</v>
      </c>
      <c r="D1840" s="51" t="s">
        <v>143</v>
      </c>
      <c r="E1840" s="44" t="s">
        <v>11509</v>
      </c>
      <c r="F1840" s="44" t="s">
        <v>11510</v>
      </c>
      <c r="G1840" s="53">
        <v>399</v>
      </c>
      <c r="H1840" s="45" t="s">
        <v>154</v>
      </c>
      <c r="I1840" s="45" t="s">
        <v>155</v>
      </c>
      <c r="J1840" s="95" t="s">
        <v>201</v>
      </c>
      <c r="K1840" s="95">
        <v>4.2</v>
      </c>
      <c r="L1840" s="58"/>
      <c r="M1840" s="103"/>
      <c r="N1840" s="59"/>
    </row>
    <row r="1841" spans="1:14" s="75" customFormat="1" ht="15.9" customHeight="1" x14ac:dyDescent="0.2">
      <c r="A1841" s="51" t="s">
        <v>133</v>
      </c>
      <c r="B1841" s="51" t="s">
        <v>11333</v>
      </c>
      <c r="C1841" s="51" t="s">
        <v>11331</v>
      </c>
      <c r="D1841" s="51" t="s">
        <v>143</v>
      </c>
      <c r="E1841" s="44" t="s">
        <v>11511</v>
      </c>
      <c r="F1841" s="44" t="s">
        <v>11512</v>
      </c>
      <c r="G1841" s="53">
        <v>482.5</v>
      </c>
      <c r="H1841" s="45" t="s">
        <v>154</v>
      </c>
      <c r="I1841" s="45" t="s">
        <v>204</v>
      </c>
      <c r="J1841" s="95" t="s">
        <v>201</v>
      </c>
      <c r="K1841" s="95">
        <v>4.2</v>
      </c>
      <c r="L1841" s="58"/>
      <c r="M1841" s="103"/>
      <c r="N1841" s="59"/>
    </row>
    <row r="1842" spans="1:14" s="75" customFormat="1" ht="15.9" customHeight="1" x14ac:dyDescent="0.2">
      <c r="A1842" s="51" t="s">
        <v>133</v>
      </c>
      <c r="B1842" s="51" t="s">
        <v>11333</v>
      </c>
      <c r="C1842" s="51" t="s">
        <v>11331</v>
      </c>
      <c r="D1842" s="51" t="s">
        <v>143</v>
      </c>
      <c r="E1842" s="44" t="s">
        <v>11513</v>
      </c>
      <c r="F1842" s="44" t="s">
        <v>11514</v>
      </c>
      <c r="G1842" s="53">
        <v>405</v>
      </c>
      <c r="H1842" s="45" t="s">
        <v>154</v>
      </c>
      <c r="I1842" s="45" t="s">
        <v>204</v>
      </c>
      <c r="J1842" s="95" t="s">
        <v>201</v>
      </c>
      <c r="K1842" s="95">
        <v>4.2</v>
      </c>
      <c r="L1842" s="58"/>
      <c r="M1842" s="103"/>
      <c r="N1842" s="59"/>
    </row>
    <row r="1843" spans="1:14" s="75" customFormat="1" ht="15.9" customHeight="1" x14ac:dyDescent="0.2">
      <c r="A1843" s="51" t="s">
        <v>133</v>
      </c>
      <c r="B1843" s="51" t="s">
        <v>11333</v>
      </c>
      <c r="C1843" s="51" t="s">
        <v>11331</v>
      </c>
      <c r="D1843" s="51" t="s">
        <v>143</v>
      </c>
      <c r="E1843" s="44" t="s">
        <v>11515</v>
      </c>
      <c r="F1843" s="44" t="s">
        <v>11516</v>
      </c>
      <c r="G1843" s="53">
        <v>47.5</v>
      </c>
      <c r="H1843" s="45" t="s">
        <v>154</v>
      </c>
      <c r="I1843" s="45" t="s">
        <v>149</v>
      </c>
      <c r="J1843" s="95" t="s">
        <v>201</v>
      </c>
      <c r="K1843" s="95">
        <v>4.2</v>
      </c>
      <c r="L1843" s="58"/>
      <c r="M1843" s="103"/>
      <c r="N1843" s="59"/>
    </row>
    <row r="1844" spans="1:14" s="75" customFormat="1" ht="15.9" customHeight="1" x14ac:dyDescent="0.2">
      <c r="A1844" s="51" t="s">
        <v>123</v>
      </c>
      <c r="B1844" s="51" t="s">
        <v>123</v>
      </c>
      <c r="C1844" s="51" t="s">
        <v>11331</v>
      </c>
      <c r="D1844" s="51" t="s">
        <v>7803</v>
      </c>
      <c r="E1844" s="44"/>
      <c r="F1844" s="44" t="s">
        <v>11517</v>
      </c>
      <c r="G1844" s="53" t="s">
        <v>123</v>
      </c>
      <c r="H1844" s="45" t="s">
        <v>123</v>
      </c>
      <c r="I1844" s="45" t="s">
        <v>149</v>
      </c>
      <c r="J1844" s="95" t="s">
        <v>150</v>
      </c>
      <c r="K1844" s="95" t="s">
        <v>123</v>
      </c>
      <c r="L1844" s="58" t="s">
        <v>123</v>
      </c>
      <c r="M1844" s="103"/>
      <c r="N1844" s="59" t="s">
        <v>123</v>
      </c>
    </row>
    <row r="1845" spans="1:14" s="75" customFormat="1" ht="15.9" customHeight="1" x14ac:dyDescent="0.2">
      <c r="A1845" s="51" t="s">
        <v>133</v>
      </c>
      <c r="B1845" s="51" t="s">
        <v>11333</v>
      </c>
      <c r="C1845" s="51" t="s">
        <v>11331</v>
      </c>
      <c r="D1845" s="51" t="s">
        <v>7803</v>
      </c>
      <c r="E1845" s="44" t="s">
        <v>11518</v>
      </c>
      <c r="F1845" s="44" t="s">
        <v>11519</v>
      </c>
      <c r="G1845" s="53">
        <v>983</v>
      </c>
      <c r="H1845" s="45" t="s">
        <v>154</v>
      </c>
      <c r="I1845" s="45" t="s">
        <v>204</v>
      </c>
      <c r="J1845" s="95" t="s">
        <v>201</v>
      </c>
      <c r="K1845" s="95">
        <v>4.2</v>
      </c>
      <c r="L1845" s="58"/>
      <c r="M1845" s="103"/>
      <c r="N1845" s="59"/>
    </row>
    <row r="1846" spans="1:14" s="75" customFormat="1" ht="15.9" customHeight="1" x14ac:dyDescent="0.2">
      <c r="A1846" s="51" t="s">
        <v>133</v>
      </c>
      <c r="B1846" s="51" t="s">
        <v>11333</v>
      </c>
      <c r="C1846" s="51" t="s">
        <v>11331</v>
      </c>
      <c r="D1846" s="51" t="s">
        <v>7803</v>
      </c>
      <c r="E1846" s="44" t="s">
        <v>11520</v>
      </c>
      <c r="F1846" s="44" t="s">
        <v>11521</v>
      </c>
      <c r="G1846" s="53">
        <v>1503</v>
      </c>
      <c r="H1846" s="45" t="s">
        <v>154</v>
      </c>
      <c r="I1846" s="45" t="s">
        <v>204</v>
      </c>
      <c r="J1846" s="95" t="s">
        <v>201</v>
      </c>
      <c r="K1846" s="95">
        <v>4.2</v>
      </c>
      <c r="L1846" s="58"/>
      <c r="M1846" s="103"/>
      <c r="N1846" s="59"/>
    </row>
    <row r="1847" spans="1:14" s="75" customFormat="1" ht="15.9" customHeight="1" x14ac:dyDescent="0.2">
      <c r="A1847" s="51" t="s">
        <v>133</v>
      </c>
      <c r="B1847" s="51" t="s">
        <v>11333</v>
      </c>
      <c r="C1847" s="51" t="s">
        <v>11331</v>
      </c>
      <c r="D1847" s="51" t="s">
        <v>7803</v>
      </c>
      <c r="E1847" s="44" t="s">
        <v>11522</v>
      </c>
      <c r="F1847" s="44" t="s">
        <v>11523</v>
      </c>
      <c r="G1847" s="53">
        <v>686</v>
      </c>
      <c r="H1847" s="45" t="s">
        <v>154</v>
      </c>
      <c r="I1847" s="45" t="s">
        <v>204</v>
      </c>
      <c r="J1847" s="95" t="s">
        <v>201</v>
      </c>
      <c r="K1847" s="95">
        <v>4.2</v>
      </c>
      <c r="L1847" s="58"/>
      <c r="M1847" s="103"/>
      <c r="N1847" s="59"/>
    </row>
    <row r="1848" spans="1:14" s="75" customFormat="1" ht="15.9" customHeight="1" x14ac:dyDescent="0.2">
      <c r="A1848" s="51" t="s">
        <v>133</v>
      </c>
      <c r="B1848" s="51" t="s">
        <v>11333</v>
      </c>
      <c r="C1848" s="51" t="s">
        <v>11331</v>
      </c>
      <c r="D1848" s="51" t="s">
        <v>7803</v>
      </c>
      <c r="E1848" s="44" t="s">
        <v>11524</v>
      </c>
      <c r="F1848" s="44" t="s">
        <v>11525</v>
      </c>
      <c r="G1848" s="53">
        <v>1187</v>
      </c>
      <c r="H1848" s="45" t="s">
        <v>154</v>
      </c>
      <c r="I1848" s="45" t="s">
        <v>204</v>
      </c>
      <c r="J1848" s="95" t="s">
        <v>201</v>
      </c>
      <c r="K1848" s="95">
        <v>4.2</v>
      </c>
      <c r="L1848" s="58"/>
      <c r="M1848" s="103"/>
      <c r="N1848" s="59"/>
    </row>
    <row r="1849" spans="1:14" s="75" customFormat="1" ht="15.9" customHeight="1" x14ac:dyDescent="0.2">
      <c r="A1849" s="51" t="s">
        <v>123</v>
      </c>
      <c r="B1849" s="51" t="s">
        <v>123</v>
      </c>
      <c r="C1849" s="51" t="s">
        <v>11331</v>
      </c>
      <c r="D1849" s="51" t="s">
        <v>135</v>
      </c>
      <c r="E1849" s="44"/>
      <c r="F1849" s="44" t="s">
        <v>11526</v>
      </c>
      <c r="G1849" s="53" t="s">
        <v>123</v>
      </c>
      <c r="H1849" s="45" t="s">
        <v>123</v>
      </c>
      <c r="I1849" s="45" t="s">
        <v>149</v>
      </c>
      <c r="J1849" s="95" t="s">
        <v>150</v>
      </c>
      <c r="K1849" s="95" t="s">
        <v>123</v>
      </c>
      <c r="L1849" s="58" t="s">
        <v>123</v>
      </c>
      <c r="M1849" s="103"/>
      <c r="N1849" s="59" t="s">
        <v>123</v>
      </c>
    </row>
    <row r="1850" spans="1:14" s="75" customFormat="1" ht="15.9" customHeight="1" x14ac:dyDescent="0.2">
      <c r="A1850" s="51" t="s">
        <v>133</v>
      </c>
      <c r="B1850" s="51" t="s">
        <v>11333</v>
      </c>
      <c r="C1850" s="51" t="s">
        <v>11331</v>
      </c>
      <c r="D1850" s="51" t="s">
        <v>135</v>
      </c>
      <c r="E1850" s="44" t="s">
        <v>11527</v>
      </c>
      <c r="F1850" s="44" t="s">
        <v>11528</v>
      </c>
      <c r="G1850" s="53">
        <v>219.3</v>
      </c>
      <c r="H1850" s="45" t="s">
        <v>154</v>
      </c>
      <c r="I1850" s="45" t="s">
        <v>149</v>
      </c>
      <c r="J1850" s="95" t="s">
        <v>201</v>
      </c>
      <c r="K1850" s="95">
        <v>5</v>
      </c>
      <c r="L1850" s="58"/>
      <c r="M1850" s="103"/>
      <c r="N1850" s="59"/>
    </row>
    <row r="1851" spans="1:14" s="75" customFormat="1" ht="15.9" customHeight="1" x14ac:dyDescent="0.2">
      <c r="A1851" s="51" t="s">
        <v>133</v>
      </c>
      <c r="B1851" s="51" t="s">
        <v>11333</v>
      </c>
      <c r="C1851" s="51" t="s">
        <v>11331</v>
      </c>
      <c r="D1851" s="51" t="s">
        <v>135</v>
      </c>
      <c r="E1851" s="44" t="s">
        <v>11529</v>
      </c>
      <c r="F1851" s="44" t="s">
        <v>11530</v>
      </c>
      <c r="G1851" s="53">
        <v>820</v>
      </c>
      <c r="H1851" s="45" t="s">
        <v>154</v>
      </c>
      <c r="I1851" s="45" t="s">
        <v>204</v>
      </c>
      <c r="J1851" s="95" t="s">
        <v>201</v>
      </c>
      <c r="K1851" s="95">
        <v>5</v>
      </c>
      <c r="L1851" s="58"/>
      <c r="M1851" s="103"/>
      <c r="N1851" s="59"/>
    </row>
    <row r="1852" spans="1:14" s="75" customFormat="1" ht="15.9" customHeight="1" x14ac:dyDescent="0.2">
      <c r="A1852" s="51" t="s">
        <v>133</v>
      </c>
      <c r="B1852" s="51" t="s">
        <v>11333</v>
      </c>
      <c r="C1852" s="51" t="s">
        <v>11331</v>
      </c>
      <c r="D1852" s="51" t="s">
        <v>135</v>
      </c>
      <c r="E1852" s="44" t="s">
        <v>11531</v>
      </c>
      <c r="F1852" s="44" t="s">
        <v>11532</v>
      </c>
      <c r="G1852" s="53">
        <v>509</v>
      </c>
      <c r="H1852" s="45" t="s">
        <v>154</v>
      </c>
      <c r="I1852" s="45" t="s">
        <v>204</v>
      </c>
      <c r="J1852" s="95" t="s">
        <v>201</v>
      </c>
      <c r="K1852" s="95">
        <v>5</v>
      </c>
      <c r="L1852" s="58"/>
      <c r="M1852" s="103"/>
      <c r="N1852" s="59"/>
    </row>
    <row r="1853" spans="1:14" s="75" customFormat="1" ht="15.9" customHeight="1" x14ac:dyDescent="0.2">
      <c r="A1853" s="51" t="s">
        <v>133</v>
      </c>
      <c r="B1853" s="51" t="s">
        <v>11333</v>
      </c>
      <c r="C1853" s="51" t="s">
        <v>11331</v>
      </c>
      <c r="D1853" s="51" t="s">
        <v>135</v>
      </c>
      <c r="E1853" s="44" t="s">
        <v>11533</v>
      </c>
      <c r="F1853" s="44" t="s">
        <v>11534</v>
      </c>
      <c r="G1853" s="53">
        <v>398.5</v>
      </c>
      <c r="H1853" s="45" t="s">
        <v>154</v>
      </c>
      <c r="I1853" s="45" t="s">
        <v>204</v>
      </c>
      <c r="J1853" s="95" t="s">
        <v>201</v>
      </c>
      <c r="K1853" s="95">
        <v>5</v>
      </c>
      <c r="L1853" s="58"/>
      <c r="M1853" s="103"/>
      <c r="N1853" s="59"/>
    </row>
    <row r="1854" spans="1:14" s="75" customFormat="1" ht="15.9" customHeight="1" x14ac:dyDescent="0.2">
      <c r="A1854" s="51" t="s">
        <v>133</v>
      </c>
      <c r="B1854" s="51" t="s">
        <v>11333</v>
      </c>
      <c r="C1854" s="51" t="s">
        <v>11331</v>
      </c>
      <c r="D1854" s="51" t="s">
        <v>135</v>
      </c>
      <c r="E1854" s="44" t="s">
        <v>11535</v>
      </c>
      <c r="F1854" s="44" t="s">
        <v>11536</v>
      </c>
      <c r="G1854" s="53">
        <v>677</v>
      </c>
      <c r="H1854" s="45" t="s">
        <v>154</v>
      </c>
      <c r="I1854" s="45" t="s">
        <v>155</v>
      </c>
      <c r="J1854" s="95" t="s">
        <v>201</v>
      </c>
      <c r="K1854" s="95">
        <v>5</v>
      </c>
      <c r="L1854" s="58"/>
      <c r="M1854" s="103"/>
      <c r="N1854" s="59"/>
    </row>
    <row r="1855" spans="1:14" s="75" customFormat="1" ht="15.9" customHeight="1" x14ac:dyDescent="0.2">
      <c r="A1855" s="51" t="s">
        <v>133</v>
      </c>
      <c r="B1855" s="51" t="s">
        <v>11333</v>
      </c>
      <c r="C1855" s="51" t="s">
        <v>11331</v>
      </c>
      <c r="D1855" s="51" t="s">
        <v>135</v>
      </c>
      <c r="E1855" s="44" t="s">
        <v>11537</v>
      </c>
      <c r="F1855" s="44" t="s">
        <v>11538</v>
      </c>
      <c r="G1855" s="53">
        <v>155</v>
      </c>
      <c r="H1855" s="45" t="s">
        <v>154</v>
      </c>
      <c r="I1855" s="45" t="s">
        <v>204</v>
      </c>
      <c r="J1855" s="95" t="s">
        <v>1534</v>
      </c>
      <c r="K1855" s="95">
        <v>5</v>
      </c>
      <c r="L1855" s="58"/>
      <c r="M1855" s="103"/>
      <c r="N1855" s="59"/>
    </row>
    <row r="1856" spans="1:14" s="75" customFormat="1" ht="15.9" customHeight="1" x14ac:dyDescent="0.2">
      <c r="A1856" s="51" t="s">
        <v>133</v>
      </c>
      <c r="B1856" s="51" t="s">
        <v>11333</v>
      </c>
      <c r="C1856" s="51" t="s">
        <v>11331</v>
      </c>
      <c r="D1856" s="51" t="s">
        <v>135</v>
      </c>
      <c r="E1856" s="44" t="s">
        <v>11539</v>
      </c>
      <c r="F1856" s="44" t="s">
        <v>11540</v>
      </c>
      <c r="G1856" s="53">
        <v>86.4</v>
      </c>
      <c r="H1856" s="45" t="s">
        <v>154</v>
      </c>
      <c r="I1856" s="45" t="s">
        <v>291</v>
      </c>
      <c r="J1856" s="95" t="s">
        <v>201</v>
      </c>
      <c r="K1856" s="95">
        <v>5</v>
      </c>
      <c r="L1856" s="58"/>
      <c r="M1856" s="103"/>
      <c r="N1856" s="59"/>
    </row>
    <row r="1857" spans="1:14" s="75" customFormat="1" ht="15.9" customHeight="1" x14ac:dyDescent="0.2">
      <c r="A1857" s="51" t="s">
        <v>133</v>
      </c>
      <c r="B1857" s="51" t="s">
        <v>11333</v>
      </c>
      <c r="C1857" s="51" t="s">
        <v>11331</v>
      </c>
      <c r="D1857" s="51" t="s">
        <v>135</v>
      </c>
      <c r="E1857" s="44" t="s">
        <v>11541</v>
      </c>
      <c r="F1857" s="44" t="s">
        <v>11542</v>
      </c>
      <c r="G1857" s="53">
        <v>102</v>
      </c>
      <c r="H1857" s="45" t="s">
        <v>154</v>
      </c>
      <c r="I1857" s="45" t="s">
        <v>291</v>
      </c>
      <c r="J1857" s="95" t="s">
        <v>201</v>
      </c>
      <c r="K1857" s="95">
        <v>5</v>
      </c>
      <c r="L1857" s="58"/>
      <c r="M1857" s="103"/>
      <c r="N1857" s="59"/>
    </row>
    <row r="1858" spans="1:14" s="75" customFormat="1" ht="15.9" customHeight="1" x14ac:dyDescent="0.2">
      <c r="A1858" s="51" t="s">
        <v>133</v>
      </c>
      <c r="B1858" s="51" t="s">
        <v>11333</v>
      </c>
      <c r="C1858" s="51" t="s">
        <v>11331</v>
      </c>
      <c r="D1858" s="51" t="s">
        <v>135</v>
      </c>
      <c r="E1858" s="44" t="s">
        <v>11543</v>
      </c>
      <c r="F1858" s="44" t="s">
        <v>11544</v>
      </c>
      <c r="G1858" s="53">
        <v>139</v>
      </c>
      <c r="H1858" s="45" t="s">
        <v>154</v>
      </c>
      <c r="I1858" s="45" t="s">
        <v>291</v>
      </c>
      <c r="J1858" s="95" t="s">
        <v>201</v>
      </c>
      <c r="K1858" s="95">
        <v>5</v>
      </c>
      <c r="L1858" s="58"/>
      <c r="M1858" s="103"/>
      <c r="N1858" s="59"/>
    </row>
    <row r="1859" spans="1:14" s="75" customFormat="1" ht="15.9" customHeight="1" x14ac:dyDescent="0.2">
      <c r="A1859" s="51" t="s">
        <v>133</v>
      </c>
      <c r="B1859" s="51" t="s">
        <v>11333</v>
      </c>
      <c r="C1859" s="51" t="s">
        <v>11331</v>
      </c>
      <c r="D1859" s="51" t="s">
        <v>135</v>
      </c>
      <c r="E1859" s="44" t="s">
        <v>11545</v>
      </c>
      <c r="F1859" s="44" t="s">
        <v>11546</v>
      </c>
      <c r="G1859" s="53">
        <v>156</v>
      </c>
      <c r="H1859" s="45" t="s">
        <v>154</v>
      </c>
      <c r="I1859" s="45" t="s">
        <v>204</v>
      </c>
      <c r="J1859" s="95" t="s">
        <v>201</v>
      </c>
      <c r="K1859" s="95">
        <v>5</v>
      </c>
      <c r="L1859" s="58"/>
      <c r="M1859" s="103"/>
      <c r="N1859" s="59"/>
    </row>
    <row r="1860" spans="1:14" s="75" customFormat="1" ht="15.9" customHeight="1" x14ac:dyDescent="0.2">
      <c r="A1860" s="51" t="s">
        <v>133</v>
      </c>
      <c r="B1860" s="51" t="s">
        <v>11333</v>
      </c>
      <c r="C1860" s="51" t="s">
        <v>11331</v>
      </c>
      <c r="D1860" s="51" t="s">
        <v>135</v>
      </c>
      <c r="E1860" s="44" t="s">
        <v>11547</v>
      </c>
      <c r="F1860" s="44" t="s">
        <v>11548</v>
      </c>
      <c r="G1860" s="53">
        <v>163</v>
      </c>
      <c r="H1860" s="45" t="s">
        <v>154</v>
      </c>
      <c r="I1860" s="45" t="s">
        <v>204</v>
      </c>
      <c r="J1860" s="95" t="s">
        <v>201</v>
      </c>
      <c r="K1860" s="95">
        <v>5</v>
      </c>
      <c r="L1860" s="58"/>
      <c r="M1860" s="103"/>
      <c r="N1860" s="59"/>
    </row>
    <row r="1861" spans="1:14" s="75" customFormat="1" ht="15.9" customHeight="1" x14ac:dyDescent="0.2">
      <c r="A1861" s="51" t="s">
        <v>133</v>
      </c>
      <c r="B1861" s="51" t="s">
        <v>11333</v>
      </c>
      <c r="C1861" s="51" t="s">
        <v>11331</v>
      </c>
      <c r="D1861" s="51" t="s">
        <v>135</v>
      </c>
      <c r="E1861" s="44" t="s">
        <v>11549</v>
      </c>
      <c r="F1861" s="44" t="s">
        <v>11550</v>
      </c>
      <c r="G1861" s="53">
        <v>217.4</v>
      </c>
      <c r="H1861" s="45" t="s">
        <v>154</v>
      </c>
      <c r="I1861" s="45" t="s">
        <v>155</v>
      </c>
      <c r="J1861" s="95" t="s">
        <v>201</v>
      </c>
      <c r="K1861" s="95">
        <v>5</v>
      </c>
      <c r="L1861" s="58"/>
      <c r="M1861" s="103"/>
      <c r="N1861" s="59"/>
    </row>
    <row r="1862" spans="1:14" s="75" customFormat="1" ht="15.9" customHeight="1" x14ac:dyDescent="0.2">
      <c r="A1862" s="51" t="s">
        <v>133</v>
      </c>
      <c r="B1862" s="51" t="s">
        <v>11333</v>
      </c>
      <c r="C1862" s="51" t="s">
        <v>11331</v>
      </c>
      <c r="D1862" s="51" t="s">
        <v>135</v>
      </c>
      <c r="E1862" s="44" t="s">
        <v>11551</v>
      </c>
      <c r="F1862" s="44" t="s">
        <v>11552</v>
      </c>
      <c r="G1862" s="53">
        <v>257</v>
      </c>
      <c r="H1862" s="45" t="s">
        <v>154</v>
      </c>
      <c r="I1862" s="45" t="s">
        <v>155</v>
      </c>
      <c r="J1862" s="95" t="s">
        <v>201</v>
      </c>
      <c r="K1862" s="95">
        <v>5</v>
      </c>
      <c r="L1862" s="58"/>
      <c r="M1862" s="103"/>
      <c r="N1862" s="59"/>
    </row>
    <row r="1863" spans="1:14" s="75" customFormat="1" ht="15.9" customHeight="1" x14ac:dyDescent="0.2">
      <c r="A1863" s="51" t="s">
        <v>133</v>
      </c>
      <c r="B1863" s="51" t="s">
        <v>11333</v>
      </c>
      <c r="C1863" s="51" t="s">
        <v>11331</v>
      </c>
      <c r="D1863" s="51" t="s">
        <v>135</v>
      </c>
      <c r="E1863" s="44" t="s">
        <v>11553</v>
      </c>
      <c r="F1863" s="44" t="s">
        <v>11554</v>
      </c>
      <c r="G1863" s="53">
        <v>431.2</v>
      </c>
      <c r="H1863" s="45" t="s">
        <v>154</v>
      </c>
      <c r="I1863" s="45" t="s">
        <v>204</v>
      </c>
      <c r="J1863" s="95" t="s">
        <v>201</v>
      </c>
      <c r="K1863" s="95">
        <v>5</v>
      </c>
      <c r="L1863" s="58"/>
      <c r="M1863" s="103"/>
      <c r="N1863" s="59"/>
    </row>
    <row r="1864" spans="1:14" s="75" customFormat="1" ht="15.9" customHeight="1" x14ac:dyDescent="0.2">
      <c r="A1864" s="51" t="s">
        <v>133</v>
      </c>
      <c r="B1864" s="51" t="s">
        <v>11333</v>
      </c>
      <c r="C1864" s="51" t="s">
        <v>11331</v>
      </c>
      <c r="D1864" s="51" t="s">
        <v>135</v>
      </c>
      <c r="E1864" s="44" t="s">
        <v>11555</v>
      </c>
      <c r="F1864" s="44" t="s">
        <v>11556</v>
      </c>
      <c r="G1864" s="53">
        <v>507.1</v>
      </c>
      <c r="H1864" s="45" t="s">
        <v>154</v>
      </c>
      <c r="I1864" s="45" t="s">
        <v>204</v>
      </c>
      <c r="J1864" s="95" t="s">
        <v>201</v>
      </c>
      <c r="K1864" s="95">
        <v>5</v>
      </c>
      <c r="L1864" s="58"/>
      <c r="M1864" s="103"/>
      <c r="N1864" s="59"/>
    </row>
    <row r="1865" spans="1:14" s="75" customFormat="1" ht="15.9" customHeight="1" x14ac:dyDescent="0.2">
      <c r="A1865" s="51" t="s">
        <v>133</v>
      </c>
      <c r="B1865" s="51" t="s">
        <v>11333</v>
      </c>
      <c r="C1865" s="51" t="s">
        <v>11331</v>
      </c>
      <c r="D1865" s="51" t="s">
        <v>135</v>
      </c>
      <c r="E1865" s="44" t="s">
        <v>11557</v>
      </c>
      <c r="F1865" s="44" t="s">
        <v>11558</v>
      </c>
      <c r="G1865" s="53">
        <v>585.1</v>
      </c>
      <c r="H1865" s="45" t="s">
        <v>154</v>
      </c>
      <c r="I1865" s="45" t="s">
        <v>204</v>
      </c>
      <c r="J1865" s="95" t="s">
        <v>201</v>
      </c>
      <c r="K1865" s="95">
        <v>5</v>
      </c>
      <c r="L1865" s="58"/>
      <c r="M1865" s="103"/>
      <c r="N1865" s="59"/>
    </row>
    <row r="1866" spans="1:14" s="75" customFormat="1" ht="15.9" customHeight="1" x14ac:dyDescent="0.2">
      <c r="A1866" s="51" t="s">
        <v>133</v>
      </c>
      <c r="B1866" s="51" t="s">
        <v>11333</v>
      </c>
      <c r="C1866" s="51" t="s">
        <v>11331</v>
      </c>
      <c r="D1866" s="51" t="s">
        <v>135</v>
      </c>
      <c r="E1866" s="44" t="s">
        <v>11559</v>
      </c>
      <c r="F1866" s="44" t="s">
        <v>11560</v>
      </c>
      <c r="G1866" s="53">
        <v>662.9</v>
      </c>
      <c r="H1866" s="45" t="s">
        <v>154</v>
      </c>
      <c r="I1866" s="45" t="s">
        <v>204</v>
      </c>
      <c r="J1866" s="95" t="s">
        <v>201</v>
      </c>
      <c r="K1866" s="95">
        <v>5</v>
      </c>
      <c r="L1866" s="58"/>
      <c r="M1866" s="103"/>
      <c r="N1866" s="59"/>
    </row>
    <row r="1867" spans="1:14" s="75" customFormat="1" ht="15.9" customHeight="1" x14ac:dyDescent="0.2">
      <c r="A1867" s="51" t="s">
        <v>133</v>
      </c>
      <c r="B1867" s="51" t="s">
        <v>11333</v>
      </c>
      <c r="C1867" s="51" t="s">
        <v>11331</v>
      </c>
      <c r="D1867" s="51" t="s">
        <v>135</v>
      </c>
      <c r="E1867" s="44" t="s">
        <v>11561</v>
      </c>
      <c r="F1867" s="44" t="s">
        <v>11562</v>
      </c>
      <c r="G1867" s="53">
        <v>945.8</v>
      </c>
      <c r="H1867" s="45" t="s">
        <v>154</v>
      </c>
      <c r="I1867" s="45" t="s">
        <v>204</v>
      </c>
      <c r="J1867" s="95" t="s">
        <v>201</v>
      </c>
      <c r="K1867" s="95">
        <v>5</v>
      </c>
      <c r="L1867" s="58"/>
      <c r="M1867" s="103"/>
      <c r="N1867" s="59"/>
    </row>
    <row r="1868" spans="1:14" s="75" customFormat="1" ht="15.9" customHeight="1" x14ac:dyDescent="0.2">
      <c r="A1868" s="51" t="s">
        <v>133</v>
      </c>
      <c r="B1868" s="51" t="s">
        <v>11333</v>
      </c>
      <c r="C1868" s="51" t="s">
        <v>11331</v>
      </c>
      <c r="D1868" s="51" t="s">
        <v>135</v>
      </c>
      <c r="E1868" s="44" t="s">
        <v>11563</v>
      </c>
      <c r="F1868" s="44" t="s">
        <v>11564</v>
      </c>
      <c r="G1868" s="53">
        <v>909</v>
      </c>
      <c r="H1868" s="45" t="s">
        <v>154</v>
      </c>
      <c r="I1868" s="45" t="s">
        <v>204</v>
      </c>
      <c r="J1868" s="95" t="s">
        <v>201</v>
      </c>
      <c r="K1868" s="95">
        <v>5</v>
      </c>
      <c r="L1868" s="58"/>
      <c r="M1868" s="103"/>
      <c r="N1868" s="59"/>
    </row>
    <row r="1869" spans="1:14" s="75" customFormat="1" ht="15.9" customHeight="1" x14ac:dyDescent="0.2">
      <c r="A1869" s="51" t="s">
        <v>133</v>
      </c>
      <c r="B1869" s="51" t="s">
        <v>11333</v>
      </c>
      <c r="C1869" s="51" t="s">
        <v>11331</v>
      </c>
      <c r="D1869" s="51" t="s">
        <v>135</v>
      </c>
      <c r="E1869" s="44" t="s">
        <v>11565</v>
      </c>
      <c r="F1869" s="44" t="s">
        <v>11566</v>
      </c>
      <c r="G1869" s="53">
        <v>1482</v>
      </c>
      <c r="H1869" s="45" t="s">
        <v>154</v>
      </c>
      <c r="I1869" s="45" t="s">
        <v>204</v>
      </c>
      <c r="J1869" s="95" t="s">
        <v>201</v>
      </c>
      <c r="K1869" s="95">
        <v>5</v>
      </c>
      <c r="L1869" s="58"/>
      <c r="M1869" s="103"/>
      <c r="N1869" s="59"/>
    </row>
    <row r="1870" spans="1:14" s="75" customFormat="1" ht="15.9" customHeight="1" x14ac:dyDescent="0.2">
      <c r="A1870" s="51" t="s">
        <v>133</v>
      </c>
      <c r="B1870" s="51" t="s">
        <v>11333</v>
      </c>
      <c r="C1870" s="51" t="s">
        <v>11331</v>
      </c>
      <c r="D1870" s="51" t="s">
        <v>135</v>
      </c>
      <c r="E1870" s="44" t="s">
        <v>11567</v>
      </c>
      <c r="F1870" s="44" t="s">
        <v>11568</v>
      </c>
      <c r="G1870" s="53">
        <v>2105.9</v>
      </c>
      <c r="H1870" s="45" t="s">
        <v>154</v>
      </c>
      <c r="I1870" s="45" t="s">
        <v>204</v>
      </c>
      <c r="J1870" s="95" t="s">
        <v>201</v>
      </c>
      <c r="K1870" s="95">
        <v>5</v>
      </c>
      <c r="L1870" s="58"/>
      <c r="M1870" s="103"/>
      <c r="N1870" s="59"/>
    </row>
    <row r="1871" spans="1:14" s="75" customFormat="1" ht="15.9" customHeight="1" x14ac:dyDescent="0.2">
      <c r="A1871" s="51" t="s">
        <v>133</v>
      </c>
      <c r="B1871" s="51" t="s">
        <v>11333</v>
      </c>
      <c r="C1871" s="51" t="s">
        <v>11331</v>
      </c>
      <c r="D1871" s="51" t="s">
        <v>135</v>
      </c>
      <c r="E1871" s="44" t="s">
        <v>11569</v>
      </c>
      <c r="F1871" s="44" t="s">
        <v>11570</v>
      </c>
      <c r="G1871" s="53">
        <v>2660</v>
      </c>
      <c r="H1871" s="45" t="s">
        <v>154</v>
      </c>
      <c r="I1871" s="45" t="s">
        <v>204</v>
      </c>
      <c r="J1871" s="95" t="s">
        <v>201</v>
      </c>
      <c r="K1871" s="95">
        <v>5</v>
      </c>
      <c r="L1871" s="58"/>
      <c r="M1871" s="103"/>
      <c r="N1871" s="59"/>
    </row>
    <row r="1872" spans="1:14" s="75" customFormat="1" ht="15.9" customHeight="1" x14ac:dyDescent="0.2">
      <c r="A1872" s="51" t="s">
        <v>133</v>
      </c>
      <c r="B1872" s="51" t="s">
        <v>11333</v>
      </c>
      <c r="C1872" s="51" t="s">
        <v>11331</v>
      </c>
      <c r="D1872" s="51" t="s">
        <v>135</v>
      </c>
      <c r="E1872" s="44" t="s">
        <v>11571</v>
      </c>
      <c r="F1872" s="44" t="s">
        <v>11572</v>
      </c>
      <c r="G1872" s="53">
        <v>4180</v>
      </c>
      <c r="H1872" s="45" t="s">
        <v>154</v>
      </c>
      <c r="I1872" s="45" t="s">
        <v>204</v>
      </c>
      <c r="J1872" s="95" t="s">
        <v>201</v>
      </c>
      <c r="K1872" s="95">
        <v>5</v>
      </c>
      <c r="L1872" s="58"/>
      <c r="M1872" s="103"/>
      <c r="N1872" s="59"/>
    </row>
    <row r="1873" spans="1:14" s="75" customFormat="1" ht="15.9" customHeight="1" x14ac:dyDescent="0.2">
      <c r="A1873" s="51" t="s">
        <v>133</v>
      </c>
      <c r="B1873" s="51" t="s">
        <v>11333</v>
      </c>
      <c r="C1873" s="51" t="s">
        <v>11331</v>
      </c>
      <c r="D1873" s="51" t="s">
        <v>135</v>
      </c>
      <c r="E1873" s="44" t="s">
        <v>11573</v>
      </c>
      <c r="F1873" s="44" t="s">
        <v>11574</v>
      </c>
      <c r="G1873" s="53">
        <v>109.5</v>
      </c>
      <c r="H1873" s="45" t="s">
        <v>154</v>
      </c>
      <c r="I1873" s="45" t="s">
        <v>204</v>
      </c>
      <c r="J1873" s="95" t="s">
        <v>201</v>
      </c>
      <c r="K1873" s="95">
        <v>5</v>
      </c>
      <c r="L1873" s="58"/>
      <c r="M1873" s="103"/>
      <c r="N1873" s="59"/>
    </row>
    <row r="1874" spans="1:14" s="75" customFormat="1" ht="15.9" customHeight="1" x14ac:dyDescent="0.2">
      <c r="A1874" s="51" t="s">
        <v>133</v>
      </c>
      <c r="B1874" s="51" t="s">
        <v>11333</v>
      </c>
      <c r="C1874" s="51" t="s">
        <v>11331</v>
      </c>
      <c r="D1874" s="51" t="s">
        <v>135</v>
      </c>
      <c r="E1874" s="44" t="s">
        <v>11575</v>
      </c>
      <c r="F1874" s="44" t="s">
        <v>11576</v>
      </c>
      <c r="G1874" s="53">
        <v>146.19999999999999</v>
      </c>
      <c r="H1874" s="45" t="s">
        <v>154</v>
      </c>
      <c r="I1874" s="45" t="s">
        <v>204</v>
      </c>
      <c r="J1874" s="95" t="s">
        <v>201</v>
      </c>
      <c r="K1874" s="95">
        <v>5</v>
      </c>
      <c r="L1874" s="58"/>
      <c r="M1874" s="103"/>
      <c r="N1874" s="59"/>
    </row>
    <row r="1875" spans="1:14" s="75" customFormat="1" ht="15.9" customHeight="1" x14ac:dyDescent="0.2">
      <c r="A1875" s="51" t="s">
        <v>133</v>
      </c>
      <c r="B1875" s="51" t="s">
        <v>11333</v>
      </c>
      <c r="C1875" s="51" t="s">
        <v>11331</v>
      </c>
      <c r="D1875" s="51" t="s">
        <v>135</v>
      </c>
      <c r="E1875" s="44" t="s">
        <v>11577</v>
      </c>
      <c r="F1875" s="44" t="s">
        <v>11578</v>
      </c>
      <c r="G1875" s="53">
        <v>202.7</v>
      </c>
      <c r="H1875" s="45" t="s">
        <v>154</v>
      </c>
      <c r="I1875" s="45" t="s">
        <v>204</v>
      </c>
      <c r="J1875" s="95" t="s">
        <v>201</v>
      </c>
      <c r="K1875" s="95">
        <v>5</v>
      </c>
      <c r="L1875" s="58"/>
      <c r="M1875" s="103"/>
      <c r="N1875" s="59"/>
    </row>
    <row r="1876" spans="1:14" s="75" customFormat="1" ht="15.9" customHeight="1" x14ac:dyDescent="0.2">
      <c r="A1876" s="51" t="s">
        <v>133</v>
      </c>
      <c r="B1876" s="51" t="s">
        <v>11333</v>
      </c>
      <c r="C1876" s="51" t="s">
        <v>11331</v>
      </c>
      <c r="D1876" s="51" t="s">
        <v>135</v>
      </c>
      <c r="E1876" s="44" t="s">
        <v>11579</v>
      </c>
      <c r="F1876" s="44" t="s">
        <v>11580</v>
      </c>
      <c r="G1876" s="53">
        <v>903.7</v>
      </c>
      <c r="H1876" s="45" t="s">
        <v>154</v>
      </c>
      <c r="I1876" s="45" t="s">
        <v>204</v>
      </c>
      <c r="J1876" s="95" t="s">
        <v>201</v>
      </c>
      <c r="K1876" s="95">
        <v>5</v>
      </c>
      <c r="L1876" s="58"/>
      <c r="M1876" s="103"/>
      <c r="N1876" s="59"/>
    </row>
    <row r="1877" spans="1:14" s="75" customFormat="1" ht="15.9" customHeight="1" x14ac:dyDescent="0.2">
      <c r="A1877" s="51" t="s">
        <v>133</v>
      </c>
      <c r="B1877" s="51" t="s">
        <v>11333</v>
      </c>
      <c r="C1877" s="51" t="s">
        <v>11331</v>
      </c>
      <c r="D1877" s="51" t="s">
        <v>135</v>
      </c>
      <c r="E1877" s="44" t="s">
        <v>11581</v>
      </c>
      <c r="F1877" s="44" t="s">
        <v>11582</v>
      </c>
      <c r="G1877" s="53">
        <v>984</v>
      </c>
      <c r="H1877" s="45" t="s">
        <v>154</v>
      </c>
      <c r="I1877" s="45" t="s">
        <v>204</v>
      </c>
      <c r="J1877" s="95" t="s">
        <v>201</v>
      </c>
      <c r="K1877" s="95">
        <v>5</v>
      </c>
      <c r="L1877" s="58"/>
      <c r="M1877" s="103"/>
      <c r="N1877" s="59"/>
    </row>
    <row r="1878" spans="1:14" s="75" customFormat="1" ht="15.9" customHeight="1" x14ac:dyDescent="0.2">
      <c r="A1878" s="51" t="s">
        <v>133</v>
      </c>
      <c r="B1878" s="51" t="s">
        <v>11333</v>
      </c>
      <c r="C1878" s="51" t="s">
        <v>11331</v>
      </c>
      <c r="D1878" s="51" t="s">
        <v>135</v>
      </c>
      <c r="E1878" s="44" t="s">
        <v>11583</v>
      </c>
      <c r="F1878" s="44" t="s">
        <v>11584</v>
      </c>
      <c r="G1878" s="53">
        <v>1158</v>
      </c>
      <c r="H1878" s="45" t="s">
        <v>154</v>
      </c>
      <c r="I1878" s="45" t="s">
        <v>204</v>
      </c>
      <c r="J1878" s="95" t="s">
        <v>201</v>
      </c>
      <c r="K1878" s="95">
        <v>5</v>
      </c>
      <c r="L1878" s="58"/>
      <c r="M1878" s="103"/>
      <c r="N1878" s="59"/>
    </row>
    <row r="1879" spans="1:14" s="75" customFormat="1" ht="15.9" customHeight="1" x14ac:dyDescent="0.2">
      <c r="A1879" s="51" t="s">
        <v>133</v>
      </c>
      <c r="B1879" s="51" t="s">
        <v>11333</v>
      </c>
      <c r="C1879" s="51" t="s">
        <v>11331</v>
      </c>
      <c r="D1879" s="51" t="s">
        <v>135</v>
      </c>
      <c r="E1879" s="44" t="s">
        <v>11585</v>
      </c>
      <c r="F1879" s="44" t="s">
        <v>11586</v>
      </c>
      <c r="G1879" s="53">
        <v>1883.3</v>
      </c>
      <c r="H1879" s="45" t="s">
        <v>154</v>
      </c>
      <c r="I1879" s="45" t="s">
        <v>204</v>
      </c>
      <c r="J1879" s="95" t="s">
        <v>201</v>
      </c>
      <c r="K1879" s="95">
        <v>5</v>
      </c>
      <c r="L1879" s="58"/>
      <c r="M1879" s="103"/>
      <c r="N1879" s="59"/>
    </row>
    <row r="1880" spans="1:14" s="75" customFormat="1" ht="15.9" customHeight="1" x14ac:dyDescent="0.2">
      <c r="A1880" s="51" t="s">
        <v>133</v>
      </c>
      <c r="B1880" s="51" t="s">
        <v>11333</v>
      </c>
      <c r="C1880" s="51" t="s">
        <v>11331</v>
      </c>
      <c r="D1880" s="51" t="s">
        <v>135</v>
      </c>
      <c r="E1880" s="44" t="s">
        <v>11587</v>
      </c>
      <c r="F1880" s="44" t="s">
        <v>11588</v>
      </c>
      <c r="G1880" s="53">
        <v>1892.3</v>
      </c>
      <c r="H1880" s="45" t="s">
        <v>154</v>
      </c>
      <c r="I1880" s="45" t="s">
        <v>204</v>
      </c>
      <c r="J1880" s="95" t="s">
        <v>201</v>
      </c>
      <c r="K1880" s="95">
        <v>5</v>
      </c>
      <c r="L1880" s="58"/>
      <c r="M1880" s="103"/>
      <c r="N1880" s="59"/>
    </row>
    <row r="1881" spans="1:14" s="75" customFormat="1" ht="15.9" customHeight="1" x14ac:dyDescent="0.2">
      <c r="A1881" s="51" t="s">
        <v>133</v>
      </c>
      <c r="B1881" s="51" t="s">
        <v>11333</v>
      </c>
      <c r="C1881" s="51" t="s">
        <v>11331</v>
      </c>
      <c r="D1881" s="51" t="s">
        <v>135</v>
      </c>
      <c r="E1881" s="44" t="s">
        <v>11589</v>
      </c>
      <c r="F1881" s="44" t="s">
        <v>11590</v>
      </c>
      <c r="G1881" s="53">
        <v>2053.6</v>
      </c>
      <c r="H1881" s="45" t="s">
        <v>154</v>
      </c>
      <c r="I1881" s="45" t="s">
        <v>204</v>
      </c>
      <c r="J1881" s="95" t="s">
        <v>201</v>
      </c>
      <c r="K1881" s="95">
        <v>5</v>
      </c>
      <c r="L1881" s="58"/>
      <c r="M1881" s="103"/>
      <c r="N1881" s="59"/>
    </row>
    <row r="1882" spans="1:14" s="75" customFormat="1" ht="15.9" customHeight="1" x14ac:dyDescent="0.2">
      <c r="A1882" s="51" t="s">
        <v>133</v>
      </c>
      <c r="B1882" s="51" t="s">
        <v>11333</v>
      </c>
      <c r="C1882" s="51" t="s">
        <v>11331</v>
      </c>
      <c r="D1882" s="51" t="s">
        <v>135</v>
      </c>
      <c r="E1882" s="44" t="s">
        <v>11591</v>
      </c>
      <c r="F1882" s="44" t="s">
        <v>11592</v>
      </c>
      <c r="G1882" s="53">
        <v>2965</v>
      </c>
      <c r="H1882" s="45" t="s">
        <v>154</v>
      </c>
      <c r="I1882" s="45" t="s">
        <v>204</v>
      </c>
      <c r="J1882" s="95" t="s">
        <v>201</v>
      </c>
      <c r="K1882" s="95">
        <v>5</v>
      </c>
      <c r="L1882" s="58"/>
      <c r="M1882" s="103"/>
      <c r="N1882" s="59"/>
    </row>
    <row r="1883" spans="1:14" s="75" customFormat="1" ht="15.9" customHeight="1" x14ac:dyDescent="0.2">
      <c r="A1883" s="51" t="s">
        <v>133</v>
      </c>
      <c r="B1883" s="51" t="s">
        <v>11333</v>
      </c>
      <c r="C1883" s="51" t="s">
        <v>11331</v>
      </c>
      <c r="D1883" s="51" t="s">
        <v>135</v>
      </c>
      <c r="E1883" s="44" t="s">
        <v>11593</v>
      </c>
      <c r="F1883" s="44" t="s">
        <v>11594</v>
      </c>
      <c r="G1883" s="53">
        <v>3288.6</v>
      </c>
      <c r="H1883" s="45" t="s">
        <v>154</v>
      </c>
      <c r="I1883" s="45" t="s">
        <v>204</v>
      </c>
      <c r="J1883" s="95" t="s">
        <v>201</v>
      </c>
      <c r="K1883" s="95">
        <v>5</v>
      </c>
      <c r="L1883" s="58"/>
      <c r="M1883" s="103"/>
      <c r="N1883" s="59"/>
    </row>
    <row r="1884" spans="1:14" s="75" customFormat="1" ht="15.9" customHeight="1" x14ac:dyDescent="0.2">
      <c r="A1884" s="51" t="s">
        <v>133</v>
      </c>
      <c r="B1884" s="51" t="s">
        <v>11333</v>
      </c>
      <c r="C1884" s="51" t="s">
        <v>11331</v>
      </c>
      <c r="D1884" s="51" t="s">
        <v>135</v>
      </c>
      <c r="E1884" s="44" t="s">
        <v>11595</v>
      </c>
      <c r="F1884" s="44" t="s">
        <v>11596</v>
      </c>
      <c r="G1884" s="53">
        <v>4132.2</v>
      </c>
      <c r="H1884" s="45" t="s">
        <v>154</v>
      </c>
      <c r="I1884" s="45" t="s">
        <v>204</v>
      </c>
      <c r="J1884" s="95" t="s">
        <v>201</v>
      </c>
      <c r="K1884" s="95">
        <v>5</v>
      </c>
      <c r="L1884" s="58"/>
      <c r="M1884" s="103"/>
      <c r="N1884" s="59"/>
    </row>
    <row r="1885" spans="1:14" s="75" customFormat="1" ht="15.9" customHeight="1" x14ac:dyDescent="0.2">
      <c r="A1885" s="51" t="s">
        <v>133</v>
      </c>
      <c r="B1885" s="51" t="s">
        <v>11333</v>
      </c>
      <c r="C1885" s="51" t="s">
        <v>11331</v>
      </c>
      <c r="D1885" s="51" t="s">
        <v>135</v>
      </c>
      <c r="E1885" s="44" t="s">
        <v>11597</v>
      </c>
      <c r="F1885" s="44" t="s">
        <v>11598</v>
      </c>
      <c r="G1885" s="53">
        <v>4362.4000000000005</v>
      </c>
      <c r="H1885" s="45" t="s">
        <v>154</v>
      </c>
      <c r="I1885" s="45" t="s">
        <v>204</v>
      </c>
      <c r="J1885" s="95" t="s">
        <v>201</v>
      </c>
      <c r="K1885" s="95">
        <v>5</v>
      </c>
      <c r="L1885" s="58"/>
      <c r="M1885" s="103"/>
      <c r="N1885" s="59"/>
    </row>
    <row r="1886" spans="1:14" s="75" customFormat="1" ht="15.9" customHeight="1" x14ac:dyDescent="0.2">
      <c r="A1886" s="51" t="s">
        <v>133</v>
      </c>
      <c r="B1886" s="51" t="s">
        <v>11333</v>
      </c>
      <c r="C1886" s="51" t="s">
        <v>11331</v>
      </c>
      <c r="D1886" s="51" t="s">
        <v>135</v>
      </c>
      <c r="E1886" s="44" t="s">
        <v>11599</v>
      </c>
      <c r="F1886" s="44" t="s">
        <v>11600</v>
      </c>
      <c r="G1886" s="53">
        <v>870.1</v>
      </c>
      <c r="H1886" s="45" t="s">
        <v>154</v>
      </c>
      <c r="I1886" s="45" t="s">
        <v>204</v>
      </c>
      <c r="J1886" s="95" t="s">
        <v>201</v>
      </c>
      <c r="K1886" s="95">
        <v>5</v>
      </c>
      <c r="L1886" s="58"/>
      <c r="M1886" s="103"/>
      <c r="N1886" s="59"/>
    </row>
    <row r="1887" spans="1:14" s="75" customFormat="1" ht="15.9" customHeight="1" x14ac:dyDescent="0.2">
      <c r="A1887" s="51" t="s">
        <v>133</v>
      </c>
      <c r="B1887" s="51" t="s">
        <v>11333</v>
      </c>
      <c r="C1887" s="51" t="s">
        <v>11331</v>
      </c>
      <c r="D1887" s="51" t="s">
        <v>135</v>
      </c>
      <c r="E1887" s="44" t="s">
        <v>11601</v>
      </c>
      <c r="F1887" s="44" t="s">
        <v>11602</v>
      </c>
      <c r="G1887" s="53">
        <v>827.5</v>
      </c>
      <c r="H1887" s="45" t="s">
        <v>154</v>
      </c>
      <c r="I1887" s="45" t="s">
        <v>204</v>
      </c>
      <c r="J1887" s="95" t="s">
        <v>201</v>
      </c>
      <c r="K1887" s="95">
        <v>5</v>
      </c>
      <c r="L1887" s="58"/>
      <c r="M1887" s="103"/>
      <c r="N1887" s="59"/>
    </row>
    <row r="1888" spans="1:14" s="75" customFormat="1" ht="15.9" customHeight="1" x14ac:dyDescent="0.2">
      <c r="A1888" s="51" t="s">
        <v>123</v>
      </c>
      <c r="B1888" s="51" t="s">
        <v>123</v>
      </c>
      <c r="C1888" s="51" t="s">
        <v>11603</v>
      </c>
      <c r="D1888" s="51" t="s">
        <v>140</v>
      </c>
      <c r="E1888" s="44"/>
      <c r="F1888" s="44" t="s">
        <v>11604</v>
      </c>
      <c r="G1888" s="53" t="s">
        <v>123</v>
      </c>
      <c r="H1888" s="45" t="s">
        <v>123</v>
      </c>
      <c r="I1888" s="45" t="s">
        <v>149</v>
      </c>
      <c r="J1888" s="95" t="s">
        <v>150</v>
      </c>
      <c r="K1888" s="95" t="s">
        <v>123</v>
      </c>
      <c r="L1888" s="58" t="s">
        <v>123</v>
      </c>
      <c r="M1888" s="103"/>
      <c r="N1888" s="59" t="s">
        <v>123</v>
      </c>
    </row>
    <row r="1889" spans="1:14" s="75" customFormat="1" ht="15.9" customHeight="1" x14ac:dyDescent="0.2">
      <c r="A1889" s="51" t="s">
        <v>133</v>
      </c>
      <c r="B1889" s="51" t="s">
        <v>11333</v>
      </c>
      <c r="C1889" s="51" t="s">
        <v>11603</v>
      </c>
      <c r="D1889" s="51" t="s">
        <v>140</v>
      </c>
      <c r="E1889" s="44" t="s">
        <v>11605</v>
      </c>
      <c r="F1889" s="44" t="s">
        <v>11606</v>
      </c>
      <c r="G1889" s="53">
        <v>30.6</v>
      </c>
      <c r="H1889" s="45" t="s">
        <v>154</v>
      </c>
      <c r="I1889" s="45" t="s">
        <v>291</v>
      </c>
      <c r="J1889" s="95" t="s">
        <v>201</v>
      </c>
      <c r="K1889" s="95">
        <v>4.2</v>
      </c>
      <c r="L1889" s="58"/>
      <c r="M1889" s="103"/>
      <c r="N1889" s="59"/>
    </row>
    <row r="1890" spans="1:14" s="75" customFormat="1" ht="15.9" customHeight="1" x14ac:dyDescent="0.2">
      <c r="A1890" s="51" t="s">
        <v>133</v>
      </c>
      <c r="B1890" s="51" t="s">
        <v>11333</v>
      </c>
      <c r="C1890" s="51" t="s">
        <v>11603</v>
      </c>
      <c r="D1890" s="51" t="s">
        <v>140</v>
      </c>
      <c r="E1890" s="44" t="s">
        <v>11607</v>
      </c>
      <c r="F1890" s="44" t="s">
        <v>11608</v>
      </c>
      <c r="G1890" s="53">
        <v>60.5</v>
      </c>
      <c r="H1890" s="45" t="s">
        <v>154</v>
      </c>
      <c r="I1890" s="45" t="s">
        <v>149</v>
      </c>
      <c r="J1890" s="95" t="s">
        <v>201</v>
      </c>
      <c r="K1890" s="95">
        <v>4.2</v>
      </c>
      <c r="L1890" s="58"/>
      <c r="M1890" s="103"/>
      <c r="N1890" s="59"/>
    </row>
    <row r="1891" spans="1:14" s="75" customFormat="1" ht="15.9" customHeight="1" x14ac:dyDescent="0.2">
      <c r="A1891" s="51" t="s">
        <v>133</v>
      </c>
      <c r="B1891" s="51" t="s">
        <v>11333</v>
      </c>
      <c r="C1891" s="51" t="s">
        <v>11603</v>
      </c>
      <c r="D1891" s="51" t="s">
        <v>140</v>
      </c>
      <c r="E1891" s="44" t="s">
        <v>11609</v>
      </c>
      <c r="F1891" s="44" t="s">
        <v>11610</v>
      </c>
      <c r="G1891" s="53">
        <v>117.6</v>
      </c>
      <c r="H1891" s="45" t="s">
        <v>154</v>
      </c>
      <c r="I1891" s="45" t="s">
        <v>149</v>
      </c>
      <c r="J1891" s="95" t="s">
        <v>201</v>
      </c>
      <c r="K1891" s="95">
        <v>4.2</v>
      </c>
      <c r="L1891" s="58"/>
      <c r="M1891" s="103"/>
      <c r="N1891" s="59"/>
    </row>
    <row r="1892" spans="1:14" s="75" customFormat="1" ht="15.9" customHeight="1" x14ac:dyDescent="0.2">
      <c r="A1892" s="51" t="s">
        <v>133</v>
      </c>
      <c r="B1892" s="51" t="s">
        <v>11333</v>
      </c>
      <c r="C1892" s="51" t="s">
        <v>11603</v>
      </c>
      <c r="D1892" s="51" t="s">
        <v>140</v>
      </c>
      <c r="E1892" s="44" t="s">
        <v>11611</v>
      </c>
      <c r="F1892" s="44" t="s">
        <v>11612</v>
      </c>
      <c r="G1892" s="53">
        <v>233.8</v>
      </c>
      <c r="H1892" s="45" t="s">
        <v>154</v>
      </c>
      <c r="I1892" s="45" t="s">
        <v>149</v>
      </c>
      <c r="J1892" s="95" t="s">
        <v>201</v>
      </c>
      <c r="K1892" s="95">
        <v>4.2</v>
      </c>
      <c r="L1892" s="58"/>
      <c r="M1892" s="103"/>
      <c r="N1892" s="59"/>
    </row>
    <row r="1893" spans="1:14" s="75" customFormat="1" ht="15.9" customHeight="1" x14ac:dyDescent="0.2">
      <c r="A1893" s="51" t="s">
        <v>123</v>
      </c>
      <c r="B1893" s="51" t="s">
        <v>123</v>
      </c>
      <c r="C1893" s="51" t="s">
        <v>11603</v>
      </c>
      <c r="D1893" s="51" t="s">
        <v>7803</v>
      </c>
      <c r="E1893" s="44"/>
      <c r="F1893" s="44" t="s">
        <v>11613</v>
      </c>
      <c r="G1893" s="53" t="s">
        <v>123</v>
      </c>
      <c r="H1893" s="45" t="s">
        <v>123</v>
      </c>
      <c r="I1893" s="45" t="s">
        <v>149</v>
      </c>
      <c r="J1893" s="95" t="s">
        <v>150</v>
      </c>
      <c r="K1893" s="95" t="s">
        <v>123</v>
      </c>
      <c r="L1893" s="58" t="s">
        <v>123</v>
      </c>
      <c r="M1893" s="103"/>
      <c r="N1893" s="59" t="s">
        <v>123</v>
      </c>
    </row>
    <row r="1894" spans="1:14" s="75" customFormat="1" ht="15.9" customHeight="1" x14ac:dyDescent="0.2">
      <c r="A1894" s="51" t="s">
        <v>133</v>
      </c>
      <c r="B1894" s="51" t="s">
        <v>11333</v>
      </c>
      <c r="C1894" s="51" t="s">
        <v>11603</v>
      </c>
      <c r="D1894" s="51" t="s">
        <v>7803</v>
      </c>
      <c r="E1894" s="44" t="s">
        <v>11614</v>
      </c>
      <c r="F1894" s="44" t="s">
        <v>11615</v>
      </c>
      <c r="G1894" s="53">
        <v>119</v>
      </c>
      <c r="H1894" s="45" t="s">
        <v>154</v>
      </c>
      <c r="I1894" s="45" t="s">
        <v>155</v>
      </c>
      <c r="J1894" s="95" t="s">
        <v>201</v>
      </c>
      <c r="K1894" s="95">
        <v>4.2</v>
      </c>
      <c r="L1894" s="58"/>
      <c r="M1894" s="103"/>
      <c r="N1894" s="59"/>
    </row>
    <row r="1895" spans="1:14" s="75" customFormat="1" ht="15.9" customHeight="1" x14ac:dyDescent="0.2">
      <c r="A1895" s="51" t="s">
        <v>133</v>
      </c>
      <c r="B1895" s="51" t="s">
        <v>11333</v>
      </c>
      <c r="C1895" s="51" t="s">
        <v>11603</v>
      </c>
      <c r="D1895" s="51" t="s">
        <v>7803</v>
      </c>
      <c r="E1895" s="44" t="s">
        <v>11616</v>
      </c>
      <c r="F1895" s="44" t="s">
        <v>11617</v>
      </c>
      <c r="G1895" s="53">
        <v>100</v>
      </c>
      <c r="H1895" s="45" t="s">
        <v>154</v>
      </c>
      <c r="I1895" s="45" t="s">
        <v>149</v>
      </c>
      <c r="J1895" s="95" t="s">
        <v>201</v>
      </c>
      <c r="K1895" s="95">
        <v>4.2</v>
      </c>
      <c r="L1895" s="58"/>
      <c r="M1895" s="103"/>
      <c r="N1895" s="59"/>
    </row>
    <row r="1896" spans="1:14" s="75" customFormat="1" ht="15.9" customHeight="1" x14ac:dyDescent="0.2">
      <c r="A1896" s="51" t="s">
        <v>133</v>
      </c>
      <c r="B1896" s="51" t="s">
        <v>11333</v>
      </c>
      <c r="C1896" s="51" t="s">
        <v>11603</v>
      </c>
      <c r="D1896" s="51" t="s">
        <v>7803</v>
      </c>
      <c r="E1896" s="44" t="s">
        <v>11618</v>
      </c>
      <c r="F1896" s="44" t="s">
        <v>11619</v>
      </c>
      <c r="G1896" s="53">
        <v>89</v>
      </c>
      <c r="H1896" s="45" t="s">
        <v>154</v>
      </c>
      <c r="I1896" s="45" t="s">
        <v>149</v>
      </c>
      <c r="J1896" s="95" t="s">
        <v>201</v>
      </c>
      <c r="K1896" s="95">
        <v>4.2</v>
      </c>
      <c r="L1896" s="58"/>
      <c r="M1896" s="103"/>
      <c r="N1896" s="59"/>
    </row>
    <row r="1897" spans="1:14" s="75" customFormat="1" ht="15.9" customHeight="1" x14ac:dyDescent="0.2">
      <c r="A1897" s="51" t="s">
        <v>133</v>
      </c>
      <c r="B1897" s="51" t="s">
        <v>11333</v>
      </c>
      <c r="C1897" s="51" t="s">
        <v>11603</v>
      </c>
      <c r="D1897" s="51" t="s">
        <v>7803</v>
      </c>
      <c r="E1897" s="44" t="s">
        <v>11620</v>
      </c>
      <c r="F1897" s="44" t="s">
        <v>11621</v>
      </c>
      <c r="G1897" s="53">
        <v>280</v>
      </c>
      <c r="H1897" s="45" t="s">
        <v>154</v>
      </c>
      <c r="I1897" s="45" t="s">
        <v>204</v>
      </c>
      <c r="J1897" s="95" t="s">
        <v>201</v>
      </c>
      <c r="K1897" s="95">
        <v>4.2</v>
      </c>
      <c r="L1897" s="58"/>
      <c r="M1897" s="103"/>
      <c r="N1897" s="59"/>
    </row>
    <row r="1898" spans="1:14" s="75" customFormat="1" ht="15.9" customHeight="1" x14ac:dyDescent="0.2">
      <c r="A1898" s="51" t="s">
        <v>133</v>
      </c>
      <c r="B1898" s="51" t="s">
        <v>11333</v>
      </c>
      <c r="C1898" s="51" t="s">
        <v>11603</v>
      </c>
      <c r="D1898" s="51" t="s">
        <v>7803</v>
      </c>
      <c r="E1898" s="44" t="s">
        <v>11622</v>
      </c>
      <c r="F1898" s="44" t="s">
        <v>11623</v>
      </c>
      <c r="G1898" s="53">
        <v>143.6</v>
      </c>
      <c r="H1898" s="45" t="s">
        <v>154</v>
      </c>
      <c r="I1898" s="45" t="s">
        <v>204</v>
      </c>
      <c r="J1898" s="95" t="s">
        <v>201</v>
      </c>
      <c r="K1898" s="95">
        <v>4.2</v>
      </c>
      <c r="L1898" s="58"/>
      <c r="M1898" s="103"/>
      <c r="N1898" s="59"/>
    </row>
    <row r="1899" spans="1:14" s="75" customFormat="1" ht="15.9" customHeight="1" x14ac:dyDescent="0.2">
      <c r="A1899" s="51" t="s">
        <v>133</v>
      </c>
      <c r="B1899" s="51" t="s">
        <v>11333</v>
      </c>
      <c r="C1899" s="51" t="s">
        <v>11603</v>
      </c>
      <c r="D1899" s="51" t="s">
        <v>7803</v>
      </c>
      <c r="E1899" s="44" t="s">
        <v>11624</v>
      </c>
      <c r="F1899" s="44" t="s">
        <v>11625</v>
      </c>
      <c r="G1899" s="53">
        <v>428</v>
      </c>
      <c r="H1899" s="45" t="s">
        <v>154</v>
      </c>
      <c r="I1899" s="45" t="s">
        <v>204</v>
      </c>
      <c r="J1899" s="95" t="s">
        <v>201</v>
      </c>
      <c r="K1899" s="95">
        <v>4.2</v>
      </c>
      <c r="L1899" s="58"/>
      <c r="M1899" s="103"/>
      <c r="N1899" s="59"/>
    </row>
    <row r="1900" spans="1:14" s="75" customFormat="1" ht="15.9" customHeight="1" x14ac:dyDescent="0.2">
      <c r="A1900" s="51" t="s">
        <v>133</v>
      </c>
      <c r="B1900" s="51" t="s">
        <v>11333</v>
      </c>
      <c r="C1900" s="51" t="s">
        <v>11603</v>
      </c>
      <c r="D1900" s="51" t="s">
        <v>7803</v>
      </c>
      <c r="E1900" s="44" t="s">
        <v>11626</v>
      </c>
      <c r="F1900" s="44" t="s">
        <v>11627</v>
      </c>
      <c r="G1900" s="53">
        <v>116</v>
      </c>
      <c r="H1900" s="45" t="s">
        <v>154</v>
      </c>
      <c r="I1900" s="45" t="s">
        <v>155</v>
      </c>
      <c r="J1900" s="95" t="s">
        <v>201</v>
      </c>
      <c r="K1900" s="95">
        <v>4.2</v>
      </c>
      <c r="L1900" s="58"/>
      <c r="M1900" s="103"/>
      <c r="N1900" s="59"/>
    </row>
    <row r="1901" spans="1:14" s="75" customFormat="1" ht="15.9" customHeight="1" x14ac:dyDescent="0.2">
      <c r="A1901" s="51" t="s">
        <v>133</v>
      </c>
      <c r="B1901" s="51" t="s">
        <v>11333</v>
      </c>
      <c r="C1901" s="51" t="s">
        <v>11603</v>
      </c>
      <c r="D1901" s="51" t="s">
        <v>7803</v>
      </c>
      <c r="E1901" s="44" t="s">
        <v>11628</v>
      </c>
      <c r="F1901" s="44" t="s">
        <v>11629</v>
      </c>
      <c r="G1901" s="53">
        <v>116</v>
      </c>
      <c r="H1901" s="45" t="s">
        <v>154</v>
      </c>
      <c r="I1901" s="45" t="s">
        <v>155</v>
      </c>
      <c r="J1901" s="95" t="s">
        <v>201</v>
      </c>
      <c r="K1901" s="95">
        <v>4.2</v>
      </c>
      <c r="L1901" s="58"/>
      <c r="M1901" s="103"/>
      <c r="N1901" s="59"/>
    </row>
    <row r="1902" spans="1:14" s="75" customFormat="1" ht="15.9" customHeight="1" x14ac:dyDescent="0.2">
      <c r="A1902" s="51" t="s">
        <v>133</v>
      </c>
      <c r="B1902" s="51" t="s">
        <v>11333</v>
      </c>
      <c r="C1902" s="51" t="s">
        <v>11603</v>
      </c>
      <c r="D1902" s="51" t="s">
        <v>7803</v>
      </c>
      <c r="E1902" s="44" t="s">
        <v>11630</v>
      </c>
      <c r="F1902" s="44" t="s">
        <v>11631</v>
      </c>
      <c r="G1902" s="53">
        <v>199.8</v>
      </c>
      <c r="H1902" s="45" t="s">
        <v>154</v>
      </c>
      <c r="I1902" s="45" t="s">
        <v>204</v>
      </c>
      <c r="J1902" s="95" t="s">
        <v>201</v>
      </c>
      <c r="K1902" s="95">
        <v>4.2</v>
      </c>
      <c r="L1902" s="58"/>
      <c r="M1902" s="103"/>
      <c r="N1902" s="59"/>
    </row>
    <row r="1903" spans="1:14" s="75" customFormat="1" ht="15.9" customHeight="1" x14ac:dyDescent="0.2">
      <c r="A1903" s="51" t="s">
        <v>133</v>
      </c>
      <c r="B1903" s="51" t="s">
        <v>11333</v>
      </c>
      <c r="C1903" s="51" t="s">
        <v>11603</v>
      </c>
      <c r="D1903" s="51" t="s">
        <v>7803</v>
      </c>
      <c r="E1903" s="44" t="s">
        <v>11632</v>
      </c>
      <c r="F1903" s="44" t="s">
        <v>11633</v>
      </c>
      <c r="G1903" s="53">
        <v>350</v>
      </c>
      <c r="H1903" s="45" t="s">
        <v>154</v>
      </c>
      <c r="I1903" s="45" t="s">
        <v>204</v>
      </c>
      <c r="J1903" s="95" t="s">
        <v>201</v>
      </c>
      <c r="K1903" s="95">
        <v>4.2</v>
      </c>
      <c r="L1903" s="58"/>
      <c r="M1903" s="103"/>
      <c r="N1903" s="59"/>
    </row>
    <row r="1904" spans="1:14" s="75" customFormat="1" ht="15.9" customHeight="1" x14ac:dyDescent="0.2">
      <c r="A1904" s="51" t="s">
        <v>123</v>
      </c>
      <c r="B1904" s="51" t="s">
        <v>123</v>
      </c>
      <c r="C1904" s="51" t="s">
        <v>11603</v>
      </c>
      <c r="D1904" s="51" t="s">
        <v>143</v>
      </c>
      <c r="E1904" s="44"/>
      <c r="F1904" s="44" t="s">
        <v>11634</v>
      </c>
      <c r="G1904" s="53" t="s">
        <v>123</v>
      </c>
      <c r="H1904" s="45" t="s">
        <v>123</v>
      </c>
      <c r="I1904" s="45" t="s">
        <v>149</v>
      </c>
      <c r="J1904" s="95" t="s">
        <v>150</v>
      </c>
      <c r="K1904" s="95" t="s">
        <v>123</v>
      </c>
      <c r="L1904" s="58" t="s">
        <v>123</v>
      </c>
      <c r="M1904" s="103"/>
      <c r="N1904" s="59" t="s">
        <v>123</v>
      </c>
    </row>
    <row r="1905" spans="1:14" s="75" customFormat="1" ht="15.9" customHeight="1" x14ac:dyDescent="0.2">
      <c r="A1905" s="51" t="s">
        <v>133</v>
      </c>
      <c r="B1905" s="51" t="s">
        <v>11333</v>
      </c>
      <c r="C1905" s="51" t="s">
        <v>11603</v>
      </c>
      <c r="D1905" s="51" t="s">
        <v>143</v>
      </c>
      <c r="E1905" s="44" t="s">
        <v>11635</v>
      </c>
      <c r="F1905" s="44" t="s">
        <v>11636</v>
      </c>
      <c r="G1905" s="53">
        <v>658</v>
      </c>
      <c r="H1905" s="45" t="s">
        <v>154</v>
      </c>
      <c r="I1905" s="45" t="s">
        <v>204</v>
      </c>
      <c r="J1905" s="95" t="s">
        <v>201</v>
      </c>
      <c r="K1905" s="95">
        <v>4.2</v>
      </c>
      <c r="L1905" s="58"/>
      <c r="M1905" s="103"/>
      <c r="N1905" s="59"/>
    </row>
    <row r="1906" spans="1:14" s="75" customFormat="1" ht="15.9" customHeight="1" x14ac:dyDescent="0.2">
      <c r="A1906" s="51" t="s">
        <v>123</v>
      </c>
      <c r="B1906" s="51" t="s">
        <v>123</v>
      </c>
      <c r="C1906" s="51" t="s">
        <v>11603</v>
      </c>
      <c r="D1906" s="51" t="s">
        <v>135</v>
      </c>
      <c r="E1906" s="44"/>
      <c r="F1906" s="44" t="s">
        <v>11637</v>
      </c>
      <c r="G1906" s="53" t="s">
        <v>123</v>
      </c>
      <c r="H1906" s="45" t="s">
        <v>123</v>
      </c>
      <c r="I1906" s="45" t="s">
        <v>149</v>
      </c>
      <c r="J1906" s="95" t="s">
        <v>150</v>
      </c>
      <c r="K1906" s="95" t="s">
        <v>123</v>
      </c>
      <c r="L1906" s="58" t="s">
        <v>123</v>
      </c>
      <c r="M1906" s="103"/>
      <c r="N1906" s="59" t="s">
        <v>123</v>
      </c>
    </row>
    <row r="1907" spans="1:14" s="75" customFormat="1" ht="15.9" customHeight="1" x14ac:dyDescent="0.2">
      <c r="A1907" s="51" t="s">
        <v>133</v>
      </c>
      <c r="B1907" s="51" t="s">
        <v>11333</v>
      </c>
      <c r="C1907" s="51" t="s">
        <v>11603</v>
      </c>
      <c r="D1907" s="51" t="s">
        <v>135</v>
      </c>
      <c r="E1907" s="44" t="s">
        <v>11638</v>
      </c>
      <c r="F1907" s="44" t="s">
        <v>11639</v>
      </c>
      <c r="G1907" s="53">
        <v>57.9</v>
      </c>
      <c r="H1907" s="45" t="s">
        <v>154</v>
      </c>
      <c r="I1907" s="45" t="s">
        <v>204</v>
      </c>
      <c r="J1907" s="95" t="s">
        <v>201</v>
      </c>
      <c r="K1907" s="95">
        <v>5</v>
      </c>
      <c r="L1907" s="58"/>
      <c r="M1907" s="103"/>
      <c r="N1907" s="59"/>
    </row>
    <row r="1908" spans="1:14" s="75" customFormat="1" ht="15.9" customHeight="1" x14ac:dyDescent="0.2">
      <c r="A1908" s="51" t="s">
        <v>133</v>
      </c>
      <c r="B1908" s="51" t="s">
        <v>11333</v>
      </c>
      <c r="C1908" s="51" t="s">
        <v>11603</v>
      </c>
      <c r="D1908" s="51" t="s">
        <v>135</v>
      </c>
      <c r="E1908" s="44" t="s">
        <v>11640</v>
      </c>
      <c r="F1908" s="44" t="s">
        <v>11641</v>
      </c>
      <c r="G1908" s="53">
        <v>76.900000000000006</v>
      </c>
      <c r="H1908" s="45" t="s">
        <v>154</v>
      </c>
      <c r="I1908" s="45" t="s">
        <v>204</v>
      </c>
      <c r="J1908" s="95" t="s">
        <v>201</v>
      </c>
      <c r="K1908" s="95">
        <v>5</v>
      </c>
      <c r="L1908" s="58"/>
      <c r="M1908" s="103"/>
      <c r="N1908" s="59"/>
    </row>
    <row r="1909" spans="1:14" s="75" customFormat="1" ht="15.9" customHeight="1" x14ac:dyDescent="0.2">
      <c r="A1909" s="51" t="s">
        <v>133</v>
      </c>
      <c r="B1909" s="51" t="s">
        <v>11333</v>
      </c>
      <c r="C1909" s="51" t="s">
        <v>11603</v>
      </c>
      <c r="D1909" s="51" t="s">
        <v>135</v>
      </c>
      <c r="E1909" s="44" t="s">
        <v>11642</v>
      </c>
      <c r="F1909" s="44" t="s">
        <v>11643</v>
      </c>
      <c r="G1909" s="53">
        <v>148.30000000000001</v>
      </c>
      <c r="H1909" s="45" t="s">
        <v>154</v>
      </c>
      <c r="I1909" s="45" t="s">
        <v>204</v>
      </c>
      <c r="J1909" s="95" t="s">
        <v>201</v>
      </c>
      <c r="K1909" s="95">
        <v>5</v>
      </c>
      <c r="L1909" s="58"/>
      <c r="M1909" s="103"/>
      <c r="N1909" s="59"/>
    </row>
    <row r="1910" spans="1:14" s="75" customFormat="1" ht="15.9" customHeight="1" x14ac:dyDescent="0.2">
      <c r="A1910" s="51" t="s">
        <v>133</v>
      </c>
      <c r="B1910" s="51" t="s">
        <v>11333</v>
      </c>
      <c r="C1910" s="51" t="s">
        <v>11603</v>
      </c>
      <c r="D1910" s="51" t="s">
        <v>135</v>
      </c>
      <c r="E1910" s="44" t="s">
        <v>11644</v>
      </c>
      <c r="F1910" s="44" t="s">
        <v>11645</v>
      </c>
      <c r="G1910" s="53">
        <v>201</v>
      </c>
      <c r="H1910" s="45" t="s">
        <v>154</v>
      </c>
      <c r="I1910" s="45" t="s">
        <v>204</v>
      </c>
      <c r="J1910" s="95" t="s">
        <v>201</v>
      </c>
      <c r="K1910" s="95">
        <v>5</v>
      </c>
      <c r="L1910" s="58"/>
      <c r="M1910" s="103"/>
      <c r="N1910" s="59"/>
    </row>
    <row r="1911" spans="1:14" s="75" customFormat="1" ht="15.9" customHeight="1" x14ac:dyDescent="0.2">
      <c r="A1911" s="51" t="s">
        <v>133</v>
      </c>
      <c r="B1911" s="51" t="s">
        <v>11333</v>
      </c>
      <c r="C1911" s="51" t="s">
        <v>11603</v>
      </c>
      <c r="D1911" s="51" t="s">
        <v>135</v>
      </c>
      <c r="E1911" s="44" t="s">
        <v>11646</v>
      </c>
      <c r="F1911" s="44" t="s">
        <v>11647</v>
      </c>
      <c r="G1911" s="53">
        <v>300</v>
      </c>
      <c r="H1911" s="45" t="s">
        <v>154</v>
      </c>
      <c r="I1911" s="45" t="s">
        <v>204</v>
      </c>
      <c r="J1911" s="95" t="s">
        <v>201</v>
      </c>
      <c r="K1911" s="95">
        <v>5</v>
      </c>
      <c r="L1911" s="58"/>
      <c r="M1911" s="103"/>
      <c r="N1911" s="59"/>
    </row>
    <row r="1912" spans="1:14" s="75" customFormat="1" ht="15.9" customHeight="1" x14ac:dyDescent="0.2">
      <c r="A1912" s="51" t="s">
        <v>133</v>
      </c>
      <c r="B1912" s="51" t="s">
        <v>11333</v>
      </c>
      <c r="C1912" s="51" t="s">
        <v>11603</v>
      </c>
      <c r="D1912" s="51" t="s">
        <v>135</v>
      </c>
      <c r="E1912" s="44" t="s">
        <v>11648</v>
      </c>
      <c r="F1912" s="44" t="s">
        <v>11649</v>
      </c>
      <c r="G1912" s="53">
        <v>374</v>
      </c>
      <c r="H1912" s="45" t="s">
        <v>154</v>
      </c>
      <c r="I1912" s="45" t="s">
        <v>204</v>
      </c>
      <c r="J1912" s="95" t="s">
        <v>201</v>
      </c>
      <c r="K1912" s="95">
        <v>5</v>
      </c>
      <c r="L1912" s="58"/>
      <c r="M1912" s="103"/>
      <c r="N1912" s="59"/>
    </row>
    <row r="1913" spans="1:14" s="75" customFormat="1" ht="15.9" customHeight="1" x14ac:dyDescent="0.2">
      <c r="A1913" s="51" t="s">
        <v>133</v>
      </c>
      <c r="B1913" s="51" t="s">
        <v>11333</v>
      </c>
      <c r="C1913" s="51" t="s">
        <v>11603</v>
      </c>
      <c r="D1913" s="51" t="s">
        <v>135</v>
      </c>
      <c r="E1913" s="44" t="s">
        <v>11650</v>
      </c>
      <c r="F1913" s="44" t="s">
        <v>11651</v>
      </c>
      <c r="G1913" s="53">
        <v>547</v>
      </c>
      <c r="H1913" s="45" t="s">
        <v>154</v>
      </c>
      <c r="I1913" s="45" t="s">
        <v>204</v>
      </c>
      <c r="J1913" s="95" t="s">
        <v>201</v>
      </c>
      <c r="K1913" s="95">
        <v>5</v>
      </c>
      <c r="L1913" s="58"/>
      <c r="M1913" s="103"/>
      <c r="N1913" s="59"/>
    </row>
    <row r="1914" spans="1:14" s="75" customFormat="1" ht="15.9" customHeight="1" x14ac:dyDescent="0.2">
      <c r="A1914" s="51" t="s">
        <v>133</v>
      </c>
      <c r="B1914" s="51" t="s">
        <v>11333</v>
      </c>
      <c r="C1914" s="51" t="s">
        <v>11603</v>
      </c>
      <c r="D1914" s="51" t="s">
        <v>135</v>
      </c>
      <c r="E1914" s="44" t="s">
        <v>11652</v>
      </c>
      <c r="F1914" s="44" t="s">
        <v>11653</v>
      </c>
      <c r="G1914" s="53">
        <v>879</v>
      </c>
      <c r="H1914" s="45" t="s">
        <v>154</v>
      </c>
      <c r="I1914" s="45" t="s">
        <v>204</v>
      </c>
      <c r="J1914" s="95" t="s">
        <v>201</v>
      </c>
      <c r="K1914" s="95">
        <v>5</v>
      </c>
      <c r="L1914" s="58"/>
      <c r="M1914" s="103"/>
      <c r="N1914" s="59"/>
    </row>
    <row r="1915" spans="1:14" s="75" customFormat="1" ht="15.9" customHeight="1" x14ac:dyDescent="0.2">
      <c r="A1915" s="51" t="s">
        <v>133</v>
      </c>
      <c r="B1915" s="51" t="s">
        <v>11333</v>
      </c>
      <c r="C1915" s="51" t="s">
        <v>11603</v>
      </c>
      <c r="D1915" s="51" t="s">
        <v>135</v>
      </c>
      <c r="E1915" s="44" t="s">
        <v>11654</v>
      </c>
      <c r="F1915" s="44" t="s">
        <v>11655</v>
      </c>
      <c r="G1915" s="53">
        <v>30.6</v>
      </c>
      <c r="H1915" s="45" t="s">
        <v>154</v>
      </c>
      <c r="I1915" s="45" t="s">
        <v>204</v>
      </c>
      <c r="J1915" s="95" t="s">
        <v>201</v>
      </c>
      <c r="K1915" s="95">
        <v>5</v>
      </c>
      <c r="L1915" s="58"/>
      <c r="M1915" s="103"/>
      <c r="N1915" s="59"/>
    </row>
    <row r="1916" spans="1:14" s="75" customFormat="1" ht="15.9" customHeight="1" x14ac:dyDescent="0.2">
      <c r="A1916" s="51" t="s">
        <v>123</v>
      </c>
      <c r="B1916" s="51" t="s">
        <v>123</v>
      </c>
      <c r="C1916" s="51" t="s">
        <v>11656</v>
      </c>
      <c r="D1916" s="51" t="s">
        <v>140</v>
      </c>
      <c r="E1916" s="44"/>
      <c r="F1916" s="44" t="s">
        <v>11657</v>
      </c>
      <c r="G1916" s="53" t="s">
        <v>123</v>
      </c>
      <c r="H1916" s="45" t="s">
        <v>123</v>
      </c>
      <c r="I1916" s="45" t="s">
        <v>149</v>
      </c>
      <c r="J1916" s="95" t="s">
        <v>150</v>
      </c>
      <c r="K1916" s="95" t="s">
        <v>123</v>
      </c>
      <c r="L1916" s="58" t="s">
        <v>123</v>
      </c>
      <c r="M1916" s="103"/>
      <c r="N1916" s="59" t="s">
        <v>123</v>
      </c>
    </row>
    <row r="1917" spans="1:14" s="75" customFormat="1" ht="15.9" customHeight="1" x14ac:dyDescent="0.2">
      <c r="A1917" s="51" t="s">
        <v>133</v>
      </c>
      <c r="B1917" s="51" t="s">
        <v>11333</v>
      </c>
      <c r="C1917" s="51" t="s">
        <v>11656</v>
      </c>
      <c r="D1917" s="51" t="s">
        <v>140</v>
      </c>
      <c r="E1917" s="44" t="s">
        <v>11658</v>
      </c>
      <c r="F1917" s="44" t="s">
        <v>11659</v>
      </c>
      <c r="G1917" s="53">
        <v>163.69999999999999</v>
      </c>
      <c r="H1917" s="45" t="s">
        <v>154</v>
      </c>
      <c r="I1917" s="45" t="s">
        <v>291</v>
      </c>
      <c r="J1917" s="95" t="s">
        <v>201</v>
      </c>
      <c r="K1917" s="95">
        <v>4.2</v>
      </c>
      <c r="L1917" s="58"/>
      <c r="M1917" s="103"/>
      <c r="N1917" s="59"/>
    </row>
    <row r="1918" spans="1:14" s="75" customFormat="1" ht="15.9" customHeight="1" x14ac:dyDescent="0.2">
      <c r="A1918" s="51" t="s">
        <v>133</v>
      </c>
      <c r="B1918" s="51" t="s">
        <v>11333</v>
      </c>
      <c r="C1918" s="51" t="s">
        <v>11656</v>
      </c>
      <c r="D1918" s="51" t="s">
        <v>140</v>
      </c>
      <c r="E1918" s="44" t="s">
        <v>11660</v>
      </c>
      <c r="F1918" s="44" t="s">
        <v>11661</v>
      </c>
      <c r="G1918" s="53">
        <v>288.8</v>
      </c>
      <c r="H1918" s="45" t="s">
        <v>154</v>
      </c>
      <c r="I1918" s="45" t="s">
        <v>291</v>
      </c>
      <c r="J1918" s="95" t="s">
        <v>201</v>
      </c>
      <c r="K1918" s="95">
        <v>4.2</v>
      </c>
      <c r="L1918" s="58"/>
      <c r="M1918" s="103"/>
      <c r="N1918" s="59"/>
    </row>
    <row r="1919" spans="1:14" s="75" customFormat="1" ht="15.9" customHeight="1" x14ac:dyDescent="0.2">
      <c r="A1919" s="51" t="s">
        <v>133</v>
      </c>
      <c r="B1919" s="51" t="s">
        <v>11333</v>
      </c>
      <c r="C1919" s="51" t="s">
        <v>11656</v>
      </c>
      <c r="D1919" s="51" t="s">
        <v>140</v>
      </c>
      <c r="E1919" s="44" t="s">
        <v>11662</v>
      </c>
      <c r="F1919" s="44" t="s">
        <v>11663</v>
      </c>
      <c r="G1919" s="53">
        <v>395</v>
      </c>
      <c r="H1919" s="45" t="s">
        <v>154</v>
      </c>
      <c r="I1919" s="45" t="s">
        <v>204</v>
      </c>
      <c r="J1919" s="95" t="s">
        <v>201</v>
      </c>
      <c r="K1919" s="95">
        <v>4.2</v>
      </c>
      <c r="L1919" s="58"/>
      <c r="M1919" s="103"/>
      <c r="N1919" s="59"/>
    </row>
    <row r="1920" spans="1:14" s="75" customFormat="1" ht="15.9" customHeight="1" x14ac:dyDescent="0.2">
      <c r="A1920" s="51" t="s">
        <v>133</v>
      </c>
      <c r="B1920" s="51" t="s">
        <v>11333</v>
      </c>
      <c r="C1920" s="51" t="s">
        <v>11656</v>
      </c>
      <c r="D1920" s="51" t="s">
        <v>140</v>
      </c>
      <c r="E1920" s="44" t="s">
        <v>11664</v>
      </c>
      <c r="F1920" s="44" t="s">
        <v>11665</v>
      </c>
      <c r="G1920" s="53">
        <v>546.6</v>
      </c>
      <c r="H1920" s="45" t="s">
        <v>154</v>
      </c>
      <c r="I1920" s="45" t="s">
        <v>204</v>
      </c>
      <c r="J1920" s="95" t="s">
        <v>201</v>
      </c>
      <c r="K1920" s="95">
        <v>4.2</v>
      </c>
      <c r="L1920" s="58"/>
      <c r="M1920" s="103"/>
      <c r="N1920" s="59"/>
    </row>
    <row r="1921" spans="1:14" s="75" customFormat="1" ht="15.9" customHeight="1" x14ac:dyDescent="0.2">
      <c r="A1921" s="51" t="s">
        <v>133</v>
      </c>
      <c r="B1921" s="51" t="s">
        <v>11333</v>
      </c>
      <c r="C1921" s="51" t="s">
        <v>11656</v>
      </c>
      <c r="D1921" s="51" t="s">
        <v>140</v>
      </c>
      <c r="E1921" s="44" t="s">
        <v>11666</v>
      </c>
      <c r="F1921" s="44" t="s">
        <v>11667</v>
      </c>
      <c r="G1921" s="53">
        <v>643.70000000000005</v>
      </c>
      <c r="H1921" s="45" t="s">
        <v>154</v>
      </c>
      <c r="I1921" s="45" t="s">
        <v>204</v>
      </c>
      <c r="J1921" s="95" t="s">
        <v>201</v>
      </c>
      <c r="K1921" s="95">
        <v>4.2</v>
      </c>
      <c r="L1921" s="58"/>
      <c r="M1921" s="103"/>
      <c r="N1921" s="59"/>
    </row>
    <row r="1922" spans="1:14" s="75" customFormat="1" ht="15.9" customHeight="1" x14ac:dyDescent="0.2">
      <c r="A1922" s="51" t="s">
        <v>123</v>
      </c>
      <c r="B1922" s="51" t="s">
        <v>123</v>
      </c>
      <c r="C1922" s="51" t="s">
        <v>11656</v>
      </c>
      <c r="D1922" s="51" t="s">
        <v>7803</v>
      </c>
      <c r="E1922" s="44"/>
      <c r="F1922" s="44" t="s">
        <v>11668</v>
      </c>
      <c r="G1922" s="53" t="s">
        <v>123</v>
      </c>
      <c r="H1922" s="45" t="s">
        <v>123</v>
      </c>
      <c r="I1922" s="45" t="s">
        <v>149</v>
      </c>
      <c r="J1922" s="95" t="s">
        <v>150</v>
      </c>
      <c r="K1922" s="95" t="s">
        <v>123</v>
      </c>
      <c r="L1922" s="58" t="s">
        <v>123</v>
      </c>
      <c r="M1922" s="103"/>
      <c r="N1922" s="59" t="s">
        <v>123</v>
      </c>
    </row>
    <row r="1923" spans="1:14" s="75" customFormat="1" ht="15.9" customHeight="1" x14ac:dyDescent="0.2">
      <c r="A1923" s="51" t="s">
        <v>133</v>
      </c>
      <c r="B1923" s="51" t="s">
        <v>11333</v>
      </c>
      <c r="C1923" s="51" t="s">
        <v>11656</v>
      </c>
      <c r="D1923" s="51" t="s">
        <v>7803</v>
      </c>
      <c r="E1923" s="44" t="s">
        <v>11669</v>
      </c>
      <c r="F1923" s="44" t="s">
        <v>11670</v>
      </c>
      <c r="G1923" s="53">
        <v>260</v>
      </c>
      <c r="H1923" s="45" t="s">
        <v>154</v>
      </c>
      <c r="I1923" s="45" t="s">
        <v>149</v>
      </c>
      <c r="J1923" s="95" t="s">
        <v>201</v>
      </c>
      <c r="K1923" s="95">
        <v>4.2</v>
      </c>
      <c r="L1923" s="58"/>
      <c r="M1923" s="103"/>
      <c r="N1923" s="59"/>
    </row>
    <row r="1924" spans="1:14" s="75" customFormat="1" ht="15.9" customHeight="1" x14ac:dyDescent="0.2">
      <c r="A1924" s="51" t="s">
        <v>133</v>
      </c>
      <c r="B1924" s="51" t="s">
        <v>11333</v>
      </c>
      <c r="C1924" s="51" t="s">
        <v>11656</v>
      </c>
      <c r="D1924" s="51" t="s">
        <v>7803</v>
      </c>
      <c r="E1924" s="44" t="s">
        <v>11671</v>
      </c>
      <c r="F1924" s="44" t="s">
        <v>11672</v>
      </c>
      <c r="G1924" s="53">
        <v>360</v>
      </c>
      <c r="H1924" s="45" t="s">
        <v>154</v>
      </c>
      <c r="I1924" s="45">
        <v>15.12</v>
      </c>
      <c r="J1924" s="95" t="s">
        <v>201</v>
      </c>
      <c r="K1924" s="95">
        <v>4.2</v>
      </c>
      <c r="L1924" s="58"/>
      <c r="M1924" s="103"/>
      <c r="N1924" s="59"/>
    </row>
    <row r="1925" spans="1:14" s="75" customFormat="1" ht="15.9" customHeight="1" x14ac:dyDescent="0.2">
      <c r="A1925" s="51" t="s">
        <v>133</v>
      </c>
      <c r="B1925" s="51" t="s">
        <v>11333</v>
      </c>
      <c r="C1925" s="51" t="s">
        <v>11656</v>
      </c>
      <c r="D1925" s="51" t="s">
        <v>7803</v>
      </c>
      <c r="E1925" s="44" t="s">
        <v>11673</v>
      </c>
      <c r="F1925" s="44" t="s">
        <v>11674</v>
      </c>
      <c r="G1925" s="53">
        <v>483</v>
      </c>
      <c r="H1925" s="45" t="s">
        <v>154</v>
      </c>
      <c r="I1925" s="45" t="s">
        <v>149</v>
      </c>
      <c r="J1925" s="95" t="s">
        <v>201</v>
      </c>
      <c r="K1925" s="95">
        <v>4.2</v>
      </c>
      <c r="L1925" s="58"/>
      <c r="M1925" s="103"/>
      <c r="N1925" s="59"/>
    </row>
    <row r="1926" spans="1:14" s="75" customFormat="1" ht="15.9" customHeight="1" x14ac:dyDescent="0.2">
      <c r="A1926" s="51" t="s">
        <v>133</v>
      </c>
      <c r="B1926" s="51" t="s">
        <v>11333</v>
      </c>
      <c r="C1926" s="51" t="s">
        <v>11656</v>
      </c>
      <c r="D1926" s="51" t="s">
        <v>7803</v>
      </c>
      <c r="E1926" s="44" t="s">
        <v>11675</v>
      </c>
      <c r="F1926" s="44" t="s">
        <v>11676</v>
      </c>
      <c r="G1926" s="53">
        <v>561</v>
      </c>
      <c r="H1926" s="45" t="s">
        <v>154</v>
      </c>
      <c r="I1926" s="45" t="s">
        <v>291</v>
      </c>
      <c r="J1926" s="95" t="s">
        <v>201</v>
      </c>
      <c r="K1926" s="95">
        <v>4.2</v>
      </c>
      <c r="L1926" s="58"/>
      <c r="M1926" s="103"/>
      <c r="N1926" s="59"/>
    </row>
    <row r="1927" spans="1:14" s="75" customFormat="1" ht="15.9" customHeight="1" x14ac:dyDescent="0.2">
      <c r="A1927" s="51" t="s">
        <v>133</v>
      </c>
      <c r="B1927" s="51" t="s">
        <v>11333</v>
      </c>
      <c r="C1927" s="51" t="s">
        <v>11656</v>
      </c>
      <c r="D1927" s="51" t="s">
        <v>7803</v>
      </c>
      <c r="E1927" s="44" t="s">
        <v>11677</v>
      </c>
      <c r="F1927" s="44" t="s">
        <v>11678</v>
      </c>
      <c r="G1927" s="53">
        <v>285</v>
      </c>
      <c r="H1927" s="45" t="s">
        <v>154</v>
      </c>
      <c r="I1927" s="45" t="s">
        <v>155</v>
      </c>
      <c r="J1927" s="95" t="s">
        <v>201</v>
      </c>
      <c r="K1927" s="95">
        <v>4.2</v>
      </c>
      <c r="L1927" s="58"/>
      <c r="M1927" s="103"/>
      <c r="N1927" s="59"/>
    </row>
    <row r="1928" spans="1:14" s="75" customFormat="1" ht="15.9" customHeight="1" x14ac:dyDescent="0.2">
      <c r="A1928" s="51" t="s">
        <v>133</v>
      </c>
      <c r="B1928" s="51" t="s">
        <v>11333</v>
      </c>
      <c r="C1928" s="51" t="s">
        <v>11656</v>
      </c>
      <c r="D1928" s="51" t="s">
        <v>7803</v>
      </c>
      <c r="E1928" s="44" t="s">
        <v>11679</v>
      </c>
      <c r="F1928" s="44" t="s">
        <v>11680</v>
      </c>
      <c r="G1928" s="53">
        <v>481</v>
      </c>
      <c r="H1928" s="45" t="s">
        <v>154</v>
      </c>
      <c r="I1928" s="45" t="s">
        <v>204</v>
      </c>
      <c r="J1928" s="95" t="s">
        <v>201</v>
      </c>
      <c r="K1928" s="95">
        <v>4.2</v>
      </c>
      <c r="L1928" s="58"/>
      <c r="M1928" s="103"/>
      <c r="N1928" s="59"/>
    </row>
    <row r="1929" spans="1:14" s="75" customFormat="1" ht="15.9" customHeight="1" x14ac:dyDescent="0.2">
      <c r="A1929" s="51" t="s">
        <v>123</v>
      </c>
      <c r="B1929" s="51" t="s">
        <v>123</v>
      </c>
      <c r="C1929" s="51" t="s">
        <v>11656</v>
      </c>
      <c r="D1929" s="51" t="s">
        <v>135</v>
      </c>
      <c r="E1929" s="44"/>
      <c r="F1929" s="44" t="s">
        <v>11681</v>
      </c>
      <c r="G1929" s="53" t="s">
        <v>123</v>
      </c>
      <c r="H1929" s="45" t="s">
        <v>123</v>
      </c>
      <c r="I1929" s="45" t="s">
        <v>149</v>
      </c>
      <c r="J1929" s="95" t="s">
        <v>150</v>
      </c>
      <c r="K1929" s="95" t="s">
        <v>123</v>
      </c>
      <c r="L1929" s="58" t="s">
        <v>123</v>
      </c>
      <c r="M1929" s="103"/>
      <c r="N1929" s="59" t="s">
        <v>123</v>
      </c>
    </row>
    <row r="1930" spans="1:14" s="75" customFormat="1" ht="15.9" customHeight="1" x14ac:dyDescent="0.2">
      <c r="A1930" s="51" t="s">
        <v>133</v>
      </c>
      <c r="B1930" s="51" t="s">
        <v>11333</v>
      </c>
      <c r="C1930" s="51" t="s">
        <v>11656</v>
      </c>
      <c r="D1930" s="51" t="s">
        <v>135</v>
      </c>
      <c r="E1930" s="44" t="s">
        <v>11682</v>
      </c>
      <c r="F1930" s="44" t="s">
        <v>11683</v>
      </c>
      <c r="G1930" s="53">
        <v>139.80000000000001</v>
      </c>
      <c r="H1930" s="45" t="s">
        <v>154</v>
      </c>
      <c r="I1930" s="45" t="s">
        <v>204</v>
      </c>
      <c r="J1930" s="95" t="s">
        <v>201</v>
      </c>
      <c r="K1930" s="95">
        <v>5</v>
      </c>
      <c r="L1930" s="58"/>
      <c r="M1930" s="103"/>
      <c r="N1930" s="59"/>
    </row>
    <row r="1931" spans="1:14" s="75" customFormat="1" ht="15.9" customHeight="1" x14ac:dyDescent="0.2">
      <c r="A1931" s="51" t="s">
        <v>123</v>
      </c>
      <c r="B1931" s="51" t="s">
        <v>123</v>
      </c>
      <c r="C1931" s="51" t="s">
        <v>11684</v>
      </c>
      <c r="D1931" s="51" t="s">
        <v>7803</v>
      </c>
      <c r="E1931" s="44"/>
      <c r="F1931" s="44" t="s">
        <v>11685</v>
      </c>
      <c r="G1931" s="53" t="s">
        <v>123</v>
      </c>
      <c r="H1931" s="45" t="s">
        <v>123</v>
      </c>
      <c r="I1931" s="45" t="s">
        <v>149</v>
      </c>
      <c r="J1931" s="95" t="s">
        <v>150</v>
      </c>
      <c r="K1931" s="95" t="s">
        <v>123</v>
      </c>
      <c r="L1931" s="58" t="s">
        <v>123</v>
      </c>
      <c r="M1931" s="103"/>
      <c r="N1931" s="59" t="s">
        <v>123</v>
      </c>
    </row>
    <row r="1932" spans="1:14" s="75" customFormat="1" ht="15.9" customHeight="1" x14ac:dyDescent="0.2">
      <c r="A1932" s="51" t="s">
        <v>133</v>
      </c>
      <c r="B1932" s="51" t="s">
        <v>11333</v>
      </c>
      <c r="C1932" s="51" t="s">
        <v>11684</v>
      </c>
      <c r="D1932" s="51" t="s">
        <v>7803</v>
      </c>
      <c r="E1932" s="44" t="s">
        <v>11686</v>
      </c>
      <c r="F1932" s="44" t="s">
        <v>11687</v>
      </c>
      <c r="G1932" s="53">
        <v>423</v>
      </c>
      <c r="H1932" s="45" t="s">
        <v>154</v>
      </c>
      <c r="I1932" s="45">
        <v>15.12</v>
      </c>
      <c r="J1932" s="95" t="s">
        <v>201</v>
      </c>
      <c r="K1932" s="95">
        <v>4.2</v>
      </c>
      <c r="L1932" s="58"/>
      <c r="M1932" s="103"/>
      <c r="N1932" s="59"/>
    </row>
    <row r="1933" spans="1:14" s="75" customFormat="1" ht="15.9" customHeight="1" x14ac:dyDescent="0.2">
      <c r="A1933" s="51" t="s">
        <v>133</v>
      </c>
      <c r="B1933" s="51" t="s">
        <v>11333</v>
      </c>
      <c r="C1933" s="51" t="s">
        <v>11684</v>
      </c>
      <c r="D1933" s="51" t="s">
        <v>7803</v>
      </c>
      <c r="E1933" s="44" t="s">
        <v>11688</v>
      </c>
      <c r="F1933" s="44" t="s">
        <v>11689</v>
      </c>
      <c r="G1933" s="53">
        <v>583</v>
      </c>
      <c r="H1933" s="45" t="s">
        <v>154</v>
      </c>
      <c r="I1933" s="45">
        <v>15.12</v>
      </c>
      <c r="J1933" s="95" t="s">
        <v>201</v>
      </c>
      <c r="K1933" s="95">
        <v>4.2</v>
      </c>
      <c r="L1933" s="58"/>
      <c r="M1933" s="103"/>
      <c r="N1933" s="59"/>
    </row>
    <row r="1934" spans="1:14" s="75" customFormat="1" ht="15.9" customHeight="1" x14ac:dyDescent="0.2">
      <c r="A1934" s="51" t="s">
        <v>133</v>
      </c>
      <c r="B1934" s="51" t="s">
        <v>11333</v>
      </c>
      <c r="C1934" s="51" t="s">
        <v>11684</v>
      </c>
      <c r="D1934" s="51" t="s">
        <v>7803</v>
      </c>
      <c r="E1934" s="44" t="s">
        <v>11690</v>
      </c>
      <c r="F1934" s="44" t="s">
        <v>11691</v>
      </c>
      <c r="G1934" s="53">
        <v>700</v>
      </c>
      <c r="H1934" s="45" t="s">
        <v>154</v>
      </c>
      <c r="I1934" s="45" t="s">
        <v>155</v>
      </c>
      <c r="J1934" s="95" t="s">
        <v>201</v>
      </c>
      <c r="K1934" s="95">
        <v>4.2</v>
      </c>
      <c r="L1934" s="58"/>
      <c r="M1934" s="103"/>
      <c r="N1934" s="59"/>
    </row>
    <row r="1935" spans="1:14" s="75" customFormat="1" ht="15.9" customHeight="1" x14ac:dyDescent="0.2">
      <c r="A1935" s="51" t="s">
        <v>133</v>
      </c>
      <c r="B1935" s="51" t="s">
        <v>11333</v>
      </c>
      <c r="C1935" s="51" t="s">
        <v>11684</v>
      </c>
      <c r="D1935" s="51" t="s">
        <v>7803</v>
      </c>
      <c r="E1935" s="44" t="s">
        <v>11692</v>
      </c>
      <c r="F1935" s="44" t="s">
        <v>11693</v>
      </c>
      <c r="G1935" s="53">
        <v>3845</v>
      </c>
      <c r="H1935" s="45" t="s">
        <v>154</v>
      </c>
      <c r="I1935" s="45" t="s">
        <v>204</v>
      </c>
      <c r="J1935" s="95" t="s">
        <v>201</v>
      </c>
      <c r="K1935" s="95">
        <v>4.2</v>
      </c>
      <c r="L1935" s="58"/>
      <c r="M1935" s="103"/>
      <c r="N1935" s="59"/>
    </row>
    <row r="1936" spans="1:14" s="75" customFormat="1" ht="15.9" customHeight="1" x14ac:dyDescent="0.2">
      <c r="A1936" s="51" t="s">
        <v>133</v>
      </c>
      <c r="B1936" s="51" t="s">
        <v>11333</v>
      </c>
      <c r="C1936" s="51" t="s">
        <v>11684</v>
      </c>
      <c r="D1936" s="51" t="s">
        <v>7803</v>
      </c>
      <c r="E1936" s="44" t="s">
        <v>11694</v>
      </c>
      <c r="F1936" s="44" t="s">
        <v>11695</v>
      </c>
      <c r="G1936" s="53">
        <v>227</v>
      </c>
      <c r="H1936" s="45" t="s">
        <v>154</v>
      </c>
      <c r="I1936" s="45" t="s">
        <v>155</v>
      </c>
      <c r="J1936" s="95" t="s">
        <v>201</v>
      </c>
      <c r="K1936" s="95">
        <v>4.2</v>
      </c>
      <c r="L1936" s="58"/>
      <c r="M1936" s="103"/>
      <c r="N1936" s="59"/>
    </row>
    <row r="1937" spans="1:14" s="75" customFormat="1" ht="15.9" customHeight="1" x14ac:dyDescent="0.2">
      <c r="A1937" s="51" t="s">
        <v>133</v>
      </c>
      <c r="B1937" s="51" t="s">
        <v>11333</v>
      </c>
      <c r="C1937" s="51" t="s">
        <v>11684</v>
      </c>
      <c r="D1937" s="51" t="s">
        <v>7803</v>
      </c>
      <c r="E1937" s="44" t="s">
        <v>11696</v>
      </c>
      <c r="F1937" s="44" t="s">
        <v>11697</v>
      </c>
      <c r="G1937" s="53">
        <v>226</v>
      </c>
      <c r="H1937" s="45" t="s">
        <v>154</v>
      </c>
      <c r="I1937" s="45" t="s">
        <v>155</v>
      </c>
      <c r="J1937" s="95" t="s">
        <v>201</v>
      </c>
      <c r="K1937" s="95">
        <v>4.2</v>
      </c>
      <c r="L1937" s="58"/>
      <c r="M1937" s="103"/>
      <c r="N1937" s="59"/>
    </row>
    <row r="1938" spans="1:14" s="75" customFormat="1" ht="15.9" customHeight="1" x14ac:dyDescent="0.2">
      <c r="A1938" s="51" t="s">
        <v>133</v>
      </c>
      <c r="B1938" s="51" t="s">
        <v>11333</v>
      </c>
      <c r="C1938" s="51" t="s">
        <v>11684</v>
      </c>
      <c r="D1938" s="51" t="s">
        <v>7803</v>
      </c>
      <c r="E1938" s="44" t="s">
        <v>11698</v>
      </c>
      <c r="F1938" s="44" t="s">
        <v>11699</v>
      </c>
      <c r="G1938" s="53">
        <v>158.9</v>
      </c>
      <c r="H1938" s="45" t="s">
        <v>154</v>
      </c>
      <c r="I1938" s="45" t="s">
        <v>149</v>
      </c>
      <c r="J1938" s="95" t="s">
        <v>201</v>
      </c>
      <c r="K1938" s="95">
        <v>4.2</v>
      </c>
      <c r="L1938" s="58"/>
      <c r="M1938" s="103"/>
      <c r="N1938" s="59"/>
    </row>
    <row r="1939" spans="1:14" s="75" customFormat="1" ht="15.9" customHeight="1" x14ac:dyDescent="0.2">
      <c r="A1939" s="51" t="s">
        <v>123</v>
      </c>
      <c r="B1939" s="51" t="s">
        <v>123</v>
      </c>
      <c r="C1939" s="51" t="s">
        <v>11684</v>
      </c>
      <c r="D1939" s="51" t="s">
        <v>10977</v>
      </c>
      <c r="E1939" s="44"/>
      <c r="F1939" s="44" t="s">
        <v>11700</v>
      </c>
      <c r="G1939" s="53" t="s">
        <v>123</v>
      </c>
      <c r="H1939" s="45" t="s">
        <v>123</v>
      </c>
      <c r="I1939" s="45" t="s">
        <v>149</v>
      </c>
      <c r="J1939" s="95" t="s">
        <v>150</v>
      </c>
      <c r="K1939" s="95" t="s">
        <v>123</v>
      </c>
      <c r="L1939" s="58" t="s">
        <v>123</v>
      </c>
      <c r="M1939" s="103"/>
      <c r="N1939" s="59" t="s">
        <v>123</v>
      </c>
    </row>
    <row r="1940" spans="1:14" s="75" customFormat="1" ht="15.9" customHeight="1" x14ac:dyDescent="0.2">
      <c r="A1940" s="51" t="s">
        <v>133</v>
      </c>
      <c r="B1940" s="51" t="s">
        <v>11333</v>
      </c>
      <c r="C1940" s="51" t="s">
        <v>11684</v>
      </c>
      <c r="D1940" s="51" t="s">
        <v>10977</v>
      </c>
      <c r="E1940" s="44" t="s">
        <v>11701</v>
      </c>
      <c r="F1940" s="44" t="s">
        <v>11702</v>
      </c>
      <c r="G1940" s="53">
        <v>664</v>
      </c>
      <c r="H1940" s="45" t="s">
        <v>154</v>
      </c>
      <c r="I1940" s="45" t="s">
        <v>204</v>
      </c>
      <c r="J1940" s="95" t="s">
        <v>201</v>
      </c>
      <c r="K1940" s="95">
        <v>4.2</v>
      </c>
      <c r="L1940" s="58"/>
      <c r="M1940" s="103"/>
      <c r="N1940" s="59"/>
    </row>
    <row r="1941" spans="1:14" s="75" customFormat="1" ht="15.9" customHeight="1" x14ac:dyDescent="0.2">
      <c r="A1941" s="51" t="s">
        <v>133</v>
      </c>
      <c r="B1941" s="51" t="s">
        <v>11333</v>
      </c>
      <c r="C1941" s="51" t="s">
        <v>11684</v>
      </c>
      <c r="D1941" s="51" t="s">
        <v>10977</v>
      </c>
      <c r="E1941" s="44" t="s">
        <v>11703</v>
      </c>
      <c r="F1941" s="44" t="s">
        <v>11704</v>
      </c>
      <c r="G1941" s="53">
        <v>503</v>
      </c>
      <c r="H1941" s="45" t="s">
        <v>154</v>
      </c>
      <c r="I1941" s="45" t="s">
        <v>204</v>
      </c>
      <c r="J1941" s="95" t="s">
        <v>201</v>
      </c>
      <c r="K1941" s="95">
        <v>4.2</v>
      </c>
      <c r="L1941" s="58"/>
      <c r="M1941" s="103"/>
      <c r="N1941" s="59"/>
    </row>
    <row r="1942" spans="1:14" s="75" customFormat="1" ht="15.9" customHeight="1" x14ac:dyDescent="0.2">
      <c r="A1942" s="51" t="s">
        <v>133</v>
      </c>
      <c r="B1942" s="51" t="s">
        <v>11333</v>
      </c>
      <c r="C1942" s="51" t="s">
        <v>11684</v>
      </c>
      <c r="D1942" s="51" t="s">
        <v>10977</v>
      </c>
      <c r="E1942" s="44" t="s">
        <v>11705</v>
      </c>
      <c r="F1942" s="44" t="s">
        <v>11706</v>
      </c>
      <c r="G1942" s="53">
        <v>592</v>
      </c>
      <c r="H1942" s="45" t="s">
        <v>154</v>
      </c>
      <c r="I1942" s="45" t="s">
        <v>204</v>
      </c>
      <c r="J1942" s="95" t="s">
        <v>1534</v>
      </c>
      <c r="K1942" s="95">
        <v>4.2</v>
      </c>
      <c r="L1942" s="58"/>
      <c r="M1942" s="103"/>
      <c r="N1942" s="59"/>
    </row>
    <row r="1943" spans="1:14" s="75" customFormat="1" ht="15.9" customHeight="1" x14ac:dyDescent="0.2">
      <c r="A1943" s="51" t="s">
        <v>133</v>
      </c>
      <c r="B1943" s="51" t="s">
        <v>11333</v>
      </c>
      <c r="C1943" s="51" t="s">
        <v>11684</v>
      </c>
      <c r="D1943" s="51" t="s">
        <v>10977</v>
      </c>
      <c r="E1943" s="44" t="s">
        <v>11707</v>
      </c>
      <c r="F1943" s="44" t="s">
        <v>11708</v>
      </c>
      <c r="G1943" s="53">
        <v>429</v>
      </c>
      <c r="H1943" s="45" t="s">
        <v>154</v>
      </c>
      <c r="I1943" s="45" t="s">
        <v>204</v>
      </c>
      <c r="J1943" s="95" t="s">
        <v>201</v>
      </c>
      <c r="K1943" s="95">
        <v>4.2</v>
      </c>
      <c r="L1943" s="58"/>
      <c r="M1943" s="103"/>
      <c r="N1943" s="59"/>
    </row>
    <row r="1944" spans="1:14" s="75" customFormat="1" ht="15.9" customHeight="1" x14ac:dyDescent="0.2">
      <c r="A1944" s="51" t="s">
        <v>133</v>
      </c>
      <c r="B1944" s="51" t="s">
        <v>11333</v>
      </c>
      <c r="C1944" s="51" t="s">
        <v>11684</v>
      </c>
      <c r="D1944" s="51" t="s">
        <v>10977</v>
      </c>
      <c r="E1944" s="44" t="s">
        <v>11709</v>
      </c>
      <c r="F1944" s="44" t="s">
        <v>11710</v>
      </c>
      <c r="G1944" s="53">
        <v>629</v>
      </c>
      <c r="H1944" s="45" t="s">
        <v>154</v>
      </c>
      <c r="I1944" s="45" t="s">
        <v>204</v>
      </c>
      <c r="J1944" s="95" t="s">
        <v>201</v>
      </c>
      <c r="K1944" s="95">
        <v>4.2</v>
      </c>
      <c r="L1944" s="58"/>
      <c r="M1944" s="103"/>
      <c r="N1944" s="59"/>
    </row>
    <row r="1945" spans="1:14" s="75" customFormat="1" ht="15.9" customHeight="1" x14ac:dyDescent="0.2">
      <c r="A1945" s="51" t="s">
        <v>133</v>
      </c>
      <c r="B1945" s="51" t="s">
        <v>11333</v>
      </c>
      <c r="C1945" s="51" t="s">
        <v>11684</v>
      </c>
      <c r="D1945" s="51" t="s">
        <v>10977</v>
      </c>
      <c r="E1945" s="44" t="s">
        <v>11711</v>
      </c>
      <c r="F1945" s="44" t="s">
        <v>11712</v>
      </c>
      <c r="G1945" s="53">
        <v>466</v>
      </c>
      <c r="H1945" s="45" t="s">
        <v>154</v>
      </c>
      <c r="I1945" s="45" t="s">
        <v>204</v>
      </c>
      <c r="J1945" s="95" t="s">
        <v>201</v>
      </c>
      <c r="K1945" s="95">
        <v>4.2</v>
      </c>
      <c r="L1945" s="58"/>
      <c r="M1945" s="103"/>
      <c r="N1945" s="59"/>
    </row>
    <row r="1946" spans="1:14" s="75" customFormat="1" ht="15.9" customHeight="1" x14ac:dyDescent="0.2">
      <c r="A1946" s="51" t="s">
        <v>133</v>
      </c>
      <c r="B1946" s="51" t="s">
        <v>11333</v>
      </c>
      <c r="C1946" s="51" t="s">
        <v>11684</v>
      </c>
      <c r="D1946" s="51" t="s">
        <v>10977</v>
      </c>
      <c r="E1946" s="44" t="s">
        <v>11713</v>
      </c>
      <c r="F1946" s="44" t="s">
        <v>11714</v>
      </c>
      <c r="G1946" s="53">
        <v>569</v>
      </c>
      <c r="H1946" s="45" t="s">
        <v>154</v>
      </c>
      <c r="I1946" s="45" t="s">
        <v>204</v>
      </c>
      <c r="J1946" s="95" t="s">
        <v>201</v>
      </c>
      <c r="K1946" s="95">
        <v>4.2</v>
      </c>
      <c r="L1946" s="58"/>
      <c r="M1946" s="103"/>
      <c r="N1946" s="59"/>
    </row>
    <row r="1947" spans="1:14" s="75" customFormat="1" ht="15.9" customHeight="1" x14ac:dyDescent="0.2">
      <c r="A1947" s="51" t="s">
        <v>133</v>
      </c>
      <c r="B1947" s="51" t="s">
        <v>11333</v>
      </c>
      <c r="C1947" s="51" t="s">
        <v>11684</v>
      </c>
      <c r="D1947" s="51" t="s">
        <v>10977</v>
      </c>
      <c r="E1947" s="44" t="s">
        <v>11715</v>
      </c>
      <c r="F1947" s="44" t="s">
        <v>11716</v>
      </c>
      <c r="G1947" s="53">
        <v>404</v>
      </c>
      <c r="H1947" s="45" t="s">
        <v>154</v>
      </c>
      <c r="I1947" s="45" t="s">
        <v>204</v>
      </c>
      <c r="J1947" s="95" t="s">
        <v>201</v>
      </c>
      <c r="K1947" s="95">
        <v>4.2</v>
      </c>
      <c r="L1947" s="58"/>
      <c r="M1947" s="103"/>
      <c r="N1947" s="59"/>
    </row>
    <row r="1948" spans="1:14" s="75" customFormat="1" ht="15.9" customHeight="1" x14ac:dyDescent="0.2">
      <c r="A1948" s="51" t="s">
        <v>123</v>
      </c>
      <c r="B1948" s="51" t="s">
        <v>123</v>
      </c>
      <c r="C1948" s="51" t="s">
        <v>11717</v>
      </c>
      <c r="D1948" s="51" t="s">
        <v>140</v>
      </c>
      <c r="E1948" s="44"/>
      <c r="F1948" s="44" t="s">
        <v>11718</v>
      </c>
      <c r="G1948" s="53" t="s">
        <v>123</v>
      </c>
      <c r="H1948" s="45" t="s">
        <v>123</v>
      </c>
      <c r="I1948" s="45" t="s">
        <v>149</v>
      </c>
      <c r="J1948" s="95" t="s">
        <v>150</v>
      </c>
      <c r="K1948" s="95" t="s">
        <v>123</v>
      </c>
      <c r="L1948" s="58" t="s">
        <v>123</v>
      </c>
      <c r="M1948" s="103"/>
      <c r="N1948" s="59" t="s">
        <v>123</v>
      </c>
    </row>
    <row r="1949" spans="1:14" s="75" customFormat="1" ht="15.9" customHeight="1" x14ac:dyDescent="0.2">
      <c r="A1949" s="51" t="s">
        <v>133</v>
      </c>
      <c r="B1949" s="51" t="s">
        <v>11333</v>
      </c>
      <c r="C1949" s="51" t="s">
        <v>11717</v>
      </c>
      <c r="D1949" s="51" t="s">
        <v>140</v>
      </c>
      <c r="E1949" s="44" t="s">
        <v>11719</v>
      </c>
      <c r="F1949" s="44" t="s">
        <v>11720</v>
      </c>
      <c r="G1949" s="53">
        <v>82</v>
      </c>
      <c r="H1949" s="45" t="s">
        <v>154</v>
      </c>
      <c r="I1949" s="45" t="s">
        <v>155</v>
      </c>
      <c r="J1949" s="95" t="s">
        <v>156</v>
      </c>
      <c r="K1949" s="95">
        <v>4.2</v>
      </c>
      <c r="L1949" s="58"/>
      <c r="M1949" s="103"/>
      <c r="N1949" s="59"/>
    </row>
    <row r="1950" spans="1:14" s="75" customFormat="1" ht="15.9" customHeight="1" x14ac:dyDescent="0.2">
      <c r="A1950" s="51" t="s">
        <v>133</v>
      </c>
      <c r="B1950" s="51" t="s">
        <v>11333</v>
      </c>
      <c r="C1950" s="51" t="s">
        <v>11717</v>
      </c>
      <c r="D1950" s="51" t="s">
        <v>140</v>
      </c>
      <c r="E1950" s="44" t="s">
        <v>11721</v>
      </c>
      <c r="F1950" s="44" t="s">
        <v>11722</v>
      </c>
      <c r="G1950" s="53">
        <v>82</v>
      </c>
      <c r="H1950" s="45" t="s">
        <v>154</v>
      </c>
      <c r="I1950" s="45" t="s">
        <v>204</v>
      </c>
      <c r="J1950" s="95" t="s">
        <v>156</v>
      </c>
      <c r="K1950" s="95">
        <v>4.2</v>
      </c>
      <c r="L1950" s="58"/>
      <c r="M1950" s="103"/>
      <c r="N1950" s="59"/>
    </row>
    <row r="1951" spans="1:14" s="75" customFormat="1" ht="15.9" customHeight="1" x14ac:dyDescent="0.2">
      <c r="A1951" s="51" t="s">
        <v>123</v>
      </c>
      <c r="B1951" s="51" t="s">
        <v>123</v>
      </c>
      <c r="C1951" s="51" t="s">
        <v>11717</v>
      </c>
      <c r="D1951" s="51" t="s">
        <v>11723</v>
      </c>
      <c r="E1951" s="44"/>
      <c r="F1951" s="44" t="s">
        <v>11724</v>
      </c>
      <c r="G1951" s="53" t="s">
        <v>123</v>
      </c>
      <c r="H1951" s="45" t="s">
        <v>123</v>
      </c>
      <c r="I1951" s="45" t="s">
        <v>149</v>
      </c>
      <c r="J1951" s="95" t="s">
        <v>150</v>
      </c>
      <c r="K1951" s="95" t="s">
        <v>123</v>
      </c>
      <c r="L1951" s="58" t="s">
        <v>123</v>
      </c>
      <c r="M1951" s="103"/>
      <c r="N1951" s="59" t="s">
        <v>123</v>
      </c>
    </row>
    <row r="1952" spans="1:14" s="75" customFormat="1" ht="15.9" customHeight="1" x14ac:dyDescent="0.2">
      <c r="A1952" s="51" t="s">
        <v>133</v>
      </c>
      <c r="B1952" s="51" t="s">
        <v>11333</v>
      </c>
      <c r="C1952" s="51" t="s">
        <v>11717</v>
      </c>
      <c r="D1952" s="51" t="s">
        <v>11723</v>
      </c>
      <c r="E1952" s="44" t="s">
        <v>11725</v>
      </c>
      <c r="F1952" s="44" t="s">
        <v>11726</v>
      </c>
      <c r="G1952" s="53">
        <v>90</v>
      </c>
      <c r="H1952" s="45" t="s">
        <v>154</v>
      </c>
      <c r="I1952" s="45" t="s">
        <v>149</v>
      </c>
      <c r="J1952" s="95" t="s">
        <v>201</v>
      </c>
      <c r="K1952" s="95">
        <v>0</v>
      </c>
      <c r="L1952" s="58"/>
      <c r="M1952" s="103"/>
      <c r="N1952" s="59"/>
    </row>
    <row r="1953" spans="1:14" s="75" customFormat="1" ht="15.9" customHeight="1" x14ac:dyDescent="0.2">
      <c r="A1953" s="51" t="s">
        <v>133</v>
      </c>
      <c r="B1953" s="51" t="s">
        <v>11333</v>
      </c>
      <c r="C1953" s="51" t="s">
        <v>11717</v>
      </c>
      <c r="D1953" s="51" t="s">
        <v>11723</v>
      </c>
      <c r="E1953" s="44" t="s">
        <v>11727</v>
      </c>
      <c r="F1953" s="44" t="s">
        <v>11728</v>
      </c>
      <c r="G1953" s="53">
        <v>90</v>
      </c>
      <c r="H1953" s="45" t="s">
        <v>154</v>
      </c>
      <c r="I1953" s="45" t="s">
        <v>149</v>
      </c>
      <c r="J1953" s="95" t="s">
        <v>201</v>
      </c>
      <c r="K1953" s="95">
        <v>0</v>
      </c>
      <c r="L1953" s="58"/>
      <c r="M1953" s="103"/>
      <c r="N1953" s="59"/>
    </row>
    <row r="1954" spans="1:14" s="75" customFormat="1" ht="15.9" customHeight="1" x14ac:dyDescent="0.2">
      <c r="A1954" s="51" t="s">
        <v>123</v>
      </c>
      <c r="B1954" s="51" t="s">
        <v>123</v>
      </c>
      <c r="C1954" s="51" t="s">
        <v>11729</v>
      </c>
      <c r="D1954" s="51" t="s">
        <v>140</v>
      </c>
      <c r="E1954" s="44"/>
      <c r="F1954" s="44" t="s">
        <v>11730</v>
      </c>
      <c r="G1954" s="53" t="s">
        <v>123</v>
      </c>
      <c r="H1954" s="45" t="s">
        <v>123</v>
      </c>
      <c r="I1954" s="45" t="s">
        <v>149</v>
      </c>
      <c r="J1954" s="95" t="s">
        <v>150</v>
      </c>
      <c r="K1954" s="95" t="s">
        <v>123</v>
      </c>
      <c r="L1954" s="58" t="s">
        <v>123</v>
      </c>
      <c r="M1954" s="103"/>
      <c r="N1954" s="59" t="s">
        <v>123</v>
      </c>
    </row>
    <row r="1955" spans="1:14" s="75" customFormat="1" ht="15.9" customHeight="1" x14ac:dyDescent="0.2">
      <c r="A1955" s="51" t="s">
        <v>133</v>
      </c>
      <c r="B1955" s="51" t="s">
        <v>11729</v>
      </c>
      <c r="C1955" s="51" t="s">
        <v>11729</v>
      </c>
      <c r="D1955" s="51" t="s">
        <v>140</v>
      </c>
      <c r="E1955" s="44" t="s">
        <v>11731</v>
      </c>
      <c r="F1955" s="44" t="s">
        <v>11732</v>
      </c>
      <c r="G1955" s="53">
        <v>189.5</v>
      </c>
      <c r="H1955" s="45" t="s">
        <v>154</v>
      </c>
      <c r="I1955" s="45" t="s">
        <v>155</v>
      </c>
      <c r="J1955" s="95" t="s">
        <v>201</v>
      </c>
      <c r="K1955" s="95">
        <v>0.84000000000000008</v>
      </c>
      <c r="L1955" s="58"/>
      <c r="M1955" s="103"/>
      <c r="N1955" s="59"/>
    </row>
    <row r="1956" spans="1:14" s="75" customFormat="1" ht="15.9" customHeight="1" x14ac:dyDescent="0.2">
      <c r="A1956" s="51" t="s">
        <v>133</v>
      </c>
      <c r="B1956" s="51" t="s">
        <v>11729</v>
      </c>
      <c r="C1956" s="51" t="s">
        <v>11729</v>
      </c>
      <c r="D1956" s="51" t="s">
        <v>140</v>
      </c>
      <c r="E1956" s="44" t="s">
        <v>11733</v>
      </c>
      <c r="F1956" s="44" t="s">
        <v>11734</v>
      </c>
      <c r="G1956" s="53">
        <v>246.8</v>
      </c>
      <c r="H1956" s="45" t="s">
        <v>154</v>
      </c>
      <c r="I1956" s="45" t="s">
        <v>291</v>
      </c>
      <c r="J1956" s="95" t="s">
        <v>201</v>
      </c>
      <c r="K1956" s="95">
        <v>0.84000000000000008</v>
      </c>
      <c r="L1956" s="58"/>
      <c r="M1956" s="103"/>
      <c r="N1956" s="59"/>
    </row>
    <row r="1957" spans="1:14" s="75" customFormat="1" ht="15.9" customHeight="1" x14ac:dyDescent="0.2">
      <c r="A1957" s="51" t="s">
        <v>133</v>
      </c>
      <c r="B1957" s="51" t="s">
        <v>11729</v>
      </c>
      <c r="C1957" s="51" t="s">
        <v>11729</v>
      </c>
      <c r="D1957" s="51" t="s">
        <v>140</v>
      </c>
      <c r="E1957" s="44" t="s">
        <v>11735</v>
      </c>
      <c r="F1957" s="44" t="s">
        <v>11736</v>
      </c>
      <c r="G1957" s="53">
        <v>482</v>
      </c>
      <c r="H1957" s="45" t="s">
        <v>154</v>
      </c>
      <c r="I1957" s="45" t="s">
        <v>291</v>
      </c>
      <c r="J1957" s="95" t="s">
        <v>201</v>
      </c>
      <c r="K1957" s="95">
        <v>0.84000000000000008</v>
      </c>
      <c r="L1957" s="58"/>
      <c r="M1957" s="103"/>
      <c r="N1957" s="59"/>
    </row>
    <row r="1958" spans="1:14" s="75" customFormat="1" ht="15.9" customHeight="1" x14ac:dyDescent="0.2">
      <c r="A1958" s="51" t="s">
        <v>133</v>
      </c>
      <c r="B1958" s="51" t="s">
        <v>11729</v>
      </c>
      <c r="C1958" s="51" t="s">
        <v>11729</v>
      </c>
      <c r="D1958" s="51" t="s">
        <v>140</v>
      </c>
      <c r="E1958" s="44" t="s">
        <v>11737</v>
      </c>
      <c r="F1958" s="44" t="s">
        <v>11738</v>
      </c>
      <c r="G1958" s="53">
        <v>1273</v>
      </c>
      <c r="H1958" s="45" t="s">
        <v>154</v>
      </c>
      <c r="I1958" s="45" t="s">
        <v>204</v>
      </c>
      <c r="J1958" s="95" t="s">
        <v>201</v>
      </c>
      <c r="K1958" s="95">
        <v>0.84000000000000008</v>
      </c>
      <c r="L1958" s="58"/>
      <c r="M1958" s="103"/>
      <c r="N1958" s="59"/>
    </row>
    <row r="1959" spans="1:14" s="75" customFormat="1" ht="15.9" customHeight="1" x14ac:dyDescent="0.2">
      <c r="A1959" s="51" t="s">
        <v>133</v>
      </c>
      <c r="B1959" s="51" t="s">
        <v>11729</v>
      </c>
      <c r="C1959" s="51" t="s">
        <v>11729</v>
      </c>
      <c r="D1959" s="51" t="s">
        <v>140</v>
      </c>
      <c r="E1959" s="44" t="s">
        <v>11739</v>
      </c>
      <c r="F1959" s="44" t="s">
        <v>11740</v>
      </c>
      <c r="G1959" s="53">
        <v>1653</v>
      </c>
      <c r="H1959" s="45" t="s">
        <v>154</v>
      </c>
      <c r="I1959" s="45" t="s">
        <v>204</v>
      </c>
      <c r="J1959" s="95" t="s">
        <v>201</v>
      </c>
      <c r="K1959" s="95">
        <v>0.84000000000000008</v>
      </c>
      <c r="L1959" s="58"/>
      <c r="M1959" s="103"/>
      <c r="N1959" s="59"/>
    </row>
    <row r="1960" spans="1:14" s="75" customFormat="1" ht="15.9" customHeight="1" x14ac:dyDescent="0.2">
      <c r="A1960" s="51" t="s">
        <v>123</v>
      </c>
      <c r="B1960" s="51" t="s">
        <v>123</v>
      </c>
      <c r="C1960" s="51" t="s">
        <v>11729</v>
      </c>
      <c r="D1960" s="51" t="s">
        <v>134</v>
      </c>
      <c r="E1960" s="44"/>
      <c r="F1960" s="44" t="s">
        <v>11741</v>
      </c>
      <c r="G1960" s="53" t="s">
        <v>123</v>
      </c>
      <c r="H1960" s="45" t="s">
        <v>123</v>
      </c>
      <c r="I1960" s="45" t="s">
        <v>149</v>
      </c>
      <c r="J1960" s="95" t="s">
        <v>150</v>
      </c>
      <c r="K1960" s="95" t="s">
        <v>123</v>
      </c>
      <c r="L1960" s="58" t="s">
        <v>123</v>
      </c>
      <c r="M1960" s="103"/>
      <c r="N1960" s="59" t="s">
        <v>123</v>
      </c>
    </row>
    <row r="1961" spans="1:14" s="75" customFormat="1" ht="15.9" customHeight="1" x14ac:dyDescent="0.2">
      <c r="A1961" s="51" t="s">
        <v>133</v>
      </c>
      <c r="B1961" s="51" t="s">
        <v>11729</v>
      </c>
      <c r="C1961" s="51" t="s">
        <v>11729</v>
      </c>
      <c r="D1961" s="51" t="s">
        <v>134</v>
      </c>
      <c r="E1961" s="44" t="s">
        <v>11742</v>
      </c>
      <c r="F1961" s="44" t="s">
        <v>11743</v>
      </c>
      <c r="G1961" s="53">
        <v>490</v>
      </c>
      <c r="H1961" s="45" t="s">
        <v>200</v>
      </c>
      <c r="I1961" s="45" t="s">
        <v>291</v>
      </c>
      <c r="J1961" s="95" t="s">
        <v>156</v>
      </c>
      <c r="K1961" s="95">
        <v>5</v>
      </c>
      <c r="L1961" s="58"/>
      <c r="M1961" s="103"/>
      <c r="N1961" s="59"/>
    </row>
    <row r="1962" spans="1:14" s="75" customFormat="1" ht="15.9" customHeight="1" x14ac:dyDescent="0.2">
      <c r="A1962" s="51" t="s">
        <v>123</v>
      </c>
      <c r="B1962" s="51" t="s">
        <v>123</v>
      </c>
      <c r="C1962" s="51" t="s">
        <v>11744</v>
      </c>
      <c r="D1962" s="51" t="s">
        <v>140</v>
      </c>
      <c r="E1962" s="44"/>
      <c r="F1962" s="44" t="s">
        <v>11745</v>
      </c>
      <c r="G1962" s="53" t="s">
        <v>123</v>
      </c>
      <c r="H1962" s="45" t="s">
        <v>123</v>
      </c>
      <c r="I1962" s="45" t="s">
        <v>149</v>
      </c>
      <c r="J1962" s="95" t="s">
        <v>150</v>
      </c>
      <c r="K1962" s="95" t="s">
        <v>123</v>
      </c>
      <c r="L1962" s="58" t="s">
        <v>123</v>
      </c>
      <c r="M1962" s="103"/>
      <c r="N1962" s="59" t="s">
        <v>123</v>
      </c>
    </row>
    <row r="1963" spans="1:14" s="75" customFormat="1" ht="15.9" customHeight="1" x14ac:dyDescent="0.2">
      <c r="A1963" s="51" t="s">
        <v>133</v>
      </c>
      <c r="B1963" s="51" t="s">
        <v>11744</v>
      </c>
      <c r="C1963" s="51" t="s">
        <v>11744</v>
      </c>
      <c r="D1963" s="51" t="s">
        <v>140</v>
      </c>
      <c r="E1963" s="44" t="s">
        <v>11746</v>
      </c>
      <c r="F1963" s="44" t="s">
        <v>11747</v>
      </c>
      <c r="G1963" s="53">
        <v>48.2</v>
      </c>
      <c r="H1963" s="45" t="s">
        <v>154</v>
      </c>
      <c r="I1963" s="45" t="s">
        <v>149</v>
      </c>
      <c r="J1963" s="95" t="s">
        <v>201</v>
      </c>
      <c r="K1963" s="95">
        <v>4.2</v>
      </c>
      <c r="L1963" s="58"/>
      <c r="M1963" s="103"/>
      <c r="N1963" s="59"/>
    </row>
    <row r="1964" spans="1:14" s="75" customFormat="1" ht="15.9" customHeight="1" x14ac:dyDescent="0.2">
      <c r="A1964" s="51" t="s">
        <v>133</v>
      </c>
      <c r="B1964" s="51" t="s">
        <v>11744</v>
      </c>
      <c r="C1964" s="51" t="s">
        <v>11744</v>
      </c>
      <c r="D1964" s="51" t="s">
        <v>140</v>
      </c>
      <c r="E1964" s="44" t="s">
        <v>11748</v>
      </c>
      <c r="F1964" s="44" t="s">
        <v>11749</v>
      </c>
      <c r="G1964" s="53">
        <v>62.4</v>
      </c>
      <c r="H1964" s="45" t="s">
        <v>154</v>
      </c>
      <c r="I1964" s="45" t="s">
        <v>149</v>
      </c>
      <c r="J1964" s="95" t="s">
        <v>201</v>
      </c>
      <c r="K1964" s="95">
        <v>4.2</v>
      </c>
      <c r="L1964" s="58"/>
      <c r="M1964" s="103"/>
      <c r="N1964" s="59"/>
    </row>
    <row r="1965" spans="1:14" s="75" customFormat="1" ht="15.9" customHeight="1" x14ac:dyDescent="0.2">
      <c r="A1965" s="51" t="s">
        <v>133</v>
      </c>
      <c r="B1965" s="51" t="s">
        <v>11744</v>
      </c>
      <c r="C1965" s="51" t="s">
        <v>11744</v>
      </c>
      <c r="D1965" s="51" t="s">
        <v>140</v>
      </c>
      <c r="E1965" s="44" t="s">
        <v>11750</v>
      </c>
      <c r="F1965" s="44" t="s">
        <v>11751</v>
      </c>
      <c r="G1965" s="53">
        <v>163</v>
      </c>
      <c r="H1965" s="45" t="s">
        <v>154</v>
      </c>
      <c r="I1965" s="45" t="s">
        <v>204</v>
      </c>
      <c r="J1965" s="95" t="s">
        <v>201</v>
      </c>
      <c r="K1965" s="95">
        <v>4.2</v>
      </c>
      <c r="L1965" s="58"/>
      <c r="M1965" s="103"/>
      <c r="N1965" s="59"/>
    </row>
    <row r="1966" spans="1:14" s="75" customFormat="1" ht="15.9" customHeight="1" x14ac:dyDescent="0.2">
      <c r="A1966" s="51" t="s">
        <v>133</v>
      </c>
      <c r="B1966" s="51" t="s">
        <v>11744</v>
      </c>
      <c r="C1966" s="51" t="s">
        <v>11744</v>
      </c>
      <c r="D1966" s="51" t="s">
        <v>140</v>
      </c>
      <c r="E1966" s="44" t="s">
        <v>11752</v>
      </c>
      <c r="F1966" s="44" t="s">
        <v>11753</v>
      </c>
      <c r="G1966" s="53">
        <v>103</v>
      </c>
      <c r="H1966" s="45" t="s">
        <v>154</v>
      </c>
      <c r="I1966" s="45" t="s">
        <v>204</v>
      </c>
      <c r="J1966" s="95" t="s">
        <v>201</v>
      </c>
      <c r="K1966" s="95">
        <v>4.2</v>
      </c>
      <c r="L1966" s="58"/>
      <c r="M1966" s="103"/>
      <c r="N1966" s="59"/>
    </row>
    <row r="1967" spans="1:14" s="75" customFormat="1" ht="15.9" customHeight="1" x14ac:dyDescent="0.2">
      <c r="A1967" s="51" t="s">
        <v>133</v>
      </c>
      <c r="B1967" s="51" t="s">
        <v>11744</v>
      </c>
      <c r="C1967" s="51" t="s">
        <v>11744</v>
      </c>
      <c r="D1967" s="51" t="s">
        <v>140</v>
      </c>
      <c r="E1967" s="44" t="s">
        <v>11754</v>
      </c>
      <c r="F1967" s="44" t="s">
        <v>11755</v>
      </c>
      <c r="G1967" s="53">
        <v>212</v>
      </c>
      <c r="H1967" s="45" t="s">
        <v>154</v>
      </c>
      <c r="I1967" s="45" t="s">
        <v>291</v>
      </c>
      <c r="J1967" s="95" t="s">
        <v>201</v>
      </c>
      <c r="K1967" s="95">
        <v>4.2</v>
      </c>
      <c r="L1967" s="58"/>
      <c r="M1967" s="103"/>
      <c r="N1967" s="59"/>
    </row>
    <row r="1968" spans="1:14" s="75" customFormat="1" ht="15.9" customHeight="1" x14ac:dyDescent="0.2">
      <c r="A1968" s="51" t="s">
        <v>133</v>
      </c>
      <c r="B1968" s="51" t="s">
        <v>11744</v>
      </c>
      <c r="C1968" s="51" t="s">
        <v>11744</v>
      </c>
      <c r="D1968" s="51" t="s">
        <v>140</v>
      </c>
      <c r="E1968" s="44" t="s">
        <v>11756</v>
      </c>
      <c r="F1968" s="44" t="s">
        <v>11757</v>
      </c>
      <c r="G1968" s="53">
        <v>286</v>
      </c>
      <c r="H1968" s="45" t="s">
        <v>154</v>
      </c>
      <c r="I1968" s="45">
        <v>9.1199999999999992</v>
      </c>
      <c r="J1968" s="95" t="s">
        <v>201</v>
      </c>
      <c r="K1968" s="95">
        <v>4.2</v>
      </c>
      <c r="L1968" s="58"/>
      <c r="M1968" s="103"/>
      <c r="N1968" s="59"/>
    </row>
    <row r="1969" spans="1:14" s="75" customFormat="1" ht="15.9" customHeight="1" x14ac:dyDescent="0.2">
      <c r="A1969" s="51" t="s">
        <v>133</v>
      </c>
      <c r="B1969" s="51" t="s">
        <v>11744</v>
      </c>
      <c r="C1969" s="51" t="s">
        <v>11744</v>
      </c>
      <c r="D1969" s="51" t="s">
        <v>140</v>
      </c>
      <c r="E1969" s="44" t="s">
        <v>11758</v>
      </c>
      <c r="F1969" s="44" t="s">
        <v>11759</v>
      </c>
      <c r="G1969" s="53">
        <v>339</v>
      </c>
      <c r="H1969" s="45" t="s">
        <v>154</v>
      </c>
      <c r="I1969" s="45" t="s">
        <v>291</v>
      </c>
      <c r="J1969" s="95" t="s">
        <v>201</v>
      </c>
      <c r="K1969" s="95">
        <v>4.2</v>
      </c>
      <c r="L1969" s="58"/>
      <c r="M1969" s="103"/>
      <c r="N1969" s="59"/>
    </row>
    <row r="1970" spans="1:14" s="75" customFormat="1" ht="15.9" customHeight="1" x14ac:dyDescent="0.2">
      <c r="A1970" s="51" t="s">
        <v>133</v>
      </c>
      <c r="B1970" s="51" t="s">
        <v>11744</v>
      </c>
      <c r="C1970" s="51" t="s">
        <v>11744</v>
      </c>
      <c r="D1970" s="51" t="s">
        <v>140</v>
      </c>
      <c r="E1970" s="44" t="s">
        <v>11760</v>
      </c>
      <c r="F1970" s="44" t="s">
        <v>11761</v>
      </c>
      <c r="G1970" s="53">
        <v>373</v>
      </c>
      <c r="H1970" s="45" t="s">
        <v>154</v>
      </c>
      <c r="I1970" s="45" t="s">
        <v>291</v>
      </c>
      <c r="J1970" s="95" t="s">
        <v>201</v>
      </c>
      <c r="K1970" s="95">
        <v>4.2</v>
      </c>
      <c r="L1970" s="58"/>
      <c r="M1970" s="103"/>
      <c r="N1970" s="59"/>
    </row>
    <row r="1971" spans="1:14" s="75" customFormat="1" ht="15.9" customHeight="1" x14ac:dyDescent="0.2">
      <c r="A1971" s="51" t="s">
        <v>133</v>
      </c>
      <c r="B1971" s="51" t="s">
        <v>11744</v>
      </c>
      <c r="C1971" s="51" t="s">
        <v>11744</v>
      </c>
      <c r="D1971" s="51" t="s">
        <v>140</v>
      </c>
      <c r="E1971" s="44" t="s">
        <v>11762</v>
      </c>
      <c r="F1971" s="44" t="s">
        <v>11763</v>
      </c>
      <c r="G1971" s="53">
        <v>346</v>
      </c>
      <c r="H1971" s="45" t="s">
        <v>154</v>
      </c>
      <c r="I1971" s="45" t="s">
        <v>149</v>
      </c>
      <c r="J1971" s="95" t="s">
        <v>201</v>
      </c>
      <c r="K1971" s="95">
        <v>4.2</v>
      </c>
      <c r="L1971" s="58"/>
      <c r="M1971" s="103"/>
      <c r="N1971" s="59"/>
    </row>
    <row r="1972" spans="1:14" s="75" customFormat="1" ht="15.9" customHeight="1" x14ac:dyDescent="0.2">
      <c r="A1972" s="51" t="s">
        <v>133</v>
      </c>
      <c r="B1972" s="51" t="s">
        <v>11744</v>
      </c>
      <c r="C1972" s="51" t="s">
        <v>11744</v>
      </c>
      <c r="D1972" s="51" t="s">
        <v>140</v>
      </c>
      <c r="E1972" s="44" t="s">
        <v>11764</v>
      </c>
      <c r="F1972" s="44" t="s">
        <v>11765</v>
      </c>
      <c r="G1972" s="53">
        <v>494</v>
      </c>
      <c r="H1972" s="45" t="s">
        <v>154</v>
      </c>
      <c r="I1972" s="45" t="s">
        <v>149</v>
      </c>
      <c r="J1972" s="95" t="s">
        <v>201</v>
      </c>
      <c r="K1972" s="95">
        <v>4.2</v>
      </c>
      <c r="L1972" s="58"/>
      <c r="M1972" s="103"/>
      <c r="N1972" s="59"/>
    </row>
    <row r="1973" spans="1:14" s="75" customFormat="1" ht="15.9" customHeight="1" x14ac:dyDescent="0.2">
      <c r="A1973" s="51" t="s">
        <v>133</v>
      </c>
      <c r="B1973" s="51" t="s">
        <v>11744</v>
      </c>
      <c r="C1973" s="51" t="s">
        <v>11744</v>
      </c>
      <c r="D1973" s="51" t="s">
        <v>140</v>
      </c>
      <c r="E1973" s="44" t="s">
        <v>11766</v>
      </c>
      <c r="F1973" s="44" t="s">
        <v>11767</v>
      </c>
      <c r="G1973" s="53">
        <v>549</v>
      </c>
      <c r="H1973" s="45" t="s">
        <v>154</v>
      </c>
      <c r="I1973" s="45">
        <v>9.1199999999999992</v>
      </c>
      <c r="J1973" s="95" t="s">
        <v>201</v>
      </c>
      <c r="K1973" s="95">
        <v>4.2</v>
      </c>
      <c r="L1973" s="58"/>
      <c r="M1973" s="103"/>
      <c r="N1973" s="59"/>
    </row>
    <row r="1974" spans="1:14" s="75" customFormat="1" ht="15.9" customHeight="1" x14ac:dyDescent="0.2">
      <c r="A1974" s="51" t="s">
        <v>133</v>
      </c>
      <c r="B1974" s="51" t="s">
        <v>11744</v>
      </c>
      <c r="C1974" s="51" t="s">
        <v>11744</v>
      </c>
      <c r="D1974" s="51" t="s">
        <v>140</v>
      </c>
      <c r="E1974" s="44" t="s">
        <v>11768</v>
      </c>
      <c r="F1974" s="44" t="s">
        <v>11769</v>
      </c>
      <c r="G1974" s="53">
        <v>619</v>
      </c>
      <c r="H1974" s="45" t="s">
        <v>154</v>
      </c>
      <c r="I1974" s="45" t="s">
        <v>291</v>
      </c>
      <c r="J1974" s="95" t="s">
        <v>201</v>
      </c>
      <c r="K1974" s="95">
        <v>4.2</v>
      </c>
      <c r="L1974" s="58"/>
      <c r="M1974" s="103"/>
      <c r="N1974" s="59"/>
    </row>
    <row r="1975" spans="1:14" s="75" customFormat="1" ht="15.9" customHeight="1" x14ac:dyDescent="0.2">
      <c r="A1975" s="51" t="s">
        <v>133</v>
      </c>
      <c r="B1975" s="51" t="s">
        <v>11744</v>
      </c>
      <c r="C1975" s="51" t="s">
        <v>11744</v>
      </c>
      <c r="D1975" s="51" t="s">
        <v>140</v>
      </c>
      <c r="E1975" s="44" t="s">
        <v>11770</v>
      </c>
      <c r="F1975" s="44" t="s">
        <v>11771</v>
      </c>
      <c r="G1975" s="53">
        <v>1237</v>
      </c>
      <c r="H1975" s="45" t="s">
        <v>154</v>
      </c>
      <c r="I1975" s="45" t="s">
        <v>155</v>
      </c>
      <c r="J1975" s="95" t="s">
        <v>201</v>
      </c>
      <c r="K1975" s="95">
        <v>4.2</v>
      </c>
      <c r="L1975" s="58"/>
      <c r="M1975" s="103"/>
      <c r="N1975" s="59"/>
    </row>
    <row r="1976" spans="1:14" s="75" customFormat="1" ht="15.9" customHeight="1" x14ac:dyDescent="0.2">
      <c r="A1976" s="51" t="s">
        <v>133</v>
      </c>
      <c r="B1976" s="51" t="s">
        <v>11744</v>
      </c>
      <c r="C1976" s="51" t="s">
        <v>11744</v>
      </c>
      <c r="D1976" s="51" t="s">
        <v>140</v>
      </c>
      <c r="E1976" s="44" t="s">
        <v>11772</v>
      </c>
      <c r="F1976" s="44" t="s">
        <v>11773</v>
      </c>
      <c r="G1976" s="53">
        <v>2197</v>
      </c>
      <c r="H1976" s="45" t="s">
        <v>154</v>
      </c>
      <c r="I1976" s="45" t="s">
        <v>204</v>
      </c>
      <c r="J1976" s="95" t="s">
        <v>201</v>
      </c>
      <c r="K1976" s="95">
        <v>4.2</v>
      </c>
      <c r="L1976" s="58"/>
      <c r="M1976" s="103"/>
      <c r="N1976" s="59"/>
    </row>
    <row r="1977" spans="1:14" s="75" customFormat="1" ht="15.9" customHeight="1" x14ac:dyDescent="0.2">
      <c r="A1977" s="51" t="s">
        <v>133</v>
      </c>
      <c r="B1977" s="51" t="s">
        <v>11744</v>
      </c>
      <c r="C1977" s="51" t="s">
        <v>11744</v>
      </c>
      <c r="D1977" s="51" t="s">
        <v>140</v>
      </c>
      <c r="E1977" s="44" t="s">
        <v>11774</v>
      </c>
      <c r="F1977" s="44" t="s">
        <v>11775</v>
      </c>
      <c r="G1977" s="53">
        <v>2350</v>
      </c>
      <c r="H1977" s="45" t="s">
        <v>154</v>
      </c>
      <c r="I1977" s="45" t="s">
        <v>155</v>
      </c>
      <c r="J1977" s="95" t="s">
        <v>201</v>
      </c>
      <c r="K1977" s="95">
        <v>4.2</v>
      </c>
      <c r="L1977" s="58"/>
      <c r="M1977" s="103"/>
      <c r="N1977" s="59"/>
    </row>
    <row r="1978" spans="1:14" s="75" customFormat="1" ht="15.9" customHeight="1" x14ac:dyDescent="0.2">
      <c r="A1978" s="51" t="s">
        <v>133</v>
      </c>
      <c r="B1978" s="51" t="s">
        <v>11744</v>
      </c>
      <c r="C1978" s="51" t="s">
        <v>11744</v>
      </c>
      <c r="D1978" s="51" t="s">
        <v>140</v>
      </c>
      <c r="E1978" s="44" t="s">
        <v>11776</v>
      </c>
      <c r="F1978" s="44" t="s">
        <v>11777</v>
      </c>
      <c r="G1978" s="53">
        <v>3328</v>
      </c>
      <c r="H1978" s="45" t="s">
        <v>154</v>
      </c>
      <c r="I1978" s="45" t="s">
        <v>204</v>
      </c>
      <c r="J1978" s="95" t="s">
        <v>201</v>
      </c>
      <c r="K1978" s="95">
        <v>4.2</v>
      </c>
      <c r="L1978" s="58"/>
      <c r="M1978" s="103"/>
      <c r="N1978" s="59"/>
    </row>
    <row r="1979" spans="1:14" s="75" customFormat="1" ht="15.9" customHeight="1" x14ac:dyDescent="0.2">
      <c r="A1979" s="51" t="s">
        <v>133</v>
      </c>
      <c r="B1979" s="51" t="s">
        <v>11744</v>
      </c>
      <c r="C1979" s="51" t="s">
        <v>11744</v>
      </c>
      <c r="D1979" s="51" t="s">
        <v>140</v>
      </c>
      <c r="E1979" s="44" t="s">
        <v>11778</v>
      </c>
      <c r="F1979" s="44" t="s">
        <v>11779</v>
      </c>
      <c r="G1979" s="53">
        <v>4844</v>
      </c>
      <c r="H1979" s="45" t="s">
        <v>154</v>
      </c>
      <c r="I1979" s="45" t="s">
        <v>204</v>
      </c>
      <c r="J1979" s="95" t="s">
        <v>201</v>
      </c>
      <c r="K1979" s="95">
        <v>4.2</v>
      </c>
      <c r="L1979" s="58"/>
      <c r="M1979" s="103"/>
      <c r="N1979" s="59"/>
    </row>
    <row r="1980" spans="1:14" s="75" customFormat="1" ht="15.9" customHeight="1" x14ac:dyDescent="0.2">
      <c r="A1980" s="51" t="s">
        <v>133</v>
      </c>
      <c r="B1980" s="51" t="s">
        <v>11744</v>
      </c>
      <c r="C1980" s="51" t="s">
        <v>11744</v>
      </c>
      <c r="D1980" s="51" t="s">
        <v>140</v>
      </c>
      <c r="E1980" s="44" t="s">
        <v>11780</v>
      </c>
      <c r="F1980" s="44" t="s">
        <v>11781</v>
      </c>
      <c r="G1980" s="53">
        <v>8074</v>
      </c>
      <c r="H1980" s="45" t="s">
        <v>154</v>
      </c>
      <c r="I1980" s="45" t="s">
        <v>204</v>
      </c>
      <c r="J1980" s="95" t="s">
        <v>201</v>
      </c>
      <c r="K1980" s="95">
        <v>4.2</v>
      </c>
      <c r="L1980" s="58"/>
      <c r="M1980" s="103"/>
      <c r="N1980" s="59"/>
    </row>
    <row r="1981" spans="1:14" s="75" customFormat="1" ht="15.9" customHeight="1" x14ac:dyDescent="0.2">
      <c r="A1981" s="51" t="s">
        <v>133</v>
      </c>
      <c r="B1981" s="51" t="s">
        <v>11744</v>
      </c>
      <c r="C1981" s="51" t="s">
        <v>11744</v>
      </c>
      <c r="D1981" s="51" t="s">
        <v>140</v>
      </c>
      <c r="E1981" s="44" t="s">
        <v>11782</v>
      </c>
      <c r="F1981" s="44" t="s">
        <v>11783</v>
      </c>
      <c r="G1981" s="53">
        <v>13465</v>
      </c>
      <c r="H1981" s="45" t="s">
        <v>154</v>
      </c>
      <c r="I1981" s="45" t="s">
        <v>204</v>
      </c>
      <c r="J1981" s="95" t="s">
        <v>201</v>
      </c>
      <c r="K1981" s="95">
        <v>4.2</v>
      </c>
      <c r="L1981" s="58"/>
      <c r="M1981" s="103"/>
      <c r="N1981" s="59"/>
    </row>
    <row r="1982" spans="1:14" s="75" customFormat="1" ht="15.9" customHeight="1" x14ac:dyDescent="0.2">
      <c r="A1982" s="51" t="s">
        <v>133</v>
      </c>
      <c r="B1982" s="51" t="s">
        <v>11744</v>
      </c>
      <c r="C1982" s="51" t="s">
        <v>11744</v>
      </c>
      <c r="D1982" s="51" t="s">
        <v>140</v>
      </c>
      <c r="E1982" s="44" t="s">
        <v>11784</v>
      </c>
      <c r="F1982" s="44" t="s">
        <v>11785</v>
      </c>
      <c r="G1982" s="53">
        <v>3259</v>
      </c>
      <c r="H1982" s="45" t="s">
        <v>154</v>
      </c>
      <c r="I1982" s="45" t="s">
        <v>204</v>
      </c>
      <c r="J1982" s="95" t="s">
        <v>201</v>
      </c>
      <c r="K1982" s="95">
        <v>4.2</v>
      </c>
      <c r="L1982" s="58"/>
      <c r="M1982" s="103"/>
      <c r="N1982" s="59"/>
    </row>
    <row r="1983" spans="1:14" s="75" customFormat="1" ht="15.9" customHeight="1" x14ac:dyDescent="0.2">
      <c r="A1983" s="51" t="s">
        <v>123</v>
      </c>
      <c r="B1983" s="51" t="s">
        <v>123</v>
      </c>
      <c r="C1983" s="51" t="s">
        <v>11744</v>
      </c>
      <c r="D1983" s="51" t="s">
        <v>7803</v>
      </c>
      <c r="E1983" s="44"/>
      <c r="F1983" s="44" t="s">
        <v>11786</v>
      </c>
      <c r="G1983" s="53" t="s">
        <v>123</v>
      </c>
      <c r="H1983" s="45" t="s">
        <v>123</v>
      </c>
      <c r="I1983" s="45" t="s">
        <v>149</v>
      </c>
      <c r="J1983" s="95" t="s">
        <v>150</v>
      </c>
      <c r="K1983" s="95" t="s">
        <v>123</v>
      </c>
      <c r="L1983" s="58" t="s">
        <v>123</v>
      </c>
      <c r="M1983" s="103"/>
      <c r="N1983" s="59" t="s">
        <v>123</v>
      </c>
    </row>
    <row r="1984" spans="1:14" s="75" customFormat="1" ht="15.9" customHeight="1" x14ac:dyDescent="0.2">
      <c r="A1984" s="51" t="s">
        <v>133</v>
      </c>
      <c r="B1984" s="51" t="s">
        <v>11744</v>
      </c>
      <c r="C1984" s="51" t="s">
        <v>11744</v>
      </c>
      <c r="D1984" s="51" t="s">
        <v>7803</v>
      </c>
      <c r="E1984" s="44" t="s">
        <v>11787</v>
      </c>
      <c r="F1984" s="44" t="s">
        <v>11788</v>
      </c>
      <c r="G1984" s="53">
        <v>424.5</v>
      </c>
      <c r="H1984" s="45" t="s">
        <v>154</v>
      </c>
      <c r="I1984" s="45">
        <v>15.12</v>
      </c>
      <c r="J1984" s="95" t="s">
        <v>201</v>
      </c>
      <c r="K1984" s="95">
        <v>4.2</v>
      </c>
      <c r="L1984" s="58"/>
      <c r="M1984" s="103"/>
      <c r="N1984" s="59"/>
    </row>
    <row r="1985" spans="1:14" s="75" customFormat="1" ht="15.9" customHeight="1" x14ac:dyDescent="0.2">
      <c r="A1985" s="51" t="s">
        <v>133</v>
      </c>
      <c r="B1985" s="51" t="s">
        <v>11744</v>
      </c>
      <c r="C1985" s="51" t="s">
        <v>11744</v>
      </c>
      <c r="D1985" s="51" t="s">
        <v>7803</v>
      </c>
      <c r="E1985" s="44" t="s">
        <v>11789</v>
      </c>
      <c r="F1985" s="44" t="s">
        <v>11790</v>
      </c>
      <c r="G1985" s="53">
        <v>518</v>
      </c>
      <c r="H1985" s="45" t="s">
        <v>154</v>
      </c>
      <c r="I1985" s="45" t="s">
        <v>204</v>
      </c>
      <c r="J1985" s="95" t="s">
        <v>201</v>
      </c>
      <c r="K1985" s="95">
        <v>4.2</v>
      </c>
      <c r="L1985" s="58"/>
      <c r="M1985" s="103"/>
      <c r="N1985" s="59"/>
    </row>
    <row r="1986" spans="1:14" s="75" customFormat="1" ht="15.9" customHeight="1" x14ac:dyDescent="0.2">
      <c r="A1986" s="51" t="s">
        <v>133</v>
      </c>
      <c r="B1986" s="51" t="s">
        <v>11744</v>
      </c>
      <c r="C1986" s="51" t="s">
        <v>11744</v>
      </c>
      <c r="D1986" s="51" t="s">
        <v>7803</v>
      </c>
      <c r="E1986" s="44" t="s">
        <v>11791</v>
      </c>
      <c r="F1986" s="44" t="s">
        <v>11792</v>
      </c>
      <c r="G1986" s="53">
        <v>360</v>
      </c>
      <c r="H1986" s="45" t="s">
        <v>154</v>
      </c>
      <c r="I1986" s="45">
        <v>23.12</v>
      </c>
      <c r="J1986" s="95" t="s">
        <v>201</v>
      </c>
      <c r="K1986" s="95">
        <v>4.2</v>
      </c>
      <c r="L1986" s="58"/>
      <c r="M1986" s="103"/>
      <c r="N1986" s="59"/>
    </row>
    <row r="1987" spans="1:14" s="75" customFormat="1" ht="15.9" customHeight="1" x14ac:dyDescent="0.2">
      <c r="A1987" s="51" t="s">
        <v>133</v>
      </c>
      <c r="B1987" s="51" t="s">
        <v>11744</v>
      </c>
      <c r="C1987" s="51" t="s">
        <v>11744</v>
      </c>
      <c r="D1987" s="51" t="s">
        <v>7803</v>
      </c>
      <c r="E1987" s="44" t="s">
        <v>11793</v>
      </c>
      <c r="F1987" s="44" t="s">
        <v>11794</v>
      </c>
      <c r="G1987" s="53">
        <v>245</v>
      </c>
      <c r="H1987" s="45" t="s">
        <v>154</v>
      </c>
      <c r="I1987" s="45" t="s">
        <v>204</v>
      </c>
      <c r="J1987" s="95" t="s">
        <v>201</v>
      </c>
      <c r="K1987" s="95">
        <v>4.2</v>
      </c>
      <c r="L1987" s="58"/>
      <c r="M1987" s="103"/>
      <c r="N1987" s="59"/>
    </row>
    <row r="1988" spans="1:14" s="75" customFormat="1" ht="15.9" customHeight="1" x14ac:dyDescent="0.2">
      <c r="A1988" s="51" t="s">
        <v>133</v>
      </c>
      <c r="B1988" s="51" t="s">
        <v>11744</v>
      </c>
      <c r="C1988" s="51" t="s">
        <v>11744</v>
      </c>
      <c r="D1988" s="51" t="s">
        <v>7803</v>
      </c>
      <c r="E1988" s="44" t="s">
        <v>11795</v>
      </c>
      <c r="F1988" s="44" t="s">
        <v>11796</v>
      </c>
      <c r="G1988" s="53">
        <v>213</v>
      </c>
      <c r="H1988" s="45" t="s">
        <v>154</v>
      </c>
      <c r="I1988" s="45">
        <v>15.12</v>
      </c>
      <c r="J1988" s="95" t="s">
        <v>201</v>
      </c>
      <c r="K1988" s="95">
        <v>4.2</v>
      </c>
      <c r="L1988" s="58"/>
      <c r="M1988" s="103"/>
      <c r="N1988" s="59"/>
    </row>
    <row r="1989" spans="1:14" s="75" customFormat="1" ht="15.9" customHeight="1" x14ac:dyDescent="0.2">
      <c r="A1989" s="51" t="s">
        <v>133</v>
      </c>
      <c r="B1989" s="51" t="s">
        <v>11744</v>
      </c>
      <c r="C1989" s="51" t="s">
        <v>11744</v>
      </c>
      <c r="D1989" s="51" t="s">
        <v>7803</v>
      </c>
      <c r="E1989" s="44" t="s">
        <v>11797</v>
      </c>
      <c r="F1989" s="44" t="s">
        <v>11798</v>
      </c>
      <c r="G1989" s="53">
        <v>560</v>
      </c>
      <c r="H1989" s="45" t="s">
        <v>154</v>
      </c>
      <c r="I1989" s="45" t="s">
        <v>204</v>
      </c>
      <c r="J1989" s="95" t="s">
        <v>201</v>
      </c>
      <c r="K1989" s="95">
        <v>4.2</v>
      </c>
      <c r="L1989" s="58"/>
      <c r="M1989" s="103"/>
      <c r="N1989" s="59"/>
    </row>
    <row r="1990" spans="1:14" s="75" customFormat="1" ht="15.9" customHeight="1" x14ac:dyDescent="0.2">
      <c r="A1990" s="51" t="s">
        <v>133</v>
      </c>
      <c r="B1990" s="51" t="s">
        <v>11744</v>
      </c>
      <c r="C1990" s="51" t="s">
        <v>11744</v>
      </c>
      <c r="D1990" s="51" t="s">
        <v>7803</v>
      </c>
      <c r="E1990" s="44" t="s">
        <v>11799</v>
      </c>
      <c r="F1990" s="44" t="s">
        <v>11800</v>
      </c>
      <c r="G1990" s="53">
        <v>585</v>
      </c>
      <c r="H1990" s="45" t="s">
        <v>154</v>
      </c>
      <c r="I1990" s="45" t="s">
        <v>204</v>
      </c>
      <c r="J1990" s="95" t="s">
        <v>201</v>
      </c>
      <c r="K1990" s="95">
        <v>4.2</v>
      </c>
      <c r="L1990" s="58"/>
      <c r="M1990" s="103"/>
      <c r="N1990" s="59"/>
    </row>
    <row r="1991" spans="1:14" s="75" customFormat="1" ht="15.9" customHeight="1" x14ac:dyDescent="0.2">
      <c r="A1991" s="51" t="s">
        <v>133</v>
      </c>
      <c r="B1991" s="51" t="s">
        <v>11744</v>
      </c>
      <c r="C1991" s="51" t="s">
        <v>11744</v>
      </c>
      <c r="D1991" s="51" t="s">
        <v>7803</v>
      </c>
      <c r="E1991" s="44" t="s">
        <v>11801</v>
      </c>
      <c r="F1991" s="44" t="s">
        <v>11802</v>
      </c>
      <c r="G1991" s="53">
        <v>2326</v>
      </c>
      <c r="H1991" s="45" t="s">
        <v>154</v>
      </c>
      <c r="I1991" s="45" t="s">
        <v>204</v>
      </c>
      <c r="J1991" s="95" t="s">
        <v>201</v>
      </c>
      <c r="K1991" s="95">
        <v>4.2</v>
      </c>
      <c r="L1991" s="58"/>
      <c r="M1991" s="103"/>
      <c r="N1991" s="59"/>
    </row>
    <row r="1992" spans="1:14" s="75" customFormat="1" ht="15.9" customHeight="1" x14ac:dyDescent="0.2">
      <c r="A1992" s="51" t="s">
        <v>133</v>
      </c>
      <c r="B1992" s="51" t="s">
        <v>11744</v>
      </c>
      <c r="C1992" s="51" t="s">
        <v>11744</v>
      </c>
      <c r="D1992" s="51" t="s">
        <v>7803</v>
      </c>
      <c r="E1992" s="44" t="s">
        <v>11803</v>
      </c>
      <c r="F1992" s="44" t="s">
        <v>11804</v>
      </c>
      <c r="G1992" s="53">
        <v>2527</v>
      </c>
      <c r="H1992" s="45" t="s">
        <v>154</v>
      </c>
      <c r="I1992" s="45">
        <v>15.12</v>
      </c>
      <c r="J1992" s="95" t="s">
        <v>201</v>
      </c>
      <c r="K1992" s="95">
        <v>4.2</v>
      </c>
      <c r="L1992" s="58"/>
      <c r="M1992" s="103"/>
      <c r="N1992" s="59"/>
    </row>
    <row r="1993" spans="1:14" s="75" customFormat="1" ht="15.9" customHeight="1" x14ac:dyDescent="0.2">
      <c r="A1993" s="51" t="s">
        <v>133</v>
      </c>
      <c r="B1993" s="51" t="s">
        <v>11744</v>
      </c>
      <c r="C1993" s="51" t="s">
        <v>11744</v>
      </c>
      <c r="D1993" s="51" t="s">
        <v>7803</v>
      </c>
      <c r="E1993" s="44" t="s">
        <v>11805</v>
      </c>
      <c r="F1993" s="44" t="s">
        <v>11806</v>
      </c>
      <c r="G1993" s="53">
        <v>3169</v>
      </c>
      <c r="H1993" s="45" t="s">
        <v>154</v>
      </c>
      <c r="I1993" s="45" t="s">
        <v>204</v>
      </c>
      <c r="J1993" s="95" t="s">
        <v>201</v>
      </c>
      <c r="K1993" s="95">
        <v>4.2</v>
      </c>
      <c r="L1993" s="58"/>
      <c r="M1993" s="103"/>
      <c r="N1993" s="59"/>
    </row>
    <row r="1994" spans="1:14" s="75" customFormat="1" ht="15.9" customHeight="1" x14ac:dyDescent="0.2">
      <c r="A1994" s="51" t="s">
        <v>133</v>
      </c>
      <c r="B1994" s="51" t="s">
        <v>11744</v>
      </c>
      <c r="C1994" s="51" t="s">
        <v>11744</v>
      </c>
      <c r="D1994" s="51" t="s">
        <v>7803</v>
      </c>
      <c r="E1994" s="44" t="s">
        <v>11807</v>
      </c>
      <c r="F1994" s="44" t="s">
        <v>11808</v>
      </c>
      <c r="G1994" s="53">
        <v>342</v>
      </c>
      <c r="H1994" s="45" t="s">
        <v>154</v>
      </c>
      <c r="I1994" s="45" t="s">
        <v>204</v>
      </c>
      <c r="J1994" s="95" t="s">
        <v>201</v>
      </c>
      <c r="K1994" s="95">
        <v>4.2</v>
      </c>
      <c r="L1994" s="58"/>
      <c r="M1994" s="103"/>
      <c r="N1994" s="59"/>
    </row>
    <row r="1995" spans="1:14" s="75" customFormat="1" ht="15.9" customHeight="1" x14ac:dyDescent="0.2">
      <c r="A1995" s="51" t="s">
        <v>133</v>
      </c>
      <c r="B1995" s="51" t="s">
        <v>11744</v>
      </c>
      <c r="C1995" s="51" t="s">
        <v>11744</v>
      </c>
      <c r="D1995" s="51" t="s">
        <v>7803</v>
      </c>
      <c r="E1995" s="44" t="s">
        <v>11809</v>
      </c>
      <c r="F1995" s="44" t="s">
        <v>11810</v>
      </c>
      <c r="G1995" s="53">
        <v>721</v>
      </c>
      <c r="H1995" s="45" t="s">
        <v>154</v>
      </c>
      <c r="I1995" s="45" t="s">
        <v>204</v>
      </c>
      <c r="J1995" s="95" t="s">
        <v>201</v>
      </c>
      <c r="K1995" s="95">
        <v>4.2</v>
      </c>
      <c r="L1995" s="58"/>
      <c r="M1995" s="103"/>
      <c r="N1995" s="59"/>
    </row>
    <row r="1996" spans="1:14" s="75" customFormat="1" ht="15.9" customHeight="1" x14ac:dyDescent="0.2">
      <c r="A1996" s="51" t="s">
        <v>133</v>
      </c>
      <c r="B1996" s="51" t="s">
        <v>11744</v>
      </c>
      <c r="C1996" s="51" t="s">
        <v>11744</v>
      </c>
      <c r="D1996" s="51" t="s">
        <v>7803</v>
      </c>
      <c r="E1996" s="44" t="s">
        <v>11811</v>
      </c>
      <c r="F1996" s="44" t="s">
        <v>11812</v>
      </c>
      <c r="G1996" s="53">
        <v>922</v>
      </c>
      <c r="H1996" s="45" t="s">
        <v>154</v>
      </c>
      <c r="I1996" s="45" t="s">
        <v>204</v>
      </c>
      <c r="J1996" s="95" t="s">
        <v>201</v>
      </c>
      <c r="K1996" s="95">
        <v>4.2</v>
      </c>
      <c r="L1996" s="58"/>
      <c r="M1996" s="103"/>
      <c r="N1996" s="59"/>
    </row>
    <row r="1997" spans="1:14" s="75" customFormat="1" ht="15.9" customHeight="1" x14ac:dyDescent="0.2">
      <c r="A1997" s="51" t="s">
        <v>133</v>
      </c>
      <c r="B1997" s="51" t="s">
        <v>11744</v>
      </c>
      <c r="C1997" s="51" t="s">
        <v>11744</v>
      </c>
      <c r="D1997" s="51" t="s">
        <v>7803</v>
      </c>
      <c r="E1997" s="44" t="s">
        <v>11813</v>
      </c>
      <c r="F1997" s="44" t="s">
        <v>11814</v>
      </c>
      <c r="G1997" s="53">
        <v>1243</v>
      </c>
      <c r="H1997" s="45" t="s">
        <v>154</v>
      </c>
      <c r="I1997" s="45" t="s">
        <v>204</v>
      </c>
      <c r="J1997" s="95" t="s">
        <v>201</v>
      </c>
      <c r="K1997" s="95">
        <v>4.2</v>
      </c>
      <c r="L1997" s="58"/>
      <c r="M1997" s="103"/>
      <c r="N1997" s="59"/>
    </row>
    <row r="1998" spans="1:14" s="75" customFormat="1" ht="15.9" customHeight="1" x14ac:dyDescent="0.2">
      <c r="A1998" s="51" t="s">
        <v>133</v>
      </c>
      <c r="B1998" s="51" t="s">
        <v>11744</v>
      </c>
      <c r="C1998" s="51" t="s">
        <v>11744</v>
      </c>
      <c r="D1998" s="51" t="s">
        <v>7803</v>
      </c>
      <c r="E1998" s="44" t="s">
        <v>11815</v>
      </c>
      <c r="F1998" s="44" t="s">
        <v>11816</v>
      </c>
      <c r="G1998" s="53">
        <v>103.5</v>
      </c>
      <c r="H1998" s="45" t="s">
        <v>154</v>
      </c>
      <c r="I1998" s="45" t="s">
        <v>149</v>
      </c>
      <c r="J1998" s="95" t="s">
        <v>201</v>
      </c>
      <c r="K1998" s="95">
        <v>4.2</v>
      </c>
      <c r="L1998" s="58"/>
      <c r="M1998" s="103"/>
      <c r="N1998" s="59"/>
    </row>
    <row r="1999" spans="1:14" s="75" customFormat="1" ht="15.9" customHeight="1" x14ac:dyDescent="0.2">
      <c r="A1999" s="51" t="s">
        <v>133</v>
      </c>
      <c r="B1999" s="51" t="s">
        <v>11744</v>
      </c>
      <c r="C1999" s="51" t="s">
        <v>11744</v>
      </c>
      <c r="D1999" s="51" t="s">
        <v>7803</v>
      </c>
      <c r="E1999" s="44" t="s">
        <v>11817</v>
      </c>
      <c r="F1999" s="44" t="s">
        <v>11818</v>
      </c>
      <c r="G1999" s="53">
        <v>83.3</v>
      </c>
      <c r="H1999" s="45" t="s">
        <v>154</v>
      </c>
      <c r="I1999" s="45">
        <v>23.12</v>
      </c>
      <c r="J1999" s="95" t="s">
        <v>201</v>
      </c>
      <c r="K1999" s="95">
        <v>4.2</v>
      </c>
      <c r="L1999" s="58"/>
      <c r="M1999" s="103"/>
      <c r="N1999" s="59"/>
    </row>
    <row r="2000" spans="1:14" s="75" customFormat="1" ht="15.9" customHeight="1" x14ac:dyDescent="0.2">
      <c r="A2000" s="51" t="s">
        <v>133</v>
      </c>
      <c r="B2000" s="51" t="s">
        <v>11744</v>
      </c>
      <c r="C2000" s="51" t="s">
        <v>11744</v>
      </c>
      <c r="D2000" s="51" t="s">
        <v>7803</v>
      </c>
      <c r="E2000" s="44" t="s">
        <v>11819</v>
      </c>
      <c r="F2000" s="44" t="s">
        <v>11820</v>
      </c>
      <c r="G2000" s="53">
        <v>2335</v>
      </c>
      <c r="H2000" s="45" t="s">
        <v>154</v>
      </c>
      <c r="I2000" s="45" t="s">
        <v>204</v>
      </c>
      <c r="J2000" s="95" t="s">
        <v>201</v>
      </c>
      <c r="K2000" s="95">
        <v>4.2</v>
      </c>
      <c r="L2000" s="58"/>
      <c r="M2000" s="103"/>
      <c r="N2000" s="59"/>
    </row>
    <row r="2001" spans="1:14" s="75" customFormat="1" ht="15.9" customHeight="1" x14ac:dyDescent="0.2">
      <c r="A2001" s="51" t="s">
        <v>133</v>
      </c>
      <c r="B2001" s="51" t="s">
        <v>11744</v>
      </c>
      <c r="C2001" s="51" t="s">
        <v>11744</v>
      </c>
      <c r="D2001" s="51" t="s">
        <v>7803</v>
      </c>
      <c r="E2001" s="44" t="s">
        <v>11821</v>
      </c>
      <c r="F2001" s="44" t="s">
        <v>11822</v>
      </c>
      <c r="G2001" s="53">
        <v>360</v>
      </c>
      <c r="H2001" s="45" t="s">
        <v>154</v>
      </c>
      <c r="I2001" s="45" t="s">
        <v>204</v>
      </c>
      <c r="J2001" s="95" t="s">
        <v>201</v>
      </c>
      <c r="K2001" s="95">
        <v>4.2</v>
      </c>
      <c r="L2001" s="58"/>
      <c r="M2001" s="103"/>
      <c r="N2001" s="59"/>
    </row>
    <row r="2002" spans="1:14" s="75" customFormat="1" ht="15.9" customHeight="1" x14ac:dyDescent="0.2">
      <c r="A2002" s="51" t="s">
        <v>133</v>
      </c>
      <c r="B2002" s="51" t="s">
        <v>11744</v>
      </c>
      <c r="C2002" s="51" t="s">
        <v>11744</v>
      </c>
      <c r="D2002" s="51" t="s">
        <v>7803</v>
      </c>
      <c r="E2002" s="44" t="s">
        <v>11823</v>
      </c>
      <c r="F2002" s="44" t="s">
        <v>11824</v>
      </c>
      <c r="G2002" s="53">
        <v>517</v>
      </c>
      <c r="H2002" s="45" t="s">
        <v>154</v>
      </c>
      <c r="I2002" s="45" t="s">
        <v>204</v>
      </c>
      <c r="J2002" s="95" t="s">
        <v>201</v>
      </c>
      <c r="K2002" s="95">
        <v>4.2</v>
      </c>
      <c r="L2002" s="58"/>
      <c r="M2002" s="103"/>
      <c r="N2002" s="59"/>
    </row>
    <row r="2003" spans="1:14" s="75" customFormat="1" ht="15.9" customHeight="1" x14ac:dyDescent="0.2">
      <c r="A2003" s="51" t="s">
        <v>133</v>
      </c>
      <c r="B2003" s="51" t="s">
        <v>11744</v>
      </c>
      <c r="C2003" s="51" t="s">
        <v>11744</v>
      </c>
      <c r="D2003" s="51" t="s">
        <v>7803</v>
      </c>
      <c r="E2003" s="44" t="s">
        <v>11825</v>
      </c>
      <c r="F2003" s="44" t="s">
        <v>11826</v>
      </c>
      <c r="G2003" s="53">
        <v>174.3</v>
      </c>
      <c r="H2003" s="45" t="s">
        <v>154</v>
      </c>
      <c r="I2003" s="45" t="s">
        <v>291</v>
      </c>
      <c r="J2003" s="95" t="s">
        <v>201</v>
      </c>
      <c r="K2003" s="95">
        <v>4.2</v>
      </c>
      <c r="L2003" s="58"/>
      <c r="M2003" s="103"/>
      <c r="N2003" s="59"/>
    </row>
    <row r="2004" spans="1:14" s="75" customFormat="1" ht="15.9" customHeight="1" x14ac:dyDescent="0.2">
      <c r="A2004" s="51" t="s">
        <v>133</v>
      </c>
      <c r="B2004" s="51" t="s">
        <v>11744</v>
      </c>
      <c r="C2004" s="51" t="s">
        <v>11744</v>
      </c>
      <c r="D2004" s="51" t="s">
        <v>7803</v>
      </c>
      <c r="E2004" s="44" t="s">
        <v>11827</v>
      </c>
      <c r="F2004" s="44" t="s">
        <v>11828</v>
      </c>
      <c r="G2004" s="53">
        <v>471</v>
      </c>
      <c r="H2004" s="45" t="s">
        <v>154</v>
      </c>
      <c r="I2004" s="45">
        <v>15.12</v>
      </c>
      <c r="J2004" s="95" t="s">
        <v>201</v>
      </c>
      <c r="K2004" s="95">
        <v>4.2</v>
      </c>
      <c r="L2004" s="58"/>
      <c r="M2004" s="103"/>
      <c r="N2004" s="59"/>
    </row>
    <row r="2005" spans="1:14" s="75" customFormat="1" ht="15.9" customHeight="1" x14ac:dyDescent="0.2">
      <c r="A2005" s="51" t="s">
        <v>133</v>
      </c>
      <c r="B2005" s="51" t="s">
        <v>11744</v>
      </c>
      <c r="C2005" s="51" t="s">
        <v>11744</v>
      </c>
      <c r="D2005" s="51" t="s">
        <v>7803</v>
      </c>
      <c r="E2005" s="44" t="s">
        <v>11829</v>
      </c>
      <c r="F2005" s="44" t="s">
        <v>11830</v>
      </c>
      <c r="G2005" s="53">
        <v>642</v>
      </c>
      <c r="H2005" s="45" t="s">
        <v>154</v>
      </c>
      <c r="I2005" s="45" t="s">
        <v>204</v>
      </c>
      <c r="J2005" s="95" t="s">
        <v>201</v>
      </c>
      <c r="K2005" s="95">
        <v>4.2</v>
      </c>
      <c r="L2005" s="58"/>
      <c r="M2005" s="103"/>
      <c r="N2005" s="59"/>
    </row>
    <row r="2006" spans="1:14" s="75" customFormat="1" ht="15.9" customHeight="1" x14ac:dyDescent="0.2">
      <c r="A2006" s="51" t="s">
        <v>133</v>
      </c>
      <c r="B2006" s="51" t="s">
        <v>11744</v>
      </c>
      <c r="C2006" s="51" t="s">
        <v>11744</v>
      </c>
      <c r="D2006" s="51" t="s">
        <v>7803</v>
      </c>
      <c r="E2006" s="44" t="s">
        <v>11831</v>
      </c>
      <c r="F2006" s="44" t="s">
        <v>11832</v>
      </c>
      <c r="G2006" s="53">
        <v>60.6</v>
      </c>
      <c r="H2006" s="45" t="s">
        <v>154</v>
      </c>
      <c r="I2006" s="45" t="s">
        <v>155</v>
      </c>
      <c r="J2006" s="95" t="s">
        <v>201</v>
      </c>
      <c r="K2006" s="95">
        <v>4.2</v>
      </c>
      <c r="L2006" s="58"/>
      <c r="M2006" s="103"/>
      <c r="N2006" s="59"/>
    </row>
    <row r="2007" spans="1:14" s="75" customFormat="1" ht="15.9" customHeight="1" x14ac:dyDescent="0.2">
      <c r="A2007" s="51" t="s">
        <v>123</v>
      </c>
      <c r="B2007" s="51" t="s">
        <v>123</v>
      </c>
      <c r="C2007" s="51" t="s">
        <v>11744</v>
      </c>
      <c r="D2007" s="51" t="s">
        <v>135</v>
      </c>
      <c r="E2007" s="44"/>
      <c r="F2007" s="44" t="s">
        <v>11833</v>
      </c>
      <c r="G2007" s="53" t="s">
        <v>123</v>
      </c>
      <c r="H2007" s="45" t="s">
        <v>123</v>
      </c>
      <c r="I2007" s="45" t="s">
        <v>149</v>
      </c>
      <c r="J2007" s="95" t="s">
        <v>150</v>
      </c>
      <c r="K2007" s="95" t="s">
        <v>123</v>
      </c>
      <c r="L2007" s="58" t="s">
        <v>123</v>
      </c>
      <c r="M2007" s="103"/>
      <c r="N2007" s="59" t="s">
        <v>123</v>
      </c>
    </row>
    <row r="2008" spans="1:14" s="75" customFormat="1" ht="15.9" customHeight="1" x14ac:dyDescent="0.2">
      <c r="A2008" s="51" t="s">
        <v>133</v>
      </c>
      <c r="B2008" s="51" t="s">
        <v>11744</v>
      </c>
      <c r="C2008" s="51" t="s">
        <v>11744</v>
      </c>
      <c r="D2008" s="51" t="s">
        <v>135</v>
      </c>
      <c r="E2008" s="44" t="s">
        <v>11834</v>
      </c>
      <c r="F2008" s="44" t="s">
        <v>11835</v>
      </c>
      <c r="G2008" s="53">
        <v>55.2</v>
      </c>
      <c r="H2008" s="45" t="s">
        <v>154</v>
      </c>
      <c r="I2008" s="45" t="s">
        <v>204</v>
      </c>
      <c r="J2008" s="95" t="s">
        <v>201</v>
      </c>
      <c r="K2008" s="95">
        <v>1</v>
      </c>
      <c r="L2008" s="58"/>
      <c r="M2008" s="103"/>
      <c r="N2008" s="59"/>
    </row>
    <row r="2009" spans="1:14" s="75" customFormat="1" ht="15.9" customHeight="1" x14ac:dyDescent="0.2">
      <c r="A2009" s="51" t="s">
        <v>133</v>
      </c>
      <c r="B2009" s="51" t="s">
        <v>11744</v>
      </c>
      <c r="C2009" s="51" t="s">
        <v>11744</v>
      </c>
      <c r="D2009" s="51" t="s">
        <v>135</v>
      </c>
      <c r="E2009" s="44" t="s">
        <v>11836</v>
      </c>
      <c r="F2009" s="44" t="s">
        <v>11837</v>
      </c>
      <c r="G2009" s="53">
        <v>63.4</v>
      </c>
      <c r="H2009" s="45" t="s">
        <v>154</v>
      </c>
      <c r="I2009" s="45" t="s">
        <v>204</v>
      </c>
      <c r="J2009" s="95" t="s">
        <v>201</v>
      </c>
      <c r="K2009" s="95">
        <v>1</v>
      </c>
      <c r="L2009" s="58"/>
      <c r="M2009" s="103"/>
      <c r="N2009" s="59"/>
    </row>
    <row r="2010" spans="1:14" s="75" customFormat="1" ht="15.9" customHeight="1" x14ac:dyDescent="0.2">
      <c r="A2010" s="51" t="s">
        <v>133</v>
      </c>
      <c r="B2010" s="51" t="s">
        <v>11744</v>
      </c>
      <c r="C2010" s="51" t="s">
        <v>11744</v>
      </c>
      <c r="D2010" s="51" t="s">
        <v>135</v>
      </c>
      <c r="E2010" s="44" t="s">
        <v>11838</v>
      </c>
      <c r="F2010" s="44" t="s">
        <v>11839</v>
      </c>
      <c r="G2010" s="53">
        <v>124.8</v>
      </c>
      <c r="H2010" s="45" t="s">
        <v>154</v>
      </c>
      <c r="I2010" s="45" t="s">
        <v>204</v>
      </c>
      <c r="J2010" s="95" t="s">
        <v>201</v>
      </c>
      <c r="K2010" s="95">
        <v>1</v>
      </c>
      <c r="L2010" s="58"/>
      <c r="M2010" s="103"/>
      <c r="N2010" s="59"/>
    </row>
    <row r="2011" spans="1:14" s="75" customFormat="1" ht="15.9" customHeight="1" x14ac:dyDescent="0.2">
      <c r="A2011" s="51" t="s">
        <v>133</v>
      </c>
      <c r="B2011" s="51" t="s">
        <v>11744</v>
      </c>
      <c r="C2011" s="51" t="s">
        <v>11744</v>
      </c>
      <c r="D2011" s="51" t="s">
        <v>135</v>
      </c>
      <c r="E2011" s="44" t="s">
        <v>11840</v>
      </c>
      <c r="F2011" s="44" t="s">
        <v>11841</v>
      </c>
      <c r="G2011" s="53">
        <v>152.6</v>
      </c>
      <c r="H2011" s="45" t="s">
        <v>154</v>
      </c>
      <c r="I2011" s="45" t="s">
        <v>204</v>
      </c>
      <c r="J2011" s="95" t="s">
        <v>201</v>
      </c>
      <c r="K2011" s="95">
        <v>1</v>
      </c>
      <c r="L2011" s="58"/>
      <c r="M2011" s="103"/>
      <c r="N2011" s="59"/>
    </row>
    <row r="2012" spans="1:14" s="75" customFormat="1" ht="15.9" customHeight="1" x14ac:dyDescent="0.2">
      <c r="A2012" s="51" t="s">
        <v>133</v>
      </c>
      <c r="B2012" s="51" t="s">
        <v>11744</v>
      </c>
      <c r="C2012" s="51" t="s">
        <v>11744</v>
      </c>
      <c r="D2012" s="51" t="s">
        <v>135</v>
      </c>
      <c r="E2012" s="44" t="s">
        <v>11842</v>
      </c>
      <c r="F2012" s="44" t="s">
        <v>11843</v>
      </c>
      <c r="G2012" s="53">
        <v>168.2</v>
      </c>
      <c r="H2012" s="45" t="s">
        <v>154</v>
      </c>
      <c r="I2012" s="45" t="s">
        <v>204</v>
      </c>
      <c r="J2012" s="95" t="s">
        <v>201</v>
      </c>
      <c r="K2012" s="95">
        <v>1</v>
      </c>
      <c r="L2012" s="58"/>
      <c r="M2012" s="103"/>
      <c r="N2012" s="59"/>
    </row>
    <row r="2013" spans="1:14" s="75" customFormat="1" ht="15.9" customHeight="1" x14ac:dyDescent="0.2">
      <c r="A2013" s="51" t="s">
        <v>133</v>
      </c>
      <c r="B2013" s="51" t="s">
        <v>11744</v>
      </c>
      <c r="C2013" s="51" t="s">
        <v>11744</v>
      </c>
      <c r="D2013" s="51" t="s">
        <v>135</v>
      </c>
      <c r="E2013" s="44" t="s">
        <v>11844</v>
      </c>
      <c r="F2013" s="44" t="s">
        <v>11845</v>
      </c>
      <c r="G2013" s="53">
        <v>195.2</v>
      </c>
      <c r="H2013" s="45" t="s">
        <v>154</v>
      </c>
      <c r="I2013" s="45" t="s">
        <v>204</v>
      </c>
      <c r="J2013" s="95" t="s">
        <v>201</v>
      </c>
      <c r="K2013" s="95">
        <v>1</v>
      </c>
      <c r="L2013" s="58"/>
      <c r="M2013" s="103"/>
      <c r="N2013" s="59"/>
    </row>
    <row r="2014" spans="1:14" s="75" customFormat="1" ht="15.9" customHeight="1" x14ac:dyDescent="0.2">
      <c r="A2014" s="51" t="s">
        <v>133</v>
      </c>
      <c r="B2014" s="51" t="s">
        <v>11744</v>
      </c>
      <c r="C2014" s="51" t="s">
        <v>11744</v>
      </c>
      <c r="D2014" s="51" t="s">
        <v>135</v>
      </c>
      <c r="E2014" s="44" t="s">
        <v>11846</v>
      </c>
      <c r="F2014" s="44" t="s">
        <v>11847</v>
      </c>
      <c r="G2014" s="53">
        <v>344.3</v>
      </c>
      <c r="H2014" s="45" t="s">
        <v>154</v>
      </c>
      <c r="I2014" s="45" t="s">
        <v>204</v>
      </c>
      <c r="J2014" s="95" t="s">
        <v>201</v>
      </c>
      <c r="K2014" s="95">
        <v>1</v>
      </c>
      <c r="L2014" s="58"/>
      <c r="M2014" s="103"/>
      <c r="N2014" s="59"/>
    </row>
    <row r="2015" spans="1:14" s="75" customFormat="1" ht="15.9" customHeight="1" x14ac:dyDescent="0.2">
      <c r="A2015" s="51" t="s">
        <v>133</v>
      </c>
      <c r="B2015" s="51" t="s">
        <v>11744</v>
      </c>
      <c r="C2015" s="51" t="s">
        <v>11744</v>
      </c>
      <c r="D2015" s="51" t="s">
        <v>135</v>
      </c>
      <c r="E2015" s="44" t="s">
        <v>11848</v>
      </c>
      <c r="F2015" s="44" t="s">
        <v>11849</v>
      </c>
      <c r="G2015" s="53">
        <v>416.3</v>
      </c>
      <c r="H2015" s="45" t="s">
        <v>154</v>
      </c>
      <c r="I2015" s="45" t="s">
        <v>204</v>
      </c>
      <c r="J2015" s="95" t="s">
        <v>201</v>
      </c>
      <c r="K2015" s="95">
        <v>1</v>
      </c>
      <c r="L2015" s="58"/>
      <c r="M2015" s="103"/>
      <c r="N2015" s="59"/>
    </row>
    <row r="2016" spans="1:14" s="75" customFormat="1" ht="15.9" customHeight="1" x14ac:dyDescent="0.2">
      <c r="A2016" s="51" t="s">
        <v>133</v>
      </c>
      <c r="B2016" s="51" t="s">
        <v>11744</v>
      </c>
      <c r="C2016" s="51" t="s">
        <v>11744</v>
      </c>
      <c r="D2016" s="51" t="s">
        <v>135</v>
      </c>
      <c r="E2016" s="44" t="s">
        <v>11850</v>
      </c>
      <c r="F2016" s="44" t="s">
        <v>11851</v>
      </c>
      <c r="G2016" s="53">
        <v>396.7</v>
      </c>
      <c r="H2016" s="45" t="s">
        <v>154</v>
      </c>
      <c r="I2016" s="45" t="s">
        <v>204</v>
      </c>
      <c r="J2016" s="95" t="s">
        <v>201</v>
      </c>
      <c r="K2016" s="95">
        <v>1</v>
      </c>
      <c r="L2016" s="58"/>
      <c r="M2016" s="103"/>
      <c r="N2016" s="59"/>
    </row>
    <row r="2017" spans="1:14" s="75" customFormat="1" ht="15.9" customHeight="1" x14ac:dyDescent="0.2">
      <c r="A2017" s="51" t="s">
        <v>133</v>
      </c>
      <c r="B2017" s="51" t="s">
        <v>11744</v>
      </c>
      <c r="C2017" s="51" t="s">
        <v>11744</v>
      </c>
      <c r="D2017" s="51" t="s">
        <v>135</v>
      </c>
      <c r="E2017" s="44" t="s">
        <v>11852</v>
      </c>
      <c r="F2017" s="44" t="s">
        <v>11853</v>
      </c>
      <c r="G2017" s="53">
        <v>605.5</v>
      </c>
      <c r="H2017" s="45" t="s">
        <v>154</v>
      </c>
      <c r="I2017" s="45" t="s">
        <v>204</v>
      </c>
      <c r="J2017" s="95" t="s">
        <v>201</v>
      </c>
      <c r="K2017" s="95">
        <v>1</v>
      </c>
      <c r="L2017" s="58"/>
      <c r="M2017" s="103"/>
      <c r="N2017" s="59"/>
    </row>
    <row r="2018" spans="1:14" s="75" customFormat="1" ht="15.9" customHeight="1" x14ac:dyDescent="0.2">
      <c r="A2018" s="51" t="s">
        <v>133</v>
      </c>
      <c r="B2018" s="51" t="s">
        <v>11744</v>
      </c>
      <c r="C2018" s="51" t="s">
        <v>11744</v>
      </c>
      <c r="D2018" s="51" t="s">
        <v>135</v>
      </c>
      <c r="E2018" s="44" t="s">
        <v>11854</v>
      </c>
      <c r="F2018" s="44" t="s">
        <v>11855</v>
      </c>
      <c r="G2018" s="53">
        <v>642.4</v>
      </c>
      <c r="H2018" s="45" t="s">
        <v>154</v>
      </c>
      <c r="I2018" s="45" t="s">
        <v>204</v>
      </c>
      <c r="J2018" s="95" t="s">
        <v>201</v>
      </c>
      <c r="K2018" s="95">
        <v>1</v>
      </c>
      <c r="L2018" s="58"/>
      <c r="M2018" s="103"/>
      <c r="N2018" s="59"/>
    </row>
    <row r="2019" spans="1:14" s="75" customFormat="1" ht="15.9" customHeight="1" x14ac:dyDescent="0.2">
      <c r="A2019" s="51" t="s">
        <v>133</v>
      </c>
      <c r="B2019" s="51" t="s">
        <v>11744</v>
      </c>
      <c r="C2019" s="51" t="s">
        <v>11744</v>
      </c>
      <c r="D2019" s="51" t="s">
        <v>135</v>
      </c>
      <c r="E2019" s="44" t="s">
        <v>11856</v>
      </c>
      <c r="F2019" s="44" t="s">
        <v>11857</v>
      </c>
      <c r="G2019" s="53">
        <v>764.4</v>
      </c>
      <c r="H2019" s="45" t="s">
        <v>154</v>
      </c>
      <c r="I2019" s="45" t="s">
        <v>204</v>
      </c>
      <c r="J2019" s="95" t="s">
        <v>201</v>
      </c>
      <c r="K2019" s="95">
        <v>1</v>
      </c>
      <c r="L2019" s="58"/>
      <c r="M2019" s="103"/>
      <c r="N2019" s="59"/>
    </row>
    <row r="2020" spans="1:14" s="75" customFormat="1" ht="15.9" customHeight="1" x14ac:dyDescent="0.2">
      <c r="A2020" s="51" t="s">
        <v>133</v>
      </c>
      <c r="B2020" s="51" t="s">
        <v>11744</v>
      </c>
      <c r="C2020" s="51" t="s">
        <v>11744</v>
      </c>
      <c r="D2020" s="51" t="s">
        <v>135</v>
      </c>
      <c r="E2020" s="44" t="s">
        <v>11858</v>
      </c>
      <c r="F2020" s="44" t="s">
        <v>11859</v>
      </c>
      <c r="G2020" s="53">
        <v>699</v>
      </c>
      <c r="H2020" s="45" t="s">
        <v>154</v>
      </c>
      <c r="I2020" s="45" t="s">
        <v>204</v>
      </c>
      <c r="J2020" s="95" t="s">
        <v>201</v>
      </c>
      <c r="K2020" s="95">
        <v>1</v>
      </c>
      <c r="L2020" s="58"/>
      <c r="M2020" s="103"/>
      <c r="N2020" s="59"/>
    </row>
    <row r="2021" spans="1:14" s="75" customFormat="1" ht="15.9" customHeight="1" x14ac:dyDescent="0.2">
      <c r="A2021" s="51" t="s">
        <v>133</v>
      </c>
      <c r="B2021" s="51" t="s">
        <v>11744</v>
      </c>
      <c r="C2021" s="51" t="s">
        <v>11744</v>
      </c>
      <c r="D2021" s="51" t="s">
        <v>135</v>
      </c>
      <c r="E2021" s="44" t="s">
        <v>11860</v>
      </c>
      <c r="F2021" s="44" t="s">
        <v>11861</v>
      </c>
      <c r="G2021" s="53">
        <v>1181.3</v>
      </c>
      <c r="H2021" s="45" t="s">
        <v>154</v>
      </c>
      <c r="I2021" s="45" t="s">
        <v>204</v>
      </c>
      <c r="J2021" s="95" t="s">
        <v>201</v>
      </c>
      <c r="K2021" s="95">
        <v>1</v>
      </c>
      <c r="L2021" s="58"/>
      <c r="M2021" s="103"/>
      <c r="N2021" s="59"/>
    </row>
    <row r="2022" spans="1:14" s="75" customFormat="1" ht="15.9" customHeight="1" x14ac:dyDescent="0.2">
      <c r="A2022" s="51" t="s">
        <v>133</v>
      </c>
      <c r="B2022" s="51" t="s">
        <v>11744</v>
      </c>
      <c r="C2022" s="51" t="s">
        <v>11744</v>
      </c>
      <c r="D2022" s="51" t="s">
        <v>135</v>
      </c>
      <c r="E2022" s="44" t="s">
        <v>11862</v>
      </c>
      <c r="F2022" s="44" t="s">
        <v>11863</v>
      </c>
      <c r="G2022" s="53">
        <v>2651.4</v>
      </c>
      <c r="H2022" s="45" t="s">
        <v>154</v>
      </c>
      <c r="I2022" s="45" t="s">
        <v>204</v>
      </c>
      <c r="J2022" s="95" t="s">
        <v>201</v>
      </c>
      <c r="K2022" s="95">
        <v>1</v>
      </c>
      <c r="L2022" s="58"/>
      <c r="M2022" s="103"/>
      <c r="N2022" s="59"/>
    </row>
    <row r="2023" spans="1:14" s="75" customFormat="1" ht="15.9" customHeight="1" x14ac:dyDescent="0.2">
      <c r="A2023" s="51" t="s">
        <v>133</v>
      </c>
      <c r="B2023" s="51" t="s">
        <v>11744</v>
      </c>
      <c r="C2023" s="51" t="s">
        <v>11744</v>
      </c>
      <c r="D2023" s="51" t="s">
        <v>135</v>
      </c>
      <c r="E2023" s="44" t="s">
        <v>11864</v>
      </c>
      <c r="F2023" s="44" t="s">
        <v>11865</v>
      </c>
      <c r="G2023" s="53">
        <v>3112</v>
      </c>
      <c r="H2023" s="45" t="s">
        <v>154</v>
      </c>
      <c r="I2023" s="45" t="s">
        <v>204</v>
      </c>
      <c r="J2023" s="95" t="s">
        <v>201</v>
      </c>
      <c r="K2023" s="95">
        <v>1</v>
      </c>
      <c r="L2023" s="58"/>
      <c r="M2023" s="103"/>
      <c r="N2023" s="59"/>
    </row>
    <row r="2024" spans="1:14" s="75" customFormat="1" ht="15.9" customHeight="1" x14ac:dyDescent="0.2">
      <c r="A2024" s="51" t="s">
        <v>123</v>
      </c>
      <c r="B2024" s="51" t="s">
        <v>123</v>
      </c>
      <c r="C2024" s="51" t="s">
        <v>11744</v>
      </c>
      <c r="D2024" s="51" t="s">
        <v>143</v>
      </c>
      <c r="E2024" s="44"/>
      <c r="F2024" s="44" t="s">
        <v>11866</v>
      </c>
      <c r="G2024" s="53" t="s">
        <v>123</v>
      </c>
      <c r="H2024" s="45" t="s">
        <v>123</v>
      </c>
      <c r="I2024" s="45" t="s">
        <v>149</v>
      </c>
      <c r="J2024" s="95" t="s">
        <v>150</v>
      </c>
      <c r="K2024" s="95" t="s">
        <v>123</v>
      </c>
      <c r="L2024" s="58" t="s">
        <v>123</v>
      </c>
      <c r="M2024" s="103"/>
      <c r="N2024" s="59" t="s">
        <v>123</v>
      </c>
    </row>
    <row r="2025" spans="1:14" s="75" customFormat="1" ht="15.9" customHeight="1" x14ac:dyDescent="0.2">
      <c r="A2025" s="51" t="s">
        <v>133</v>
      </c>
      <c r="B2025" s="51" t="s">
        <v>11744</v>
      </c>
      <c r="C2025" s="51" t="s">
        <v>11744</v>
      </c>
      <c r="D2025" s="51" t="s">
        <v>143</v>
      </c>
      <c r="E2025" s="44" t="s">
        <v>11867</v>
      </c>
      <c r="F2025" s="44" t="s">
        <v>11868</v>
      </c>
      <c r="G2025" s="53">
        <v>140</v>
      </c>
      <c r="H2025" s="45" t="s">
        <v>154</v>
      </c>
      <c r="I2025" s="45" t="s">
        <v>155</v>
      </c>
      <c r="J2025" s="95" t="s">
        <v>201</v>
      </c>
      <c r="K2025" s="95">
        <v>4.2</v>
      </c>
      <c r="L2025" s="58"/>
      <c r="M2025" s="103"/>
      <c r="N2025" s="59"/>
    </row>
    <row r="2026" spans="1:14" s="75" customFormat="1" ht="15.9" customHeight="1" x14ac:dyDescent="0.2">
      <c r="A2026" s="51" t="s">
        <v>133</v>
      </c>
      <c r="B2026" s="51" t="s">
        <v>11744</v>
      </c>
      <c r="C2026" s="51" t="s">
        <v>11744</v>
      </c>
      <c r="D2026" s="51" t="s">
        <v>143</v>
      </c>
      <c r="E2026" s="44" t="s">
        <v>11869</v>
      </c>
      <c r="F2026" s="44" t="s">
        <v>11870</v>
      </c>
      <c r="G2026" s="53">
        <v>146.5</v>
      </c>
      <c r="H2026" s="45" t="s">
        <v>154</v>
      </c>
      <c r="I2026" s="45" t="s">
        <v>204</v>
      </c>
      <c r="J2026" s="95" t="s">
        <v>201</v>
      </c>
      <c r="K2026" s="95">
        <v>4.2</v>
      </c>
      <c r="L2026" s="58"/>
      <c r="M2026" s="103"/>
      <c r="N2026" s="59"/>
    </row>
    <row r="2027" spans="1:14" s="75" customFormat="1" ht="15.9" customHeight="1" x14ac:dyDescent="0.2">
      <c r="A2027" s="51" t="s">
        <v>133</v>
      </c>
      <c r="B2027" s="51" t="s">
        <v>11744</v>
      </c>
      <c r="C2027" s="51" t="s">
        <v>11744</v>
      </c>
      <c r="D2027" s="51" t="s">
        <v>143</v>
      </c>
      <c r="E2027" s="44" t="s">
        <v>11871</v>
      </c>
      <c r="F2027" s="44" t="s">
        <v>11872</v>
      </c>
      <c r="G2027" s="53">
        <v>527</v>
      </c>
      <c r="H2027" s="45" t="s">
        <v>154</v>
      </c>
      <c r="I2027" s="45" t="s">
        <v>155</v>
      </c>
      <c r="J2027" s="95" t="s">
        <v>201</v>
      </c>
      <c r="K2027" s="95">
        <v>4.2</v>
      </c>
      <c r="L2027" s="58"/>
      <c r="M2027" s="103"/>
      <c r="N2027" s="59"/>
    </row>
    <row r="2028" spans="1:14" s="75" customFormat="1" ht="15.9" customHeight="1" x14ac:dyDescent="0.2">
      <c r="A2028" s="51" t="s">
        <v>133</v>
      </c>
      <c r="B2028" s="51" t="s">
        <v>11744</v>
      </c>
      <c r="C2028" s="51" t="s">
        <v>11744</v>
      </c>
      <c r="D2028" s="51" t="s">
        <v>143</v>
      </c>
      <c r="E2028" s="44" t="s">
        <v>11873</v>
      </c>
      <c r="F2028" s="44" t="s">
        <v>11874</v>
      </c>
      <c r="G2028" s="53">
        <v>72</v>
      </c>
      <c r="H2028" s="45" t="s">
        <v>154</v>
      </c>
      <c r="I2028" s="45">
        <v>29.12</v>
      </c>
      <c r="J2028" s="95" t="s">
        <v>201</v>
      </c>
      <c r="K2028" s="95">
        <v>4.2</v>
      </c>
      <c r="L2028" s="58"/>
      <c r="M2028" s="103"/>
      <c r="N2028" s="59"/>
    </row>
    <row r="2029" spans="1:14" s="75" customFormat="1" ht="15.9" customHeight="1" x14ac:dyDescent="0.2">
      <c r="A2029" s="51" t="s">
        <v>133</v>
      </c>
      <c r="B2029" s="51" t="s">
        <v>11744</v>
      </c>
      <c r="C2029" s="51" t="s">
        <v>11744</v>
      </c>
      <c r="D2029" s="51" t="s">
        <v>143</v>
      </c>
      <c r="E2029" s="44" t="s">
        <v>11875</v>
      </c>
      <c r="F2029" s="44" t="s">
        <v>11876</v>
      </c>
      <c r="G2029" s="53">
        <v>215</v>
      </c>
      <c r="H2029" s="45" t="s">
        <v>154</v>
      </c>
      <c r="I2029" s="45" t="s">
        <v>155</v>
      </c>
      <c r="J2029" s="95" t="s">
        <v>201</v>
      </c>
      <c r="K2029" s="95">
        <v>4.2</v>
      </c>
      <c r="L2029" s="58"/>
      <c r="M2029" s="103"/>
      <c r="N2029" s="59"/>
    </row>
    <row r="2030" spans="1:14" s="75" customFormat="1" ht="15.9" customHeight="1" x14ac:dyDescent="0.2">
      <c r="A2030" s="51" t="s">
        <v>133</v>
      </c>
      <c r="B2030" s="51" t="s">
        <v>11744</v>
      </c>
      <c r="C2030" s="51" t="s">
        <v>11744</v>
      </c>
      <c r="D2030" s="51" t="s">
        <v>143</v>
      </c>
      <c r="E2030" s="44" t="s">
        <v>11877</v>
      </c>
      <c r="F2030" s="44" t="s">
        <v>11878</v>
      </c>
      <c r="G2030" s="53">
        <v>1380</v>
      </c>
      <c r="H2030" s="45" t="s">
        <v>154</v>
      </c>
      <c r="I2030" s="45" t="s">
        <v>204</v>
      </c>
      <c r="J2030" s="95" t="s">
        <v>201</v>
      </c>
      <c r="K2030" s="95">
        <v>4.2</v>
      </c>
      <c r="L2030" s="58"/>
      <c r="M2030" s="103"/>
      <c r="N2030" s="59"/>
    </row>
    <row r="2031" spans="1:14" s="75" customFormat="1" ht="15.9" customHeight="1" x14ac:dyDescent="0.2">
      <c r="A2031" s="51" t="s">
        <v>133</v>
      </c>
      <c r="B2031" s="51" t="s">
        <v>11744</v>
      </c>
      <c r="C2031" s="51" t="s">
        <v>11744</v>
      </c>
      <c r="D2031" s="51" t="s">
        <v>143</v>
      </c>
      <c r="E2031" s="44" t="s">
        <v>11879</v>
      </c>
      <c r="F2031" s="44" t="s">
        <v>11880</v>
      </c>
      <c r="G2031" s="53">
        <v>345</v>
      </c>
      <c r="H2031" s="45" t="s">
        <v>154</v>
      </c>
      <c r="I2031" s="45" t="s">
        <v>204</v>
      </c>
      <c r="J2031" s="95" t="s">
        <v>201</v>
      </c>
      <c r="K2031" s="95">
        <v>4.2</v>
      </c>
      <c r="L2031" s="58"/>
      <c r="M2031" s="103"/>
      <c r="N2031" s="59"/>
    </row>
    <row r="2032" spans="1:14" s="75" customFormat="1" ht="15.9" customHeight="1" x14ac:dyDescent="0.2">
      <c r="A2032" s="51" t="s">
        <v>133</v>
      </c>
      <c r="B2032" s="51" t="s">
        <v>11744</v>
      </c>
      <c r="C2032" s="51" t="s">
        <v>11744</v>
      </c>
      <c r="D2032" s="51" t="s">
        <v>143</v>
      </c>
      <c r="E2032" s="44" t="s">
        <v>11881</v>
      </c>
      <c r="F2032" s="44" t="s">
        <v>11882</v>
      </c>
      <c r="G2032" s="53">
        <v>372</v>
      </c>
      <c r="H2032" s="45" t="s">
        <v>154</v>
      </c>
      <c r="I2032" s="45" t="s">
        <v>204</v>
      </c>
      <c r="J2032" s="95" t="s">
        <v>201</v>
      </c>
      <c r="K2032" s="95">
        <v>4.2</v>
      </c>
      <c r="L2032" s="58"/>
      <c r="M2032" s="103"/>
      <c r="N2032" s="59"/>
    </row>
    <row r="2033" spans="1:14" s="75" customFormat="1" ht="15.9" customHeight="1" x14ac:dyDescent="0.2">
      <c r="A2033" s="51" t="s">
        <v>133</v>
      </c>
      <c r="B2033" s="51" t="s">
        <v>11744</v>
      </c>
      <c r="C2033" s="51" t="s">
        <v>11744</v>
      </c>
      <c r="D2033" s="51" t="s">
        <v>143</v>
      </c>
      <c r="E2033" s="44" t="s">
        <v>11883</v>
      </c>
      <c r="F2033" s="44" t="s">
        <v>11884</v>
      </c>
      <c r="G2033" s="53">
        <v>2002</v>
      </c>
      <c r="H2033" s="45" t="s">
        <v>154</v>
      </c>
      <c r="I2033" s="45" t="s">
        <v>204</v>
      </c>
      <c r="J2033" s="95" t="s">
        <v>201</v>
      </c>
      <c r="K2033" s="95">
        <v>4.2</v>
      </c>
      <c r="L2033" s="58"/>
      <c r="M2033" s="103"/>
      <c r="N2033" s="59"/>
    </row>
    <row r="2034" spans="1:14" s="75" customFormat="1" ht="15.9" customHeight="1" x14ac:dyDescent="0.2">
      <c r="A2034" s="51" t="s">
        <v>123</v>
      </c>
      <c r="B2034" s="51" t="s">
        <v>123</v>
      </c>
      <c r="C2034" s="51" t="s">
        <v>11885</v>
      </c>
      <c r="D2034" s="51" t="s">
        <v>140</v>
      </c>
      <c r="E2034" s="44"/>
      <c r="F2034" s="44" t="s">
        <v>11886</v>
      </c>
      <c r="G2034" s="53" t="s">
        <v>123</v>
      </c>
      <c r="H2034" s="45" t="s">
        <v>123</v>
      </c>
      <c r="I2034" s="45" t="s">
        <v>149</v>
      </c>
      <c r="J2034" s="95" t="s">
        <v>150</v>
      </c>
      <c r="K2034" s="95" t="s">
        <v>123</v>
      </c>
      <c r="L2034" s="58" t="s">
        <v>123</v>
      </c>
      <c r="M2034" s="103"/>
      <c r="N2034" s="59" t="s">
        <v>123</v>
      </c>
    </row>
    <row r="2035" spans="1:14" s="75" customFormat="1" ht="15.9" customHeight="1" x14ac:dyDescent="0.2">
      <c r="A2035" s="51" t="s">
        <v>133</v>
      </c>
      <c r="B2035" s="51" t="s">
        <v>11887</v>
      </c>
      <c r="C2035" s="51" t="s">
        <v>11885</v>
      </c>
      <c r="D2035" s="51" t="s">
        <v>140</v>
      </c>
      <c r="E2035" s="44" t="s">
        <v>11888</v>
      </c>
      <c r="F2035" s="44" t="s">
        <v>11889</v>
      </c>
      <c r="G2035" s="53">
        <v>27.2</v>
      </c>
      <c r="H2035" s="45" t="s">
        <v>154</v>
      </c>
      <c r="I2035" s="45" t="s">
        <v>204</v>
      </c>
      <c r="J2035" s="95" t="s">
        <v>1534</v>
      </c>
      <c r="K2035" s="95">
        <v>0</v>
      </c>
      <c r="L2035" s="58"/>
      <c r="M2035" s="103"/>
      <c r="N2035" s="59"/>
    </row>
    <row r="2036" spans="1:14" s="75" customFormat="1" ht="15.9" customHeight="1" x14ac:dyDescent="0.2">
      <c r="A2036" s="51" t="s">
        <v>133</v>
      </c>
      <c r="B2036" s="51" t="s">
        <v>11887</v>
      </c>
      <c r="C2036" s="51" t="s">
        <v>11885</v>
      </c>
      <c r="D2036" s="51" t="s">
        <v>140</v>
      </c>
      <c r="E2036" s="44" t="s">
        <v>11890</v>
      </c>
      <c r="F2036" s="44" t="s">
        <v>11891</v>
      </c>
      <c r="G2036" s="53">
        <v>46</v>
      </c>
      <c r="H2036" s="45" t="s">
        <v>154</v>
      </c>
      <c r="I2036" s="45" t="s">
        <v>204</v>
      </c>
      <c r="J2036" s="95" t="s">
        <v>1534</v>
      </c>
      <c r="K2036" s="95">
        <v>0</v>
      </c>
      <c r="L2036" s="58"/>
      <c r="M2036" s="103"/>
      <c r="N2036" s="59"/>
    </row>
    <row r="2037" spans="1:14" s="75" customFormat="1" ht="15.9" customHeight="1" x14ac:dyDescent="0.2">
      <c r="A2037" s="51" t="s">
        <v>133</v>
      </c>
      <c r="B2037" s="51" t="s">
        <v>11887</v>
      </c>
      <c r="C2037" s="51" t="s">
        <v>11885</v>
      </c>
      <c r="D2037" s="51" t="s">
        <v>140</v>
      </c>
      <c r="E2037" s="44" t="s">
        <v>11892</v>
      </c>
      <c r="F2037" s="44" t="s">
        <v>11893</v>
      </c>
      <c r="G2037" s="53">
        <v>473</v>
      </c>
      <c r="H2037" s="45" t="s">
        <v>154</v>
      </c>
      <c r="I2037" s="45" t="s">
        <v>204</v>
      </c>
      <c r="J2037" s="95" t="s">
        <v>1534</v>
      </c>
      <c r="K2037" s="95">
        <v>0</v>
      </c>
      <c r="L2037" s="58"/>
      <c r="M2037" s="103"/>
      <c r="N2037" s="59"/>
    </row>
    <row r="2038" spans="1:14" s="75" customFormat="1" ht="15.9" customHeight="1" x14ac:dyDescent="0.2">
      <c r="A2038" s="51" t="s">
        <v>133</v>
      </c>
      <c r="B2038" s="51" t="s">
        <v>11887</v>
      </c>
      <c r="C2038" s="51" t="s">
        <v>11885</v>
      </c>
      <c r="D2038" s="51" t="s">
        <v>140</v>
      </c>
      <c r="E2038" s="44" t="s">
        <v>11894</v>
      </c>
      <c r="F2038" s="44" t="s">
        <v>11895</v>
      </c>
      <c r="G2038" s="53">
        <v>473</v>
      </c>
      <c r="H2038" s="45" t="s">
        <v>154</v>
      </c>
      <c r="I2038" s="45" t="s">
        <v>204</v>
      </c>
      <c r="J2038" s="95" t="s">
        <v>1534</v>
      </c>
      <c r="K2038" s="95">
        <v>0</v>
      </c>
      <c r="L2038" s="58"/>
      <c r="M2038" s="103"/>
      <c r="N2038" s="59"/>
    </row>
    <row r="2039" spans="1:14" s="75" customFormat="1" ht="15.9" customHeight="1" x14ac:dyDescent="0.2">
      <c r="A2039" s="51" t="s">
        <v>133</v>
      </c>
      <c r="B2039" s="51" t="s">
        <v>11887</v>
      </c>
      <c r="C2039" s="51" t="s">
        <v>11885</v>
      </c>
      <c r="D2039" s="51" t="s">
        <v>140</v>
      </c>
      <c r="E2039" s="44" t="s">
        <v>11896</v>
      </c>
      <c r="F2039" s="44" t="s">
        <v>11897</v>
      </c>
      <c r="G2039" s="53">
        <v>473</v>
      </c>
      <c r="H2039" s="45" t="s">
        <v>154</v>
      </c>
      <c r="I2039" s="45" t="s">
        <v>204</v>
      </c>
      <c r="J2039" s="95" t="s">
        <v>1534</v>
      </c>
      <c r="K2039" s="95">
        <v>0</v>
      </c>
      <c r="L2039" s="58"/>
      <c r="M2039" s="103"/>
      <c r="N2039" s="59"/>
    </row>
    <row r="2040" spans="1:14" s="75" customFormat="1" ht="15.9" customHeight="1" x14ac:dyDescent="0.2">
      <c r="A2040" s="51" t="s">
        <v>133</v>
      </c>
      <c r="B2040" s="51" t="s">
        <v>11887</v>
      </c>
      <c r="C2040" s="51" t="s">
        <v>11885</v>
      </c>
      <c r="D2040" s="51" t="s">
        <v>140</v>
      </c>
      <c r="E2040" s="44" t="s">
        <v>11898</v>
      </c>
      <c r="F2040" s="44" t="s">
        <v>11899</v>
      </c>
      <c r="G2040" s="53">
        <v>43</v>
      </c>
      <c r="H2040" s="45" t="s">
        <v>154</v>
      </c>
      <c r="I2040" s="45" t="s">
        <v>204</v>
      </c>
      <c r="J2040" s="95" t="s">
        <v>1534</v>
      </c>
      <c r="K2040" s="95">
        <v>0</v>
      </c>
      <c r="L2040" s="58"/>
      <c r="M2040" s="103"/>
      <c r="N2040" s="59"/>
    </row>
    <row r="2041" spans="1:14" s="75" customFormat="1" ht="15.9" customHeight="1" x14ac:dyDescent="0.2">
      <c r="A2041" s="51" t="s">
        <v>133</v>
      </c>
      <c r="B2041" s="51" t="s">
        <v>11887</v>
      </c>
      <c r="C2041" s="51" t="s">
        <v>11885</v>
      </c>
      <c r="D2041" s="51" t="s">
        <v>140</v>
      </c>
      <c r="E2041" s="44" t="s">
        <v>11900</v>
      </c>
      <c r="F2041" s="44" t="s">
        <v>11901</v>
      </c>
      <c r="G2041" s="53">
        <v>43</v>
      </c>
      <c r="H2041" s="45" t="s">
        <v>154</v>
      </c>
      <c r="I2041" s="45" t="s">
        <v>204</v>
      </c>
      <c r="J2041" s="95" t="s">
        <v>1534</v>
      </c>
      <c r="K2041" s="95">
        <v>0</v>
      </c>
      <c r="L2041" s="58"/>
      <c r="M2041" s="103"/>
      <c r="N2041" s="59"/>
    </row>
    <row r="2042" spans="1:14" s="75" customFormat="1" ht="15.9" customHeight="1" x14ac:dyDescent="0.2">
      <c r="A2042" s="51" t="s">
        <v>133</v>
      </c>
      <c r="B2042" s="51" t="s">
        <v>11887</v>
      </c>
      <c r="C2042" s="51" t="s">
        <v>11885</v>
      </c>
      <c r="D2042" s="51" t="s">
        <v>140</v>
      </c>
      <c r="E2042" s="44" t="s">
        <v>11902</v>
      </c>
      <c r="F2042" s="44" t="s">
        <v>11903</v>
      </c>
      <c r="G2042" s="53">
        <v>101.6</v>
      </c>
      <c r="H2042" s="45" t="s">
        <v>154</v>
      </c>
      <c r="I2042" s="45" t="s">
        <v>204</v>
      </c>
      <c r="J2042" s="95" t="s">
        <v>1534</v>
      </c>
      <c r="K2042" s="95">
        <v>0</v>
      </c>
      <c r="L2042" s="58"/>
      <c r="M2042" s="103"/>
      <c r="N2042" s="59"/>
    </row>
    <row r="2043" spans="1:14" s="75" customFormat="1" ht="15.9" customHeight="1" x14ac:dyDescent="0.2">
      <c r="A2043" s="51" t="s">
        <v>133</v>
      </c>
      <c r="B2043" s="51" t="s">
        <v>11887</v>
      </c>
      <c r="C2043" s="51" t="s">
        <v>11885</v>
      </c>
      <c r="D2043" s="51" t="s">
        <v>140</v>
      </c>
      <c r="E2043" s="44" t="s">
        <v>11904</v>
      </c>
      <c r="F2043" s="44" t="s">
        <v>11905</v>
      </c>
      <c r="G2043" s="53">
        <v>101.6</v>
      </c>
      <c r="H2043" s="45" t="s">
        <v>154</v>
      </c>
      <c r="I2043" s="45" t="s">
        <v>204</v>
      </c>
      <c r="J2043" s="95" t="s">
        <v>1534</v>
      </c>
      <c r="K2043" s="95">
        <v>0</v>
      </c>
      <c r="L2043" s="58"/>
      <c r="M2043" s="103"/>
      <c r="N2043" s="59"/>
    </row>
    <row r="2044" spans="1:14" s="75" customFormat="1" ht="15.9" customHeight="1" x14ac:dyDescent="0.2">
      <c r="A2044" s="51" t="s">
        <v>133</v>
      </c>
      <c r="B2044" s="51" t="s">
        <v>11887</v>
      </c>
      <c r="C2044" s="51" t="s">
        <v>11885</v>
      </c>
      <c r="D2044" s="51" t="s">
        <v>140</v>
      </c>
      <c r="E2044" s="44" t="s">
        <v>11906</v>
      </c>
      <c r="F2044" s="44" t="s">
        <v>11907</v>
      </c>
      <c r="G2044" s="53">
        <v>101.6</v>
      </c>
      <c r="H2044" s="45" t="s">
        <v>154</v>
      </c>
      <c r="I2044" s="45" t="s">
        <v>204</v>
      </c>
      <c r="J2044" s="95" t="s">
        <v>1534</v>
      </c>
      <c r="K2044" s="95">
        <v>0</v>
      </c>
      <c r="L2044" s="58"/>
      <c r="M2044" s="103"/>
      <c r="N2044" s="59"/>
    </row>
    <row r="2045" spans="1:14" s="75" customFormat="1" ht="15.9" customHeight="1" x14ac:dyDescent="0.2">
      <c r="A2045" s="51" t="s">
        <v>133</v>
      </c>
      <c r="B2045" s="51" t="s">
        <v>11887</v>
      </c>
      <c r="C2045" s="51" t="s">
        <v>11885</v>
      </c>
      <c r="D2045" s="51" t="s">
        <v>140</v>
      </c>
      <c r="E2045" s="44" t="s">
        <v>11908</v>
      </c>
      <c r="F2045" s="44" t="s">
        <v>11909</v>
      </c>
      <c r="G2045" s="53">
        <v>48.8</v>
      </c>
      <c r="H2045" s="45" t="s">
        <v>154</v>
      </c>
      <c r="I2045" s="45" t="s">
        <v>204</v>
      </c>
      <c r="J2045" s="95" t="s">
        <v>1534</v>
      </c>
      <c r="K2045" s="95">
        <v>0</v>
      </c>
      <c r="L2045" s="58"/>
      <c r="M2045" s="103"/>
      <c r="N2045" s="59"/>
    </row>
    <row r="2046" spans="1:14" s="75" customFormat="1" ht="15.9" customHeight="1" x14ac:dyDescent="0.2">
      <c r="A2046" s="51" t="s">
        <v>133</v>
      </c>
      <c r="B2046" s="51" t="s">
        <v>11887</v>
      </c>
      <c r="C2046" s="51" t="s">
        <v>11885</v>
      </c>
      <c r="D2046" s="51" t="s">
        <v>140</v>
      </c>
      <c r="E2046" s="44" t="s">
        <v>11910</v>
      </c>
      <c r="F2046" s="44" t="s">
        <v>11911</v>
      </c>
      <c r="G2046" s="53">
        <v>48.8</v>
      </c>
      <c r="H2046" s="45" t="s">
        <v>154</v>
      </c>
      <c r="I2046" s="45" t="s">
        <v>204</v>
      </c>
      <c r="J2046" s="95" t="s">
        <v>1534</v>
      </c>
      <c r="K2046" s="95">
        <v>0</v>
      </c>
      <c r="L2046" s="58"/>
      <c r="M2046" s="103"/>
      <c r="N2046" s="59"/>
    </row>
    <row r="2047" spans="1:14" s="75" customFormat="1" ht="15.9" customHeight="1" x14ac:dyDescent="0.2">
      <c r="A2047" s="51" t="s">
        <v>133</v>
      </c>
      <c r="B2047" s="51" t="s">
        <v>11887</v>
      </c>
      <c r="C2047" s="51" t="s">
        <v>11885</v>
      </c>
      <c r="D2047" s="51" t="s">
        <v>140</v>
      </c>
      <c r="E2047" s="44" t="s">
        <v>11912</v>
      </c>
      <c r="F2047" s="44" t="s">
        <v>11913</v>
      </c>
      <c r="G2047" s="53">
        <v>48.8</v>
      </c>
      <c r="H2047" s="45" t="s">
        <v>154</v>
      </c>
      <c r="I2047" s="45" t="s">
        <v>204</v>
      </c>
      <c r="J2047" s="95" t="s">
        <v>1534</v>
      </c>
      <c r="K2047" s="95">
        <v>0</v>
      </c>
      <c r="L2047" s="58"/>
      <c r="M2047" s="103"/>
      <c r="N2047" s="59"/>
    </row>
    <row r="2048" spans="1:14" s="75" customFormat="1" ht="15.9" customHeight="1" x14ac:dyDescent="0.2">
      <c r="A2048" s="51" t="s">
        <v>133</v>
      </c>
      <c r="B2048" s="51" t="s">
        <v>11887</v>
      </c>
      <c r="C2048" s="51" t="s">
        <v>11885</v>
      </c>
      <c r="D2048" s="51" t="s">
        <v>140</v>
      </c>
      <c r="E2048" s="44" t="s">
        <v>11914</v>
      </c>
      <c r="F2048" s="44" t="s">
        <v>11915</v>
      </c>
      <c r="G2048" s="53">
        <v>199</v>
      </c>
      <c r="H2048" s="45" t="s">
        <v>154</v>
      </c>
      <c r="I2048" s="45" t="s">
        <v>204</v>
      </c>
      <c r="J2048" s="95" t="s">
        <v>1534</v>
      </c>
      <c r="K2048" s="95">
        <v>0</v>
      </c>
      <c r="L2048" s="58"/>
      <c r="M2048" s="103"/>
      <c r="N2048" s="59"/>
    </row>
    <row r="2049" spans="1:14" s="75" customFormat="1" ht="15.9" customHeight="1" x14ac:dyDescent="0.2">
      <c r="A2049" s="51" t="s">
        <v>133</v>
      </c>
      <c r="B2049" s="51" t="s">
        <v>11887</v>
      </c>
      <c r="C2049" s="51" t="s">
        <v>11885</v>
      </c>
      <c r="D2049" s="51" t="s">
        <v>140</v>
      </c>
      <c r="E2049" s="44" t="s">
        <v>11916</v>
      </c>
      <c r="F2049" s="44" t="s">
        <v>11917</v>
      </c>
      <c r="G2049" s="53">
        <v>199</v>
      </c>
      <c r="H2049" s="45" t="s">
        <v>154</v>
      </c>
      <c r="I2049" s="45" t="s">
        <v>204</v>
      </c>
      <c r="J2049" s="95" t="s">
        <v>1534</v>
      </c>
      <c r="K2049" s="95">
        <v>0</v>
      </c>
      <c r="L2049" s="58"/>
      <c r="M2049" s="103"/>
      <c r="N2049" s="59"/>
    </row>
    <row r="2050" spans="1:14" s="75" customFormat="1" ht="15.9" customHeight="1" x14ac:dyDescent="0.2">
      <c r="A2050" s="51" t="s">
        <v>133</v>
      </c>
      <c r="B2050" s="51" t="s">
        <v>11887</v>
      </c>
      <c r="C2050" s="51" t="s">
        <v>11885</v>
      </c>
      <c r="D2050" s="51" t="s">
        <v>140</v>
      </c>
      <c r="E2050" s="44" t="s">
        <v>11918</v>
      </c>
      <c r="F2050" s="44" t="s">
        <v>11919</v>
      </c>
      <c r="G2050" s="53">
        <v>199</v>
      </c>
      <c r="H2050" s="45" t="s">
        <v>154</v>
      </c>
      <c r="I2050" s="45" t="s">
        <v>204</v>
      </c>
      <c r="J2050" s="95" t="s">
        <v>1534</v>
      </c>
      <c r="K2050" s="95">
        <v>0</v>
      </c>
      <c r="L2050" s="58"/>
      <c r="M2050" s="103"/>
      <c r="N2050" s="59"/>
    </row>
    <row r="2051" spans="1:14" s="75" customFormat="1" ht="15.9" customHeight="1" x14ac:dyDescent="0.2">
      <c r="A2051" s="51" t="s">
        <v>133</v>
      </c>
      <c r="B2051" s="51" t="s">
        <v>11887</v>
      </c>
      <c r="C2051" s="51" t="s">
        <v>11885</v>
      </c>
      <c r="D2051" s="51" t="s">
        <v>140</v>
      </c>
      <c r="E2051" s="44" t="s">
        <v>11920</v>
      </c>
      <c r="F2051" s="44" t="s">
        <v>11921</v>
      </c>
      <c r="G2051" s="53">
        <v>199</v>
      </c>
      <c r="H2051" s="45" t="s">
        <v>154</v>
      </c>
      <c r="I2051" s="45" t="s">
        <v>204</v>
      </c>
      <c r="J2051" s="95" t="s">
        <v>1534</v>
      </c>
      <c r="K2051" s="95">
        <v>0</v>
      </c>
      <c r="L2051" s="58"/>
      <c r="M2051" s="103"/>
      <c r="N2051" s="59"/>
    </row>
    <row r="2052" spans="1:14" s="75" customFormat="1" ht="15.9" customHeight="1" x14ac:dyDescent="0.2">
      <c r="A2052" s="51" t="s">
        <v>133</v>
      </c>
      <c r="B2052" s="51" t="s">
        <v>11887</v>
      </c>
      <c r="C2052" s="51" t="s">
        <v>11885</v>
      </c>
      <c r="D2052" s="51" t="s">
        <v>140</v>
      </c>
      <c r="E2052" s="44" t="s">
        <v>11922</v>
      </c>
      <c r="F2052" s="44" t="s">
        <v>11923</v>
      </c>
      <c r="G2052" s="53">
        <v>199</v>
      </c>
      <c r="H2052" s="45" t="s">
        <v>154</v>
      </c>
      <c r="I2052" s="45" t="s">
        <v>204</v>
      </c>
      <c r="J2052" s="95" t="s">
        <v>1534</v>
      </c>
      <c r="K2052" s="95">
        <v>0</v>
      </c>
      <c r="L2052" s="58"/>
      <c r="M2052" s="103"/>
      <c r="N2052" s="59"/>
    </row>
    <row r="2053" spans="1:14" s="75" customFormat="1" ht="15.9" customHeight="1" x14ac:dyDescent="0.2">
      <c r="A2053" s="51" t="s">
        <v>133</v>
      </c>
      <c r="B2053" s="51" t="s">
        <v>11887</v>
      </c>
      <c r="C2053" s="51" t="s">
        <v>11885</v>
      </c>
      <c r="D2053" s="51" t="s">
        <v>140</v>
      </c>
      <c r="E2053" s="44" t="s">
        <v>11924</v>
      </c>
      <c r="F2053" s="44" t="s">
        <v>11925</v>
      </c>
      <c r="G2053" s="53">
        <v>199</v>
      </c>
      <c r="H2053" s="45" t="s">
        <v>154</v>
      </c>
      <c r="I2053" s="45" t="s">
        <v>204</v>
      </c>
      <c r="J2053" s="95" t="s">
        <v>1534</v>
      </c>
      <c r="K2053" s="95">
        <v>0</v>
      </c>
      <c r="L2053" s="58"/>
      <c r="M2053" s="103"/>
      <c r="N2053" s="59"/>
    </row>
    <row r="2054" spans="1:14" s="75" customFormat="1" ht="15.9" customHeight="1" x14ac:dyDescent="0.2">
      <c r="A2054" s="51" t="s">
        <v>133</v>
      </c>
      <c r="B2054" s="51" t="s">
        <v>11887</v>
      </c>
      <c r="C2054" s="51" t="s">
        <v>11885</v>
      </c>
      <c r="D2054" s="51" t="s">
        <v>140</v>
      </c>
      <c r="E2054" s="44" t="s">
        <v>11926</v>
      </c>
      <c r="F2054" s="44" t="s">
        <v>11927</v>
      </c>
      <c r="G2054" s="53">
        <v>199</v>
      </c>
      <c r="H2054" s="45" t="s">
        <v>154</v>
      </c>
      <c r="I2054" s="45" t="s">
        <v>204</v>
      </c>
      <c r="J2054" s="95" t="s">
        <v>1534</v>
      </c>
      <c r="K2054" s="95">
        <v>0</v>
      </c>
      <c r="L2054" s="58"/>
      <c r="M2054" s="103"/>
      <c r="N2054" s="59"/>
    </row>
    <row r="2055" spans="1:14" s="75" customFormat="1" ht="15.9" customHeight="1" x14ac:dyDescent="0.2">
      <c r="A2055" s="51" t="s">
        <v>133</v>
      </c>
      <c r="B2055" s="51" t="s">
        <v>11887</v>
      </c>
      <c r="C2055" s="51" t="s">
        <v>11885</v>
      </c>
      <c r="D2055" s="51" t="s">
        <v>140</v>
      </c>
      <c r="E2055" s="44" t="s">
        <v>11928</v>
      </c>
      <c r="F2055" s="44" t="s">
        <v>11929</v>
      </c>
      <c r="G2055" s="53">
        <v>199</v>
      </c>
      <c r="H2055" s="45" t="s">
        <v>154</v>
      </c>
      <c r="I2055" s="45" t="s">
        <v>204</v>
      </c>
      <c r="J2055" s="95" t="s">
        <v>1534</v>
      </c>
      <c r="K2055" s="95">
        <v>0</v>
      </c>
      <c r="L2055" s="58"/>
      <c r="M2055" s="103"/>
      <c r="N2055" s="59"/>
    </row>
    <row r="2056" spans="1:14" s="75" customFormat="1" ht="15.9" customHeight="1" x14ac:dyDescent="0.2">
      <c r="A2056" s="51" t="s">
        <v>133</v>
      </c>
      <c r="B2056" s="51" t="s">
        <v>11887</v>
      </c>
      <c r="C2056" s="51" t="s">
        <v>11885</v>
      </c>
      <c r="D2056" s="51" t="s">
        <v>140</v>
      </c>
      <c r="E2056" s="44" t="s">
        <v>11930</v>
      </c>
      <c r="F2056" s="44" t="s">
        <v>11931</v>
      </c>
      <c r="G2056" s="53">
        <v>199</v>
      </c>
      <c r="H2056" s="45" t="s">
        <v>154</v>
      </c>
      <c r="I2056" s="45" t="s">
        <v>204</v>
      </c>
      <c r="J2056" s="95" t="s">
        <v>1534</v>
      </c>
      <c r="K2056" s="95">
        <v>0</v>
      </c>
      <c r="L2056" s="58"/>
      <c r="M2056" s="103"/>
      <c r="N2056" s="59"/>
    </row>
    <row r="2057" spans="1:14" s="75" customFormat="1" ht="15.9" customHeight="1" x14ac:dyDescent="0.2">
      <c r="A2057" s="51" t="s">
        <v>133</v>
      </c>
      <c r="B2057" s="51" t="s">
        <v>11887</v>
      </c>
      <c r="C2057" s="51" t="s">
        <v>11885</v>
      </c>
      <c r="D2057" s="51" t="s">
        <v>140</v>
      </c>
      <c r="E2057" s="44" t="s">
        <v>11932</v>
      </c>
      <c r="F2057" s="44" t="s">
        <v>11933</v>
      </c>
      <c r="G2057" s="53">
        <v>43.2</v>
      </c>
      <c r="H2057" s="45" t="s">
        <v>154</v>
      </c>
      <c r="I2057" s="45" t="s">
        <v>204</v>
      </c>
      <c r="J2057" s="95" t="s">
        <v>1534</v>
      </c>
      <c r="K2057" s="95">
        <v>0</v>
      </c>
      <c r="L2057" s="58"/>
      <c r="M2057" s="103"/>
      <c r="N2057" s="59"/>
    </row>
    <row r="2058" spans="1:14" s="75" customFormat="1" ht="15.9" customHeight="1" x14ac:dyDescent="0.2">
      <c r="A2058" s="51" t="s">
        <v>133</v>
      </c>
      <c r="B2058" s="51" t="s">
        <v>11887</v>
      </c>
      <c r="C2058" s="51" t="s">
        <v>11885</v>
      </c>
      <c r="D2058" s="51" t="s">
        <v>140</v>
      </c>
      <c r="E2058" s="44" t="s">
        <v>11934</v>
      </c>
      <c r="F2058" s="44" t="s">
        <v>11935</v>
      </c>
      <c r="G2058" s="53">
        <v>113.5</v>
      </c>
      <c r="H2058" s="45" t="s">
        <v>154</v>
      </c>
      <c r="I2058" s="45" t="s">
        <v>204</v>
      </c>
      <c r="J2058" s="95" t="s">
        <v>1534</v>
      </c>
      <c r="K2058" s="95">
        <v>0</v>
      </c>
      <c r="L2058" s="58"/>
      <c r="M2058" s="103"/>
      <c r="N2058" s="59"/>
    </row>
    <row r="2059" spans="1:14" s="75" customFormat="1" ht="15.9" customHeight="1" x14ac:dyDescent="0.2">
      <c r="A2059" s="51" t="s">
        <v>133</v>
      </c>
      <c r="B2059" s="51" t="s">
        <v>11887</v>
      </c>
      <c r="C2059" s="51" t="s">
        <v>11885</v>
      </c>
      <c r="D2059" s="51" t="s">
        <v>140</v>
      </c>
      <c r="E2059" s="44" t="s">
        <v>11936</v>
      </c>
      <c r="F2059" s="44" t="s">
        <v>11937</v>
      </c>
      <c r="G2059" s="53">
        <v>113.5</v>
      </c>
      <c r="H2059" s="45" t="s">
        <v>154</v>
      </c>
      <c r="I2059" s="45" t="s">
        <v>204</v>
      </c>
      <c r="J2059" s="95" t="s">
        <v>1534</v>
      </c>
      <c r="K2059" s="95">
        <v>0</v>
      </c>
      <c r="L2059" s="58"/>
      <c r="M2059" s="103"/>
      <c r="N2059" s="59"/>
    </row>
    <row r="2060" spans="1:14" s="75" customFormat="1" ht="15.9" customHeight="1" x14ac:dyDescent="0.2">
      <c r="A2060" s="51" t="s">
        <v>133</v>
      </c>
      <c r="B2060" s="51" t="s">
        <v>11887</v>
      </c>
      <c r="C2060" s="51" t="s">
        <v>11885</v>
      </c>
      <c r="D2060" s="51" t="s">
        <v>140</v>
      </c>
      <c r="E2060" s="44" t="s">
        <v>11938</v>
      </c>
      <c r="F2060" s="44" t="s">
        <v>11939</v>
      </c>
      <c r="G2060" s="53">
        <v>113.5</v>
      </c>
      <c r="H2060" s="45" t="s">
        <v>154</v>
      </c>
      <c r="I2060" s="45" t="s">
        <v>204</v>
      </c>
      <c r="J2060" s="95" t="s">
        <v>1534</v>
      </c>
      <c r="K2060" s="95">
        <v>0</v>
      </c>
      <c r="L2060" s="58"/>
      <c r="M2060" s="103"/>
      <c r="N2060" s="59"/>
    </row>
    <row r="2061" spans="1:14" s="75" customFormat="1" ht="15.9" customHeight="1" x14ac:dyDescent="0.2">
      <c r="A2061" s="51" t="s">
        <v>133</v>
      </c>
      <c r="B2061" s="51" t="s">
        <v>11887</v>
      </c>
      <c r="C2061" s="51" t="s">
        <v>11885</v>
      </c>
      <c r="D2061" s="51" t="s">
        <v>140</v>
      </c>
      <c r="E2061" s="44" t="s">
        <v>11940</v>
      </c>
      <c r="F2061" s="44" t="s">
        <v>11941</v>
      </c>
      <c r="G2061" s="53">
        <v>113.5</v>
      </c>
      <c r="H2061" s="45" t="s">
        <v>154</v>
      </c>
      <c r="I2061" s="45" t="s">
        <v>204</v>
      </c>
      <c r="J2061" s="95" t="s">
        <v>1534</v>
      </c>
      <c r="K2061" s="95">
        <v>0</v>
      </c>
      <c r="L2061" s="58"/>
      <c r="M2061" s="103"/>
      <c r="N2061" s="59"/>
    </row>
    <row r="2062" spans="1:14" s="75" customFormat="1" ht="15.9" customHeight="1" x14ac:dyDescent="0.2">
      <c r="A2062" s="51" t="s">
        <v>133</v>
      </c>
      <c r="B2062" s="51" t="s">
        <v>11887</v>
      </c>
      <c r="C2062" s="51" t="s">
        <v>11885</v>
      </c>
      <c r="D2062" s="51" t="s">
        <v>140</v>
      </c>
      <c r="E2062" s="44" t="s">
        <v>11942</v>
      </c>
      <c r="F2062" s="44" t="s">
        <v>11943</v>
      </c>
      <c r="G2062" s="53">
        <v>199</v>
      </c>
      <c r="H2062" s="45" t="s">
        <v>154</v>
      </c>
      <c r="I2062" s="45" t="s">
        <v>204</v>
      </c>
      <c r="J2062" s="95" t="s">
        <v>1534</v>
      </c>
      <c r="K2062" s="95">
        <v>0</v>
      </c>
      <c r="L2062" s="58"/>
      <c r="M2062" s="103"/>
      <c r="N2062" s="59"/>
    </row>
    <row r="2063" spans="1:14" s="75" customFormat="1" ht="15.9" customHeight="1" x14ac:dyDescent="0.2">
      <c r="A2063" s="51" t="s">
        <v>133</v>
      </c>
      <c r="B2063" s="51" t="s">
        <v>11887</v>
      </c>
      <c r="C2063" s="51" t="s">
        <v>11885</v>
      </c>
      <c r="D2063" s="51" t="s">
        <v>140</v>
      </c>
      <c r="E2063" s="44" t="s">
        <v>11944</v>
      </c>
      <c r="F2063" s="44" t="s">
        <v>11945</v>
      </c>
      <c r="G2063" s="53">
        <v>199</v>
      </c>
      <c r="H2063" s="45" t="s">
        <v>154</v>
      </c>
      <c r="I2063" s="45" t="s">
        <v>204</v>
      </c>
      <c r="J2063" s="95" t="s">
        <v>1534</v>
      </c>
      <c r="K2063" s="95">
        <v>0</v>
      </c>
      <c r="L2063" s="58"/>
      <c r="M2063" s="103"/>
      <c r="N2063" s="59"/>
    </row>
    <row r="2064" spans="1:14" s="75" customFormat="1" ht="15.9" customHeight="1" x14ac:dyDescent="0.2">
      <c r="A2064" s="51" t="s">
        <v>133</v>
      </c>
      <c r="B2064" s="51" t="s">
        <v>11887</v>
      </c>
      <c r="C2064" s="51" t="s">
        <v>11885</v>
      </c>
      <c r="D2064" s="51" t="s">
        <v>140</v>
      </c>
      <c r="E2064" s="44" t="s">
        <v>11946</v>
      </c>
      <c r="F2064" s="44" t="s">
        <v>11947</v>
      </c>
      <c r="G2064" s="53">
        <v>199</v>
      </c>
      <c r="H2064" s="45" t="s">
        <v>154</v>
      </c>
      <c r="I2064" s="45" t="s">
        <v>204</v>
      </c>
      <c r="J2064" s="95" t="s">
        <v>1534</v>
      </c>
      <c r="K2064" s="95">
        <v>0</v>
      </c>
      <c r="L2064" s="58"/>
      <c r="M2064" s="103"/>
      <c r="N2064" s="59"/>
    </row>
    <row r="2065" spans="1:14" s="75" customFormat="1" ht="15.9" customHeight="1" x14ac:dyDescent="0.2">
      <c r="A2065" s="51" t="s">
        <v>133</v>
      </c>
      <c r="B2065" s="51" t="s">
        <v>11887</v>
      </c>
      <c r="C2065" s="51" t="s">
        <v>11885</v>
      </c>
      <c r="D2065" s="51" t="s">
        <v>140</v>
      </c>
      <c r="E2065" s="44" t="s">
        <v>11948</v>
      </c>
      <c r="F2065" s="44" t="s">
        <v>11949</v>
      </c>
      <c r="G2065" s="53">
        <v>101.6</v>
      </c>
      <c r="H2065" s="45" t="s">
        <v>154</v>
      </c>
      <c r="I2065" s="45" t="s">
        <v>204</v>
      </c>
      <c r="J2065" s="95" t="s">
        <v>1534</v>
      </c>
      <c r="K2065" s="95">
        <v>0</v>
      </c>
      <c r="L2065" s="58"/>
      <c r="M2065" s="103"/>
      <c r="N2065" s="59"/>
    </row>
    <row r="2066" spans="1:14" s="75" customFormat="1" ht="15.9" customHeight="1" x14ac:dyDescent="0.2">
      <c r="A2066" s="51" t="s">
        <v>133</v>
      </c>
      <c r="B2066" s="51" t="s">
        <v>11887</v>
      </c>
      <c r="C2066" s="51" t="s">
        <v>11885</v>
      </c>
      <c r="D2066" s="51" t="s">
        <v>140</v>
      </c>
      <c r="E2066" s="44" t="s">
        <v>11950</v>
      </c>
      <c r="F2066" s="44" t="s">
        <v>11951</v>
      </c>
      <c r="G2066" s="53">
        <v>48.8</v>
      </c>
      <c r="H2066" s="45" t="s">
        <v>154</v>
      </c>
      <c r="I2066" s="45" t="s">
        <v>204</v>
      </c>
      <c r="J2066" s="95" t="s">
        <v>1534</v>
      </c>
      <c r="K2066" s="95">
        <v>0</v>
      </c>
      <c r="L2066" s="58"/>
      <c r="M2066" s="103"/>
      <c r="N2066" s="59"/>
    </row>
    <row r="2067" spans="1:14" s="75" customFormat="1" ht="15.9" customHeight="1" x14ac:dyDescent="0.2">
      <c r="A2067" s="51" t="s">
        <v>133</v>
      </c>
      <c r="B2067" s="51" t="s">
        <v>11887</v>
      </c>
      <c r="C2067" s="51" t="s">
        <v>11885</v>
      </c>
      <c r="D2067" s="51" t="s">
        <v>140</v>
      </c>
      <c r="E2067" s="44" t="s">
        <v>11952</v>
      </c>
      <c r="F2067" s="44" t="s">
        <v>11953</v>
      </c>
      <c r="G2067" s="53">
        <v>48.8</v>
      </c>
      <c r="H2067" s="45" t="s">
        <v>154</v>
      </c>
      <c r="I2067" s="45" t="s">
        <v>204</v>
      </c>
      <c r="J2067" s="95" t="s">
        <v>1534</v>
      </c>
      <c r="K2067" s="95">
        <v>0</v>
      </c>
      <c r="L2067" s="58"/>
      <c r="M2067" s="103"/>
      <c r="N2067" s="59"/>
    </row>
    <row r="2068" spans="1:14" s="75" customFormat="1" ht="15.9" customHeight="1" x14ac:dyDescent="0.2">
      <c r="A2068" s="51" t="s">
        <v>133</v>
      </c>
      <c r="B2068" s="51" t="s">
        <v>11887</v>
      </c>
      <c r="C2068" s="51" t="s">
        <v>11885</v>
      </c>
      <c r="D2068" s="51" t="s">
        <v>140</v>
      </c>
      <c r="E2068" s="44" t="s">
        <v>11954</v>
      </c>
      <c r="F2068" s="44" t="s">
        <v>11955</v>
      </c>
      <c r="G2068" s="53">
        <v>48.8</v>
      </c>
      <c r="H2068" s="45" t="s">
        <v>154</v>
      </c>
      <c r="I2068" s="45" t="s">
        <v>204</v>
      </c>
      <c r="J2068" s="95" t="s">
        <v>1534</v>
      </c>
      <c r="K2068" s="95">
        <v>0</v>
      </c>
      <c r="L2068" s="58"/>
      <c r="M2068" s="103"/>
      <c r="N2068" s="59"/>
    </row>
    <row r="2069" spans="1:14" s="75" customFormat="1" ht="15.9" customHeight="1" x14ac:dyDescent="0.2">
      <c r="A2069" s="51" t="s">
        <v>133</v>
      </c>
      <c r="B2069" s="51" t="s">
        <v>11887</v>
      </c>
      <c r="C2069" s="51" t="s">
        <v>11885</v>
      </c>
      <c r="D2069" s="51" t="s">
        <v>140</v>
      </c>
      <c r="E2069" s="44" t="s">
        <v>11956</v>
      </c>
      <c r="F2069" s="44" t="s">
        <v>11957</v>
      </c>
      <c r="G2069" s="53">
        <v>48.8</v>
      </c>
      <c r="H2069" s="45" t="s">
        <v>154</v>
      </c>
      <c r="I2069" s="45" t="s">
        <v>204</v>
      </c>
      <c r="J2069" s="95" t="s">
        <v>1534</v>
      </c>
      <c r="K2069" s="95">
        <v>0</v>
      </c>
      <c r="L2069" s="58"/>
      <c r="M2069" s="103"/>
      <c r="N2069" s="59"/>
    </row>
    <row r="2070" spans="1:14" s="75" customFormat="1" ht="15.9" customHeight="1" x14ac:dyDescent="0.2">
      <c r="A2070" s="51" t="s">
        <v>133</v>
      </c>
      <c r="B2070" s="51" t="s">
        <v>11887</v>
      </c>
      <c r="C2070" s="51" t="s">
        <v>11885</v>
      </c>
      <c r="D2070" s="51" t="s">
        <v>140</v>
      </c>
      <c r="E2070" s="44" t="s">
        <v>11958</v>
      </c>
      <c r="F2070" s="44" t="s">
        <v>11959</v>
      </c>
      <c r="G2070" s="53">
        <v>48.8</v>
      </c>
      <c r="H2070" s="45" t="s">
        <v>154</v>
      </c>
      <c r="I2070" s="45" t="s">
        <v>204</v>
      </c>
      <c r="J2070" s="95" t="s">
        <v>1534</v>
      </c>
      <c r="K2070" s="95">
        <v>0</v>
      </c>
      <c r="L2070" s="58"/>
      <c r="M2070" s="103"/>
      <c r="N2070" s="59"/>
    </row>
    <row r="2071" spans="1:14" s="75" customFormat="1" ht="15.9" customHeight="1" x14ac:dyDescent="0.2">
      <c r="A2071" s="51" t="s">
        <v>133</v>
      </c>
      <c r="B2071" s="51" t="s">
        <v>11887</v>
      </c>
      <c r="C2071" s="51" t="s">
        <v>11885</v>
      </c>
      <c r="D2071" s="51" t="s">
        <v>140</v>
      </c>
      <c r="E2071" s="44" t="s">
        <v>11960</v>
      </c>
      <c r="F2071" s="44" t="s">
        <v>11961</v>
      </c>
      <c r="G2071" s="53">
        <v>113.5</v>
      </c>
      <c r="H2071" s="45" t="s">
        <v>154</v>
      </c>
      <c r="I2071" s="45" t="s">
        <v>204</v>
      </c>
      <c r="J2071" s="95" t="s">
        <v>1534</v>
      </c>
      <c r="K2071" s="95">
        <v>0</v>
      </c>
      <c r="L2071" s="58"/>
      <c r="M2071" s="103"/>
      <c r="N2071" s="59"/>
    </row>
    <row r="2072" spans="1:14" s="75" customFormat="1" ht="15.9" customHeight="1" x14ac:dyDescent="0.2">
      <c r="A2072" s="51" t="s">
        <v>133</v>
      </c>
      <c r="B2072" s="51" t="s">
        <v>11887</v>
      </c>
      <c r="C2072" s="51" t="s">
        <v>11885</v>
      </c>
      <c r="D2072" s="51" t="s">
        <v>140</v>
      </c>
      <c r="E2072" s="44" t="s">
        <v>11962</v>
      </c>
      <c r="F2072" s="44" t="s">
        <v>11963</v>
      </c>
      <c r="G2072" s="53">
        <v>113.5</v>
      </c>
      <c r="H2072" s="45" t="s">
        <v>154</v>
      </c>
      <c r="I2072" s="45" t="s">
        <v>204</v>
      </c>
      <c r="J2072" s="95" t="s">
        <v>1534</v>
      </c>
      <c r="K2072" s="95">
        <v>0</v>
      </c>
      <c r="L2072" s="58"/>
      <c r="M2072" s="103"/>
      <c r="N2072" s="59"/>
    </row>
    <row r="2073" spans="1:14" s="75" customFormat="1" ht="15.9" customHeight="1" x14ac:dyDescent="0.2">
      <c r="A2073" s="51" t="s">
        <v>133</v>
      </c>
      <c r="B2073" s="51" t="s">
        <v>11887</v>
      </c>
      <c r="C2073" s="51" t="s">
        <v>11885</v>
      </c>
      <c r="D2073" s="51" t="s">
        <v>140</v>
      </c>
      <c r="E2073" s="44" t="s">
        <v>11964</v>
      </c>
      <c r="F2073" s="44" t="s">
        <v>11965</v>
      </c>
      <c r="G2073" s="53">
        <v>113.5</v>
      </c>
      <c r="H2073" s="45" t="s">
        <v>154</v>
      </c>
      <c r="I2073" s="45" t="s">
        <v>204</v>
      </c>
      <c r="J2073" s="95" t="s">
        <v>1534</v>
      </c>
      <c r="K2073" s="95">
        <v>0</v>
      </c>
      <c r="L2073" s="58"/>
      <c r="M2073" s="103"/>
      <c r="N2073" s="59"/>
    </row>
    <row r="2074" spans="1:14" s="75" customFormat="1" ht="15.9" customHeight="1" x14ac:dyDescent="0.2">
      <c r="A2074" s="51" t="s">
        <v>133</v>
      </c>
      <c r="B2074" s="51" t="s">
        <v>11887</v>
      </c>
      <c r="C2074" s="51" t="s">
        <v>11885</v>
      </c>
      <c r="D2074" s="51" t="s">
        <v>140</v>
      </c>
      <c r="E2074" s="44" t="s">
        <v>11966</v>
      </c>
      <c r="F2074" s="44" t="s">
        <v>11967</v>
      </c>
      <c r="G2074" s="53">
        <v>113.5</v>
      </c>
      <c r="H2074" s="45" t="s">
        <v>154</v>
      </c>
      <c r="I2074" s="45" t="s">
        <v>204</v>
      </c>
      <c r="J2074" s="95" t="s">
        <v>1534</v>
      </c>
      <c r="K2074" s="95">
        <v>0</v>
      </c>
      <c r="L2074" s="58"/>
      <c r="M2074" s="103"/>
      <c r="N2074" s="59"/>
    </row>
    <row r="2075" spans="1:14" s="75" customFormat="1" ht="15.9" customHeight="1" x14ac:dyDescent="0.2">
      <c r="A2075" s="51" t="s">
        <v>133</v>
      </c>
      <c r="B2075" s="51" t="s">
        <v>11887</v>
      </c>
      <c r="C2075" s="51" t="s">
        <v>11885</v>
      </c>
      <c r="D2075" s="51" t="s">
        <v>140</v>
      </c>
      <c r="E2075" s="44" t="s">
        <v>11968</v>
      </c>
      <c r="F2075" s="44" t="s">
        <v>11969</v>
      </c>
      <c r="G2075" s="53">
        <v>113.5</v>
      </c>
      <c r="H2075" s="45" t="s">
        <v>154</v>
      </c>
      <c r="I2075" s="45" t="s">
        <v>204</v>
      </c>
      <c r="J2075" s="95" t="s">
        <v>1534</v>
      </c>
      <c r="K2075" s="95">
        <v>0</v>
      </c>
      <c r="L2075" s="58"/>
      <c r="M2075" s="103"/>
      <c r="N2075" s="59"/>
    </row>
    <row r="2076" spans="1:14" s="75" customFormat="1" ht="15.9" customHeight="1" x14ac:dyDescent="0.2">
      <c r="A2076" s="51" t="s">
        <v>133</v>
      </c>
      <c r="B2076" s="51" t="s">
        <v>11887</v>
      </c>
      <c r="C2076" s="51" t="s">
        <v>11885</v>
      </c>
      <c r="D2076" s="51" t="s">
        <v>140</v>
      </c>
      <c r="E2076" s="44" t="s">
        <v>11970</v>
      </c>
      <c r="F2076" s="44" t="s">
        <v>11971</v>
      </c>
      <c r="G2076" s="53">
        <v>113.5</v>
      </c>
      <c r="H2076" s="45" t="s">
        <v>154</v>
      </c>
      <c r="I2076" s="45" t="s">
        <v>204</v>
      </c>
      <c r="J2076" s="95" t="s">
        <v>1534</v>
      </c>
      <c r="K2076" s="95">
        <v>0</v>
      </c>
      <c r="L2076" s="58"/>
      <c r="M2076" s="103"/>
      <c r="N2076" s="59"/>
    </row>
    <row r="2077" spans="1:14" s="75" customFormat="1" ht="15.9" customHeight="1" x14ac:dyDescent="0.2">
      <c r="A2077" s="51" t="s">
        <v>133</v>
      </c>
      <c r="B2077" s="51" t="s">
        <v>11887</v>
      </c>
      <c r="C2077" s="51" t="s">
        <v>11885</v>
      </c>
      <c r="D2077" s="51" t="s">
        <v>140</v>
      </c>
      <c r="E2077" s="44" t="s">
        <v>11972</v>
      </c>
      <c r="F2077" s="44" t="s">
        <v>11973</v>
      </c>
      <c r="G2077" s="53">
        <v>101.6</v>
      </c>
      <c r="H2077" s="45" t="s">
        <v>154</v>
      </c>
      <c r="I2077" s="45" t="s">
        <v>204</v>
      </c>
      <c r="J2077" s="95" t="s">
        <v>1534</v>
      </c>
      <c r="K2077" s="95">
        <v>0</v>
      </c>
      <c r="L2077" s="58"/>
      <c r="M2077" s="103"/>
      <c r="N2077" s="59"/>
    </row>
    <row r="2078" spans="1:14" s="75" customFormat="1" ht="15.9" customHeight="1" x14ac:dyDescent="0.2">
      <c r="A2078" s="51" t="s">
        <v>133</v>
      </c>
      <c r="B2078" s="51" t="s">
        <v>11887</v>
      </c>
      <c r="C2078" s="51" t="s">
        <v>11885</v>
      </c>
      <c r="D2078" s="51" t="s">
        <v>140</v>
      </c>
      <c r="E2078" s="44" t="s">
        <v>11974</v>
      </c>
      <c r="F2078" s="44" t="s">
        <v>11975</v>
      </c>
      <c r="G2078" s="53">
        <v>101.6</v>
      </c>
      <c r="H2078" s="45" t="s">
        <v>154</v>
      </c>
      <c r="I2078" s="45" t="s">
        <v>204</v>
      </c>
      <c r="J2078" s="95" t="s">
        <v>1534</v>
      </c>
      <c r="K2078" s="95">
        <v>0</v>
      </c>
      <c r="L2078" s="58"/>
      <c r="M2078" s="103"/>
      <c r="N2078" s="59"/>
    </row>
    <row r="2079" spans="1:14" s="75" customFormat="1" ht="15.9" customHeight="1" x14ac:dyDescent="0.2">
      <c r="A2079" s="51" t="s">
        <v>133</v>
      </c>
      <c r="B2079" s="51" t="s">
        <v>11887</v>
      </c>
      <c r="C2079" s="51" t="s">
        <v>11885</v>
      </c>
      <c r="D2079" s="51" t="s">
        <v>140</v>
      </c>
      <c r="E2079" s="44" t="s">
        <v>11976</v>
      </c>
      <c r="F2079" s="44" t="s">
        <v>11977</v>
      </c>
      <c r="G2079" s="53">
        <v>101.6</v>
      </c>
      <c r="H2079" s="45" t="s">
        <v>154</v>
      </c>
      <c r="I2079" s="45" t="s">
        <v>204</v>
      </c>
      <c r="J2079" s="95" t="s">
        <v>1534</v>
      </c>
      <c r="K2079" s="95">
        <v>0</v>
      </c>
      <c r="L2079" s="58"/>
      <c r="M2079" s="103"/>
      <c r="N2079" s="59"/>
    </row>
    <row r="2080" spans="1:14" s="75" customFormat="1" ht="15.9" customHeight="1" x14ac:dyDescent="0.2">
      <c r="A2080" s="51" t="s">
        <v>133</v>
      </c>
      <c r="B2080" s="51" t="s">
        <v>11887</v>
      </c>
      <c r="C2080" s="51" t="s">
        <v>11885</v>
      </c>
      <c r="D2080" s="51" t="s">
        <v>140</v>
      </c>
      <c r="E2080" s="44" t="s">
        <v>11978</v>
      </c>
      <c r="F2080" s="44" t="s">
        <v>11979</v>
      </c>
      <c r="G2080" s="53">
        <v>101.6</v>
      </c>
      <c r="H2080" s="45" t="s">
        <v>154</v>
      </c>
      <c r="I2080" s="45" t="s">
        <v>204</v>
      </c>
      <c r="J2080" s="95" t="s">
        <v>1534</v>
      </c>
      <c r="K2080" s="95">
        <v>0</v>
      </c>
      <c r="L2080" s="58"/>
      <c r="M2080" s="103"/>
      <c r="N2080" s="59"/>
    </row>
    <row r="2081" spans="1:14" s="75" customFormat="1" ht="15.9" customHeight="1" x14ac:dyDescent="0.2">
      <c r="A2081" s="51" t="s">
        <v>133</v>
      </c>
      <c r="B2081" s="51" t="s">
        <v>11887</v>
      </c>
      <c r="C2081" s="51" t="s">
        <v>11885</v>
      </c>
      <c r="D2081" s="51" t="s">
        <v>140</v>
      </c>
      <c r="E2081" s="44" t="s">
        <v>11980</v>
      </c>
      <c r="F2081" s="44" t="s">
        <v>11981</v>
      </c>
      <c r="G2081" s="53">
        <v>101.6</v>
      </c>
      <c r="H2081" s="45" t="s">
        <v>154</v>
      </c>
      <c r="I2081" s="45" t="s">
        <v>204</v>
      </c>
      <c r="J2081" s="95" t="s">
        <v>1534</v>
      </c>
      <c r="K2081" s="95">
        <v>0</v>
      </c>
      <c r="L2081" s="58"/>
      <c r="M2081" s="103"/>
      <c r="N2081" s="59"/>
    </row>
    <row r="2082" spans="1:14" s="75" customFormat="1" ht="15.9" customHeight="1" x14ac:dyDescent="0.2">
      <c r="A2082" s="51" t="s">
        <v>133</v>
      </c>
      <c r="B2082" s="51" t="s">
        <v>11887</v>
      </c>
      <c r="C2082" s="51" t="s">
        <v>11885</v>
      </c>
      <c r="D2082" s="51" t="s">
        <v>140</v>
      </c>
      <c r="E2082" s="44" t="s">
        <v>11982</v>
      </c>
      <c r="F2082" s="44" t="s">
        <v>11983</v>
      </c>
      <c r="G2082" s="53">
        <v>101.6</v>
      </c>
      <c r="H2082" s="45" t="s">
        <v>154</v>
      </c>
      <c r="I2082" s="45" t="s">
        <v>204</v>
      </c>
      <c r="J2082" s="95" t="s">
        <v>1534</v>
      </c>
      <c r="K2082" s="95">
        <v>0</v>
      </c>
      <c r="L2082" s="58"/>
      <c r="M2082" s="103"/>
      <c r="N2082" s="59"/>
    </row>
    <row r="2083" spans="1:14" s="75" customFormat="1" ht="15.9" customHeight="1" x14ac:dyDescent="0.2">
      <c r="A2083" s="51" t="s">
        <v>133</v>
      </c>
      <c r="B2083" s="51" t="s">
        <v>11887</v>
      </c>
      <c r="C2083" s="51" t="s">
        <v>11885</v>
      </c>
      <c r="D2083" s="51" t="s">
        <v>140</v>
      </c>
      <c r="E2083" s="44" t="s">
        <v>11984</v>
      </c>
      <c r="F2083" s="44" t="s">
        <v>11985</v>
      </c>
      <c r="G2083" s="53">
        <v>101.6</v>
      </c>
      <c r="H2083" s="45" t="s">
        <v>154</v>
      </c>
      <c r="I2083" s="45" t="s">
        <v>204</v>
      </c>
      <c r="J2083" s="95" t="s">
        <v>1534</v>
      </c>
      <c r="K2083" s="95">
        <v>0</v>
      </c>
      <c r="L2083" s="58"/>
      <c r="M2083" s="103"/>
      <c r="N2083" s="59"/>
    </row>
    <row r="2084" spans="1:14" s="75" customFormat="1" ht="15.9" customHeight="1" x14ac:dyDescent="0.2">
      <c r="A2084" s="51" t="s">
        <v>133</v>
      </c>
      <c r="B2084" s="51" t="s">
        <v>11887</v>
      </c>
      <c r="C2084" s="51" t="s">
        <v>11885</v>
      </c>
      <c r="D2084" s="51" t="s">
        <v>140</v>
      </c>
      <c r="E2084" s="44" t="s">
        <v>11986</v>
      </c>
      <c r="F2084" s="44" t="s">
        <v>11987</v>
      </c>
      <c r="G2084" s="53">
        <v>48.8</v>
      </c>
      <c r="H2084" s="45" t="s">
        <v>154</v>
      </c>
      <c r="I2084" s="45" t="s">
        <v>204</v>
      </c>
      <c r="J2084" s="95" t="s">
        <v>1534</v>
      </c>
      <c r="K2084" s="95">
        <v>0</v>
      </c>
      <c r="L2084" s="58"/>
      <c r="M2084" s="103"/>
      <c r="N2084" s="59"/>
    </row>
    <row r="2085" spans="1:14" s="75" customFormat="1" ht="15.9" customHeight="1" x14ac:dyDescent="0.2">
      <c r="A2085" s="51" t="s">
        <v>133</v>
      </c>
      <c r="B2085" s="51" t="s">
        <v>11887</v>
      </c>
      <c r="C2085" s="51" t="s">
        <v>11885</v>
      </c>
      <c r="D2085" s="51" t="s">
        <v>140</v>
      </c>
      <c r="E2085" s="44" t="s">
        <v>11988</v>
      </c>
      <c r="F2085" s="44" t="s">
        <v>11989</v>
      </c>
      <c r="G2085" s="53">
        <v>48.8</v>
      </c>
      <c r="H2085" s="45" t="s">
        <v>154</v>
      </c>
      <c r="I2085" s="45" t="s">
        <v>204</v>
      </c>
      <c r="J2085" s="95" t="s">
        <v>1534</v>
      </c>
      <c r="K2085" s="95">
        <v>0</v>
      </c>
      <c r="L2085" s="58"/>
      <c r="M2085" s="103"/>
      <c r="N2085" s="59"/>
    </row>
    <row r="2086" spans="1:14" s="75" customFormat="1" ht="15.9" customHeight="1" x14ac:dyDescent="0.2">
      <c r="A2086" s="51" t="s">
        <v>133</v>
      </c>
      <c r="B2086" s="51" t="s">
        <v>11887</v>
      </c>
      <c r="C2086" s="51" t="s">
        <v>11885</v>
      </c>
      <c r="D2086" s="51" t="s">
        <v>140</v>
      </c>
      <c r="E2086" s="44" t="s">
        <v>11990</v>
      </c>
      <c r="F2086" s="44" t="s">
        <v>11991</v>
      </c>
      <c r="G2086" s="53">
        <v>48.8</v>
      </c>
      <c r="H2086" s="45" t="s">
        <v>154</v>
      </c>
      <c r="I2086" s="45" t="s">
        <v>204</v>
      </c>
      <c r="J2086" s="95" t="s">
        <v>1534</v>
      </c>
      <c r="K2086" s="95">
        <v>0</v>
      </c>
      <c r="L2086" s="58"/>
      <c r="M2086" s="103"/>
      <c r="N2086" s="59"/>
    </row>
    <row r="2087" spans="1:14" s="75" customFormat="1" ht="15.9" customHeight="1" x14ac:dyDescent="0.2">
      <c r="A2087" s="51" t="s">
        <v>133</v>
      </c>
      <c r="B2087" s="51" t="s">
        <v>11887</v>
      </c>
      <c r="C2087" s="51" t="s">
        <v>11885</v>
      </c>
      <c r="D2087" s="51" t="s">
        <v>140</v>
      </c>
      <c r="E2087" s="44" t="s">
        <v>11992</v>
      </c>
      <c r="F2087" s="44" t="s">
        <v>11993</v>
      </c>
      <c r="G2087" s="53">
        <v>101.6</v>
      </c>
      <c r="H2087" s="45" t="s">
        <v>154</v>
      </c>
      <c r="I2087" s="45" t="s">
        <v>204</v>
      </c>
      <c r="J2087" s="95" t="s">
        <v>1534</v>
      </c>
      <c r="K2087" s="95">
        <v>0</v>
      </c>
      <c r="L2087" s="58"/>
      <c r="M2087" s="103"/>
      <c r="N2087" s="59"/>
    </row>
    <row r="2088" spans="1:14" s="75" customFormat="1" ht="15.9" customHeight="1" x14ac:dyDescent="0.2">
      <c r="A2088" s="51" t="s">
        <v>133</v>
      </c>
      <c r="B2088" s="51" t="s">
        <v>11887</v>
      </c>
      <c r="C2088" s="51" t="s">
        <v>11885</v>
      </c>
      <c r="D2088" s="51" t="s">
        <v>140</v>
      </c>
      <c r="E2088" s="44" t="s">
        <v>11994</v>
      </c>
      <c r="F2088" s="44" t="s">
        <v>11995</v>
      </c>
      <c r="G2088" s="53">
        <v>48.8</v>
      </c>
      <c r="H2088" s="45" t="s">
        <v>154</v>
      </c>
      <c r="I2088" s="45" t="s">
        <v>204</v>
      </c>
      <c r="J2088" s="95" t="s">
        <v>1534</v>
      </c>
      <c r="K2088" s="95">
        <v>0</v>
      </c>
      <c r="L2088" s="58"/>
      <c r="M2088" s="103"/>
      <c r="N2088" s="59"/>
    </row>
    <row r="2089" spans="1:14" s="75" customFormat="1" ht="15.9" customHeight="1" x14ac:dyDescent="0.2">
      <c r="A2089" s="51" t="s">
        <v>133</v>
      </c>
      <c r="B2089" s="51" t="s">
        <v>11887</v>
      </c>
      <c r="C2089" s="51" t="s">
        <v>11885</v>
      </c>
      <c r="D2089" s="51" t="s">
        <v>140</v>
      </c>
      <c r="E2089" s="44" t="s">
        <v>11996</v>
      </c>
      <c r="F2089" s="44" t="s">
        <v>11997</v>
      </c>
      <c r="G2089" s="53">
        <v>48.8</v>
      </c>
      <c r="H2089" s="45" t="s">
        <v>154</v>
      </c>
      <c r="I2089" s="45" t="s">
        <v>204</v>
      </c>
      <c r="J2089" s="95" t="s">
        <v>1534</v>
      </c>
      <c r="K2089" s="95">
        <v>0</v>
      </c>
      <c r="L2089" s="58"/>
      <c r="M2089" s="103"/>
      <c r="N2089" s="59"/>
    </row>
    <row r="2090" spans="1:14" s="75" customFormat="1" ht="15.9" customHeight="1" x14ac:dyDescent="0.2">
      <c r="A2090" s="51" t="s">
        <v>133</v>
      </c>
      <c r="B2090" s="51" t="s">
        <v>11887</v>
      </c>
      <c r="C2090" s="51" t="s">
        <v>11885</v>
      </c>
      <c r="D2090" s="51" t="s">
        <v>140</v>
      </c>
      <c r="E2090" s="44" t="s">
        <v>11998</v>
      </c>
      <c r="F2090" s="44" t="s">
        <v>11999</v>
      </c>
      <c r="G2090" s="53">
        <v>48.8</v>
      </c>
      <c r="H2090" s="45" t="s">
        <v>154</v>
      </c>
      <c r="I2090" s="45" t="s">
        <v>204</v>
      </c>
      <c r="J2090" s="95" t="s">
        <v>1534</v>
      </c>
      <c r="K2090" s="95">
        <v>0</v>
      </c>
      <c r="L2090" s="58"/>
      <c r="M2090" s="103"/>
      <c r="N2090" s="59"/>
    </row>
    <row r="2091" spans="1:14" s="75" customFormat="1" ht="15.9" customHeight="1" x14ac:dyDescent="0.2">
      <c r="A2091" s="51" t="s">
        <v>133</v>
      </c>
      <c r="B2091" s="51" t="s">
        <v>11887</v>
      </c>
      <c r="C2091" s="51" t="s">
        <v>11885</v>
      </c>
      <c r="D2091" s="51" t="s">
        <v>140</v>
      </c>
      <c r="E2091" s="44" t="s">
        <v>12000</v>
      </c>
      <c r="F2091" s="44" t="s">
        <v>12001</v>
      </c>
      <c r="G2091" s="53">
        <v>48.8</v>
      </c>
      <c r="H2091" s="45" t="s">
        <v>154</v>
      </c>
      <c r="I2091" s="45" t="s">
        <v>204</v>
      </c>
      <c r="J2091" s="95" t="s">
        <v>1534</v>
      </c>
      <c r="K2091" s="95">
        <v>0</v>
      </c>
      <c r="L2091" s="58"/>
      <c r="M2091" s="103"/>
      <c r="N2091" s="59"/>
    </row>
    <row r="2092" spans="1:14" s="75" customFormat="1" ht="15.9" customHeight="1" x14ac:dyDescent="0.2">
      <c r="A2092" s="51" t="s">
        <v>133</v>
      </c>
      <c r="B2092" s="51" t="s">
        <v>11887</v>
      </c>
      <c r="C2092" s="51" t="s">
        <v>11885</v>
      </c>
      <c r="D2092" s="51" t="s">
        <v>140</v>
      </c>
      <c r="E2092" s="44" t="s">
        <v>12002</v>
      </c>
      <c r="F2092" s="44" t="s">
        <v>12003</v>
      </c>
      <c r="G2092" s="53">
        <v>8.4</v>
      </c>
      <c r="H2092" s="45" t="s">
        <v>154</v>
      </c>
      <c r="I2092" s="45" t="s">
        <v>204</v>
      </c>
      <c r="J2092" s="95" t="s">
        <v>1534</v>
      </c>
      <c r="K2092" s="95">
        <v>0</v>
      </c>
      <c r="L2092" s="58"/>
      <c r="M2092" s="103"/>
      <c r="N2092" s="59"/>
    </row>
    <row r="2093" spans="1:14" s="75" customFormat="1" ht="15.9" customHeight="1" x14ac:dyDescent="0.2">
      <c r="A2093" s="51" t="s">
        <v>133</v>
      </c>
      <c r="B2093" s="51" t="s">
        <v>11887</v>
      </c>
      <c r="C2093" s="51" t="s">
        <v>11885</v>
      </c>
      <c r="D2093" s="51" t="s">
        <v>140</v>
      </c>
      <c r="E2093" s="44" t="s">
        <v>12004</v>
      </c>
      <c r="F2093" s="44" t="s">
        <v>12005</v>
      </c>
      <c r="G2093" s="53">
        <v>30.2</v>
      </c>
      <c r="H2093" s="45" t="s">
        <v>154</v>
      </c>
      <c r="I2093" s="45" t="s">
        <v>204</v>
      </c>
      <c r="J2093" s="95" t="s">
        <v>1534</v>
      </c>
      <c r="K2093" s="95">
        <v>0</v>
      </c>
      <c r="L2093" s="58"/>
      <c r="M2093" s="103"/>
      <c r="N2093" s="59"/>
    </row>
    <row r="2094" spans="1:14" s="75" customFormat="1" ht="15.9" customHeight="1" x14ac:dyDescent="0.2">
      <c r="A2094" s="51" t="s">
        <v>133</v>
      </c>
      <c r="B2094" s="51" t="s">
        <v>11887</v>
      </c>
      <c r="C2094" s="51" t="s">
        <v>11885</v>
      </c>
      <c r="D2094" s="51" t="s">
        <v>140</v>
      </c>
      <c r="E2094" s="44" t="s">
        <v>12006</v>
      </c>
      <c r="F2094" s="44" t="s">
        <v>12007</v>
      </c>
      <c r="G2094" s="53">
        <v>8.4</v>
      </c>
      <c r="H2094" s="45" t="s">
        <v>154</v>
      </c>
      <c r="I2094" s="45" t="s">
        <v>204</v>
      </c>
      <c r="J2094" s="95" t="s">
        <v>1534</v>
      </c>
      <c r="K2094" s="95">
        <v>0</v>
      </c>
      <c r="L2094" s="58"/>
      <c r="M2094" s="103"/>
      <c r="N2094" s="59"/>
    </row>
    <row r="2095" spans="1:14" s="75" customFormat="1" ht="15.9" customHeight="1" x14ac:dyDescent="0.2">
      <c r="A2095" s="51" t="s">
        <v>133</v>
      </c>
      <c r="B2095" s="51" t="s">
        <v>11887</v>
      </c>
      <c r="C2095" s="51" t="s">
        <v>11885</v>
      </c>
      <c r="D2095" s="51" t="s">
        <v>140</v>
      </c>
      <c r="E2095" s="44" t="s">
        <v>12008</v>
      </c>
      <c r="F2095" s="44" t="s">
        <v>12009</v>
      </c>
      <c r="G2095" s="53">
        <v>8.4</v>
      </c>
      <c r="H2095" s="45" t="s">
        <v>154</v>
      </c>
      <c r="I2095" s="45" t="s">
        <v>204</v>
      </c>
      <c r="J2095" s="95" t="s">
        <v>1534</v>
      </c>
      <c r="K2095" s="95">
        <v>0</v>
      </c>
      <c r="L2095" s="58"/>
      <c r="M2095" s="103"/>
      <c r="N2095" s="59"/>
    </row>
    <row r="2096" spans="1:14" s="75" customFormat="1" ht="15.9" customHeight="1" x14ac:dyDescent="0.2">
      <c r="A2096" s="51" t="s">
        <v>133</v>
      </c>
      <c r="B2096" s="51" t="s">
        <v>11887</v>
      </c>
      <c r="C2096" s="51" t="s">
        <v>11885</v>
      </c>
      <c r="D2096" s="51" t="s">
        <v>140</v>
      </c>
      <c r="E2096" s="44" t="s">
        <v>12010</v>
      </c>
      <c r="F2096" s="44" t="s">
        <v>12011</v>
      </c>
      <c r="G2096" s="53">
        <v>8.4</v>
      </c>
      <c r="H2096" s="45" t="s">
        <v>154</v>
      </c>
      <c r="I2096" s="45" t="s">
        <v>204</v>
      </c>
      <c r="J2096" s="95" t="s">
        <v>1534</v>
      </c>
      <c r="K2096" s="95">
        <v>0</v>
      </c>
      <c r="L2096" s="58"/>
      <c r="M2096" s="103"/>
      <c r="N2096" s="59"/>
    </row>
    <row r="2097" spans="1:14" s="75" customFormat="1" ht="15.9" customHeight="1" x14ac:dyDescent="0.2">
      <c r="A2097" s="51" t="s">
        <v>133</v>
      </c>
      <c r="B2097" s="51" t="s">
        <v>11887</v>
      </c>
      <c r="C2097" s="51" t="s">
        <v>11885</v>
      </c>
      <c r="D2097" s="51" t="s">
        <v>140</v>
      </c>
      <c r="E2097" s="44" t="s">
        <v>12012</v>
      </c>
      <c r="F2097" s="44" t="s">
        <v>12013</v>
      </c>
      <c r="G2097" s="53">
        <v>8.4</v>
      </c>
      <c r="H2097" s="45" t="s">
        <v>154</v>
      </c>
      <c r="I2097" s="45" t="s">
        <v>204</v>
      </c>
      <c r="J2097" s="95" t="s">
        <v>1534</v>
      </c>
      <c r="K2097" s="95">
        <v>0</v>
      </c>
      <c r="L2097" s="58"/>
      <c r="M2097" s="103"/>
      <c r="N2097" s="59"/>
    </row>
    <row r="2098" spans="1:14" s="75" customFormat="1" ht="15.9" customHeight="1" x14ac:dyDescent="0.2">
      <c r="A2098" s="51" t="s">
        <v>133</v>
      </c>
      <c r="B2098" s="51" t="s">
        <v>11887</v>
      </c>
      <c r="C2098" s="51" t="s">
        <v>11885</v>
      </c>
      <c r="D2098" s="51" t="s">
        <v>140</v>
      </c>
      <c r="E2098" s="44" t="s">
        <v>12014</v>
      </c>
      <c r="F2098" s="44" t="s">
        <v>12015</v>
      </c>
      <c r="G2098" s="53">
        <v>39</v>
      </c>
      <c r="H2098" s="45" t="s">
        <v>154</v>
      </c>
      <c r="I2098" s="45" t="s">
        <v>204</v>
      </c>
      <c r="J2098" s="95" t="s">
        <v>1534</v>
      </c>
      <c r="K2098" s="95">
        <v>0</v>
      </c>
      <c r="L2098" s="58"/>
      <c r="M2098" s="103"/>
      <c r="N2098" s="59"/>
    </row>
    <row r="2099" spans="1:14" s="75" customFormat="1" ht="15.9" customHeight="1" x14ac:dyDescent="0.2">
      <c r="A2099" s="51" t="s">
        <v>133</v>
      </c>
      <c r="B2099" s="51" t="s">
        <v>11887</v>
      </c>
      <c r="C2099" s="51" t="s">
        <v>11885</v>
      </c>
      <c r="D2099" s="51" t="s">
        <v>140</v>
      </c>
      <c r="E2099" s="44" t="s">
        <v>12016</v>
      </c>
      <c r="F2099" s="44" t="s">
        <v>12017</v>
      </c>
      <c r="G2099" s="53">
        <v>10.3</v>
      </c>
      <c r="H2099" s="45" t="s">
        <v>154</v>
      </c>
      <c r="I2099" s="45" t="s">
        <v>204</v>
      </c>
      <c r="J2099" s="95" t="s">
        <v>1534</v>
      </c>
      <c r="K2099" s="95">
        <v>0</v>
      </c>
      <c r="L2099" s="58"/>
      <c r="M2099" s="103"/>
      <c r="N2099" s="59"/>
    </row>
    <row r="2100" spans="1:14" s="75" customFormat="1" ht="15.9" customHeight="1" x14ac:dyDescent="0.2">
      <c r="A2100" s="51" t="s">
        <v>133</v>
      </c>
      <c r="B2100" s="51" t="s">
        <v>11887</v>
      </c>
      <c r="C2100" s="51" t="s">
        <v>11885</v>
      </c>
      <c r="D2100" s="51" t="s">
        <v>140</v>
      </c>
      <c r="E2100" s="44" t="s">
        <v>12018</v>
      </c>
      <c r="F2100" s="44" t="s">
        <v>12019</v>
      </c>
      <c r="G2100" s="53">
        <v>11</v>
      </c>
      <c r="H2100" s="45" t="s">
        <v>154</v>
      </c>
      <c r="I2100" s="45" t="s">
        <v>204</v>
      </c>
      <c r="J2100" s="95" t="s">
        <v>1534</v>
      </c>
      <c r="K2100" s="95">
        <v>0</v>
      </c>
      <c r="L2100" s="58"/>
      <c r="M2100" s="103"/>
      <c r="N2100" s="59"/>
    </row>
    <row r="2101" spans="1:14" s="75" customFormat="1" ht="15.9" customHeight="1" x14ac:dyDescent="0.2">
      <c r="A2101" s="51" t="s">
        <v>133</v>
      </c>
      <c r="B2101" s="51" t="s">
        <v>11887</v>
      </c>
      <c r="C2101" s="51" t="s">
        <v>11885</v>
      </c>
      <c r="D2101" s="51" t="s">
        <v>140</v>
      </c>
      <c r="E2101" s="44" t="s">
        <v>12020</v>
      </c>
      <c r="F2101" s="44" t="s">
        <v>12021</v>
      </c>
      <c r="G2101" s="53">
        <v>11</v>
      </c>
      <c r="H2101" s="45" t="s">
        <v>154</v>
      </c>
      <c r="I2101" s="45" t="s">
        <v>204</v>
      </c>
      <c r="J2101" s="95" t="s">
        <v>1534</v>
      </c>
      <c r="K2101" s="95">
        <v>0</v>
      </c>
      <c r="L2101" s="58"/>
      <c r="M2101" s="103"/>
      <c r="N2101" s="59"/>
    </row>
    <row r="2102" spans="1:14" s="75" customFormat="1" ht="15.9" customHeight="1" x14ac:dyDescent="0.2">
      <c r="A2102" s="51" t="s">
        <v>133</v>
      </c>
      <c r="B2102" s="51" t="s">
        <v>11887</v>
      </c>
      <c r="C2102" s="51" t="s">
        <v>11885</v>
      </c>
      <c r="D2102" s="51" t="s">
        <v>140</v>
      </c>
      <c r="E2102" s="44" t="s">
        <v>12022</v>
      </c>
      <c r="F2102" s="44" t="s">
        <v>12023</v>
      </c>
      <c r="G2102" s="53">
        <v>11</v>
      </c>
      <c r="H2102" s="45" t="s">
        <v>154</v>
      </c>
      <c r="I2102" s="45" t="s">
        <v>204</v>
      </c>
      <c r="J2102" s="95" t="s">
        <v>1534</v>
      </c>
      <c r="K2102" s="95">
        <v>0</v>
      </c>
      <c r="L2102" s="58"/>
      <c r="M2102" s="103"/>
      <c r="N2102" s="59"/>
    </row>
    <row r="2103" spans="1:14" s="75" customFormat="1" ht="15.9" customHeight="1" x14ac:dyDescent="0.2">
      <c r="A2103" s="51" t="s">
        <v>133</v>
      </c>
      <c r="B2103" s="51" t="s">
        <v>11887</v>
      </c>
      <c r="C2103" s="51" t="s">
        <v>11885</v>
      </c>
      <c r="D2103" s="51" t="s">
        <v>140</v>
      </c>
      <c r="E2103" s="44" t="s">
        <v>12024</v>
      </c>
      <c r="F2103" s="44" t="s">
        <v>12025</v>
      </c>
      <c r="G2103" s="53">
        <v>11</v>
      </c>
      <c r="H2103" s="45" t="s">
        <v>154</v>
      </c>
      <c r="I2103" s="45" t="s">
        <v>204</v>
      </c>
      <c r="J2103" s="95" t="s">
        <v>1534</v>
      </c>
      <c r="K2103" s="95">
        <v>0</v>
      </c>
      <c r="L2103" s="58"/>
      <c r="M2103" s="103"/>
      <c r="N2103" s="59"/>
    </row>
    <row r="2104" spans="1:14" s="75" customFormat="1" ht="15.9" customHeight="1" x14ac:dyDescent="0.2">
      <c r="A2104" s="51" t="s">
        <v>133</v>
      </c>
      <c r="B2104" s="51" t="s">
        <v>11887</v>
      </c>
      <c r="C2104" s="51" t="s">
        <v>11885</v>
      </c>
      <c r="D2104" s="51" t="s">
        <v>140</v>
      </c>
      <c r="E2104" s="44" t="s">
        <v>12026</v>
      </c>
      <c r="F2104" s="44" t="s">
        <v>12027</v>
      </c>
      <c r="G2104" s="53">
        <v>11</v>
      </c>
      <c r="H2104" s="45" t="s">
        <v>154</v>
      </c>
      <c r="I2104" s="45" t="s">
        <v>204</v>
      </c>
      <c r="J2104" s="95" t="s">
        <v>1534</v>
      </c>
      <c r="K2104" s="95">
        <v>0</v>
      </c>
      <c r="L2104" s="58"/>
      <c r="M2104" s="103"/>
      <c r="N2104" s="59"/>
    </row>
    <row r="2105" spans="1:14" s="75" customFormat="1" ht="15.9" customHeight="1" x14ac:dyDescent="0.2">
      <c r="A2105" s="51" t="s">
        <v>133</v>
      </c>
      <c r="B2105" s="51" t="s">
        <v>11887</v>
      </c>
      <c r="C2105" s="51" t="s">
        <v>11885</v>
      </c>
      <c r="D2105" s="51" t="s">
        <v>140</v>
      </c>
      <c r="E2105" s="44" t="s">
        <v>12028</v>
      </c>
      <c r="F2105" s="44" t="s">
        <v>12029</v>
      </c>
      <c r="G2105" s="53">
        <v>11.6</v>
      </c>
      <c r="H2105" s="45" t="s">
        <v>154</v>
      </c>
      <c r="I2105" s="45" t="s">
        <v>204</v>
      </c>
      <c r="J2105" s="95" t="s">
        <v>1534</v>
      </c>
      <c r="K2105" s="95">
        <v>0</v>
      </c>
      <c r="L2105" s="58"/>
      <c r="M2105" s="103"/>
      <c r="N2105" s="59"/>
    </row>
    <row r="2106" spans="1:14" s="75" customFormat="1" ht="15.9" customHeight="1" x14ac:dyDescent="0.2">
      <c r="A2106" s="51" t="s">
        <v>133</v>
      </c>
      <c r="B2106" s="51" t="s">
        <v>11887</v>
      </c>
      <c r="C2106" s="51" t="s">
        <v>11885</v>
      </c>
      <c r="D2106" s="51" t="s">
        <v>140</v>
      </c>
      <c r="E2106" s="44" t="s">
        <v>12030</v>
      </c>
      <c r="F2106" s="44" t="s">
        <v>12031</v>
      </c>
      <c r="G2106" s="53">
        <v>10.1</v>
      </c>
      <c r="H2106" s="45" t="s">
        <v>154</v>
      </c>
      <c r="I2106" s="45" t="s">
        <v>149</v>
      </c>
      <c r="J2106" s="95" t="s">
        <v>1534</v>
      </c>
      <c r="K2106" s="95">
        <v>0</v>
      </c>
      <c r="L2106" s="58"/>
      <c r="M2106" s="103"/>
      <c r="N2106" s="59"/>
    </row>
    <row r="2107" spans="1:14" s="75" customFormat="1" ht="15.9" customHeight="1" x14ac:dyDescent="0.2">
      <c r="A2107" s="51" t="s">
        <v>133</v>
      </c>
      <c r="B2107" s="51" t="s">
        <v>11887</v>
      </c>
      <c r="C2107" s="51" t="s">
        <v>11885</v>
      </c>
      <c r="D2107" s="51" t="s">
        <v>140</v>
      </c>
      <c r="E2107" s="44" t="s">
        <v>12032</v>
      </c>
      <c r="F2107" s="44" t="s">
        <v>12033</v>
      </c>
      <c r="G2107" s="53">
        <v>13</v>
      </c>
      <c r="H2107" s="45" t="s">
        <v>154</v>
      </c>
      <c r="I2107" s="45" t="s">
        <v>291</v>
      </c>
      <c r="J2107" s="95" t="s">
        <v>1534</v>
      </c>
      <c r="K2107" s="95">
        <v>0</v>
      </c>
      <c r="L2107" s="58"/>
      <c r="M2107" s="103"/>
      <c r="N2107" s="59"/>
    </row>
    <row r="2108" spans="1:14" s="75" customFormat="1" ht="15.9" customHeight="1" x14ac:dyDescent="0.2">
      <c r="A2108" s="51" t="s">
        <v>133</v>
      </c>
      <c r="B2108" s="51" t="s">
        <v>11887</v>
      </c>
      <c r="C2108" s="51" t="s">
        <v>11885</v>
      </c>
      <c r="D2108" s="51" t="s">
        <v>140</v>
      </c>
      <c r="E2108" s="44" t="s">
        <v>12034</v>
      </c>
      <c r="F2108" s="44" t="s">
        <v>12035</v>
      </c>
      <c r="G2108" s="53">
        <v>22.3</v>
      </c>
      <c r="H2108" s="45" t="s">
        <v>154</v>
      </c>
      <c r="I2108" s="45" t="s">
        <v>149</v>
      </c>
      <c r="J2108" s="95" t="s">
        <v>1534</v>
      </c>
      <c r="K2108" s="95">
        <v>0</v>
      </c>
      <c r="L2108" s="58"/>
      <c r="M2108" s="103"/>
      <c r="N2108" s="59"/>
    </row>
    <row r="2109" spans="1:14" s="75" customFormat="1" ht="15.9" customHeight="1" x14ac:dyDescent="0.2">
      <c r="A2109" s="51" t="s">
        <v>133</v>
      </c>
      <c r="B2109" s="51" t="s">
        <v>11887</v>
      </c>
      <c r="C2109" s="51" t="s">
        <v>11885</v>
      </c>
      <c r="D2109" s="51" t="s">
        <v>140</v>
      </c>
      <c r="E2109" s="44" t="s">
        <v>12036</v>
      </c>
      <c r="F2109" s="44" t="s">
        <v>12037</v>
      </c>
      <c r="G2109" s="53">
        <v>13.9</v>
      </c>
      <c r="H2109" s="45" t="s">
        <v>154</v>
      </c>
      <c r="I2109" s="45" t="s">
        <v>149</v>
      </c>
      <c r="J2109" s="95" t="s">
        <v>1534</v>
      </c>
      <c r="K2109" s="95">
        <v>0</v>
      </c>
      <c r="L2109" s="58"/>
      <c r="M2109" s="103"/>
      <c r="N2109" s="59"/>
    </row>
    <row r="2110" spans="1:14" s="75" customFormat="1" ht="15.9" customHeight="1" x14ac:dyDescent="0.2">
      <c r="A2110" s="51" t="s">
        <v>133</v>
      </c>
      <c r="B2110" s="51" t="s">
        <v>11887</v>
      </c>
      <c r="C2110" s="51" t="s">
        <v>11885</v>
      </c>
      <c r="D2110" s="51" t="s">
        <v>140</v>
      </c>
      <c r="E2110" s="44" t="s">
        <v>12038</v>
      </c>
      <c r="F2110" s="44" t="s">
        <v>12039</v>
      </c>
      <c r="G2110" s="53">
        <v>17.3</v>
      </c>
      <c r="H2110" s="45" t="s">
        <v>154</v>
      </c>
      <c r="I2110" s="45" t="s">
        <v>291</v>
      </c>
      <c r="J2110" s="95" t="s">
        <v>1534</v>
      </c>
      <c r="K2110" s="95">
        <v>0</v>
      </c>
      <c r="L2110" s="58"/>
      <c r="M2110" s="103"/>
      <c r="N2110" s="59"/>
    </row>
    <row r="2111" spans="1:14" s="75" customFormat="1" ht="15.9" customHeight="1" x14ac:dyDescent="0.2">
      <c r="A2111" s="51" t="s">
        <v>133</v>
      </c>
      <c r="B2111" s="51" t="s">
        <v>11887</v>
      </c>
      <c r="C2111" s="51" t="s">
        <v>11885</v>
      </c>
      <c r="D2111" s="51" t="s">
        <v>140</v>
      </c>
      <c r="E2111" s="44" t="s">
        <v>12040</v>
      </c>
      <c r="F2111" s="44" t="s">
        <v>12041</v>
      </c>
      <c r="G2111" s="53">
        <v>10.4</v>
      </c>
      <c r="H2111" s="45" t="s">
        <v>154</v>
      </c>
      <c r="I2111" s="45" t="s">
        <v>149</v>
      </c>
      <c r="J2111" s="95" t="s">
        <v>1534</v>
      </c>
      <c r="K2111" s="95">
        <v>0</v>
      </c>
      <c r="L2111" s="58"/>
      <c r="M2111" s="103"/>
      <c r="N2111" s="59"/>
    </row>
    <row r="2112" spans="1:14" s="75" customFormat="1" ht="15.9" customHeight="1" x14ac:dyDescent="0.2">
      <c r="A2112" s="51" t="s">
        <v>133</v>
      </c>
      <c r="B2112" s="51" t="s">
        <v>11887</v>
      </c>
      <c r="C2112" s="51" t="s">
        <v>11885</v>
      </c>
      <c r="D2112" s="51" t="s">
        <v>140</v>
      </c>
      <c r="E2112" s="44" t="s">
        <v>12042</v>
      </c>
      <c r="F2112" s="44" t="s">
        <v>12043</v>
      </c>
      <c r="G2112" s="53">
        <v>13.6</v>
      </c>
      <c r="H2112" s="45" t="s">
        <v>154</v>
      </c>
      <c r="I2112" s="45" t="s">
        <v>291</v>
      </c>
      <c r="J2112" s="95" t="s">
        <v>1534</v>
      </c>
      <c r="K2112" s="95">
        <v>0</v>
      </c>
      <c r="L2112" s="58"/>
      <c r="M2112" s="103"/>
      <c r="N2112" s="59"/>
    </row>
    <row r="2113" spans="1:14" s="75" customFormat="1" ht="15.9" customHeight="1" x14ac:dyDescent="0.2">
      <c r="A2113" s="51" t="s">
        <v>133</v>
      </c>
      <c r="B2113" s="51" t="s">
        <v>11887</v>
      </c>
      <c r="C2113" s="51" t="s">
        <v>11885</v>
      </c>
      <c r="D2113" s="51" t="s">
        <v>140</v>
      </c>
      <c r="E2113" s="44" t="s">
        <v>12044</v>
      </c>
      <c r="F2113" s="44" t="s">
        <v>12045</v>
      </c>
      <c r="G2113" s="53">
        <v>21.5</v>
      </c>
      <c r="H2113" s="45" t="s">
        <v>154</v>
      </c>
      <c r="I2113" s="45" t="s">
        <v>149</v>
      </c>
      <c r="J2113" s="95" t="s">
        <v>1534</v>
      </c>
      <c r="K2113" s="95">
        <v>0</v>
      </c>
      <c r="L2113" s="58"/>
      <c r="M2113" s="103"/>
      <c r="N2113" s="59"/>
    </row>
    <row r="2114" spans="1:14" s="75" customFormat="1" ht="15.9" customHeight="1" x14ac:dyDescent="0.2">
      <c r="A2114" s="51" t="s">
        <v>133</v>
      </c>
      <c r="B2114" s="51" t="s">
        <v>11887</v>
      </c>
      <c r="C2114" s="51" t="s">
        <v>11885</v>
      </c>
      <c r="D2114" s="51" t="s">
        <v>140</v>
      </c>
      <c r="E2114" s="44" t="s">
        <v>12046</v>
      </c>
      <c r="F2114" s="44" t="s">
        <v>12047</v>
      </c>
      <c r="G2114" s="53">
        <v>15.8</v>
      </c>
      <c r="H2114" s="45" t="s">
        <v>154</v>
      </c>
      <c r="I2114" s="45" t="s">
        <v>149</v>
      </c>
      <c r="J2114" s="95" t="s">
        <v>1534</v>
      </c>
      <c r="K2114" s="95">
        <v>0</v>
      </c>
      <c r="L2114" s="58"/>
      <c r="M2114" s="103"/>
      <c r="N2114" s="59"/>
    </row>
    <row r="2115" spans="1:14" s="75" customFormat="1" ht="15.9" customHeight="1" x14ac:dyDescent="0.2">
      <c r="A2115" s="51" t="s">
        <v>133</v>
      </c>
      <c r="B2115" s="51" t="s">
        <v>11887</v>
      </c>
      <c r="C2115" s="51" t="s">
        <v>11885</v>
      </c>
      <c r="D2115" s="51" t="s">
        <v>140</v>
      </c>
      <c r="E2115" s="44" t="s">
        <v>12048</v>
      </c>
      <c r="F2115" s="44" t="s">
        <v>12049</v>
      </c>
      <c r="G2115" s="53">
        <v>15.8</v>
      </c>
      <c r="H2115" s="45" t="s">
        <v>154</v>
      </c>
      <c r="I2115" s="45" t="s">
        <v>291</v>
      </c>
      <c r="J2115" s="95" t="s">
        <v>1534</v>
      </c>
      <c r="K2115" s="95">
        <v>0</v>
      </c>
      <c r="L2115" s="58"/>
      <c r="M2115" s="103"/>
      <c r="N2115" s="59"/>
    </row>
    <row r="2116" spans="1:14" s="75" customFormat="1" ht="15.9" customHeight="1" x14ac:dyDescent="0.2">
      <c r="A2116" s="51" t="s">
        <v>133</v>
      </c>
      <c r="B2116" s="51" t="s">
        <v>11887</v>
      </c>
      <c r="C2116" s="51" t="s">
        <v>11885</v>
      </c>
      <c r="D2116" s="51" t="s">
        <v>140</v>
      </c>
      <c r="E2116" s="44" t="s">
        <v>12050</v>
      </c>
      <c r="F2116" s="44" t="s">
        <v>12051</v>
      </c>
      <c r="G2116" s="53">
        <v>10</v>
      </c>
      <c r="H2116" s="45" t="s">
        <v>154</v>
      </c>
      <c r="I2116" s="45" t="s">
        <v>149</v>
      </c>
      <c r="J2116" s="95" t="s">
        <v>1534</v>
      </c>
      <c r="K2116" s="95">
        <v>0</v>
      </c>
      <c r="L2116" s="58"/>
      <c r="M2116" s="103"/>
      <c r="N2116" s="59"/>
    </row>
    <row r="2117" spans="1:14" s="75" customFormat="1" ht="15.9" customHeight="1" x14ac:dyDescent="0.2">
      <c r="A2117" s="51" t="s">
        <v>133</v>
      </c>
      <c r="B2117" s="51" t="s">
        <v>11887</v>
      </c>
      <c r="C2117" s="51" t="s">
        <v>11885</v>
      </c>
      <c r="D2117" s="51" t="s">
        <v>140</v>
      </c>
      <c r="E2117" s="44" t="s">
        <v>12052</v>
      </c>
      <c r="F2117" s="44" t="s">
        <v>12053</v>
      </c>
      <c r="G2117" s="53">
        <v>11.9</v>
      </c>
      <c r="H2117" s="45" t="s">
        <v>154</v>
      </c>
      <c r="I2117" s="45" t="s">
        <v>149</v>
      </c>
      <c r="J2117" s="95" t="s">
        <v>1534</v>
      </c>
      <c r="K2117" s="95">
        <v>0</v>
      </c>
      <c r="L2117" s="58"/>
      <c r="M2117" s="103"/>
      <c r="N2117" s="59"/>
    </row>
    <row r="2118" spans="1:14" s="75" customFormat="1" ht="15.9" customHeight="1" x14ac:dyDescent="0.2">
      <c r="A2118" s="51" t="s">
        <v>133</v>
      </c>
      <c r="B2118" s="51" t="s">
        <v>11887</v>
      </c>
      <c r="C2118" s="51" t="s">
        <v>11885</v>
      </c>
      <c r="D2118" s="51" t="s">
        <v>140</v>
      </c>
      <c r="E2118" s="44" t="s">
        <v>12054</v>
      </c>
      <c r="F2118" s="44" t="s">
        <v>12055</v>
      </c>
      <c r="G2118" s="53">
        <v>18.8</v>
      </c>
      <c r="H2118" s="45" t="s">
        <v>154</v>
      </c>
      <c r="I2118" s="45" t="s">
        <v>149</v>
      </c>
      <c r="J2118" s="95" t="s">
        <v>1534</v>
      </c>
      <c r="K2118" s="95">
        <v>0</v>
      </c>
      <c r="L2118" s="58"/>
      <c r="M2118" s="103"/>
      <c r="N2118" s="59"/>
    </row>
    <row r="2119" spans="1:14" s="75" customFormat="1" ht="15.9" customHeight="1" x14ac:dyDescent="0.2">
      <c r="A2119" s="51" t="s">
        <v>133</v>
      </c>
      <c r="B2119" s="51" t="s">
        <v>11887</v>
      </c>
      <c r="C2119" s="51" t="s">
        <v>11885</v>
      </c>
      <c r="D2119" s="51" t="s">
        <v>140</v>
      </c>
      <c r="E2119" s="44" t="s">
        <v>12056</v>
      </c>
      <c r="F2119" s="44" t="s">
        <v>12057</v>
      </c>
      <c r="G2119" s="53">
        <v>13.8</v>
      </c>
      <c r="H2119" s="45" t="s">
        <v>154</v>
      </c>
      <c r="I2119" s="45" t="s">
        <v>149</v>
      </c>
      <c r="J2119" s="95" t="s">
        <v>1534</v>
      </c>
      <c r="K2119" s="95">
        <v>0</v>
      </c>
      <c r="L2119" s="58"/>
      <c r="M2119" s="103"/>
      <c r="N2119" s="59"/>
    </row>
    <row r="2120" spans="1:14" s="75" customFormat="1" ht="15.9" customHeight="1" x14ac:dyDescent="0.2">
      <c r="A2120" s="51" t="s">
        <v>133</v>
      </c>
      <c r="B2120" s="51" t="s">
        <v>11887</v>
      </c>
      <c r="C2120" s="51" t="s">
        <v>11885</v>
      </c>
      <c r="D2120" s="51" t="s">
        <v>140</v>
      </c>
      <c r="E2120" s="44" t="s">
        <v>12058</v>
      </c>
      <c r="F2120" s="44" t="s">
        <v>12059</v>
      </c>
      <c r="G2120" s="53">
        <v>15.1</v>
      </c>
      <c r="H2120" s="45" t="s">
        <v>154</v>
      </c>
      <c r="I2120" s="45" t="s">
        <v>149</v>
      </c>
      <c r="J2120" s="95" t="s">
        <v>1534</v>
      </c>
      <c r="K2120" s="95">
        <v>0</v>
      </c>
      <c r="L2120" s="58"/>
      <c r="M2120" s="103"/>
      <c r="N2120" s="59"/>
    </row>
    <row r="2121" spans="1:14" s="75" customFormat="1" ht="15.9" customHeight="1" x14ac:dyDescent="0.2">
      <c r="A2121" s="51" t="s">
        <v>133</v>
      </c>
      <c r="B2121" s="51" t="s">
        <v>11887</v>
      </c>
      <c r="C2121" s="51" t="s">
        <v>11885</v>
      </c>
      <c r="D2121" s="51" t="s">
        <v>140</v>
      </c>
      <c r="E2121" s="44" t="s">
        <v>12060</v>
      </c>
      <c r="F2121" s="44" t="s">
        <v>12061</v>
      </c>
      <c r="G2121" s="53">
        <v>10.1</v>
      </c>
      <c r="H2121" s="45" t="s">
        <v>154</v>
      </c>
      <c r="I2121" s="45" t="s">
        <v>149</v>
      </c>
      <c r="J2121" s="95" t="s">
        <v>1534</v>
      </c>
      <c r="K2121" s="95">
        <v>0</v>
      </c>
      <c r="L2121" s="58"/>
      <c r="M2121" s="103"/>
      <c r="N2121" s="59"/>
    </row>
    <row r="2122" spans="1:14" s="75" customFormat="1" ht="15.9" customHeight="1" x14ac:dyDescent="0.2">
      <c r="A2122" s="51" t="s">
        <v>133</v>
      </c>
      <c r="B2122" s="51" t="s">
        <v>11887</v>
      </c>
      <c r="C2122" s="51" t="s">
        <v>11885</v>
      </c>
      <c r="D2122" s="51" t="s">
        <v>140</v>
      </c>
      <c r="E2122" s="44" t="s">
        <v>12062</v>
      </c>
      <c r="F2122" s="44" t="s">
        <v>12063</v>
      </c>
      <c r="G2122" s="53">
        <v>13.1</v>
      </c>
      <c r="H2122" s="45" t="s">
        <v>154</v>
      </c>
      <c r="I2122" s="45" t="s">
        <v>291</v>
      </c>
      <c r="J2122" s="95" t="s">
        <v>1534</v>
      </c>
      <c r="K2122" s="95">
        <v>0</v>
      </c>
      <c r="L2122" s="58"/>
      <c r="M2122" s="103"/>
      <c r="N2122" s="59"/>
    </row>
    <row r="2123" spans="1:14" s="75" customFormat="1" ht="15.9" customHeight="1" x14ac:dyDescent="0.2">
      <c r="A2123" s="51" t="s">
        <v>133</v>
      </c>
      <c r="B2123" s="51" t="s">
        <v>11887</v>
      </c>
      <c r="C2123" s="51" t="s">
        <v>11885</v>
      </c>
      <c r="D2123" s="51" t="s">
        <v>140</v>
      </c>
      <c r="E2123" s="44" t="s">
        <v>12064</v>
      </c>
      <c r="F2123" s="44" t="s">
        <v>12065</v>
      </c>
      <c r="G2123" s="53">
        <v>13</v>
      </c>
      <c r="H2123" s="45" t="s">
        <v>154</v>
      </c>
      <c r="I2123" s="45" t="s">
        <v>149</v>
      </c>
      <c r="J2123" s="95" t="s">
        <v>1534</v>
      </c>
      <c r="K2123" s="95">
        <v>0</v>
      </c>
      <c r="L2123" s="58"/>
      <c r="M2123" s="103"/>
      <c r="N2123" s="59"/>
    </row>
    <row r="2124" spans="1:14" s="75" customFormat="1" ht="15.9" customHeight="1" x14ac:dyDescent="0.2">
      <c r="A2124" s="51" t="s">
        <v>133</v>
      </c>
      <c r="B2124" s="51" t="s">
        <v>11887</v>
      </c>
      <c r="C2124" s="51" t="s">
        <v>11885</v>
      </c>
      <c r="D2124" s="51" t="s">
        <v>140</v>
      </c>
      <c r="E2124" s="44" t="s">
        <v>12066</v>
      </c>
      <c r="F2124" s="44" t="s">
        <v>12067</v>
      </c>
      <c r="G2124" s="53">
        <v>16</v>
      </c>
      <c r="H2124" s="45" t="s">
        <v>154</v>
      </c>
      <c r="I2124" s="45" t="s">
        <v>291</v>
      </c>
      <c r="J2124" s="95" t="s">
        <v>1534</v>
      </c>
      <c r="K2124" s="95">
        <v>0</v>
      </c>
      <c r="L2124" s="58"/>
      <c r="M2124" s="103"/>
      <c r="N2124" s="59"/>
    </row>
    <row r="2125" spans="1:14" s="75" customFormat="1" ht="15.9" customHeight="1" x14ac:dyDescent="0.2">
      <c r="A2125" s="51" t="s">
        <v>133</v>
      </c>
      <c r="B2125" s="51" t="s">
        <v>11887</v>
      </c>
      <c r="C2125" s="51" t="s">
        <v>11885</v>
      </c>
      <c r="D2125" s="51" t="s">
        <v>140</v>
      </c>
      <c r="E2125" s="44" t="s">
        <v>12068</v>
      </c>
      <c r="F2125" s="44" t="s">
        <v>12069</v>
      </c>
      <c r="G2125" s="53">
        <v>26.9</v>
      </c>
      <c r="H2125" s="45" t="s">
        <v>154</v>
      </c>
      <c r="I2125" s="45" t="s">
        <v>149</v>
      </c>
      <c r="J2125" s="95" t="s">
        <v>1534</v>
      </c>
      <c r="K2125" s="95">
        <v>0</v>
      </c>
      <c r="L2125" s="58"/>
      <c r="M2125" s="103"/>
      <c r="N2125" s="59"/>
    </row>
    <row r="2126" spans="1:14" s="75" customFormat="1" ht="15.9" customHeight="1" x14ac:dyDescent="0.2">
      <c r="A2126" s="51" t="s">
        <v>133</v>
      </c>
      <c r="B2126" s="51" t="s">
        <v>11887</v>
      </c>
      <c r="C2126" s="51" t="s">
        <v>11885</v>
      </c>
      <c r="D2126" s="51" t="s">
        <v>140</v>
      </c>
      <c r="E2126" s="44" t="s">
        <v>12070</v>
      </c>
      <c r="F2126" s="44" t="s">
        <v>12071</v>
      </c>
      <c r="G2126" s="53">
        <v>18.5</v>
      </c>
      <c r="H2126" s="45" t="s">
        <v>154</v>
      </c>
      <c r="I2126" s="45" t="s">
        <v>149</v>
      </c>
      <c r="J2126" s="95" t="s">
        <v>1534</v>
      </c>
      <c r="K2126" s="95">
        <v>0</v>
      </c>
      <c r="L2126" s="58"/>
      <c r="M2126" s="103"/>
      <c r="N2126" s="59"/>
    </row>
    <row r="2127" spans="1:14" s="75" customFormat="1" ht="15.9" customHeight="1" x14ac:dyDescent="0.2">
      <c r="A2127" s="51" t="s">
        <v>133</v>
      </c>
      <c r="B2127" s="51" t="s">
        <v>11887</v>
      </c>
      <c r="C2127" s="51" t="s">
        <v>11885</v>
      </c>
      <c r="D2127" s="51" t="s">
        <v>140</v>
      </c>
      <c r="E2127" s="44" t="s">
        <v>12072</v>
      </c>
      <c r="F2127" s="44" t="s">
        <v>12073</v>
      </c>
      <c r="G2127" s="53">
        <v>21.7</v>
      </c>
      <c r="H2127" s="45" t="s">
        <v>154</v>
      </c>
      <c r="I2127" s="45" t="s">
        <v>149</v>
      </c>
      <c r="J2127" s="95" t="s">
        <v>1534</v>
      </c>
      <c r="K2127" s="95">
        <v>0</v>
      </c>
      <c r="L2127" s="58"/>
      <c r="M2127" s="103"/>
      <c r="N2127" s="59"/>
    </row>
    <row r="2128" spans="1:14" s="75" customFormat="1" ht="15.9" customHeight="1" x14ac:dyDescent="0.2">
      <c r="A2128" s="51" t="s">
        <v>133</v>
      </c>
      <c r="B2128" s="51" t="s">
        <v>11887</v>
      </c>
      <c r="C2128" s="51" t="s">
        <v>11885</v>
      </c>
      <c r="D2128" s="51" t="s">
        <v>140</v>
      </c>
      <c r="E2128" s="44" t="s">
        <v>12074</v>
      </c>
      <c r="F2128" s="44" t="s">
        <v>12075</v>
      </c>
      <c r="G2128" s="53">
        <v>17.399999999999999</v>
      </c>
      <c r="H2128" s="45" t="s">
        <v>154</v>
      </c>
      <c r="I2128" s="45" t="s">
        <v>204</v>
      </c>
      <c r="J2128" s="95" t="s">
        <v>1534</v>
      </c>
      <c r="K2128" s="95">
        <v>0</v>
      </c>
      <c r="L2128" s="58"/>
      <c r="M2128" s="103"/>
      <c r="N2128" s="59"/>
    </row>
    <row r="2129" spans="1:14" s="75" customFormat="1" ht="15.9" customHeight="1" x14ac:dyDescent="0.2">
      <c r="A2129" s="51" t="s">
        <v>133</v>
      </c>
      <c r="B2129" s="51" t="s">
        <v>11887</v>
      </c>
      <c r="C2129" s="51" t="s">
        <v>11885</v>
      </c>
      <c r="D2129" s="51" t="s">
        <v>140</v>
      </c>
      <c r="E2129" s="44" t="s">
        <v>12076</v>
      </c>
      <c r="F2129" s="44" t="s">
        <v>12077</v>
      </c>
      <c r="G2129" s="53">
        <v>9.5</v>
      </c>
      <c r="H2129" s="45" t="s">
        <v>154</v>
      </c>
      <c r="I2129" s="45" t="s">
        <v>149</v>
      </c>
      <c r="J2129" s="95" t="s">
        <v>1534</v>
      </c>
      <c r="K2129" s="95">
        <v>0</v>
      </c>
      <c r="L2129" s="58"/>
      <c r="M2129" s="103"/>
      <c r="N2129" s="59"/>
    </row>
    <row r="2130" spans="1:14" s="75" customFormat="1" ht="15.9" customHeight="1" x14ac:dyDescent="0.2">
      <c r="A2130" s="51" t="s">
        <v>133</v>
      </c>
      <c r="B2130" s="51" t="s">
        <v>11887</v>
      </c>
      <c r="C2130" s="51" t="s">
        <v>11885</v>
      </c>
      <c r="D2130" s="51" t="s">
        <v>140</v>
      </c>
      <c r="E2130" s="44" t="s">
        <v>12078</v>
      </c>
      <c r="F2130" s="44" t="s">
        <v>12079</v>
      </c>
      <c r="G2130" s="53">
        <v>16.100000000000001</v>
      </c>
      <c r="H2130" s="45" t="s">
        <v>154</v>
      </c>
      <c r="I2130" s="45" t="s">
        <v>204</v>
      </c>
      <c r="J2130" s="95" t="s">
        <v>1534</v>
      </c>
      <c r="K2130" s="95">
        <v>0</v>
      </c>
      <c r="L2130" s="58"/>
      <c r="M2130" s="103"/>
      <c r="N2130" s="59"/>
    </row>
    <row r="2131" spans="1:14" s="75" customFormat="1" ht="15.9" customHeight="1" x14ac:dyDescent="0.2">
      <c r="A2131" s="51" t="s">
        <v>133</v>
      </c>
      <c r="B2131" s="51" t="s">
        <v>11887</v>
      </c>
      <c r="C2131" s="51" t="s">
        <v>11885</v>
      </c>
      <c r="D2131" s="51" t="s">
        <v>140</v>
      </c>
      <c r="E2131" s="44" t="s">
        <v>12080</v>
      </c>
      <c r="F2131" s="44" t="s">
        <v>12081</v>
      </c>
      <c r="G2131" s="53">
        <v>8.3000000000000007</v>
      </c>
      <c r="H2131" s="45" t="s">
        <v>154</v>
      </c>
      <c r="I2131" s="45" t="s">
        <v>149</v>
      </c>
      <c r="J2131" s="95" t="s">
        <v>1534</v>
      </c>
      <c r="K2131" s="95">
        <v>0</v>
      </c>
      <c r="L2131" s="58"/>
      <c r="M2131" s="103"/>
      <c r="N2131" s="59"/>
    </row>
    <row r="2132" spans="1:14" s="75" customFormat="1" ht="15.9" customHeight="1" x14ac:dyDescent="0.2">
      <c r="A2132" s="51" t="s">
        <v>133</v>
      </c>
      <c r="B2132" s="51" t="s">
        <v>11887</v>
      </c>
      <c r="C2132" s="51" t="s">
        <v>11885</v>
      </c>
      <c r="D2132" s="51" t="s">
        <v>140</v>
      </c>
      <c r="E2132" s="44" t="s">
        <v>12082</v>
      </c>
      <c r="F2132" s="44" t="s">
        <v>12083</v>
      </c>
      <c r="G2132" s="53">
        <v>8.3000000000000007</v>
      </c>
      <c r="H2132" s="45" t="s">
        <v>154</v>
      </c>
      <c r="I2132" s="45" t="s">
        <v>149</v>
      </c>
      <c r="J2132" s="95" t="s">
        <v>1534</v>
      </c>
      <c r="K2132" s="95">
        <v>0</v>
      </c>
      <c r="L2132" s="58"/>
      <c r="M2132" s="103"/>
      <c r="N2132" s="59"/>
    </row>
    <row r="2133" spans="1:14" s="75" customFormat="1" ht="15.9" customHeight="1" x14ac:dyDescent="0.2">
      <c r="A2133" s="51" t="s">
        <v>133</v>
      </c>
      <c r="B2133" s="51" t="s">
        <v>11887</v>
      </c>
      <c r="C2133" s="51" t="s">
        <v>11885</v>
      </c>
      <c r="D2133" s="51" t="s">
        <v>140</v>
      </c>
      <c r="E2133" s="44" t="s">
        <v>12084</v>
      </c>
      <c r="F2133" s="44" t="s">
        <v>12085</v>
      </c>
      <c r="G2133" s="53">
        <v>8.3000000000000007</v>
      </c>
      <c r="H2133" s="45" t="s">
        <v>154</v>
      </c>
      <c r="I2133" s="45" t="s">
        <v>149</v>
      </c>
      <c r="J2133" s="95" t="s">
        <v>1534</v>
      </c>
      <c r="K2133" s="95">
        <v>0</v>
      </c>
      <c r="L2133" s="58"/>
      <c r="M2133" s="103"/>
      <c r="N2133" s="59"/>
    </row>
    <row r="2134" spans="1:14" s="75" customFormat="1" ht="15.9" customHeight="1" x14ac:dyDescent="0.2">
      <c r="A2134" s="51" t="s">
        <v>133</v>
      </c>
      <c r="B2134" s="51" t="s">
        <v>11887</v>
      </c>
      <c r="C2134" s="51" t="s">
        <v>11885</v>
      </c>
      <c r="D2134" s="51" t="s">
        <v>140</v>
      </c>
      <c r="E2134" s="44" t="s">
        <v>12086</v>
      </c>
      <c r="F2134" s="44" t="s">
        <v>12087</v>
      </c>
      <c r="G2134" s="53">
        <v>8.3000000000000007</v>
      </c>
      <c r="H2134" s="45" t="s">
        <v>154</v>
      </c>
      <c r="I2134" s="45" t="s">
        <v>149</v>
      </c>
      <c r="J2134" s="95" t="s">
        <v>1534</v>
      </c>
      <c r="K2134" s="95">
        <v>0</v>
      </c>
      <c r="L2134" s="58"/>
      <c r="M2134" s="103"/>
      <c r="N2134" s="59"/>
    </row>
    <row r="2135" spans="1:14" s="75" customFormat="1" ht="15.9" customHeight="1" x14ac:dyDescent="0.2">
      <c r="A2135" s="51" t="s">
        <v>133</v>
      </c>
      <c r="B2135" s="51" t="s">
        <v>11887</v>
      </c>
      <c r="C2135" s="51" t="s">
        <v>11885</v>
      </c>
      <c r="D2135" s="51" t="s">
        <v>140</v>
      </c>
      <c r="E2135" s="44" t="s">
        <v>12088</v>
      </c>
      <c r="F2135" s="44" t="s">
        <v>12089</v>
      </c>
      <c r="G2135" s="53">
        <v>9</v>
      </c>
      <c r="H2135" s="45" t="s">
        <v>154</v>
      </c>
      <c r="I2135" s="45" t="s">
        <v>149</v>
      </c>
      <c r="J2135" s="95" t="s">
        <v>1534</v>
      </c>
      <c r="K2135" s="95">
        <v>0</v>
      </c>
      <c r="L2135" s="58"/>
      <c r="M2135" s="103"/>
      <c r="N2135" s="59"/>
    </row>
    <row r="2136" spans="1:14" s="75" customFormat="1" ht="15.9" customHeight="1" x14ac:dyDescent="0.2">
      <c r="A2136" s="51" t="s">
        <v>133</v>
      </c>
      <c r="B2136" s="51" t="s">
        <v>11887</v>
      </c>
      <c r="C2136" s="51" t="s">
        <v>11885</v>
      </c>
      <c r="D2136" s="51" t="s">
        <v>140</v>
      </c>
      <c r="E2136" s="44" t="s">
        <v>12090</v>
      </c>
      <c r="F2136" s="44" t="s">
        <v>12091</v>
      </c>
      <c r="G2136" s="53">
        <v>23.8</v>
      </c>
      <c r="H2136" s="45" t="s">
        <v>154</v>
      </c>
      <c r="I2136" s="45" t="s">
        <v>149</v>
      </c>
      <c r="J2136" s="95" t="s">
        <v>1534</v>
      </c>
      <c r="K2136" s="95">
        <v>0</v>
      </c>
      <c r="L2136" s="58"/>
      <c r="M2136" s="103"/>
      <c r="N2136" s="59"/>
    </row>
    <row r="2137" spans="1:14" s="75" customFormat="1" ht="15.9" customHeight="1" x14ac:dyDescent="0.2">
      <c r="A2137" s="51" t="s">
        <v>133</v>
      </c>
      <c r="B2137" s="51" t="s">
        <v>11887</v>
      </c>
      <c r="C2137" s="51" t="s">
        <v>11885</v>
      </c>
      <c r="D2137" s="51" t="s">
        <v>140</v>
      </c>
      <c r="E2137" s="44" t="s">
        <v>12092</v>
      </c>
      <c r="F2137" s="44" t="s">
        <v>12093</v>
      </c>
      <c r="G2137" s="53">
        <v>10.1</v>
      </c>
      <c r="H2137" s="45" t="s">
        <v>154</v>
      </c>
      <c r="I2137" s="45" t="s">
        <v>149</v>
      </c>
      <c r="J2137" s="95" t="s">
        <v>1534</v>
      </c>
      <c r="K2137" s="95">
        <v>0</v>
      </c>
      <c r="L2137" s="58"/>
      <c r="M2137" s="103"/>
      <c r="N2137" s="59"/>
    </row>
    <row r="2138" spans="1:14" s="75" customFormat="1" ht="15.9" customHeight="1" x14ac:dyDescent="0.2">
      <c r="A2138" s="51" t="s">
        <v>133</v>
      </c>
      <c r="B2138" s="51" t="s">
        <v>11887</v>
      </c>
      <c r="C2138" s="51" t="s">
        <v>11885</v>
      </c>
      <c r="D2138" s="51" t="s">
        <v>140</v>
      </c>
      <c r="E2138" s="44" t="s">
        <v>12094</v>
      </c>
      <c r="F2138" s="44" t="s">
        <v>12095</v>
      </c>
      <c r="G2138" s="53">
        <v>16.100000000000001</v>
      </c>
      <c r="H2138" s="45" t="s">
        <v>154</v>
      </c>
      <c r="I2138" s="45" t="s">
        <v>291</v>
      </c>
      <c r="J2138" s="95" t="s">
        <v>1534</v>
      </c>
      <c r="K2138" s="95">
        <v>0</v>
      </c>
      <c r="L2138" s="58"/>
      <c r="M2138" s="103"/>
      <c r="N2138" s="59"/>
    </row>
    <row r="2139" spans="1:14" s="75" customFormat="1" ht="15.9" customHeight="1" x14ac:dyDescent="0.2">
      <c r="A2139" s="51" t="s">
        <v>133</v>
      </c>
      <c r="B2139" s="51" t="s">
        <v>11887</v>
      </c>
      <c r="C2139" s="51" t="s">
        <v>11885</v>
      </c>
      <c r="D2139" s="51" t="s">
        <v>140</v>
      </c>
      <c r="E2139" s="44" t="s">
        <v>12096</v>
      </c>
      <c r="F2139" s="44" t="s">
        <v>12097</v>
      </c>
      <c r="G2139" s="53">
        <v>8.8000000000000007</v>
      </c>
      <c r="H2139" s="45" t="s">
        <v>154</v>
      </c>
      <c r="I2139" s="45" t="s">
        <v>291</v>
      </c>
      <c r="J2139" s="95" t="s">
        <v>1534</v>
      </c>
      <c r="K2139" s="95">
        <v>0</v>
      </c>
      <c r="L2139" s="58"/>
      <c r="M2139" s="103"/>
      <c r="N2139" s="59"/>
    </row>
    <row r="2140" spans="1:14" s="75" customFormat="1" ht="15.9" customHeight="1" x14ac:dyDescent="0.2">
      <c r="A2140" s="51" t="s">
        <v>133</v>
      </c>
      <c r="B2140" s="51" t="s">
        <v>11887</v>
      </c>
      <c r="C2140" s="51" t="s">
        <v>11885</v>
      </c>
      <c r="D2140" s="51" t="s">
        <v>140</v>
      </c>
      <c r="E2140" s="44" t="s">
        <v>12098</v>
      </c>
      <c r="F2140" s="44" t="s">
        <v>12099</v>
      </c>
      <c r="G2140" s="53">
        <v>8.8000000000000007</v>
      </c>
      <c r="H2140" s="45" t="s">
        <v>154</v>
      </c>
      <c r="I2140" s="45" t="s">
        <v>291</v>
      </c>
      <c r="J2140" s="95" t="s">
        <v>1534</v>
      </c>
      <c r="K2140" s="95">
        <v>0</v>
      </c>
      <c r="L2140" s="58"/>
      <c r="M2140" s="103"/>
      <c r="N2140" s="59"/>
    </row>
    <row r="2141" spans="1:14" s="75" customFormat="1" ht="15.9" customHeight="1" x14ac:dyDescent="0.2">
      <c r="A2141" s="51" t="s">
        <v>133</v>
      </c>
      <c r="B2141" s="51" t="s">
        <v>11887</v>
      </c>
      <c r="C2141" s="51" t="s">
        <v>11885</v>
      </c>
      <c r="D2141" s="51" t="s">
        <v>140</v>
      </c>
      <c r="E2141" s="44" t="s">
        <v>12100</v>
      </c>
      <c r="F2141" s="44" t="s">
        <v>12101</v>
      </c>
      <c r="G2141" s="53">
        <v>8.8000000000000007</v>
      </c>
      <c r="H2141" s="45" t="s">
        <v>154</v>
      </c>
      <c r="I2141" s="45" t="s">
        <v>155</v>
      </c>
      <c r="J2141" s="95" t="s">
        <v>1534</v>
      </c>
      <c r="K2141" s="95">
        <v>0</v>
      </c>
      <c r="L2141" s="58"/>
      <c r="M2141" s="103"/>
      <c r="N2141" s="59"/>
    </row>
    <row r="2142" spans="1:14" s="75" customFormat="1" ht="15.9" customHeight="1" x14ac:dyDescent="0.2">
      <c r="A2142" s="51" t="s">
        <v>133</v>
      </c>
      <c r="B2142" s="51" t="s">
        <v>11887</v>
      </c>
      <c r="C2142" s="51" t="s">
        <v>11885</v>
      </c>
      <c r="D2142" s="51" t="s">
        <v>140</v>
      </c>
      <c r="E2142" s="44" t="s">
        <v>12102</v>
      </c>
      <c r="F2142" s="44" t="s">
        <v>12103</v>
      </c>
      <c r="G2142" s="53">
        <v>8.8000000000000007</v>
      </c>
      <c r="H2142" s="45" t="s">
        <v>154</v>
      </c>
      <c r="I2142" s="45" t="s">
        <v>149</v>
      </c>
      <c r="J2142" s="95" t="s">
        <v>1534</v>
      </c>
      <c r="K2142" s="95">
        <v>0</v>
      </c>
      <c r="L2142" s="58"/>
      <c r="M2142" s="103"/>
      <c r="N2142" s="59"/>
    </row>
    <row r="2143" spans="1:14" s="75" customFormat="1" ht="15.9" customHeight="1" x14ac:dyDescent="0.2">
      <c r="A2143" s="51" t="s">
        <v>133</v>
      </c>
      <c r="B2143" s="51" t="s">
        <v>11887</v>
      </c>
      <c r="C2143" s="51" t="s">
        <v>11885</v>
      </c>
      <c r="D2143" s="51" t="s">
        <v>140</v>
      </c>
      <c r="E2143" s="44" t="s">
        <v>12104</v>
      </c>
      <c r="F2143" s="44" t="s">
        <v>12105</v>
      </c>
      <c r="G2143" s="53">
        <v>8.8000000000000007</v>
      </c>
      <c r="H2143" s="45" t="s">
        <v>154</v>
      </c>
      <c r="I2143" s="45" t="s">
        <v>149</v>
      </c>
      <c r="J2143" s="95" t="s">
        <v>1534</v>
      </c>
      <c r="K2143" s="95">
        <v>0</v>
      </c>
      <c r="L2143" s="58"/>
      <c r="M2143" s="103"/>
      <c r="N2143" s="59"/>
    </row>
    <row r="2144" spans="1:14" s="75" customFormat="1" ht="15.9" customHeight="1" x14ac:dyDescent="0.2">
      <c r="A2144" s="51" t="s">
        <v>133</v>
      </c>
      <c r="B2144" s="51" t="s">
        <v>11887</v>
      </c>
      <c r="C2144" s="51" t="s">
        <v>11885</v>
      </c>
      <c r="D2144" s="51" t="s">
        <v>140</v>
      </c>
      <c r="E2144" s="44" t="s">
        <v>12106</v>
      </c>
      <c r="F2144" s="44" t="s">
        <v>12107</v>
      </c>
      <c r="G2144" s="53">
        <v>23.8</v>
      </c>
      <c r="H2144" s="45" t="s">
        <v>154</v>
      </c>
      <c r="I2144" s="45" t="s">
        <v>149</v>
      </c>
      <c r="J2144" s="95" t="s">
        <v>1534</v>
      </c>
      <c r="K2144" s="95">
        <v>0</v>
      </c>
      <c r="L2144" s="58"/>
      <c r="M2144" s="103"/>
      <c r="N2144" s="59"/>
    </row>
    <row r="2145" spans="1:14" s="75" customFormat="1" ht="15.9" customHeight="1" x14ac:dyDescent="0.2">
      <c r="A2145" s="51" t="s">
        <v>133</v>
      </c>
      <c r="B2145" s="51" t="s">
        <v>11887</v>
      </c>
      <c r="C2145" s="51" t="s">
        <v>11885</v>
      </c>
      <c r="D2145" s="51" t="s">
        <v>140</v>
      </c>
      <c r="E2145" s="44" t="s">
        <v>12108</v>
      </c>
      <c r="F2145" s="44" t="s">
        <v>12109</v>
      </c>
      <c r="G2145" s="53">
        <v>9.5</v>
      </c>
      <c r="H2145" s="45" t="s">
        <v>154</v>
      </c>
      <c r="I2145" s="45" t="s">
        <v>291</v>
      </c>
      <c r="J2145" s="95" t="s">
        <v>1534</v>
      </c>
      <c r="K2145" s="95">
        <v>0</v>
      </c>
      <c r="L2145" s="58"/>
      <c r="M2145" s="103"/>
      <c r="N2145" s="59"/>
    </row>
    <row r="2146" spans="1:14" s="75" customFormat="1" ht="15.9" customHeight="1" x14ac:dyDescent="0.2">
      <c r="A2146" s="51" t="s">
        <v>133</v>
      </c>
      <c r="B2146" s="51" t="s">
        <v>11887</v>
      </c>
      <c r="C2146" s="51" t="s">
        <v>11885</v>
      </c>
      <c r="D2146" s="51" t="s">
        <v>140</v>
      </c>
      <c r="E2146" s="44" t="s">
        <v>12110</v>
      </c>
      <c r="F2146" s="44" t="s">
        <v>12111</v>
      </c>
      <c r="G2146" s="53">
        <v>7.6</v>
      </c>
      <c r="H2146" s="45" t="s">
        <v>154</v>
      </c>
      <c r="I2146" s="45" t="s">
        <v>291</v>
      </c>
      <c r="J2146" s="95" t="s">
        <v>1534</v>
      </c>
      <c r="K2146" s="95">
        <v>0</v>
      </c>
      <c r="L2146" s="58"/>
      <c r="M2146" s="103"/>
      <c r="N2146" s="59"/>
    </row>
    <row r="2147" spans="1:14" s="75" customFormat="1" ht="15.9" customHeight="1" x14ac:dyDescent="0.2">
      <c r="A2147" s="51" t="s">
        <v>133</v>
      </c>
      <c r="B2147" s="51" t="s">
        <v>11887</v>
      </c>
      <c r="C2147" s="51" t="s">
        <v>11885</v>
      </c>
      <c r="D2147" s="51" t="s">
        <v>140</v>
      </c>
      <c r="E2147" s="44" t="s">
        <v>12112</v>
      </c>
      <c r="F2147" s="44" t="s">
        <v>12113</v>
      </c>
      <c r="G2147" s="53">
        <v>7.6</v>
      </c>
      <c r="H2147" s="45" t="s">
        <v>154</v>
      </c>
      <c r="I2147" s="45" t="s">
        <v>291</v>
      </c>
      <c r="J2147" s="95" t="s">
        <v>1534</v>
      </c>
      <c r="K2147" s="95">
        <v>0</v>
      </c>
      <c r="L2147" s="58"/>
      <c r="M2147" s="103"/>
      <c r="N2147" s="59"/>
    </row>
    <row r="2148" spans="1:14" s="75" customFormat="1" ht="15.9" customHeight="1" x14ac:dyDescent="0.2">
      <c r="A2148" s="51" t="s">
        <v>133</v>
      </c>
      <c r="B2148" s="51" t="s">
        <v>11887</v>
      </c>
      <c r="C2148" s="51" t="s">
        <v>11885</v>
      </c>
      <c r="D2148" s="51" t="s">
        <v>140</v>
      </c>
      <c r="E2148" s="44" t="s">
        <v>12114</v>
      </c>
      <c r="F2148" s="44" t="s">
        <v>12115</v>
      </c>
      <c r="G2148" s="53">
        <v>7.6</v>
      </c>
      <c r="H2148" s="45" t="s">
        <v>154</v>
      </c>
      <c r="I2148" s="45" t="s">
        <v>291</v>
      </c>
      <c r="J2148" s="95" t="s">
        <v>1534</v>
      </c>
      <c r="K2148" s="95">
        <v>0</v>
      </c>
      <c r="L2148" s="58"/>
      <c r="M2148" s="103"/>
      <c r="N2148" s="59"/>
    </row>
    <row r="2149" spans="1:14" s="75" customFormat="1" ht="15.9" customHeight="1" x14ac:dyDescent="0.2">
      <c r="A2149" s="51" t="s">
        <v>133</v>
      </c>
      <c r="B2149" s="51" t="s">
        <v>11887</v>
      </c>
      <c r="C2149" s="51" t="s">
        <v>11885</v>
      </c>
      <c r="D2149" s="51" t="s">
        <v>140</v>
      </c>
      <c r="E2149" s="44" t="s">
        <v>12116</v>
      </c>
      <c r="F2149" s="44" t="s">
        <v>12117</v>
      </c>
      <c r="G2149" s="53">
        <v>7.6</v>
      </c>
      <c r="H2149" s="45" t="s">
        <v>154</v>
      </c>
      <c r="I2149" s="45" t="s">
        <v>291</v>
      </c>
      <c r="J2149" s="95" t="s">
        <v>1534</v>
      </c>
      <c r="K2149" s="95">
        <v>0</v>
      </c>
      <c r="L2149" s="58"/>
      <c r="M2149" s="103"/>
      <c r="N2149" s="59"/>
    </row>
    <row r="2150" spans="1:14" s="75" customFormat="1" ht="15.9" customHeight="1" x14ac:dyDescent="0.2">
      <c r="A2150" s="51" t="s">
        <v>133</v>
      </c>
      <c r="B2150" s="51" t="s">
        <v>11887</v>
      </c>
      <c r="C2150" s="51" t="s">
        <v>11885</v>
      </c>
      <c r="D2150" s="51" t="s">
        <v>140</v>
      </c>
      <c r="E2150" s="44" t="s">
        <v>12118</v>
      </c>
      <c r="F2150" s="44" t="s">
        <v>12119</v>
      </c>
      <c r="G2150" s="53">
        <v>7.6</v>
      </c>
      <c r="H2150" s="45" t="s">
        <v>154</v>
      </c>
      <c r="I2150" s="45" t="s">
        <v>291</v>
      </c>
      <c r="J2150" s="95" t="s">
        <v>1534</v>
      </c>
      <c r="K2150" s="95">
        <v>0</v>
      </c>
      <c r="L2150" s="58"/>
      <c r="M2150" s="103"/>
      <c r="N2150" s="59"/>
    </row>
    <row r="2151" spans="1:14" s="75" customFormat="1" ht="15.9" customHeight="1" x14ac:dyDescent="0.2">
      <c r="A2151" s="51" t="s">
        <v>133</v>
      </c>
      <c r="B2151" s="51" t="s">
        <v>11887</v>
      </c>
      <c r="C2151" s="51" t="s">
        <v>11885</v>
      </c>
      <c r="D2151" s="51" t="s">
        <v>140</v>
      </c>
      <c r="E2151" s="44" t="s">
        <v>12120</v>
      </c>
      <c r="F2151" s="44" t="s">
        <v>12121</v>
      </c>
      <c r="G2151" s="53">
        <v>27.3</v>
      </c>
      <c r="H2151" s="45" t="s">
        <v>154</v>
      </c>
      <c r="I2151" s="45" t="s">
        <v>291</v>
      </c>
      <c r="J2151" s="95" t="s">
        <v>1534</v>
      </c>
      <c r="K2151" s="95">
        <v>0</v>
      </c>
      <c r="L2151" s="58"/>
      <c r="M2151" s="103"/>
      <c r="N2151" s="59"/>
    </row>
    <row r="2152" spans="1:14" s="75" customFormat="1" ht="15.9" customHeight="1" x14ac:dyDescent="0.2">
      <c r="A2152" s="51" t="s">
        <v>133</v>
      </c>
      <c r="B2152" s="51" t="s">
        <v>11887</v>
      </c>
      <c r="C2152" s="51" t="s">
        <v>11885</v>
      </c>
      <c r="D2152" s="51" t="s">
        <v>140</v>
      </c>
      <c r="E2152" s="44" t="s">
        <v>12122</v>
      </c>
      <c r="F2152" s="44" t="s">
        <v>12123</v>
      </c>
      <c r="G2152" s="53">
        <v>11.4</v>
      </c>
      <c r="H2152" s="45" t="s">
        <v>154</v>
      </c>
      <c r="I2152" s="45" t="s">
        <v>291</v>
      </c>
      <c r="J2152" s="95" t="s">
        <v>1534</v>
      </c>
      <c r="K2152" s="95">
        <v>0</v>
      </c>
      <c r="L2152" s="58"/>
      <c r="M2152" s="103"/>
      <c r="N2152" s="59"/>
    </row>
    <row r="2153" spans="1:14" s="75" customFormat="1" ht="15.9" customHeight="1" x14ac:dyDescent="0.2">
      <c r="A2153" s="51" t="s">
        <v>133</v>
      </c>
      <c r="B2153" s="51" t="s">
        <v>11887</v>
      </c>
      <c r="C2153" s="51" t="s">
        <v>11885</v>
      </c>
      <c r="D2153" s="51" t="s">
        <v>140</v>
      </c>
      <c r="E2153" s="44" t="s">
        <v>12124</v>
      </c>
      <c r="F2153" s="44" t="s">
        <v>12125</v>
      </c>
      <c r="G2153" s="53">
        <v>10.7</v>
      </c>
      <c r="H2153" s="45" t="s">
        <v>154</v>
      </c>
      <c r="I2153" s="45" t="s">
        <v>291</v>
      </c>
      <c r="J2153" s="95" t="s">
        <v>1534</v>
      </c>
      <c r="K2153" s="95">
        <v>0</v>
      </c>
      <c r="L2153" s="58"/>
      <c r="M2153" s="103"/>
      <c r="N2153" s="59"/>
    </row>
    <row r="2154" spans="1:14" s="75" customFormat="1" ht="15.9" customHeight="1" x14ac:dyDescent="0.2">
      <c r="A2154" s="51" t="s">
        <v>133</v>
      </c>
      <c r="B2154" s="51" t="s">
        <v>11887</v>
      </c>
      <c r="C2154" s="51" t="s">
        <v>11885</v>
      </c>
      <c r="D2154" s="51" t="s">
        <v>140</v>
      </c>
      <c r="E2154" s="44" t="s">
        <v>12126</v>
      </c>
      <c r="F2154" s="44" t="s">
        <v>12127</v>
      </c>
      <c r="G2154" s="53">
        <v>10.7</v>
      </c>
      <c r="H2154" s="45" t="s">
        <v>154</v>
      </c>
      <c r="I2154" s="45" t="s">
        <v>291</v>
      </c>
      <c r="J2154" s="95" t="s">
        <v>1534</v>
      </c>
      <c r="K2154" s="95">
        <v>0</v>
      </c>
      <c r="L2154" s="58"/>
      <c r="M2154" s="103"/>
      <c r="N2154" s="59"/>
    </row>
    <row r="2155" spans="1:14" s="75" customFormat="1" ht="15.9" customHeight="1" x14ac:dyDescent="0.2">
      <c r="A2155" s="51" t="s">
        <v>133</v>
      </c>
      <c r="B2155" s="51" t="s">
        <v>11887</v>
      </c>
      <c r="C2155" s="51" t="s">
        <v>11885</v>
      </c>
      <c r="D2155" s="51" t="s">
        <v>140</v>
      </c>
      <c r="E2155" s="44" t="s">
        <v>12128</v>
      </c>
      <c r="F2155" s="44" t="s">
        <v>12129</v>
      </c>
      <c r="G2155" s="53">
        <v>10.7</v>
      </c>
      <c r="H2155" s="45" t="s">
        <v>154</v>
      </c>
      <c r="I2155" s="45" t="s">
        <v>291</v>
      </c>
      <c r="J2155" s="95" t="s">
        <v>1534</v>
      </c>
      <c r="K2155" s="95">
        <v>0</v>
      </c>
      <c r="L2155" s="58"/>
      <c r="M2155" s="103"/>
      <c r="N2155" s="59"/>
    </row>
    <row r="2156" spans="1:14" s="75" customFormat="1" ht="15.9" customHeight="1" x14ac:dyDescent="0.2">
      <c r="A2156" s="51" t="s">
        <v>133</v>
      </c>
      <c r="B2156" s="51" t="s">
        <v>11887</v>
      </c>
      <c r="C2156" s="51" t="s">
        <v>11885</v>
      </c>
      <c r="D2156" s="51" t="s">
        <v>140</v>
      </c>
      <c r="E2156" s="44" t="s">
        <v>12130</v>
      </c>
      <c r="F2156" s="44" t="s">
        <v>12131</v>
      </c>
      <c r="G2156" s="53">
        <v>10.7</v>
      </c>
      <c r="H2156" s="45" t="s">
        <v>154</v>
      </c>
      <c r="I2156" s="45" t="s">
        <v>291</v>
      </c>
      <c r="J2156" s="95" t="s">
        <v>1534</v>
      </c>
      <c r="K2156" s="95">
        <v>0</v>
      </c>
      <c r="L2156" s="58"/>
      <c r="M2156" s="103"/>
      <c r="N2156" s="59"/>
    </row>
    <row r="2157" spans="1:14" s="75" customFormat="1" ht="15.9" customHeight="1" x14ac:dyDescent="0.2">
      <c r="A2157" s="51" t="s">
        <v>133</v>
      </c>
      <c r="B2157" s="51" t="s">
        <v>11887</v>
      </c>
      <c r="C2157" s="51" t="s">
        <v>11885</v>
      </c>
      <c r="D2157" s="51" t="s">
        <v>140</v>
      </c>
      <c r="E2157" s="44" t="s">
        <v>12132</v>
      </c>
      <c r="F2157" s="44" t="s">
        <v>12133</v>
      </c>
      <c r="G2157" s="53">
        <v>10.7</v>
      </c>
      <c r="H2157" s="45" t="s">
        <v>154</v>
      </c>
      <c r="I2157" s="45" t="s">
        <v>291</v>
      </c>
      <c r="J2157" s="95" t="s">
        <v>1534</v>
      </c>
      <c r="K2157" s="95">
        <v>0</v>
      </c>
      <c r="L2157" s="58"/>
      <c r="M2157" s="103"/>
      <c r="N2157" s="59"/>
    </row>
    <row r="2158" spans="1:14" s="75" customFormat="1" ht="15.9" customHeight="1" x14ac:dyDescent="0.2">
      <c r="A2158" s="51" t="s">
        <v>133</v>
      </c>
      <c r="B2158" s="51" t="s">
        <v>11887</v>
      </c>
      <c r="C2158" s="51" t="s">
        <v>11885</v>
      </c>
      <c r="D2158" s="51" t="s">
        <v>140</v>
      </c>
      <c r="E2158" s="44" t="s">
        <v>12134</v>
      </c>
      <c r="F2158" s="44" t="s">
        <v>12135</v>
      </c>
      <c r="G2158" s="53">
        <v>10.6</v>
      </c>
      <c r="H2158" s="45" t="s">
        <v>154</v>
      </c>
      <c r="I2158" s="45" t="s">
        <v>149</v>
      </c>
      <c r="J2158" s="95" t="s">
        <v>1534</v>
      </c>
      <c r="K2158" s="95">
        <v>0</v>
      </c>
      <c r="L2158" s="58"/>
      <c r="M2158" s="103"/>
      <c r="N2158" s="59"/>
    </row>
    <row r="2159" spans="1:14" s="75" customFormat="1" ht="15.9" customHeight="1" x14ac:dyDescent="0.2">
      <c r="A2159" s="51" t="s">
        <v>133</v>
      </c>
      <c r="B2159" s="51" t="s">
        <v>11887</v>
      </c>
      <c r="C2159" s="51" t="s">
        <v>11885</v>
      </c>
      <c r="D2159" s="51" t="s">
        <v>140</v>
      </c>
      <c r="E2159" s="44" t="s">
        <v>12136</v>
      </c>
      <c r="F2159" s="44" t="s">
        <v>12137</v>
      </c>
      <c r="G2159" s="53">
        <v>20.100000000000001</v>
      </c>
      <c r="H2159" s="45" t="s">
        <v>154</v>
      </c>
      <c r="I2159" s="45" t="s">
        <v>204</v>
      </c>
      <c r="J2159" s="95" t="s">
        <v>1534</v>
      </c>
      <c r="K2159" s="95">
        <v>0</v>
      </c>
      <c r="L2159" s="58"/>
      <c r="M2159" s="103"/>
      <c r="N2159" s="59"/>
    </row>
    <row r="2160" spans="1:14" s="75" customFormat="1" ht="15.9" customHeight="1" x14ac:dyDescent="0.2">
      <c r="A2160" s="51" t="s">
        <v>133</v>
      </c>
      <c r="B2160" s="51" t="s">
        <v>11887</v>
      </c>
      <c r="C2160" s="51" t="s">
        <v>11885</v>
      </c>
      <c r="D2160" s="51" t="s">
        <v>140</v>
      </c>
      <c r="E2160" s="44" t="s">
        <v>12138</v>
      </c>
      <c r="F2160" s="44" t="s">
        <v>12139</v>
      </c>
      <c r="G2160" s="53">
        <v>9.5</v>
      </c>
      <c r="H2160" s="45" t="s">
        <v>154</v>
      </c>
      <c r="I2160" s="45" t="s">
        <v>149</v>
      </c>
      <c r="J2160" s="95" t="s">
        <v>1534</v>
      </c>
      <c r="K2160" s="95">
        <v>0</v>
      </c>
      <c r="L2160" s="58"/>
      <c r="M2160" s="103"/>
      <c r="N2160" s="59"/>
    </row>
    <row r="2161" spans="1:14" s="75" customFormat="1" ht="15.9" customHeight="1" x14ac:dyDescent="0.2">
      <c r="A2161" s="51" t="s">
        <v>133</v>
      </c>
      <c r="B2161" s="51" t="s">
        <v>11887</v>
      </c>
      <c r="C2161" s="51" t="s">
        <v>11885</v>
      </c>
      <c r="D2161" s="51" t="s">
        <v>140</v>
      </c>
      <c r="E2161" s="44" t="s">
        <v>12140</v>
      </c>
      <c r="F2161" s="44" t="s">
        <v>12141</v>
      </c>
      <c r="G2161" s="53">
        <v>9.5</v>
      </c>
      <c r="H2161" s="45" t="s">
        <v>154</v>
      </c>
      <c r="I2161" s="45" t="s">
        <v>155</v>
      </c>
      <c r="J2161" s="95" t="s">
        <v>1534</v>
      </c>
      <c r="K2161" s="95">
        <v>0</v>
      </c>
      <c r="L2161" s="58"/>
      <c r="M2161" s="103"/>
      <c r="N2161" s="59"/>
    </row>
    <row r="2162" spans="1:14" s="75" customFormat="1" ht="15.9" customHeight="1" x14ac:dyDescent="0.2">
      <c r="A2162" s="51" t="s">
        <v>133</v>
      </c>
      <c r="B2162" s="51" t="s">
        <v>11887</v>
      </c>
      <c r="C2162" s="51" t="s">
        <v>11885</v>
      </c>
      <c r="D2162" s="51" t="s">
        <v>140</v>
      </c>
      <c r="E2162" s="44" t="s">
        <v>12142</v>
      </c>
      <c r="F2162" s="44" t="s">
        <v>12143</v>
      </c>
      <c r="G2162" s="53">
        <v>9.5</v>
      </c>
      <c r="H2162" s="45" t="s">
        <v>154</v>
      </c>
      <c r="I2162" s="45" t="s">
        <v>291</v>
      </c>
      <c r="J2162" s="95" t="s">
        <v>1534</v>
      </c>
      <c r="K2162" s="95">
        <v>0</v>
      </c>
      <c r="L2162" s="58"/>
      <c r="M2162" s="103"/>
      <c r="N2162" s="59"/>
    </row>
    <row r="2163" spans="1:14" s="75" customFormat="1" ht="15.9" customHeight="1" x14ac:dyDescent="0.2">
      <c r="A2163" s="51" t="s">
        <v>133</v>
      </c>
      <c r="B2163" s="51" t="s">
        <v>11887</v>
      </c>
      <c r="C2163" s="51" t="s">
        <v>11885</v>
      </c>
      <c r="D2163" s="51" t="s">
        <v>140</v>
      </c>
      <c r="E2163" s="44" t="s">
        <v>12144</v>
      </c>
      <c r="F2163" s="44" t="s">
        <v>12145</v>
      </c>
      <c r="G2163" s="53">
        <v>9.5</v>
      </c>
      <c r="H2163" s="45" t="s">
        <v>154</v>
      </c>
      <c r="I2163" s="45" t="s">
        <v>291</v>
      </c>
      <c r="J2163" s="95" t="s">
        <v>1534</v>
      </c>
      <c r="K2163" s="95">
        <v>0</v>
      </c>
      <c r="L2163" s="58"/>
      <c r="M2163" s="103"/>
      <c r="N2163" s="59"/>
    </row>
    <row r="2164" spans="1:14" s="75" customFormat="1" ht="15.9" customHeight="1" x14ac:dyDescent="0.2">
      <c r="A2164" s="51" t="s">
        <v>133</v>
      </c>
      <c r="B2164" s="51" t="s">
        <v>11887</v>
      </c>
      <c r="C2164" s="51" t="s">
        <v>11885</v>
      </c>
      <c r="D2164" s="51" t="s">
        <v>140</v>
      </c>
      <c r="E2164" s="44" t="s">
        <v>12146</v>
      </c>
      <c r="F2164" s="44" t="s">
        <v>12147</v>
      </c>
      <c r="G2164" s="53">
        <v>9.5</v>
      </c>
      <c r="H2164" s="45" t="s">
        <v>154</v>
      </c>
      <c r="I2164" s="45" t="s">
        <v>204</v>
      </c>
      <c r="J2164" s="95" t="s">
        <v>1534</v>
      </c>
      <c r="K2164" s="95">
        <v>0</v>
      </c>
      <c r="L2164" s="58"/>
      <c r="M2164" s="103"/>
      <c r="N2164" s="59"/>
    </row>
    <row r="2165" spans="1:14" s="75" customFormat="1" ht="15.9" customHeight="1" x14ac:dyDescent="0.2">
      <c r="A2165" s="51" t="s">
        <v>133</v>
      </c>
      <c r="B2165" s="51" t="s">
        <v>11887</v>
      </c>
      <c r="C2165" s="51" t="s">
        <v>11885</v>
      </c>
      <c r="D2165" s="51" t="s">
        <v>140</v>
      </c>
      <c r="E2165" s="44" t="s">
        <v>12148</v>
      </c>
      <c r="F2165" s="44" t="s">
        <v>12149</v>
      </c>
      <c r="G2165" s="53">
        <v>9.5</v>
      </c>
      <c r="H2165" s="45" t="s">
        <v>154</v>
      </c>
      <c r="I2165" s="45" t="s">
        <v>204</v>
      </c>
      <c r="J2165" s="95" t="s">
        <v>1534</v>
      </c>
      <c r="K2165" s="95">
        <v>0</v>
      </c>
      <c r="L2165" s="58"/>
      <c r="M2165" s="103"/>
      <c r="N2165" s="59"/>
    </row>
    <row r="2166" spans="1:14" s="75" customFormat="1" ht="15.9" customHeight="1" x14ac:dyDescent="0.2">
      <c r="A2166" s="51" t="s">
        <v>133</v>
      </c>
      <c r="B2166" s="51" t="s">
        <v>11887</v>
      </c>
      <c r="C2166" s="51" t="s">
        <v>11885</v>
      </c>
      <c r="D2166" s="51" t="s">
        <v>140</v>
      </c>
      <c r="E2166" s="44" t="s">
        <v>12150</v>
      </c>
      <c r="F2166" s="44" t="s">
        <v>12151</v>
      </c>
      <c r="G2166" s="53">
        <v>9.5</v>
      </c>
      <c r="H2166" s="45" t="s">
        <v>154</v>
      </c>
      <c r="I2166" s="45" t="s">
        <v>204</v>
      </c>
      <c r="J2166" s="95" t="s">
        <v>1534</v>
      </c>
      <c r="K2166" s="95">
        <v>0</v>
      </c>
      <c r="L2166" s="58"/>
      <c r="M2166" s="103"/>
      <c r="N2166" s="59"/>
    </row>
    <row r="2167" spans="1:14" s="75" customFormat="1" ht="15.9" customHeight="1" x14ac:dyDescent="0.2">
      <c r="A2167" s="51" t="s">
        <v>133</v>
      </c>
      <c r="B2167" s="51" t="s">
        <v>11887</v>
      </c>
      <c r="C2167" s="51" t="s">
        <v>11885</v>
      </c>
      <c r="D2167" s="51" t="s">
        <v>140</v>
      </c>
      <c r="E2167" s="44" t="s">
        <v>12152</v>
      </c>
      <c r="F2167" s="44" t="s">
        <v>12153</v>
      </c>
      <c r="G2167" s="53">
        <v>9.5</v>
      </c>
      <c r="H2167" s="45" t="s">
        <v>154</v>
      </c>
      <c r="I2167" s="45" t="s">
        <v>204</v>
      </c>
      <c r="J2167" s="95" t="s">
        <v>1534</v>
      </c>
      <c r="K2167" s="95">
        <v>0</v>
      </c>
      <c r="L2167" s="58"/>
      <c r="M2167" s="103"/>
      <c r="N2167" s="59"/>
    </row>
    <row r="2168" spans="1:14" s="75" customFormat="1" ht="15.9" customHeight="1" x14ac:dyDescent="0.2">
      <c r="A2168" s="51" t="s">
        <v>133</v>
      </c>
      <c r="B2168" s="51" t="s">
        <v>11887</v>
      </c>
      <c r="C2168" s="51" t="s">
        <v>11885</v>
      </c>
      <c r="D2168" s="51" t="s">
        <v>140</v>
      </c>
      <c r="E2168" s="44" t="s">
        <v>12154</v>
      </c>
      <c r="F2168" s="44" t="s">
        <v>12155</v>
      </c>
      <c r="G2168" s="53">
        <v>6.2</v>
      </c>
      <c r="H2168" s="45" t="s">
        <v>154</v>
      </c>
      <c r="I2168" s="45" t="s">
        <v>149</v>
      </c>
      <c r="J2168" s="95" t="s">
        <v>1534</v>
      </c>
      <c r="K2168" s="95">
        <v>0</v>
      </c>
      <c r="L2168" s="58"/>
      <c r="M2168" s="103"/>
      <c r="N2168" s="59"/>
    </row>
    <row r="2169" spans="1:14" s="75" customFormat="1" ht="15.9" customHeight="1" x14ac:dyDescent="0.2">
      <c r="A2169" s="51" t="s">
        <v>133</v>
      </c>
      <c r="B2169" s="51" t="s">
        <v>11887</v>
      </c>
      <c r="C2169" s="51" t="s">
        <v>11885</v>
      </c>
      <c r="D2169" s="51" t="s">
        <v>140</v>
      </c>
      <c r="E2169" s="44" t="s">
        <v>12156</v>
      </c>
      <c r="F2169" s="44" t="s">
        <v>12157</v>
      </c>
      <c r="G2169" s="53">
        <v>9.2000000000000011</v>
      </c>
      <c r="H2169" s="45" t="s">
        <v>154</v>
      </c>
      <c r="I2169" s="45" t="s">
        <v>204</v>
      </c>
      <c r="J2169" s="95" t="s">
        <v>1534</v>
      </c>
      <c r="K2169" s="95">
        <v>0</v>
      </c>
      <c r="L2169" s="58"/>
      <c r="M2169" s="103"/>
      <c r="N2169" s="59"/>
    </row>
    <row r="2170" spans="1:14" s="75" customFormat="1" ht="15.9" customHeight="1" x14ac:dyDescent="0.2">
      <c r="A2170" s="51" t="s">
        <v>133</v>
      </c>
      <c r="B2170" s="51" t="s">
        <v>11887</v>
      </c>
      <c r="C2170" s="51" t="s">
        <v>11885</v>
      </c>
      <c r="D2170" s="51" t="s">
        <v>140</v>
      </c>
      <c r="E2170" s="44" t="s">
        <v>12158</v>
      </c>
      <c r="F2170" s="44" t="s">
        <v>12159</v>
      </c>
      <c r="G2170" s="53">
        <v>9.2000000000000011</v>
      </c>
      <c r="H2170" s="45" t="s">
        <v>154</v>
      </c>
      <c r="I2170" s="45" t="s">
        <v>204</v>
      </c>
      <c r="J2170" s="95" t="s">
        <v>1534</v>
      </c>
      <c r="K2170" s="95">
        <v>0</v>
      </c>
      <c r="L2170" s="58"/>
      <c r="M2170" s="103"/>
      <c r="N2170" s="59"/>
    </row>
    <row r="2171" spans="1:14" s="75" customFormat="1" ht="15.9" customHeight="1" x14ac:dyDescent="0.2">
      <c r="A2171" s="51" t="s">
        <v>133</v>
      </c>
      <c r="B2171" s="51" t="s">
        <v>11887</v>
      </c>
      <c r="C2171" s="51" t="s">
        <v>11885</v>
      </c>
      <c r="D2171" s="51" t="s">
        <v>140</v>
      </c>
      <c r="E2171" s="44" t="s">
        <v>12160</v>
      </c>
      <c r="F2171" s="44" t="s">
        <v>12161</v>
      </c>
      <c r="G2171" s="53">
        <v>9.2000000000000011</v>
      </c>
      <c r="H2171" s="45" t="s">
        <v>154</v>
      </c>
      <c r="I2171" s="45" t="s">
        <v>204</v>
      </c>
      <c r="J2171" s="95" t="s">
        <v>1534</v>
      </c>
      <c r="K2171" s="95">
        <v>0</v>
      </c>
      <c r="L2171" s="58"/>
      <c r="M2171" s="103"/>
      <c r="N2171" s="59"/>
    </row>
    <row r="2172" spans="1:14" s="75" customFormat="1" ht="15.9" customHeight="1" x14ac:dyDescent="0.2">
      <c r="A2172" s="51" t="s">
        <v>133</v>
      </c>
      <c r="B2172" s="51" t="s">
        <v>11887</v>
      </c>
      <c r="C2172" s="51" t="s">
        <v>11885</v>
      </c>
      <c r="D2172" s="51" t="s">
        <v>140</v>
      </c>
      <c r="E2172" s="44" t="s">
        <v>12162</v>
      </c>
      <c r="F2172" s="44" t="s">
        <v>12163</v>
      </c>
      <c r="G2172" s="53">
        <v>9.2000000000000011</v>
      </c>
      <c r="H2172" s="45" t="s">
        <v>154</v>
      </c>
      <c r="I2172" s="45" t="s">
        <v>204</v>
      </c>
      <c r="J2172" s="95" t="s">
        <v>1534</v>
      </c>
      <c r="K2172" s="95">
        <v>0</v>
      </c>
      <c r="L2172" s="58"/>
      <c r="M2172" s="103"/>
      <c r="N2172" s="59"/>
    </row>
    <row r="2173" spans="1:14" s="75" customFormat="1" ht="15.9" customHeight="1" x14ac:dyDescent="0.2">
      <c r="A2173" s="51" t="s">
        <v>133</v>
      </c>
      <c r="B2173" s="51" t="s">
        <v>11887</v>
      </c>
      <c r="C2173" s="51" t="s">
        <v>11885</v>
      </c>
      <c r="D2173" s="51" t="s">
        <v>140</v>
      </c>
      <c r="E2173" s="44" t="s">
        <v>12164</v>
      </c>
      <c r="F2173" s="44" t="s">
        <v>12165</v>
      </c>
      <c r="G2173" s="53">
        <v>9.2000000000000011</v>
      </c>
      <c r="H2173" s="45" t="s">
        <v>154</v>
      </c>
      <c r="I2173" s="45" t="s">
        <v>204</v>
      </c>
      <c r="J2173" s="95" t="s">
        <v>1534</v>
      </c>
      <c r="K2173" s="95">
        <v>0</v>
      </c>
      <c r="L2173" s="58"/>
      <c r="M2173" s="103"/>
      <c r="N2173" s="59"/>
    </row>
    <row r="2174" spans="1:14" s="75" customFormat="1" ht="15.9" customHeight="1" x14ac:dyDescent="0.2">
      <c r="A2174" s="51" t="s">
        <v>133</v>
      </c>
      <c r="B2174" s="51" t="s">
        <v>11887</v>
      </c>
      <c r="C2174" s="51" t="s">
        <v>11885</v>
      </c>
      <c r="D2174" s="51" t="s">
        <v>140</v>
      </c>
      <c r="E2174" s="44" t="s">
        <v>12166</v>
      </c>
      <c r="F2174" s="44" t="s">
        <v>12167</v>
      </c>
      <c r="G2174" s="53">
        <v>9.2000000000000011</v>
      </c>
      <c r="H2174" s="45" t="s">
        <v>154</v>
      </c>
      <c r="I2174" s="45" t="s">
        <v>204</v>
      </c>
      <c r="J2174" s="95" t="s">
        <v>1534</v>
      </c>
      <c r="K2174" s="95">
        <v>0</v>
      </c>
      <c r="L2174" s="58"/>
      <c r="M2174" s="103"/>
      <c r="N2174" s="59"/>
    </row>
    <row r="2175" spans="1:14" s="75" customFormat="1" ht="15.9" customHeight="1" x14ac:dyDescent="0.2">
      <c r="A2175" s="51" t="s">
        <v>133</v>
      </c>
      <c r="B2175" s="51" t="s">
        <v>11887</v>
      </c>
      <c r="C2175" s="51" t="s">
        <v>11885</v>
      </c>
      <c r="D2175" s="51" t="s">
        <v>140</v>
      </c>
      <c r="E2175" s="44" t="s">
        <v>12168</v>
      </c>
      <c r="F2175" s="44" t="s">
        <v>12169</v>
      </c>
      <c r="G2175" s="53">
        <v>9.2000000000000011</v>
      </c>
      <c r="H2175" s="45" t="s">
        <v>154</v>
      </c>
      <c r="I2175" s="45" t="s">
        <v>204</v>
      </c>
      <c r="J2175" s="95" t="s">
        <v>1534</v>
      </c>
      <c r="K2175" s="95">
        <v>0</v>
      </c>
      <c r="L2175" s="58"/>
      <c r="M2175" s="103"/>
      <c r="N2175" s="59"/>
    </row>
    <row r="2176" spans="1:14" s="75" customFormat="1" ht="15.9" customHeight="1" x14ac:dyDescent="0.2">
      <c r="A2176" s="51" t="s">
        <v>133</v>
      </c>
      <c r="B2176" s="51" t="s">
        <v>11887</v>
      </c>
      <c r="C2176" s="51" t="s">
        <v>11885</v>
      </c>
      <c r="D2176" s="51" t="s">
        <v>140</v>
      </c>
      <c r="E2176" s="44" t="s">
        <v>12170</v>
      </c>
      <c r="F2176" s="44" t="s">
        <v>12171</v>
      </c>
      <c r="G2176" s="53">
        <v>9.2000000000000011</v>
      </c>
      <c r="H2176" s="45" t="s">
        <v>154</v>
      </c>
      <c r="I2176" s="45" t="s">
        <v>204</v>
      </c>
      <c r="J2176" s="95" t="s">
        <v>1534</v>
      </c>
      <c r="K2176" s="95">
        <v>0</v>
      </c>
      <c r="L2176" s="58"/>
      <c r="M2176" s="103"/>
      <c r="N2176" s="59"/>
    </row>
    <row r="2177" spans="1:14" s="75" customFormat="1" ht="15.9" customHeight="1" x14ac:dyDescent="0.2">
      <c r="A2177" s="51" t="s">
        <v>133</v>
      </c>
      <c r="B2177" s="51" t="s">
        <v>11887</v>
      </c>
      <c r="C2177" s="51" t="s">
        <v>11885</v>
      </c>
      <c r="D2177" s="51" t="s">
        <v>140</v>
      </c>
      <c r="E2177" s="44" t="s">
        <v>12172</v>
      </c>
      <c r="F2177" s="44" t="s">
        <v>12173</v>
      </c>
      <c r="G2177" s="53">
        <v>9.2000000000000011</v>
      </c>
      <c r="H2177" s="45" t="s">
        <v>154</v>
      </c>
      <c r="I2177" s="45" t="s">
        <v>204</v>
      </c>
      <c r="J2177" s="95" t="s">
        <v>1534</v>
      </c>
      <c r="K2177" s="95">
        <v>0</v>
      </c>
      <c r="L2177" s="58"/>
      <c r="M2177" s="103"/>
      <c r="N2177" s="59"/>
    </row>
    <row r="2178" spans="1:14" s="75" customFormat="1" ht="15.9" customHeight="1" x14ac:dyDescent="0.2">
      <c r="A2178" s="51" t="s">
        <v>133</v>
      </c>
      <c r="B2178" s="51" t="s">
        <v>11887</v>
      </c>
      <c r="C2178" s="51" t="s">
        <v>11885</v>
      </c>
      <c r="D2178" s="51" t="s">
        <v>140</v>
      </c>
      <c r="E2178" s="44" t="s">
        <v>12174</v>
      </c>
      <c r="F2178" s="44" t="s">
        <v>12175</v>
      </c>
      <c r="G2178" s="53">
        <v>9.2000000000000011</v>
      </c>
      <c r="H2178" s="45" t="s">
        <v>154</v>
      </c>
      <c r="I2178" s="45" t="s">
        <v>204</v>
      </c>
      <c r="J2178" s="95" t="s">
        <v>1534</v>
      </c>
      <c r="K2178" s="95">
        <v>0</v>
      </c>
      <c r="L2178" s="58"/>
      <c r="M2178" s="103"/>
      <c r="N2178" s="59"/>
    </row>
    <row r="2179" spans="1:14" s="75" customFormat="1" ht="15.9" customHeight="1" x14ac:dyDescent="0.2">
      <c r="A2179" s="51" t="s">
        <v>133</v>
      </c>
      <c r="B2179" s="51" t="s">
        <v>11887</v>
      </c>
      <c r="C2179" s="51" t="s">
        <v>11885</v>
      </c>
      <c r="D2179" s="51" t="s">
        <v>140</v>
      </c>
      <c r="E2179" s="44" t="s">
        <v>12176</v>
      </c>
      <c r="F2179" s="44" t="s">
        <v>12177</v>
      </c>
      <c r="G2179" s="53">
        <v>9.8000000000000007</v>
      </c>
      <c r="H2179" s="45" t="s">
        <v>154</v>
      </c>
      <c r="I2179" s="45" t="s">
        <v>204</v>
      </c>
      <c r="J2179" s="95" t="s">
        <v>1534</v>
      </c>
      <c r="K2179" s="95">
        <v>0</v>
      </c>
      <c r="L2179" s="58"/>
      <c r="M2179" s="103"/>
      <c r="N2179" s="59"/>
    </row>
    <row r="2180" spans="1:14" s="75" customFormat="1" ht="15.9" customHeight="1" x14ac:dyDescent="0.2">
      <c r="A2180" s="51" t="s">
        <v>133</v>
      </c>
      <c r="B2180" s="51" t="s">
        <v>11887</v>
      </c>
      <c r="C2180" s="51" t="s">
        <v>11885</v>
      </c>
      <c r="D2180" s="51" t="s">
        <v>140</v>
      </c>
      <c r="E2180" s="44" t="s">
        <v>12178</v>
      </c>
      <c r="F2180" s="44" t="s">
        <v>12179</v>
      </c>
      <c r="G2180" s="53">
        <v>11</v>
      </c>
      <c r="H2180" s="45" t="s">
        <v>154</v>
      </c>
      <c r="I2180" s="45" t="s">
        <v>204</v>
      </c>
      <c r="J2180" s="95" t="s">
        <v>1534</v>
      </c>
      <c r="K2180" s="95">
        <v>0</v>
      </c>
      <c r="L2180" s="58"/>
      <c r="M2180" s="103"/>
      <c r="N2180" s="59"/>
    </row>
    <row r="2181" spans="1:14" s="75" customFormat="1" ht="15.9" customHeight="1" x14ac:dyDescent="0.2">
      <c r="A2181" s="51" t="s">
        <v>133</v>
      </c>
      <c r="B2181" s="51" t="s">
        <v>11887</v>
      </c>
      <c r="C2181" s="51" t="s">
        <v>11885</v>
      </c>
      <c r="D2181" s="51" t="s">
        <v>140</v>
      </c>
      <c r="E2181" s="44" t="s">
        <v>12180</v>
      </c>
      <c r="F2181" s="44" t="s">
        <v>12181</v>
      </c>
      <c r="G2181" s="53">
        <v>11</v>
      </c>
      <c r="H2181" s="45" t="s">
        <v>154</v>
      </c>
      <c r="I2181" s="45" t="s">
        <v>204</v>
      </c>
      <c r="J2181" s="95" t="s">
        <v>1534</v>
      </c>
      <c r="K2181" s="95">
        <v>0</v>
      </c>
      <c r="L2181" s="58"/>
      <c r="M2181" s="103"/>
      <c r="N2181" s="59"/>
    </row>
    <row r="2182" spans="1:14" s="75" customFormat="1" ht="15.9" customHeight="1" x14ac:dyDescent="0.2">
      <c r="A2182" s="51" t="s">
        <v>133</v>
      </c>
      <c r="B2182" s="51" t="s">
        <v>11887</v>
      </c>
      <c r="C2182" s="51" t="s">
        <v>11885</v>
      </c>
      <c r="D2182" s="51" t="s">
        <v>140</v>
      </c>
      <c r="E2182" s="44" t="s">
        <v>12182</v>
      </c>
      <c r="F2182" s="44" t="s">
        <v>12183</v>
      </c>
      <c r="G2182" s="53">
        <v>11</v>
      </c>
      <c r="H2182" s="45" t="s">
        <v>154</v>
      </c>
      <c r="I2182" s="45" t="s">
        <v>204</v>
      </c>
      <c r="J2182" s="95" t="s">
        <v>1534</v>
      </c>
      <c r="K2182" s="95">
        <v>0</v>
      </c>
      <c r="L2182" s="58"/>
      <c r="M2182" s="103"/>
      <c r="N2182" s="59"/>
    </row>
    <row r="2183" spans="1:14" s="75" customFormat="1" ht="15.9" customHeight="1" x14ac:dyDescent="0.2">
      <c r="A2183" s="51" t="s">
        <v>133</v>
      </c>
      <c r="B2183" s="51" t="s">
        <v>11887</v>
      </c>
      <c r="C2183" s="51" t="s">
        <v>11885</v>
      </c>
      <c r="D2183" s="51" t="s">
        <v>140</v>
      </c>
      <c r="E2183" s="44" t="s">
        <v>12184</v>
      </c>
      <c r="F2183" s="44" t="s">
        <v>12185</v>
      </c>
      <c r="G2183" s="53">
        <v>11</v>
      </c>
      <c r="H2183" s="45" t="s">
        <v>154</v>
      </c>
      <c r="I2183" s="45" t="s">
        <v>204</v>
      </c>
      <c r="J2183" s="95" t="s">
        <v>1534</v>
      </c>
      <c r="K2183" s="95">
        <v>0</v>
      </c>
      <c r="L2183" s="58"/>
      <c r="M2183" s="103"/>
      <c r="N2183" s="59"/>
    </row>
    <row r="2184" spans="1:14" s="75" customFormat="1" ht="15.9" customHeight="1" x14ac:dyDescent="0.2">
      <c r="A2184" s="51" t="s">
        <v>133</v>
      </c>
      <c r="B2184" s="51" t="s">
        <v>11887</v>
      </c>
      <c r="C2184" s="51" t="s">
        <v>11885</v>
      </c>
      <c r="D2184" s="51" t="s">
        <v>140</v>
      </c>
      <c r="E2184" s="44" t="s">
        <v>12186</v>
      </c>
      <c r="F2184" s="44" t="s">
        <v>12187</v>
      </c>
      <c r="G2184" s="53">
        <v>11</v>
      </c>
      <c r="H2184" s="45" t="s">
        <v>154</v>
      </c>
      <c r="I2184" s="45" t="s">
        <v>204</v>
      </c>
      <c r="J2184" s="95" t="s">
        <v>1534</v>
      </c>
      <c r="K2184" s="95">
        <v>0</v>
      </c>
      <c r="L2184" s="58"/>
      <c r="M2184" s="103"/>
      <c r="N2184" s="59"/>
    </row>
    <row r="2185" spans="1:14" s="75" customFormat="1" ht="15.9" customHeight="1" x14ac:dyDescent="0.2">
      <c r="A2185" s="51" t="s">
        <v>133</v>
      </c>
      <c r="B2185" s="51" t="s">
        <v>11887</v>
      </c>
      <c r="C2185" s="51" t="s">
        <v>11885</v>
      </c>
      <c r="D2185" s="51" t="s">
        <v>140</v>
      </c>
      <c r="E2185" s="44" t="s">
        <v>12188</v>
      </c>
      <c r="F2185" s="44" t="s">
        <v>12189</v>
      </c>
      <c r="G2185" s="53">
        <v>11</v>
      </c>
      <c r="H2185" s="45" t="s">
        <v>154</v>
      </c>
      <c r="I2185" s="45" t="s">
        <v>204</v>
      </c>
      <c r="J2185" s="95" t="s">
        <v>1534</v>
      </c>
      <c r="K2185" s="95">
        <v>0</v>
      </c>
      <c r="L2185" s="58"/>
      <c r="M2185" s="103"/>
      <c r="N2185" s="59"/>
    </row>
    <row r="2186" spans="1:14" s="75" customFormat="1" ht="15.9" customHeight="1" x14ac:dyDescent="0.2">
      <c r="A2186" s="51" t="s">
        <v>133</v>
      </c>
      <c r="B2186" s="51" t="s">
        <v>11887</v>
      </c>
      <c r="C2186" s="51" t="s">
        <v>11885</v>
      </c>
      <c r="D2186" s="51" t="s">
        <v>140</v>
      </c>
      <c r="E2186" s="44" t="s">
        <v>12190</v>
      </c>
      <c r="F2186" s="44" t="s">
        <v>12191</v>
      </c>
      <c r="G2186" s="53">
        <v>11</v>
      </c>
      <c r="H2186" s="45" t="s">
        <v>154</v>
      </c>
      <c r="I2186" s="45" t="s">
        <v>204</v>
      </c>
      <c r="J2186" s="95" t="s">
        <v>1534</v>
      </c>
      <c r="K2186" s="95">
        <v>0</v>
      </c>
      <c r="L2186" s="58"/>
      <c r="M2186" s="103"/>
      <c r="N2186" s="59"/>
    </row>
    <row r="2187" spans="1:14" s="75" customFormat="1" ht="15.9" customHeight="1" x14ac:dyDescent="0.2">
      <c r="A2187" s="51" t="s">
        <v>133</v>
      </c>
      <c r="B2187" s="51" t="s">
        <v>11887</v>
      </c>
      <c r="C2187" s="51" t="s">
        <v>11885</v>
      </c>
      <c r="D2187" s="51" t="s">
        <v>140</v>
      </c>
      <c r="E2187" s="44" t="s">
        <v>12192</v>
      </c>
      <c r="F2187" s="44" t="s">
        <v>12193</v>
      </c>
      <c r="G2187" s="53">
        <v>11</v>
      </c>
      <c r="H2187" s="45" t="s">
        <v>154</v>
      </c>
      <c r="I2187" s="45" t="s">
        <v>204</v>
      </c>
      <c r="J2187" s="95" t="s">
        <v>1534</v>
      </c>
      <c r="K2187" s="95">
        <v>0</v>
      </c>
      <c r="L2187" s="58"/>
      <c r="M2187" s="103"/>
      <c r="N2187" s="59"/>
    </row>
    <row r="2188" spans="1:14" s="75" customFormat="1" ht="15.9" customHeight="1" x14ac:dyDescent="0.2">
      <c r="A2188" s="51" t="s">
        <v>133</v>
      </c>
      <c r="B2188" s="51" t="s">
        <v>11887</v>
      </c>
      <c r="C2188" s="51" t="s">
        <v>11885</v>
      </c>
      <c r="D2188" s="51" t="s">
        <v>140</v>
      </c>
      <c r="E2188" s="44" t="s">
        <v>12194</v>
      </c>
      <c r="F2188" s="44" t="s">
        <v>12195</v>
      </c>
      <c r="G2188" s="53">
        <v>22.9</v>
      </c>
      <c r="H2188" s="45" t="s">
        <v>154</v>
      </c>
      <c r="I2188" s="45" t="s">
        <v>204</v>
      </c>
      <c r="J2188" s="95" t="s">
        <v>1534</v>
      </c>
      <c r="K2188" s="95">
        <v>0</v>
      </c>
      <c r="L2188" s="58"/>
      <c r="M2188" s="103"/>
      <c r="N2188" s="59"/>
    </row>
    <row r="2189" spans="1:14" s="75" customFormat="1" ht="15.9" customHeight="1" x14ac:dyDescent="0.2">
      <c r="A2189" s="51" t="s">
        <v>133</v>
      </c>
      <c r="B2189" s="51" t="s">
        <v>11887</v>
      </c>
      <c r="C2189" s="51" t="s">
        <v>11885</v>
      </c>
      <c r="D2189" s="51" t="s">
        <v>140</v>
      </c>
      <c r="E2189" s="44" t="s">
        <v>12196</v>
      </c>
      <c r="F2189" s="44" t="s">
        <v>12197</v>
      </c>
      <c r="G2189" s="53">
        <v>22.9</v>
      </c>
      <c r="H2189" s="45" t="s">
        <v>154</v>
      </c>
      <c r="I2189" s="45" t="s">
        <v>204</v>
      </c>
      <c r="J2189" s="95" t="s">
        <v>1534</v>
      </c>
      <c r="K2189" s="95">
        <v>0</v>
      </c>
      <c r="L2189" s="58"/>
      <c r="M2189" s="103"/>
      <c r="N2189" s="59"/>
    </row>
    <row r="2190" spans="1:14" s="75" customFormat="1" ht="15.9" customHeight="1" x14ac:dyDescent="0.2">
      <c r="A2190" s="51" t="s">
        <v>133</v>
      </c>
      <c r="B2190" s="51" t="s">
        <v>11887</v>
      </c>
      <c r="C2190" s="51" t="s">
        <v>11885</v>
      </c>
      <c r="D2190" s="51" t="s">
        <v>140</v>
      </c>
      <c r="E2190" s="44" t="s">
        <v>12198</v>
      </c>
      <c r="F2190" s="44" t="s">
        <v>12199</v>
      </c>
      <c r="G2190" s="53">
        <v>22.9</v>
      </c>
      <c r="H2190" s="45" t="s">
        <v>154</v>
      </c>
      <c r="I2190" s="45" t="s">
        <v>204</v>
      </c>
      <c r="J2190" s="95" t="s">
        <v>1534</v>
      </c>
      <c r="K2190" s="95">
        <v>0</v>
      </c>
      <c r="L2190" s="58"/>
      <c r="M2190" s="103"/>
      <c r="N2190" s="59"/>
    </row>
    <row r="2191" spans="1:14" s="75" customFormat="1" ht="15.9" customHeight="1" x14ac:dyDescent="0.2">
      <c r="A2191" s="51" t="s">
        <v>133</v>
      </c>
      <c r="B2191" s="51" t="s">
        <v>11887</v>
      </c>
      <c r="C2191" s="51" t="s">
        <v>11885</v>
      </c>
      <c r="D2191" s="51" t="s">
        <v>140</v>
      </c>
      <c r="E2191" s="44" t="s">
        <v>12200</v>
      </c>
      <c r="F2191" s="44" t="s">
        <v>12201</v>
      </c>
      <c r="G2191" s="53">
        <v>22.9</v>
      </c>
      <c r="H2191" s="45" t="s">
        <v>154</v>
      </c>
      <c r="I2191" s="45" t="s">
        <v>204</v>
      </c>
      <c r="J2191" s="95" t="s">
        <v>1534</v>
      </c>
      <c r="K2191" s="95">
        <v>0</v>
      </c>
      <c r="L2191" s="58"/>
      <c r="M2191" s="103"/>
      <c r="N2191" s="59"/>
    </row>
    <row r="2192" spans="1:14" s="75" customFormat="1" ht="15.9" customHeight="1" x14ac:dyDescent="0.2">
      <c r="A2192" s="51" t="s">
        <v>133</v>
      </c>
      <c r="B2192" s="51" t="s">
        <v>11887</v>
      </c>
      <c r="C2192" s="51" t="s">
        <v>11885</v>
      </c>
      <c r="D2192" s="51" t="s">
        <v>140</v>
      </c>
      <c r="E2192" s="44" t="s">
        <v>12202</v>
      </c>
      <c r="F2192" s="44" t="s">
        <v>12203</v>
      </c>
      <c r="G2192" s="53">
        <v>22.9</v>
      </c>
      <c r="H2192" s="45" t="s">
        <v>154</v>
      </c>
      <c r="I2192" s="45" t="s">
        <v>204</v>
      </c>
      <c r="J2192" s="95" t="s">
        <v>1534</v>
      </c>
      <c r="K2192" s="95">
        <v>0</v>
      </c>
      <c r="L2192" s="58"/>
      <c r="M2192" s="103"/>
      <c r="N2192" s="59"/>
    </row>
    <row r="2193" spans="1:14" s="75" customFormat="1" ht="15.9" customHeight="1" x14ac:dyDescent="0.2">
      <c r="A2193" s="51" t="s">
        <v>133</v>
      </c>
      <c r="B2193" s="51" t="s">
        <v>11887</v>
      </c>
      <c r="C2193" s="51" t="s">
        <v>11885</v>
      </c>
      <c r="D2193" s="51" t="s">
        <v>140</v>
      </c>
      <c r="E2193" s="44" t="s">
        <v>12204</v>
      </c>
      <c r="F2193" s="44" t="s">
        <v>12205</v>
      </c>
      <c r="G2193" s="53">
        <v>22.9</v>
      </c>
      <c r="H2193" s="45" t="s">
        <v>154</v>
      </c>
      <c r="I2193" s="45" t="s">
        <v>204</v>
      </c>
      <c r="J2193" s="95" t="s">
        <v>1534</v>
      </c>
      <c r="K2193" s="95">
        <v>0</v>
      </c>
      <c r="L2193" s="58"/>
      <c r="M2193" s="103"/>
      <c r="N2193" s="59"/>
    </row>
    <row r="2194" spans="1:14" s="75" customFormat="1" ht="15.9" customHeight="1" x14ac:dyDescent="0.2">
      <c r="A2194" s="51" t="s">
        <v>133</v>
      </c>
      <c r="B2194" s="51" t="s">
        <v>11887</v>
      </c>
      <c r="C2194" s="51" t="s">
        <v>11885</v>
      </c>
      <c r="D2194" s="51" t="s">
        <v>140</v>
      </c>
      <c r="E2194" s="44" t="s">
        <v>12206</v>
      </c>
      <c r="F2194" s="44" t="s">
        <v>12207</v>
      </c>
      <c r="G2194" s="53">
        <v>22.9</v>
      </c>
      <c r="H2194" s="45" t="s">
        <v>154</v>
      </c>
      <c r="I2194" s="45" t="s">
        <v>204</v>
      </c>
      <c r="J2194" s="95" t="s">
        <v>1534</v>
      </c>
      <c r="K2194" s="95">
        <v>0</v>
      </c>
      <c r="L2194" s="58"/>
      <c r="M2194" s="103"/>
      <c r="N2194" s="59"/>
    </row>
    <row r="2195" spans="1:14" s="75" customFormat="1" ht="15.9" customHeight="1" x14ac:dyDescent="0.2">
      <c r="A2195" s="51" t="s">
        <v>133</v>
      </c>
      <c r="B2195" s="51" t="s">
        <v>11887</v>
      </c>
      <c r="C2195" s="51" t="s">
        <v>11885</v>
      </c>
      <c r="D2195" s="51" t="s">
        <v>140</v>
      </c>
      <c r="E2195" s="44" t="s">
        <v>12208</v>
      </c>
      <c r="F2195" s="44" t="s">
        <v>12209</v>
      </c>
      <c r="G2195" s="53">
        <v>22.9</v>
      </c>
      <c r="H2195" s="45" t="s">
        <v>154</v>
      </c>
      <c r="I2195" s="45" t="s">
        <v>204</v>
      </c>
      <c r="J2195" s="95" t="s">
        <v>1534</v>
      </c>
      <c r="K2195" s="95">
        <v>0</v>
      </c>
      <c r="L2195" s="58"/>
      <c r="M2195" s="103"/>
      <c r="N2195" s="59"/>
    </row>
    <row r="2196" spans="1:14" s="75" customFormat="1" ht="15.9" customHeight="1" x14ac:dyDescent="0.2">
      <c r="A2196" s="51" t="s">
        <v>133</v>
      </c>
      <c r="B2196" s="51" t="s">
        <v>11887</v>
      </c>
      <c r="C2196" s="51" t="s">
        <v>11885</v>
      </c>
      <c r="D2196" s="51" t="s">
        <v>140</v>
      </c>
      <c r="E2196" s="44" t="s">
        <v>12210</v>
      </c>
      <c r="F2196" s="44" t="s">
        <v>12211</v>
      </c>
      <c r="G2196" s="53">
        <v>22.9</v>
      </c>
      <c r="H2196" s="45" t="s">
        <v>154</v>
      </c>
      <c r="I2196" s="45" t="s">
        <v>204</v>
      </c>
      <c r="J2196" s="95" t="s">
        <v>1534</v>
      </c>
      <c r="K2196" s="95">
        <v>0</v>
      </c>
      <c r="L2196" s="58"/>
      <c r="M2196" s="103"/>
      <c r="N2196" s="59"/>
    </row>
    <row r="2197" spans="1:14" s="75" customFormat="1" ht="15.9" customHeight="1" x14ac:dyDescent="0.2">
      <c r="A2197" s="51" t="s">
        <v>133</v>
      </c>
      <c r="B2197" s="51" t="s">
        <v>11887</v>
      </c>
      <c r="C2197" s="51" t="s">
        <v>11885</v>
      </c>
      <c r="D2197" s="51" t="s">
        <v>140</v>
      </c>
      <c r="E2197" s="44" t="s">
        <v>12212</v>
      </c>
      <c r="F2197" s="44" t="s">
        <v>12213</v>
      </c>
      <c r="G2197" s="53">
        <v>22.9</v>
      </c>
      <c r="H2197" s="45" t="s">
        <v>154</v>
      </c>
      <c r="I2197" s="45" t="s">
        <v>204</v>
      </c>
      <c r="J2197" s="95" t="s">
        <v>1534</v>
      </c>
      <c r="K2197" s="95">
        <v>0</v>
      </c>
      <c r="L2197" s="58"/>
      <c r="M2197" s="103"/>
      <c r="N2197" s="59"/>
    </row>
    <row r="2198" spans="1:14" s="75" customFormat="1" ht="15.9" customHeight="1" x14ac:dyDescent="0.2">
      <c r="A2198" s="51" t="s">
        <v>133</v>
      </c>
      <c r="B2198" s="51" t="s">
        <v>11887</v>
      </c>
      <c r="C2198" s="51" t="s">
        <v>11885</v>
      </c>
      <c r="D2198" s="51" t="s">
        <v>140</v>
      </c>
      <c r="E2198" s="44" t="s">
        <v>12214</v>
      </c>
      <c r="F2198" s="44" t="s">
        <v>12215</v>
      </c>
      <c r="G2198" s="53">
        <v>22.9</v>
      </c>
      <c r="H2198" s="45" t="s">
        <v>154</v>
      </c>
      <c r="I2198" s="45" t="s">
        <v>204</v>
      </c>
      <c r="J2198" s="95" t="s">
        <v>1534</v>
      </c>
      <c r="K2198" s="95">
        <v>0</v>
      </c>
      <c r="L2198" s="58"/>
      <c r="M2198" s="103"/>
      <c r="N2198" s="59"/>
    </row>
    <row r="2199" spans="1:14" s="75" customFormat="1" ht="15.9" customHeight="1" x14ac:dyDescent="0.2">
      <c r="A2199" s="51" t="s">
        <v>133</v>
      </c>
      <c r="B2199" s="51" t="s">
        <v>11887</v>
      </c>
      <c r="C2199" s="51" t="s">
        <v>11885</v>
      </c>
      <c r="D2199" s="51" t="s">
        <v>140</v>
      </c>
      <c r="E2199" s="44" t="s">
        <v>12216</v>
      </c>
      <c r="F2199" s="44" t="s">
        <v>12217</v>
      </c>
      <c r="G2199" s="53">
        <v>22.9</v>
      </c>
      <c r="H2199" s="45" t="s">
        <v>154</v>
      </c>
      <c r="I2199" s="45" t="s">
        <v>204</v>
      </c>
      <c r="J2199" s="95" t="s">
        <v>1534</v>
      </c>
      <c r="K2199" s="95">
        <v>0</v>
      </c>
      <c r="L2199" s="58"/>
      <c r="M2199" s="103"/>
      <c r="N2199" s="59"/>
    </row>
    <row r="2200" spans="1:14" s="75" customFormat="1" ht="15.9" customHeight="1" x14ac:dyDescent="0.2">
      <c r="A2200" s="51" t="s">
        <v>133</v>
      </c>
      <c r="B2200" s="51" t="s">
        <v>11887</v>
      </c>
      <c r="C2200" s="51" t="s">
        <v>11885</v>
      </c>
      <c r="D2200" s="51" t="s">
        <v>140</v>
      </c>
      <c r="E2200" s="44" t="s">
        <v>12218</v>
      </c>
      <c r="F2200" s="44" t="s">
        <v>12219</v>
      </c>
      <c r="G2200" s="53">
        <v>107</v>
      </c>
      <c r="H2200" s="45" t="s">
        <v>154</v>
      </c>
      <c r="I2200" s="45" t="s">
        <v>204</v>
      </c>
      <c r="J2200" s="95" t="s">
        <v>1534</v>
      </c>
      <c r="K2200" s="95">
        <v>0</v>
      </c>
      <c r="L2200" s="58"/>
      <c r="M2200" s="103"/>
      <c r="N2200" s="59"/>
    </row>
    <row r="2201" spans="1:14" s="75" customFormat="1" ht="15.9" customHeight="1" x14ac:dyDescent="0.2">
      <c r="A2201" s="51" t="s">
        <v>133</v>
      </c>
      <c r="B2201" s="51" t="s">
        <v>11887</v>
      </c>
      <c r="C2201" s="51" t="s">
        <v>11885</v>
      </c>
      <c r="D2201" s="51" t="s">
        <v>140</v>
      </c>
      <c r="E2201" s="44" t="s">
        <v>12220</v>
      </c>
      <c r="F2201" s="44" t="s">
        <v>12221</v>
      </c>
      <c r="G2201" s="53">
        <v>89</v>
      </c>
      <c r="H2201" s="45" t="s">
        <v>154</v>
      </c>
      <c r="I2201" s="45" t="s">
        <v>204</v>
      </c>
      <c r="J2201" s="95" t="s">
        <v>1534</v>
      </c>
      <c r="K2201" s="95">
        <v>0</v>
      </c>
      <c r="L2201" s="58"/>
      <c r="M2201" s="103"/>
      <c r="N2201" s="59"/>
    </row>
    <row r="2202" spans="1:14" s="75" customFormat="1" ht="15.9" customHeight="1" x14ac:dyDescent="0.2">
      <c r="A2202" s="51" t="s">
        <v>133</v>
      </c>
      <c r="B2202" s="51" t="s">
        <v>11887</v>
      </c>
      <c r="C2202" s="51" t="s">
        <v>11885</v>
      </c>
      <c r="D2202" s="51" t="s">
        <v>140</v>
      </c>
      <c r="E2202" s="44" t="s">
        <v>12222</v>
      </c>
      <c r="F2202" s="44" t="s">
        <v>12223</v>
      </c>
      <c r="G2202" s="53">
        <v>10.3</v>
      </c>
      <c r="H2202" s="45" t="s">
        <v>154</v>
      </c>
      <c r="I2202" s="45" t="s">
        <v>204</v>
      </c>
      <c r="J2202" s="95" t="s">
        <v>1534</v>
      </c>
      <c r="K2202" s="95">
        <v>0</v>
      </c>
      <c r="L2202" s="58"/>
      <c r="M2202" s="103"/>
      <c r="N2202" s="59"/>
    </row>
    <row r="2203" spans="1:14" s="75" customFormat="1" ht="15.9" customHeight="1" x14ac:dyDescent="0.2">
      <c r="A2203" s="51" t="s">
        <v>133</v>
      </c>
      <c r="B2203" s="51" t="s">
        <v>11887</v>
      </c>
      <c r="C2203" s="51" t="s">
        <v>11885</v>
      </c>
      <c r="D2203" s="51" t="s">
        <v>140</v>
      </c>
      <c r="E2203" s="44" t="s">
        <v>12224</v>
      </c>
      <c r="F2203" s="44" t="s">
        <v>12225</v>
      </c>
      <c r="G2203" s="53">
        <v>10.3</v>
      </c>
      <c r="H2203" s="45" t="s">
        <v>154</v>
      </c>
      <c r="I2203" s="45" t="s">
        <v>204</v>
      </c>
      <c r="J2203" s="95" t="s">
        <v>1534</v>
      </c>
      <c r="K2203" s="95">
        <v>0</v>
      </c>
      <c r="L2203" s="58"/>
      <c r="M2203" s="103"/>
      <c r="N2203" s="59"/>
    </row>
    <row r="2204" spans="1:14" s="75" customFormat="1" ht="15.9" customHeight="1" x14ac:dyDescent="0.2">
      <c r="A2204" s="51" t="s">
        <v>133</v>
      </c>
      <c r="B2204" s="51" t="s">
        <v>11887</v>
      </c>
      <c r="C2204" s="51" t="s">
        <v>11885</v>
      </c>
      <c r="D2204" s="51" t="s">
        <v>140</v>
      </c>
      <c r="E2204" s="44" t="s">
        <v>12226</v>
      </c>
      <c r="F2204" s="44" t="s">
        <v>12227</v>
      </c>
      <c r="G2204" s="53">
        <v>10.3</v>
      </c>
      <c r="H2204" s="45" t="s">
        <v>154</v>
      </c>
      <c r="I2204" s="45" t="s">
        <v>204</v>
      </c>
      <c r="J2204" s="95" t="s">
        <v>1534</v>
      </c>
      <c r="K2204" s="95">
        <v>0</v>
      </c>
      <c r="L2204" s="58"/>
      <c r="M2204" s="103"/>
      <c r="N2204" s="59"/>
    </row>
    <row r="2205" spans="1:14" s="75" customFormat="1" ht="15.9" customHeight="1" x14ac:dyDescent="0.2">
      <c r="A2205" s="51" t="s">
        <v>133</v>
      </c>
      <c r="B2205" s="51" t="s">
        <v>11887</v>
      </c>
      <c r="C2205" s="51" t="s">
        <v>11885</v>
      </c>
      <c r="D2205" s="51" t="s">
        <v>140</v>
      </c>
      <c r="E2205" s="44" t="s">
        <v>12228</v>
      </c>
      <c r="F2205" s="44" t="s">
        <v>12229</v>
      </c>
      <c r="G2205" s="53">
        <v>10.3</v>
      </c>
      <c r="H2205" s="45" t="s">
        <v>154</v>
      </c>
      <c r="I2205" s="45" t="s">
        <v>204</v>
      </c>
      <c r="J2205" s="95" t="s">
        <v>1534</v>
      </c>
      <c r="K2205" s="95">
        <v>0</v>
      </c>
      <c r="L2205" s="58"/>
      <c r="M2205" s="103"/>
      <c r="N2205" s="59"/>
    </row>
    <row r="2206" spans="1:14" s="75" customFormat="1" ht="15.9" customHeight="1" x14ac:dyDescent="0.2">
      <c r="A2206" s="51" t="s">
        <v>133</v>
      </c>
      <c r="B2206" s="51" t="s">
        <v>11887</v>
      </c>
      <c r="C2206" s="51" t="s">
        <v>11885</v>
      </c>
      <c r="D2206" s="51" t="s">
        <v>140</v>
      </c>
      <c r="E2206" s="44" t="s">
        <v>12230</v>
      </c>
      <c r="F2206" s="44" t="s">
        <v>12231</v>
      </c>
      <c r="G2206" s="53">
        <v>10.3</v>
      </c>
      <c r="H2206" s="45" t="s">
        <v>154</v>
      </c>
      <c r="I2206" s="45" t="s">
        <v>204</v>
      </c>
      <c r="J2206" s="95" t="s">
        <v>1534</v>
      </c>
      <c r="K2206" s="95">
        <v>0</v>
      </c>
      <c r="L2206" s="58"/>
      <c r="M2206" s="103"/>
      <c r="N2206" s="59"/>
    </row>
    <row r="2207" spans="1:14" s="75" customFormat="1" ht="15.9" customHeight="1" x14ac:dyDescent="0.2">
      <c r="A2207" s="51" t="s">
        <v>133</v>
      </c>
      <c r="B2207" s="51" t="s">
        <v>11887</v>
      </c>
      <c r="C2207" s="51" t="s">
        <v>11885</v>
      </c>
      <c r="D2207" s="51" t="s">
        <v>140</v>
      </c>
      <c r="E2207" s="44" t="s">
        <v>12232</v>
      </c>
      <c r="F2207" s="44" t="s">
        <v>12233</v>
      </c>
      <c r="G2207" s="53">
        <v>10.3</v>
      </c>
      <c r="H2207" s="45" t="s">
        <v>154</v>
      </c>
      <c r="I2207" s="45" t="s">
        <v>204</v>
      </c>
      <c r="J2207" s="95" t="s">
        <v>1534</v>
      </c>
      <c r="K2207" s="95">
        <v>0</v>
      </c>
      <c r="L2207" s="58"/>
      <c r="M2207" s="103"/>
      <c r="N2207" s="59"/>
    </row>
    <row r="2208" spans="1:14" s="75" customFormat="1" ht="15.9" customHeight="1" x14ac:dyDescent="0.2">
      <c r="A2208" s="51" t="s">
        <v>133</v>
      </c>
      <c r="B2208" s="51" t="s">
        <v>11887</v>
      </c>
      <c r="C2208" s="51" t="s">
        <v>11885</v>
      </c>
      <c r="D2208" s="51" t="s">
        <v>140</v>
      </c>
      <c r="E2208" s="44" t="s">
        <v>12234</v>
      </c>
      <c r="F2208" s="44" t="s">
        <v>12235</v>
      </c>
      <c r="G2208" s="53">
        <v>10.3</v>
      </c>
      <c r="H2208" s="45" t="s">
        <v>154</v>
      </c>
      <c r="I2208" s="45" t="s">
        <v>204</v>
      </c>
      <c r="J2208" s="95" t="s">
        <v>1534</v>
      </c>
      <c r="K2208" s="95">
        <v>0</v>
      </c>
      <c r="L2208" s="58"/>
      <c r="M2208" s="103"/>
      <c r="N2208" s="59"/>
    </row>
    <row r="2209" spans="1:14" s="75" customFormat="1" ht="15.9" customHeight="1" x14ac:dyDescent="0.2">
      <c r="A2209" s="51" t="s">
        <v>133</v>
      </c>
      <c r="B2209" s="51" t="s">
        <v>11887</v>
      </c>
      <c r="C2209" s="51" t="s">
        <v>11885</v>
      </c>
      <c r="D2209" s="51" t="s">
        <v>140</v>
      </c>
      <c r="E2209" s="44" t="s">
        <v>12236</v>
      </c>
      <c r="F2209" s="44" t="s">
        <v>12237</v>
      </c>
      <c r="G2209" s="53">
        <v>10.3</v>
      </c>
      <c r="H2209" s="45" t="s">
        <v>154</v>
      </c>
      <c r="I2209" s="45" t="s">
        <v>204</v>
      </c>
      <c r="J2209" s="95" t="s">
        <v>1534</v>
      </c>
      <c r="K2209" s="95">
        <v>0</v>
      </c>
      <c r="L2209" s="58"/>
      <c r="M2209" s="103"/>
      <c r="N2209" s="59"/>
    </row>
    <row r="2210" spans="1:14" s="75" customFormat="1" ht="15.9" customHeight="1" x14ac:dyDescent="0.2">
      <c r="A2210" s="51" t="s">
        <v>133</v>
      </c>
      <c r="B2210" s="51" t="s">
        <v>11887</v>
      </c>
      <c r="C2210" s="51" t="s">
        <v>11885</v>
      </c>
      <c r="D2210" s="51" t="s">
        <v>140</v>
      </c>
      <c r="E2210" s="44" t="s">
        <v>12238</v>
      </c>
      <c r="F2210" s="44" t="s">
        <v>12239</v>
      </c>
      <c r="G2210" s="53">
        <v>10.3</v>
      </c>
      <c r="H2210" s="45" t="s">
        <v>154</v>
      </c>
      <c r="I2210" s="45" t="s">
        <v>204</v>
      </c>
      <c r="J2210" s="95" t="s">
        <v>1534</v>
      </c>
      <c r="K2210" s="95">
        <v>0</v>
      </c>
      <c r="L2210" s="58"/>
      <c r="M2210" s="103"/>
      <c r="N2210" s="59"/>
    </row>
    <row r="2211" spans="1:14" s="75" customFormat="1" ht="15.9" customHeight="1" x14ac:dyDescent="0.2">
      <c r="A2211" s="51" t="s">
        <v>133</v>
      </c>
      <c r="B2211" s="51" t="s">
        <v>11887</v>
      </c>
      <c r="C2211" s="51" t="s">
        <v>11885</v>
      </c>
      <c r="D2211" s="51" t="s">
        <v>140</v>
      </c>
      <c r="E2211" s="44" t="s">
        <v>12240</v>
      </c>
      <c r="F2211" s="44" t="s">
        <v>12241</v>
      </c>
      <c r="G2211" s="53">
        <v>10.3</v>
      </c>
      <c r="H2211" s="45" t="s">
        <v>154</v>
      </c>
      <c r="I2211" s="45" t="s">
        <v>204</v>
      </c>
      <c r="J2211" s="95" t="s">
        <v>1534</v>
      </c>
      <c r="K2211" s="95">
        <v>0</v>
      </c>
      <c r="L2211" s="58"/>
      <c r="M2211" s="103"/>
      <c r="N2211" s="59"/>
    </row>
    <row r="2212" spans="1:14" s="75" customFormat="1" ht="15.9" customHeight="1" x14ac:dyDescent="0.2">
      <c r="A2212" s="51" t="s">
        <v>133</v>
      </c>
      <c r="B2212" s="51" t="s">
        <v>11887</v>
      </c>
      <c r="C2212" s="51" t="s">
        <v>11885</v>
      </c>
      <c r="D2212" s="51" t="s">
        <v>140</v>
      </c>
      <c r="E2212" s="44" t="s">
        <v>12242</v>
      </c>
      <c r="F2212" s="44" t="s">
        <v>12243</v>
      </c>
      <c r="G2212" s="53">
        <v>10</v>
      </c>
      <c r="H2212" s="45" t="s">
        <v>154</v>
      </c>
      <c r="I2212" s="45" t="s">
        <v>149</v>
      </c>
      <c r="J2212" s="95" t="s">
        <v>1534</v>
      </c>
      <c r="K2212" s="95">
        <v>0</v>
      </c>
      <c r="L2212" s="58"/>
      <c r="M2212" s="103"/>
      <c r="N2212" s="59"/>
    </row>
    <row r="2213" spans="1:14" s="75" customFormat="1" ht="15.9" customHeight="1" x14ac:dyDescent="0.2">
      <c r="A2213" s="51" t="s">
        <v>133</v>
      </c>
      <c r="B2213" s="51" t="s">
        <v>11887</v>
      </c>
      <c r="C2213" s="51" t="s">
        <v>11885</v>
      </c>
      <c r="D2213" s="51" t="s">
        <v>140</v>
      </c>
      <c r="E2213" s="44" t="s">
        <v>12244</v>
      </c>
      <c r="F2213" s="44" t="s">
        <v>12245</v>
      </c>
      <c r="G2213" s="53">
        <v>13.2</v>
      </c>
      <c r="H2213" s="45" t="s">
        <v>154</v>
      </c>
      <c r="I2213" s="45" t="s">
        <v>149</v>
      </c>
      <c r="J2213" s="95" t="s">
        <v>1534</v>
      </c>
      <c r="K2213" s="95">
        <v>0</v>
      </c>
      <c r="L2213" s="58"/>
      <c r="M2213" s="103"/>
      <c r="N2213" s="59"/>
    </row>
    <row r="2214" spans="1:14" s="75" customFormat="1" ht="15.9" customHeight="1" x14ac:dyDescent="0.2">
      <c r="A2214" s="51" t="s">
        <v>133</v>
      </c>
      <c r="B2214" s="51" t="s">
        <v>11887</v>
      </c>
      <c r="C2214" s="51" t="s">
        <v>11885</v>
      </c>
      <c r="D2214" s="51" t="s">
        <v>140</v>
      </c>
      <c r="E2214" s="44" t="s">
        <v>12246</v>
      </c>
      <c r="F2214" s="44" t="s">
        <v>12247</v>
      </c>
      <c r="G2214" s="53">
        <v>13.8</v>
      </c>
      <c r="H2214" s="45" t="s">
        <v>154</v>
      </c>
      <c r="I2214" s="45" t="s">
        <v>149</v>
      </c>
      <c r="J2214" s="95" t="s">
        <v>1534</v>
      </c>
      <c r="K2214" s="95">
        <v>0</v>
      </c>
      <c r="L2214" s="58"/>
      <c r="M2214" s="103"/>
      <c r="N2214" s="59"/>
    </row>
    <row r="2215" spans="1:14" s="75" customFormat="1" ht="15.9" customHeight="1" x14ac:dyDescent="0.2">
      <c r="A2215" s="51" t="s">
        <v>133</v>
      </c>
      <c r="B2215" s="51" t="s">
        <v>11887</v>
      </c>
      <c r="C2215" s="51" t="s">
        <v>11885</v>
      </c>
      <c r="D2215" s="51" t="s">
        <v>140</v>
      </c>
      <c r="E2215" s="44" t="s">
        <v>12248</v>
      </c>
      <c r="F2215" s="44" t="s">
        <v>12249</v>
      </c>
      <c r="G2215" s="53">
        <v>43.9</v>
      </c>
      <c r="H2215" s="45" t="s">
        <v>154</v>
      </c>
      <c r="I2215" s="45" t="s">
        <v>155</v>
      </c>
      <c r="J2215" s="95" t="s">
        <v>1534</v>
      </c>
      <c r="K2215" s="95">
        <v>0</v>
      </c>
      <c r="L2215" s="58"/>
      <c r="M2215" s="103"/>
      <c r="N2215" s="59"/>
    </row>
    <row r="2216" spans="1:14" s="75" customFormat="1" ht="15.9" customHeight="1" x14ac:dyDescent="0.2">
      <c r="A2216" s="51" t="s">
        <v>133</v>
      </c>
      <c r="B2216" s="51" t="s">
        <v>11887</v>
      </c>
      <c r="C2216" s="51" t="s">
        <v>11885</v>
      </c>
      <c r="D2216" s="51" t="s">
        <v>140</v>
      </c>
      <c r="E2216" s="44" t="s">
        <v>12250</v>
      </c>
      <c r="F2216" s="44" t="s">
        <v>12251</v>
      </c>
      <c r="G2216" s="53">
        <v>18.7</v>
      </c>
      <c r="H2216" s="45" t="s">
        <v>154</v>
      </c>
      <c r="I2216" s="45" t="s">
        <v>291</v>
      </c>
      <c r="J2216" s="95" t="s">
        <v>1534</v>
      </c>
      <c r="K2216" s="95">
        <v>0</v>
      </c>
      <c r="L2216" s="58"/>
      <c r="M2216" s="103"/>
      <c r="N2216" s="59"/>
    </row>
    <row r="2217" spans="1:14" s="75" customFormat="1" ht="15.9" customHeight="1" x14ac:dyDescent="0.2">
      <c r="A2217" s="51" t="s">
        <v>133</v>
      </c>
      <c r="B2217" s="51" t="s">
        <v>11887</v>
      </c>
      <c r="C2217" s="51" t="s">
        <v>11885</v>
      </c>
      <c r="D2217" s="51" t="s">
        <v>140</v>
      </c>
      <c r="E2217" s="44" t="s">
        <v>12252</v>
      </c>
      <c r="F2217" s="44" t="s">
        <v>12253</v>
      </c>
      <c r="G2217" s="53">
        <v>11.6</v>
      </c>
      <c r="H2217" s="45" t="s">
        <v>154</v>
      </c>
      <c r="I2217" s="45" t="s">
        <v>291</v>
      </c>
      <c r="J2217" s="95" t="s">
        <v>1534</v>
      </c>
      <c r="K2217" s="95">
        <v>0</v>
      </c>
      <c r="L2217" s="58"/>
      <c r="M2217" s="103"/>
      <c r="N2217" s="59"/>
    </row>
    <row r="2218" spans="1:14" s="75" customFormat="1" ht="15.9" customHeight="1" x14ac:dyDescent="0.2">
      <c r="A2218" s="51" t="s">
        <v>133</v>
      </c>
      <c r="B2218" s="51" t="s">
        <v>11887</v>
      </c>
      <c r="C2218" s="51" t="s">
        <v>11885</v>
      </c>
      <c r="D2218" s="51" t="s">
        <v>140</v>
      </c>
      <c r="E2218" s="44" t="s">
        <v>12254</v>
      </c>
      <c r="F2218" s="44" t="s">
        <v>12255</v>
      </c>
      <c r="G2218" s="53">
        <v>11.6</v>
      </c>
      <c r="H2218" s="45" t="s">
        <v>154</v>
      </c>
      <c r="I2218" s="45" t="s">
        <v>291</v>
      </c>
      <c r="J2218" s="95" t="s">
        <v>1534</v>
      </c>
      <c r="K2218" s="95">
        <v>0</v>
      </c>
      <c r="L2218" s="58"/>
      <c r="M2218" s="103"/>
      <c r="N2218" s="59"/>
    </row>
    <row r="2219" spans="1:14" s="75" customFormat="1" ht="15.9" customHeight="1" x14ac:dyDescent="0.2">
      <c r="A2219" s="51" t="s">
        <v>133</v>
      </c>
      <c r="B2219" s="51" t="s">
        <v>11887</v>
      </c>
      <c r="C2219" s="51" t="s">
        <v>11885</v>
      </c>
      <c r="D2219" s="51" t="s">
        <v>140</v>
      </c>
      <c r="E2219" s="44" t="s">
        <v>12256</v>
      </c>
      <c r="F2219" s="44" t="s">
        <v>12257</v>
      </c>
      <c r="G2219" s="53">
        <v>11.6</v>
      </c>
      <c r="H2219" s="45" t="s">
        <v>154</v>
      </c>
      <c r="I2219" s="45" t="s">
        <v>291</v>
      </c>
      <c r="J2219" s="95" t="s">
        <v>1534</v>
      </c>
      <c r="K2219" s="95">
        <v>0</v>
      </c>
      <c r="L2219" s="58"/>
      <c r="M2219" s="103"/>
      <c r="N2219" s="59"/>
    </row>
    <row r="2220" spans="1:14" s="75" customFormat="1" ht="15.9" customHeight="1" x14ac:dyDescent="0.2">
      <c r="A2220" s="51" t="s">
        <v>133</v>
      </c>
      <c r="B2220" s="51" t="s">
        <v>11887</v>
      </c>
      <c r="C2220" s="51" t="s">
        <v>11885</v>
      </c>
      <c r="D2220" s="51" t="s">
        <v>140</v>
      </c>
      <c r="E2220" s="44" t="s">
        <v>12258</v>
      </c>
      <c r="F2220" s="44" t="s">
        <v>12259</v>
      </c>
      <c r="G2220" s="53">
        <v>22.5</v>
      </c>
      <c r="H2220" s="45" t="s">
        <v>154</v>
      </c>
      <c r="I2220" s="45" t="s">
        <v>291</v>
      </c>
      <c r="J2220" s="95" t="s">
        <v>1534</v>
      </c>
      <c r="K2220" s="95">
        <v>0</v>
      </c>
      <c r="L2220" s="58"/>
      <c r="M2220" s="103"/>
      <c r="N2220" s="59"/>
    </row>
    <row r="2221" spans="1:14" s="75" customFormat="1" ht="15.9" customHeight="1" x14ac:dyDescent="0.2">
      <c r="A2221" s="51" t="s">
        <v>133</v>
      </c>
      <c r="B2221" s="51" t="s">
        <v>11887</v>
      </c>
      <c r="C2221" s="51" t="s">
        <v>11885</v>
      </c>
      <c r="D2221" s="51" t="s">
        <v>140</v>
      </c>
      <c r="E2221" s="44" t="s">
        <v>12260</v>
      </c>
      <c r="F2221" s="44" t="s">
        <v>12261</v>
      </c>
      <c r="G2221" s="53">
        <v>16.7</v>
      </c>
      <c r="H2221" s="45" t="s">
        <v>154</v>
      </c>
      <c r="I2221" s="45" t="s">
        <v>291</v>
      </c>
      <c r="J2221" s="95" t="s">
        <v>1534</v>
      </c>
      <c r="K2221" s="95">
        <v>0</v>
      </c>
      <c r="L2221" s="58"/>
      <c r="M2221" s="103"/>
      <c r="N2221" s="59"/>
    </row>
    <row r="2222" spans="1:14" s="75" customFormat="1" ht="15.9" customHeight="1" x14ac:dyDescent="0.2">
      <c r="A2222" s="51" t="s">
        <v>133</v>
      </c>
      <c r="B2222" s="51" t="s">
        <v>11887</v>
      </c>
      <c r="C2222" s="51" t="s">
        <v>11885</v>
      </c>
      <c r="D2222" s="51" t="s">
        <v>140</v>
      </c>
      <c r="E2222" s="44" t="s">
        <v>12262</v>
      </c>
      <c r="F2222" s="44" t="s">
        <v>12263</v>
      </c>
      <c r="G2222" s="53">
        <v>16.7</v>
      </c>
      <c r="H2222" s="45" t="s">
        <v>154</v>
      </c>
      <c r="I2222" s="45" t="s">
        <v>291</v>
      </c>
      <c r="J2222" s="95" t="s">
        <v>1534</v>
      </c>
      <c r="K2222" s="95">
        <v>0</v>
      </c>
      <c r="L2222" s="58"/>
      <c r="M2222" s="103"/>
      <c r="N2222" s="59"/>
    </row>
    <row r="2223" spans="1:14" s="75" customFormat="1" ht="15.9" customHeight="1" x14ac:dyDescent="0.2">
      <c r="A2223" s="51" t="s">
        <v>133</v>
      </c>
      <c r="B2223" s="51" t="s">
        <v>11887</v>
      </c>
      <c r="C2223" s="51" t="s">
        <v>11885</v>
      </c>
      <c r="D2223" s="51" t="s">
        <v>140</v>
      </c>
      <c r="E2223" s="44" t="s">
        <v>12264</v>
      </c>
      <c r="F2223" s="44" t="s">
        <v>12265</v>
      </c>
      <c r="G2223" s="53">
        <v>16.7</v>
      </c>
      <c r="H2223" s="45" t="s">
        <v>154</v>
      </c>
      <c r="I2223" s="45" t="s">
        <v>291</v>
      </c>
      <c r="J2223" s="95" t="s">
        <v>1534</v>
      </c>
      <c r="K2223" s="95">
        <v>0</v>
      </c>
      <c r="L2223" s="58"/>
      <c r="M2223" s="103"/>
      <c r="N2223" s="59"/>
    </row>
    <row r="2224" spans="1:14" s="75" customFormat="1" ht="15.9" customHeight="1" x14ac:dyDescent="0.2">
      <c r="A2224" s="51" t="s">
        <v>133</v>
      </c>
      <c r="B2224" s="51" t="s">
        <v>11887</v>
      </c>
      <c r="C2224" s="51" t="s">
        <v>11885</v>
      </c>
      <c r="D2224" s="51" t="s">
        <v>140</v>
      </c>
      <c r="E2224" s="44" t="s">
        <v>12266</v>
      </c>
      <c r="F2224" s="44" t="s">
        <v>12267</v>
      </c>
      <c r="G2224" s="53">
        <v>61.3</v>
      </c>
      <c r="H2224" s="45" t="s">
        <v>154</v>
      </c>
      <c r="I2224" s="45" t="s">
        <v>291</v>
      </c>
      <c r="J2224" s="95" t="s">
        <v>1534</v>
      </c>
      <c r="K2224" s="95">
        <v>0</v>
      </c>
      <c r="L2224" s="58"/>
      <c r="M2224" s="103"/>
      <c r="N2224" s="59"/>
    </row>
    <row r="2225" spans="1:14" s="75" customFormat="1" ht="15.9" customHeight="1" x14ac:dyDescent="0.2">
      <c r="A2225" s="51" t="s">
        <v>133</v>
      </c>
      <c r="B2225" s="51" t="s">
        <v>11887</v>
      </c>
      <c r="C2225" s="51" t="s">
        <v>11885</v>
      </c>
      <c r="D2225" s="51" t="s">
        <v>140</v>
      </c>
      <c r="E2225" s="44" t="s">
        <v>12268</v>
      </c>
      <c r="F2225" s="44" t="s">
        <v>12269</v>
      </c>
      <c r="G2225" s="53">
        <v>29.7</v>
      </c>
      <c r="H2225" s="45" t="s">
        <v>154</v>
      </c>
      <c r="I2225" s="45" t="s">
        <v>204</v>
      </c>
      <c r="J2225" s="95" t="s">
        <v>1534</v>
      </c>
      <c r="K2225" s="95">
        <v>0</v>
      </c>
      <c r="L2225" s="58"/>
      <c r="M2225" s="103"/>
      <c r="N2225" s="59"/>
    </row>
    <row r="2226" spans="1:14" s="75" customFormat="1" ht="15.9" customHeight="1" x14ac:dyDescent="0.2">
      <c r="A2226" s="51" t="s">
        <v>133</v>
      </c>
      <c r="B2226" s="51" t="s">
        <v>11887</v>
      </c>
      <c r="C2226" s="51" t="s">
        <v>11885</v>
      </c>
      <c r="D2226" s="51" t="s">
        <v>140</v>
      </c>
      <c r="E2226" s="44" t="s">
        <v>12270</v>
      </c>
      <c r="F2226" s="44" t="s">
        <v>12271</v>
      </c>
      <c r="G2226" s="53">
        <v>48.8</v>
      </c>
      <c r="H2226" s="45" t="s">
        <v>154</v>
      </c>
      <c r="I2226" s="45" t="s">
        <v>204</v>
      </c>
      <c r="J2226" s="95" t="s">
        <v>1534</v>
      </c>
      <c r="K2226" s="95">
        <v>0</v>
      </c>
      <c r="L2226" s="58"/>
      <c r="M2226" s="103"/>
      <c r="N2226" s="59"/>
    </row>
    <row r="2227" spans="1:14" s="75" customFormat="1" ht="15.9" customHeight="1" x14ac:dyDescent="0.2">
      <c r="A2227" s="51" t="s">
        <v>133</v>
      </c>
      <c r="B2227" s="51" t="s">
        <v>11887</v>
      </c>
      <c r="C2227" s="51" t="s">
        <v>11885</v>
      </c>
      <c r="D2227" s="51" t="s">
        <v>140</v>
      </c>
      <c r="E2227" s="44" t="s">
        <v>12272</v>
      </c>
      <c r="F2227" s="44" t="s">
        <v>12273</v>
      </c>
      <c r="G2227" s="53">
        <v>48.8</v>
      </c>
      <c r="H2227" s="45" t="s">
        <v>154</v>
      </c>
      <c r="I2227" s="45" t="s">
        <v>204</v>
      </c>
      <c r="J2227" s="95" t="s">
        <v>1534</v>
      </c>
      <c r="K2227" s="95">
        <v>0</v>
      </c>
      <c r="L2227" s="58"/>
      <c r="M2227" s="103"/>
      <c r="N2227" s="59"/>
    </row>
    <row r="2228" spans="1:14" s="75" customFormat="1" ht="15.9" customHeight="1" x14ac:dyDescent="0.2">
      <c r="A2228" s="51" t="s">
        <v>133</v>
      </c>
      <c r="B2228" s="51" t="s">
        <v>11887</v>
      </c>
      <c r="C2228" s="51" t="s">
        <v>11885</v>
      </c>
      <c r="D2228" s="51" t="s">
        <v>140</v>
      </c>
      <c r="E2228" s="44" t="s">
        <v>12274</v>
      </c>
      <c r="F2228" s="44" t="s">
        <v>12275</v>
      </c>
      <c r="G2228" s="53">
        <v>48.8</v>
      </c>
      <c r="H2228" s="45" t="s">
        <v>154</v>
      </c>
      <c r="I2228" s="45" t="s">
        <v>204</v>
      </c>
      <c r="J2228" s="95" t="s">
        <v>1534</v>
      </c>
      <c r="K2228" s="95">
        <v>0</v>
      </c>
      <c r="L2228" s="58"/>
      <c r="M2228" s="103"/>
      <c r="N2228" s="59"/>
    </row>
    <row r="2229" spans="1:14" s="75" customFormat="1" ht="15.9" customHeight="1" x14ac:dyDescent="0.2">
      <c r="A2229" s="51" t="s">
        <v>133</v>
      </c>
      <c r="B2229" s="51" t="s">
        <v>11887</v>
      </c>
      <c r="C2229" s="51" t="s">
        <v>11885</v>
      </c>
      <c r="D2229" s="51" t="s">
        <v>140</v>
      </c>
      <c r="E2229" s="44" t="s">
        <v>12276</v>
      </c>
      <c r="F2229" s="44" t="s">
        <v>12277</v>
      </c>
      <c r="G2229" s="53">
        <v>48.8</v>
      </c>
      <c r="H2229" s="45" t="s">
        <v>154</v>
      </c>
      <c r="I2229" s="45" t="s">
        <v>204</v>
      </c>
      <c r="J2229" s="95" t="s">
        <v>1534</v>
      </c>
      <c r="K2229" s="95">
        <v>0</v>
      </c>
      <c r="L2229" s="58"/>
      <c r="M2229" s="103"/>
      <c r="N2229" s="59"/>
    </row>
    <row r="2230" spans="1:14" s="75" customFormat="1" ht="15.9" customHeight="1" x14ac:dyDescent="0.2">
      <c r="A2230" s="51" t="s">
        <v>133</v>
      </c>
      <c r="B2230" s="51" t="s">
        <v>11887</v>
      </c>
      <c r="C2230" s="51" t="s">
        <v>11885</v>
      </c>
      <c r="D2230" s="51" t="s">
        <v>140</v>
      </c>
      <c r="E2230" s="44" t="s">
        <v>12278</v>
      </c>
      <c r="F2230" s="44" t="s">
        <v>12279</v>
      </c>
      <c r="G2230" s="53">
        <v>48.8</v>
      </c>
      <c r="H2230" s="45" t="s">
        <v>154</v>
      </c>
      <c r="I2230" s="45" t="s">
        <v>204</v>
      </c>
      <c r="J2230" s="95" t="s">
        <v>1534</v>
      </c>
      <c r="K2230" s="95">
        <v>0</v>
      </c>
      <c r="L2230" s="58"/>
      <c r="M2230" s="103"/>
      <c r="N2230" s="59"/>
    </row>
    <row r="2231" spans="1:14" s="75" customFormat="1" ht="15.9" customHeight="1" x14ac:dyDescent="0.2">
      <c r="A2231" s="51" t="s">
        <v>133</v>
      </c>
      <c r="B2231" s="51" t="s">
        <v>11887</v>
      </c>
      <c r="C2231" s="51" t="s">
        <v>11885</v>
      </c>
      <c r="D2231" s="51" t="s">
        <v>140</v>
      </c>
      <c r="E2231" s="44" t="s">
        <v>12280</v>
      </c>
      <c r="F2231" s="44" t="s">
        <v>12281</v>
      </c>
      <c r="G2231" s="53">
        <v>48.8</v>
      </c>
      <c r="H2231" s="45" t="s">
        <v>154</v>
      </c>
      <c r="I2231" s="45" t="s">
        <v>204</v>
      </c>
      <c r="J2231" s="95" t="s">
        <v>1534</v>
      </c>
      <c r="K2231" s="95">
        <v>0</v>
      </c>
      <c r="L2231" s="58"/>
      <c r="M2231" s="103"/>
      <c r="N2231" s="59"/>
    </row>
    <row r="2232" spans="1:14" s="75" customFormat="1" ht="15.9" customHeight="1" x14ac:dyDescent="0.2">
      <c r="A2232" s="51" t="s">
        <v>133</v>
      </c>
      <c r="B2232" s="51" t="s">
        <v>11887</v>
      </c>
      <c r="C2232" s="51" t="s">
        <v>11885</v>
      </c>
      <c r="D2232" s="51" t="s">
        <v>140</v>
      </c>
      <c r="E2232" s="44" t="s">
        <v>12282</v>
      </c>
      <c r="F2232" s="44" t="s">
        <v>12283</v>
      </c>
      <c r="G2232" s="53">
        <v>48.8</v>
      </c>
      <c r="H2232" s="45" t="s">
        <v>154</v>
      </c>
      <c r="I2232" s="45" t="s">
        <v>204</v>
      </c>
      <c r="J2232" s="95" t="s">
        <v>1534</v>
      </c>
      <c r="K2232" s="95">
        <v>0</v>
      </c>
      <c r="L2232" s="58"/>
      <c r="M2232" s="103"/>
      <c r="N2232" s="59"/>
    </row>
    <row r="2233" spans="1:14" s="75" customFormat="1" ht="15.9" customHeight="1" x14ac:dyDescent="0.2">
      <c r="A2233" s="51" t="s">
        <v>133</v>
      </c>
      <c r="B2233" s="51" t="s">
        <v>11887</v>
      </c>
      <c r="C2233" s="51" t="s">
        <v>11885</v>
      </c>
      <c r="D2233" s="51" t="s">
        <v>140</v>
      </c>
      <c r="E2233" s="44" t="s">
        <v>12284</v>
      </c>
      <c r="F2233" s="44" t="s">
        <v>12285</v>
      </c>
      <c r="G2233" s="53">
        <v>48.8</v>
      </c>
      <c r="H2233" s="45" t="s">
        <v>154</v>
      </c>
      <c r="I2233" s="45" t="s">
        <v>204</v>
      </c>
      <c r="J2233" s="95" t="s">
        <v>1534</v>
      </c>
      <c r="K2233" s="95">
        <v>0</v>
      </c>
      <c r="L2233" s="58"/>
      <c r="M2233" s="103"/>
      <c r="N2233" s="59"/>
    </row>
    <row r="2234" spans="1:14" s="75" customFormat="1" ht="15.9" customHeight="1" x14ac:dyDescent="0.2">
      <c r="A2234" s="51" t="s">
        <v>133</v>
      </c>
      <c r="B2234" s="51" t="s">
        <v>11887</v>
      </c>
      <c r="C2234" s="51" t="s">
        <v>11885</v>
      </c>
      <c r="D2234" s="51" t="s">
        <v>140</v>
      </c>
      <c r="E2234" s="44" t="s">
        <v>12286</v>
      </c>
      <c r="F2234" s="44" t="s">
        <v>12287</v>
      </c>
      <c r="G2234" s="53">
        <v>48.8</v>
      </c>
      <c r="H2234" s="45" t="s">
        <v>154</v>
      </c>
      <c r="I2234" s="45" t="s">
        <v>204</v>
      </c>
      <c r="J2234" s="95" t="s">
        <v>1534</v>
      </c>
      <c r="K2234" s="95">
        <v>0</v>
      </c>
      <c r="L2234" s="58"/>
      <c r="M2234" s="103"/>
      <c r="N2234" s="59"/>
    </row>
    <row r="2235" spans="1:14" s="75" customFormat="1" ht="15.9" customHeight="1" x14ac:dyDescent="0.2">
      <c r="A2235" s="51" t="s">
        <v>133</v>
      </c>
      <c r="B2235" s="51" t="s">
        <v>11887</v>
      </c>
      <c r="C2235" s="51" t="s">
        <v>11885</v>
      </c>
      <c r="D2235" s="51" t="s">
        <v>140</v>
      </c>
      <c r="E2235" s="44" t="s">
        <v>12288</v>
      </c>
      <c r="F2235" s="44" t="s">
        <v>12289</v>
      </c>
      <c r="G2235" s="53">
        <v>45.4</v>
      </c>
      <c r="H2235" s="45" t="s">
        <v>154</v>
      </c>
      <c r="I2235" s="45" t="s">
        <v>149</v>
      </c>
      <c r="J2235" s="95" t="s">
        <v>1534</v>
      </c>
      <c r="K2235" s="95">
        <v>0</v>
      </c>
      <c r="L2235" s="58"/>
      <c r="M2235" s="103"/>
      <c r="N2235" s="59"/>
    </row>
    <row r="2236" spans="1:14" s="75" customFormat="1" ht="15.9" customHeight="1" x14ac:dyDescent="0.2">
      <c r="A2236" s="51" t="s">
        <v>133</v>
      </c>
      <c r="B2236" s="51" t="s">
        <v>11887</v>
      </c>
      <c r="C2236" s="51" t="s">
        <v>11885</v>
      </c>
      <c r="D2236" s="51" t="s">
        <v>140</v>
      </c>
      <c r="E2236" s="44" t="s">
        <v>12290</v>
      </c>
      <c r="F2236" s="44" t="s">
        <v>12291</v>
      </c>
      <c r="G2236" s="53">
        <v>45.4</v>
      </c>
      <c r="H2236" s="45" t="s">
        <v>154</v>
      </c>
      <c r="I2236" s="45" t="s">
        <v>155</v>
      </c>
      <c r="J2236" s="95" t="s">
        <v>1534</v>
      </c>
      <c r="K2236" s="95">
        <v>0</v>
      </c>
      <c r="L2236" s="58"/>
      <c r="M2236" s="103"/>
      <c r="N2236" s="59"/>
    </row>
    <row r="2237" spans="1:14" s="75" customFormat="1" ht="15.9" customHeight="1" x14ac:dyDescent="0.2">
      <c r="A2237" s="51" t="s">
        <v>133</v>
      </c>
      <c r="B2237" s="51" t="s">
        <v>11887</v>
      </c>
      <c r="C2237" s="51" t="s">
        <v>11885</v>
      </c>
      <c r="D2237" s="51" t="s">
        <v>140</v>
      </c>
      <c r="E2237" s="44" t="s">
        <v>12292</v>
      </c>
      <c r="F2237" s="44" t="s">
        <v>12293</v>
      </c>
      <c r="G2237" s="53">
        <v>45.4</v>
      </c>
      <c r="H2237" s="45" t="s">
        <v>154</v>
      </c>
      <c r="I2237" s="45" t="s">
        <v>155</v>
      </c>
      <c r="J2237" s="95" t="s">
        <v>1534</v>
      </c>
      <c r="K2237" s="95">
        <v>0</v>
      </c>
      <c r="L2237" s="58"/>
      <c r="M2237" s="103"/>
      <c r="N2237" s="59"/>
    </row>
    <row r="2238" spans="1:14" s="75" customFormat="1" ht="15.9" customHeight="1" x14ac:dyDescent="0.2">
      <c r="A2238" s="51" t="s">
        <v>133</v>
      </c>
      <c r="B2238" s="51" t="s">
        <v>11887</v>
      </c>
      <c r="C2238" s="51" t="s">
        <v>11885</v>
      </c>
      <c r="D2238" s="51" t="s">
        <v>140</v>
      </c>
      <c r="E2238" s="44" t="s">
        <v>12294</v>
      </c>
      <c r="F2238" s="44" t="s">
        <v>12295</v>
      </c>
      <c r="G2238" s="53">
        <v>45.4</v>
      </c>
      <c r="H2238" s="45" t="s">
        <v>154</v>
      </c>
      <c r="I2238" s="45" t="s">
        <v>155</v>
      </c>
      <c r="J2238" s="95" t="s">
        <v>1534</v>
      </c>
      <c r="K2238" s="95">
        <v>0</v>
      </c>
      <c r="L2238" s="58"/>
      <c r="M2238" s="103"/>
      <c r="N2238" s="59"/>
    </row>
    <row r="2239" spans="1:14" s="75" customFormat="1" ht="15.9" customHeight="1" x14ac:dyDescent="0.2">
      <c r="A2239" s="51" t="s">
        <v>133</v>
      </c>
      <c r="B2239" s="51" t="s">
        <v>11887</v>
      </c>
      <c r="C2239" s="51" t="s">
        <v>11885</v>
      </c>
      <c r="D2239" s="51" t="s">
        <v>140</v>
      </c>
      <c r="E2239" s="44" t="s">
        <v>12296</v>
      </c>
      <c r="F2239" s="44" t="s">
        <v>12297</v>
      </c>
      <c r="G2239" s="53">
        <v>48.8</v>
      </c>
      <c r="H2239" s="45" t="s">
        <v>154</v>
      </c>
      <c r="I2239" s="45" t="s">
        <v>204</v>
      </c>
      <c r="J2239" s="95" t="s">
        <v>1534</v>
      </c>
      <c r="K2239" s="95">
        <v>0</v>
      </c>
      <c r="L2239" s="58"/>
      <c r="M2239" s="103"/>
      <c r="N2239" s="59"/>
    </row>
    <row r="2240" spans="1:14" s="75" customFormat="1" ht="15.9" customHeight="1" x14ac:dyDescent="0.2">
      <c r="A2240" s="51" t="s">
        <v>133</v>
      </c>
      <c r="B2240" s="51" t="s">
        <v>11887</v>
      </c>
      <c r="C2240" s="51" t="s">
        <v>11885</v>
      </c>
      <c r="D2240" s="51" t="s">
        <v>140</v>
      </c>
      <c r="E2240" s="44" t="s">
        <v>12298</v>
      </c>
      <c r="F2240" s="44" t="s">
        <v>12299</v>
      </c>
      <c r="G2240" s="53">
        <v>48.8</v>
      </c>
      <c r="H2240" s="45" t="s">
        <v>154</v>
      </c>
      <c r="I2240" s="45" t="s">
        <v>204</v>
      </c>
      <c r="J2240" s="95" t="s">
        <v>1534</v>
      </c>
      <c r="K2240" s="95">
        <v>0</v>
      </c>
      <c r="L2240" s="58"/>
      <c r="M2240" s="103"/>
      <c r="N2240" s="59"/>
    </row>
    <row r="2241" spans="1:14" s="75" customFormat="1" ht="15.9" customHeight="1" x14ac:dyDescent="0.2">
      <c r="A2241" s="51" t="s">
        <v>133</v>
      </c>
      <c r="B2241" s="51" t="s">
        <v>11887</v>
      </c>
      <c r="C2241" s="51" t="s">
        <v>11885</v>
      </c>
      <c r="D2241" s="51" t="s">
        <v>140</v>
      </c>
      <c r="E2241" s="44" t="s">
        <v>12300</v>
      </c>
      <c r="F2241" s="44" t="s">
        <v>12301</v>
      </c>
      <c r="G2241" s="53">
        <v>48.8</v>
      </c>
      <c r="H2241" s="45" t="s">
        <v>154</v>
      </c>
      <c r="I2241" s="45" t="s">
        <v>204</v>
      </c>
      <c r="J2241" s="95" t="s">
        <v>1534</v>
      </c>
      <c r="K2241" s="95">
        <v>0</v>
      </c>
      <c r="L2241" s="58"/>
      <c r="M2241" s="103"/>
      <c r="N2241" s="59"/>
    </row>
    <row r="2242" spans="1:14" s="75" customFormat="1" ht="15.9" customHeight="1" x14ac:dyDescent="0.2">
      <c r="A2242" s="51" t="s">
        <v>133</v>
      </c>
      <c r="B2242" s="51" t="s">
        <v>11887</v>
      </c>
      <c r="C2242" s="51" t="s">
        <v>11885</v>
      </c>
      <c r="D2242" s="51" t="s">
        <v>140</v>
      </c>
      <c r="E2242" s="44" t="s">
        <v>12302</v>
      </c>
      <c r="F2242" s="44" t="s">
        <v>12303</v>
      </c>
      <c r="G2242" s="53">
        <v>48.8</v>
      </c>
      <c r="H2242" s="45" t="s">
        <v>154</v>
      </c>
      <c r="I2242" s="45" t="s">
        <v>204</v>
      </c>
      <c r="J2242" s="95" t="s">
        <v>1534</v>
      </c>
      <c r="K2242" s="95">
        <v>0</v>
      </c>
      <c r="L2242" s="58"/>
      <c r="M2242" s="103"/>
      <c r="N2242" s="59"/>
    </row>
    <row r="2243" spans="1:14" s="75" customFormat="1" ht="15.9" customHeight="1" x14ac:dyDescent="0.2">
      <c r="A2243" s="51" t="s">
        <v>133</v>
      </c>
      <c r="B2243" s="51" t="s">
        <v>11887</v>
      </c>
      <c r="C2243" s="51" t="s">
        <v>11885</v>
      </c>
      <c r="D2243" s="51" t="s">
        <v>140</v>
      </c>
      <c r="E2243" s="44" t="s">
        <v>12304</v>
      </c>
      <c r="F2243" s="44" t="s">
        <v>12305</v>
      </c>
      <c r="G2243" s="53">
        <v>45.4</v>
      </c>
      <c r="H2243" s="45" t="s">
        <v>154</v>
      </c>
      <c r="I2243" s="45" t="s">
        <v>155</v>
      </c>
      <c r="J2243" s="95" t="s">
        <v>1534</v>
      </c>
      <c r="K2243" s="95">
        <v>0</v>
      </c>
      <c r="L2243" s="58"/>
      <c r="M2243" s="103"/>
      <c r="N2243" s="59"/>
    </row>
    <row r="2244" spans="1:14" s="75" customFormat="1" ht="15.9" customHeight="1" x14ac:dyDescent="0.2">
      <c r="A2244" s="51" t="s">
        <v>133</v>
      </c>
      <c r="B2244" s="51" t="s">
        <v>11887</v>
      </c>
      <c r="C2244" s="51" t="s">
        <v>11885</v>
      </c>
      <c r="D2244" s="51" t="s">
        <v>140</v>
      </c>
      <c r="E2244" s="44" t="s">
        <v>12306</v>
      </c>
      <c r="F2244" s="44" t="s">
        <v>12307</v>
      </c>
      <c r="G2244" s="53">
        <v>45.4</v>
      </c>
      <c r="H2244" s="45" t="s">
        <v>154</v>
      </c>
      <c r="I2244" s="45" t="s">
        <v>204</v>
      </c>
      <c r="J2244" s="95" t="s">
        <v>1534</v>
      </c>
      <c r="K2244" s="95">
        <v>0</v>
      </c>
      <c r="L2244" s="58"/>
      <c r="M2244" s="103"/>
      <c r="N2244" s="59"/>
    </row>
    <row r="2245" spans="1:14" s="75" customFormat="1" ht="15.9" customHeight="1" x14ac:dyDescent="0.2">
      <c r="A2245" s="51" t="s">
        <v>133</v>
      </c>
      <c r="B2245" s="51" t="s">
        <v>11887</v>
      </c>
      <c r="C2245" s="51" t="s">
        <v>11885</v>
      </c>
      <c r="D2245" s="51" t="s">
        <v>140</v>
      </c>
      <c r="E2245" s="44" t="s">
        <v>12308</v>
      </c>
      <c r="F2245" s="44" t="s">
        <v>12309</v>
      </c>
      <c r="G2245" s="53">
        <v>45.4</v>
      </c>
      <c r="H2245" s="45" t="s">
        <v>154</v>
      </c>
      <c r="I2245" s="45" t="s">
        <v>204</v>
      </c>
      <c r="J2245" s="95" t="s">
        <v>1534</v>
      </c>
      <c r="K2245" s="95">
        <v>0</v>
      </c>
      <c r="L2245" s="58"/>
      <c r="M2245" s="103"/>
      <c r="N2245" s="59"/>
    </row>
    <row r="2246" spans="1:14" s="75" customFormat="1" ht="15.9" customHeight="1" x14ac:dyDescent="0.2">
      <c r="A2246" s="51" t="s">
        <v>133</v>
      </c>
      <c r="B2246" s="51" t="s">
        <v>11887</v>
      </c>
      <c r="C2246" s="51" t="s">
        <v>11885</v>
      </c>
      <c r="D2246" s="51" t="s">
        <v>140</v>
      </c>
      <c r="E2246" s="44" t="s">
        <v>12310</v>
      </c>
      <c r="F2246" s="44" t="s">
        <v>12311</v>
      </c>
      <c r="G2246" s="53">
        <v>45.4</v>
      </c>
      <c r="H2246" s="45" t="s">
        <v>154</v>
      </c>
      <c r="I2246" s="45" t="s">
        <v>204</v>
      </c>
      <c r="J2246" s="95" t="s">
        <v>1534</v>
      </c>
      <c r="K2246" s="95">
        <v>0</v>
      </c>
      <c r="L2246" s="58"/>
      <c r="M2246" s="103"/>
      <c r="N2246" s="59"/>
    </row>
    <row r="2247" spans="1:14" s="75" customFormat="1" ht="15.9" customHeight="1" x14ac:dyDescent="0.2">
      <c r="A2247" s="51" t="s">
        <v>133</v>
      </c>
      <c r="B2247" s="51" t="s">
        <v>11887</v>
      </c>
      <c r="C2247" s="51" t="s">
        <v>11885</v>
      </c>
      <c r="D2247" s="51" t="s">
        <v>140</v>
      </c>
      <c r="E2247" s="44" t="s">
        <v>12312</v>
      </c>
      <c r="F2247" s="44" t="s">
        <v>12313</v>
      </c>
      <c r="G2247" s="53">
        <v>45.4</v>
      </c>
      <c r="H2247" s="45" t="s">
        <v>154</v>
      </c>
      <c r="I2247" s="45" t="s">
        <v>204</v>
      </c>
      <c r="J2247" s="95" t="s">
        <v>1534</v>
      </c>
      <c r="K2247" s="95">
        <v>0</v>
      </c>
      <c r="L2247" s="58"/>
      <c r="M2247" s="103"/>
      <c r="N2247" s="59"/>
    </row>
    <row r="2248" spans="1:14" s="75" customFormat="1" ht="15.9" customHeight="1" x14ac:dyDescent="0.2">
      <c r="A2248" s="51" t="s">
        <v>133</v>
      </c>
      <c r="B2248" s="51" t="s">
        <v>11887</v>
      </c>
      <c r="C2248" s="51" t="s">
        <v>11885</v>
      </c>
      <c r="D2248" s="51" t="s">
        <v>140</v>
      </c>
      <c r="E2248" s="44" t="s">
        <v>12314</v>
      </c>
      <c r="F2248" s="44" t="s">
        <v>12315</v>
      </c>
      <c r="G2248" s="53">
        <v>45.4</v>
      </c>
      <c r="H2248" s="45" t="s">
        <v>154</v>
      </c>
      <c r="I2248" s="45" t="s">
        <v>204</v>
      </c>
      <c r="J2248" s="95" t="s">
        <v>1534</v>
      </c>
      <c r="K2248" s="95">
        <v>0</v>
      </c>
      <c r="L2248" s="58"/>
      <c r="M2248" s="103"/>
      <c r="N2248" s="59"/>
    </row>
    <row r="2249" spans="1:14" s="75" customFormat="1" ht="15.9" customHeight="1" x14ac:dyDescent="0.2">
      <c r="A2249" s="51" t="s">
        <v>133</v>
      </c>
      <c r="B2249" s="51" t="s">
        <v>11887</v>
      </c>
      <c r="C2249" s="51" t="s">
        <v>11885</v>
      </c>
      <c r="D2249" s="51" t="s">
        <v>140</v>
      </c>
      <c r="E2249" s="44" t="s">
        <v>12316</v>
      </c>
      <c r="F2249" s="44" t="s">
        <v>12317</v>
      </c>
      <c r="G2249" s="53">
        <v>84.3</v>
      </c>
      <c r="H2249" s="45" t="s">
        <v>154</v>
      </c>
      <c r="I2249" s="45" t="s">
        <v>155</v>
      </c>
      <c r="J2249" s="95" t="s">
        <v>1534</v>
      </c>
      <c r="K2249" s="95">
        <v>0</v>
      </c>
      <c r="L2249" s="58"/>
      <c r="M2249" s="103"/>
      <c r="N2249" s="59"/>
    </row>
    <row r="2250" spans="1:14" s="75" customFormat="1" ht="15.9" customHeight="1" x14ac:dyDescent="0.2">
      <c r="A2250" s="51" t="s">
        <v>133</v>
      </c>
      <c r="B2250" s="51" t="s">
        <v>11887</v>
      </c>
      <c r="C2250" s="51" t="s">
        <v>11885</v>
      </c>
      <c r="D2250" s="51" t="s">
        <v>140</v>
      </c>
      <c r="E2250" s="44" t="s">
        <v>12318</v>
      </c>
      <c r="F2250" s="44" t="s">
        <v>12319</v>
      </c>
      <c r="G2250" s="53">
        <v>84.3</v>
      </c>
      <c r="H2250" s="45" t="s">
        <v>154</v>
      </c>
      <c r="I2250" s="45" t="s">
        <v>155</v>
      </c>
      <c r="J2250" s="95" t="s">
        <v>1534</v>
      </c>
      <c r="K2250" s="95">
        <v>0</v>
      </c>
      <c r="L2250" s="58"/>
      <c r="M2250" s="103"/>
      <c r="N2250" s="59"/>
    </row>
    <row r="2251" spans="1:14" s="75" customFormat="1" ht="15.9" customHeight="1" x14ac:dyDescent="0.2">
      <c r="A2251" s="51" t="s">
        <v>133</v>
      </c>
      <c r="B2251" s="51" t="s">
        <v>11887</v>
      </c>
      <c r="C2251" s="51" t="s">
        <v>11885</v>
      </c>
      <c r="D2251" s="51" t="s">
        <v>140</v>
      </c>
      <c r="E2251" s="44" t="s">
        <v>12320</v>
      </c>
      <c r="F2251" s="44" t="s">
        <v>12321</v>
      </c>
      <c r="G2251" s="53">
        <v>113.5</v>
      </c>
      <c r="H2251" s="45" t="s">
        <v>154</v>
      </c>
      <c r="I2251" s="45" t="s">
        <v>204</v>
      </c>
      <c r="J2251" s="95" t="s">
        <v>1534</v>
      </c>
      <c r="K2251" s="95">
        <v>0</v>
      </c>
      <c r="L2251" s="58"/>
      <c r="M2251" s="103"/>
      <c r="N2251" s="59"/>
    </row>
    <row r="2252" spans="1:14" s="75" customFormat="1" ht="15.9" customHeight="1" x14ac:dyDescent="0.2">
      <c r="A2252" s="51" t="s">
        <v>133</v>
      </c>
      <c r="B2252" s="51" t="s">
        <v>11887</v>
      </c>
      <c r="C2252" s="51" t="s">
        <v>11885</v>
      </c>
      <c r="D2252" s="51" t="s">
        <v>140</v>
      </c>
      <c r="E2252" s="44" t="s">
        <v>12322</v>
      </c>
      <c r="F2252" s="44" t="s">
        <v>12323</v>
      </c>
      <c r="G2252" s="53">
        <v>84.3</v>
      </c>
      <c r="H2252" s="45" t="s">
        <v>154</v>
      </c>
      <c r="I2252" s="45" t="s">
        <v>155</v>
      </c>
      <c r="J2252" s="95" t="s">
        <v>1534</v>
      </c>
      <c r="K2252" s="95">
        <v>0</v>
      </c>
      <c r="L2252" s="58"/>
      <c r="M2252" s="103"/>
      <c r="N2252" s="59"/>
    </row>
    <row r="2253" spans="1:14" s="75" customFormat="1" ht="15.9" customHeight="1" x14ac:dyDescent="0.2">
      <c r="A2253" s="51" t="s">
        <v>133</v>
      </c>
      <c r="B2253" s="51" t="s">
        <v>11887</v>
      </c>
      <c r="C2253" s="51" t="s">
        <v>11885</v>
      </c>
      <c r="D2253" s="51" t="s">
        <v>140</v>
      </c>
      <c r="E2253" s="44" t="s">
        <v>12324</v>
      </c>
      <c r="F2253" s="44" t="s">
        <v>12325</v>
      </c>
      <c r="G2253" s="53">
        <v>84.3</v>
      </c>
      <c r="H2253" s="45" t="s">
        <v>154</v>
      </c>
      <c r="I2253" s="45" t="s">
        <v>155</v>
      </c>
      <c r="J2253" s="95" t="s">
        <v>1534</v>
      </c>
      <c r="K2253" s="95">
        <v>0</v>
      </c>
      <c r="L2253" s="58"/>
      <c r="M2253" s="103"/>
      <c r="N2253" s="59"/>
    </row>
    <row r="2254" spans="1:14" s="75" customFormat="1" ht="15.9" customHeight="1" x14ac:dyDescent="0.2">
      <c r="A2254" s="51" t="s">
        <v>133</v>
      </c>
      <c r="B2254" s="51" t="s">
        <v>11887</v>
      </c>
      <c r="C2254" s="51" t="s">
        <v>11885</v>
      </c>
      <c r="D2254" s="51" t="s">
        <v>140</v>
      </c>
      <c r="E2254" s="44" t="s">
        <v>12326</v>
      </c>
      <c r="F2254" s="44" t="s">
        <v>12327</v>
      </c>
      <c r="G2254" s="53">
        <v>84.3</v>
      </c>
      <c r="H2254" s="45" t="s">
        <v>154</v>
      </c>
      <c r="I2254" s="45" t="s">
        <v>155</v>
      </c>
      <c r="J2254" s="95" t="s">
        <v>1534</v>
      </c>
      <c r="K2254" s="95">
        <v>0</v>
      </c>
      <c r="L2254" s="58"/>
      <c r="M2254" s="103"/>
      <c r="N2254" s="59"/>
    </row>
    <row r="2255" spans="1:14" s="75" customFormat="1" ht="15.9" customHeight="1" x14ac:dyDescent="0.2">
      <c r="A2255" s="51" t="s">
        <v>133</v>
      </c>
      <c r="B2255" s="51" t="s">
        <v>11887</v>
      </c>
      <c r="C2255" s="51" t="s">
        <v>11885</v>
      </c>
      <c r="D2255" s="51" t="s">
        <v>140</v>
      </c>
      <c r="E2255" s="44" t="s">
        <v>12328</v>
      </c>
      <c r="F2255" s="44" t="s">
        <v>12329</v>
      </c>
      <c r="G2255" s="53">
        <v>9.8000000000000007</v>
      </c>
      <c r="H2255" s="45" t="s">
        <v>154</v>
      </c>
      <c r="I2255" s="45" t="s">
        <v>204</v>
      </c>
      <c r="J2255" s="95" t="s">
        <v>1534</v>
      </c>
      <c r="K2255" s="95">
        <v>0</v>
      </c>
      <c r="L2255" s="58"/>
      <c r="M2255" s="103"/>
      <c r="N2255" s="59"/>
    </row>
    <row r="2256" spans="1:14" s="75" customFormat="1" ht="15.9" customHeight="1" x14ac:dyDescent="0.2">
      <c r="A2256" s="51" t="s">
        <v>133</v>
      </c>
      <c r="B2256" s="51" t="s">
        <v>11887</v>
      </c>
      <c r="C2256" s="51" t="s">
        <v>11885</v>
      </c>
      <c r="D2256" s="51" t="s">
        <v>140</v>
      </c>
      <c r="E2256" s="44" t="s">
        <v>12330</v>
      </c>
      <c r="F2256" s="44" t="s">
        <v>12331</v>
      </c>
      <c r="G2256" s="53">
        <v>113.5</v>
      </c>
      <c r="H2256" s="45" t="s">
        <v>154</v>
      </c>
      <c r="I2256" s="45" t="s">
        <v>204</v>
      </c>
      <c r="J2256" s="95" t="s">
        <v>1534</v>
      </c>
      <c r="K2256" s="95">
        <v>0</v>
      </c>
      <c r="L2256" s="58"/>
      <c r="M2256" s="103"/>
      <c r="N2256" s="59"/>
    </row>
    <row r="2257" spans="1:14" s="75" customFormat="1" ht="15.9" customHeight="1" x14ac:dyDescent="0.2">
      <c r="A2257" s="51" t="s">
        <v>133</v>
      </c>
      <c r="B2257" s="51" t="s">
        <v>11887</v>
      </c>
      <c r="C2257" s="51" t="s">
        <v>11885</v>
      </c>
      <c r="D2257" s="51" t="s">
        <v>140</v>
      </c>
      <c r="E2257" s="44" t="s">
        <v>12332</v>
      </c>
      <c r="F2257" s="44" t="s">
        <v>12333</v>
      </c>
      <c r="G2257" s="53">
        <v>175</v>
      </c>
      <c r="H2257" s="45" t="s">
        <v>154</v>
      </c>
      <c r="I2257" s="45" t="s">
        <v>204</v>
      </c>
      <c r="J2257" s="95" t="s">
        <v>1534</v>
      </c>
      <c r="K2257" s="95">
        <v>0</v>
      </c>
      <c r="L2257" s="58"/>
      <c r="M2257" s="103"/>
      <c r="N2257" s="59"/>
    </row>
    <row r="2258" spans="1:14" s="75" customFormat="1" ht="15.9" customHeight="1" x14ac:dyDescent="0.2">
      <c r="A2258" s="51" t="s">
        <v>133</v>
      </c>
      <c r="B2258" s="51" t="s">
        <v>11887</v>
      </c>
      <c r="C2258" s="51" t="s">
        <v>11885</v>
      </c>
      <c r="D2258" s="51" t="s">
        <v>140</v>
      </c>
      <c r="E2258" s="44" t="s">
        <v>12334</v>
      </c>
      <c r="F2258" s="44" t="s">
        <v>12335</v>
      </c>
      <c r="G2258" s="53">
        <v>175</v>
      </c>
      <c r="H2258" s="45" t="s">
        <v>154</v>
      </c>
      <c r="I2258" s="45" t="s">
        <v>204</v>
      </c>
      <c r="J2258" s="95" t="s">
        <v>1534</v>
      </c>
      <c r="K2258" s="95">
        <v>0</v>
      </c>
      <c r="L2258" s="58"/>
      <c r="M2258" s="103"/>
      <c r="N2258" s="59"/>
    </row>
    <row r="2259" spans="1:14" s="75" customFormat="1" ht="15.9" customHeight="1" x14ac:dyDescent="0.2">
      <c r="A2259" s="51" t="s">
        <v>133</v>
      </c>
      <c r="B2259" s="51" t="s">
        <v>11887</v>
      </c>
      <c r="C2259" s="51" t="s">
        <v>11885</v>
      </c>
      <c r="D2259" s="51" t="s">
        <v>140</v>
      </c>
      <c r="E2259" s="44" t="s">
        <v>12336</v>
      </c>
      <c r="F2259" s="44" t="s">
        <v>12337</v>
      </c>
      <c r="G2259" s="53">
        <v>175</v>
      </c>
      <c r="H2259" s="45" t="s">
        <v>154</v>
      </c>
      <c r="I2259" s="45" t="s">
        <v>155</v>
      </c>
      <c r="J2259" s="95" t="s">
        <v>1534</v>
      </c>
      <c r="K2259" s="95">
        <v>0</v>
      </c>
      <c r="L2259" s="58"/>
      <c r="M2259" s="103"/>
      <c r="N2259" s="59"/>
    </row>
    <row r="2260" spans="1:14" s="75" customFormat="1" ht="15.9" customHeight="1" x14ac:dyDescent="0.2">
      <c r="A2260" s="51" t="s">
        <v>133</v>
      </c>
      <c r="B2260" s="51" t="s">
        <v>11887</v>
      </c>
      <c r="C2260" s="51" t="s">
        <v>11885</v>
      </c>
      <c r="D2260" s="51" t="s">
        <v>140</v>
      </c>
      <c r="E2260" s="44" t="s">
        <v>12338</v>
      </c>
      <c r="F2260" s="44" t="s">
        <v>12339</v>
      </c>
      <c r="G2260" s="53">
        <v>175</v>
      </c>
      <c r="H2260" s="45" t="s">
        <v>154</v>
      </c>
      <c r="I2260" s="45" t="s">
        <v>204</v>
      </c>
      <c r="J2260" s="95" t="s">
        <v>1534</v>
      </c>
      <c r="K2260" s="95">
        <v>0</v>
      </c>
      <c r="L2260" s="58"/>
      <c r="M2260" s="103"/>
      <c r="N2260" s="59"/>
    </row>
    <row r="2261" spans="1:14" s="75" customFormat="1" ht="15.9" customHeight="1" x14ac:dyDescent="0.2">
      <c r="A2261" s="51" t="s">
        <v>133</v>
      </c>
      <c r="B2261" s="51" t="s">
        <v>11887</v>
      </c>
      <c r="C2261" s="51" t="s">
        <v>11885</v>
      </c>
      <c r="D2261" s="51" t="s">
        <v>140</v>
      </c>
      <c r="E2261" s="44" t="s">
        <v>12340</v>
      </c>
      <c r="F2261" s="44" t="s">
        <v>12341</v>
      </c>
      <c r="G2261" s="53">
        <v>93.6</v>
      </c>
      <c r="H2261" s="45" t="s">
        <v>154</v>
      </c>
      <c r="I2261" s="45" t="s">
        <v>204</v>
      </c>
      <c r="J2261" s="95" t="s">
        <v>1534</v>
      </c>
      <c r="K2261" s="95">
        <v>0</v>
      </c>
      <c r="L2261" s="58"/>
      <c r="M2261" s="103"/>
      <c r="N2261" s="59"/>
    </row>
    <row r="2262" spans="1:14" s="75" customFormat="1" ht="15.9" customHeight="1" x14ac:dyDescent="0.2">
      <c r="A2262" s="51" t="s">
        <v>133</v>
      </c>
      <c r="B2262" s="51" t="s">
        <v>11887</v>
      </c>
      <c r="C2262" s="51" t="s">
        <v>11885</v>
      </c>
      <c r="D2262" s="51" t="s">
        <v>140</v>
      </c>
      <c r="E2262" s="44" t="s">
        <v>12342</v>
      </c>
      <c r="F2262" s="44" t="s">
        <v>12343</v>
      </c>
      <c r="G2262" s="53">
        <v>93.6</v>
      </c>
      <c r="H2262" s="45" t="s">
        <v>154</v>
      </c>
      <c r="I2262" s="45" t="s">
        <v>204</v>
      </c>
      <c r="J2262" s="95" t="s">
        <v>1534</v>
      </c>
      <c r="K2262" s="95">
        <v>0</v>
      </c>
      <c r="L2262" s="58"/>
      <c r="M2262" s="103"/>
      <c r="N2262" s="59"/>
    </row>
    <row r="2263" spans="1:14" s="75" customFormat="1" ht="15.9" customHeight="1" x14ac:dyDescent="0.2">
      <c r="A2263" s="51" t="s">
        <v>133</v>
      </c>
      <c r="B2263" s="51" t="s">
        <v>11887</v>
      </c>
      <c r="C2263" s="51" t="s">
        <v>11885</v>
      </c>
      <c r="D2263" s="51" t="s">
        <v>140</v>
      </c>
      <c r="E2263" s="44" t="s">
        <v>12344</v>
      </c>
      <c r="F2263" s="44" t="s">
        <v>12345</v>
      </c>
      <c r="G2263" s="53">
        <v>93.6</v>
      </c>
      <c r="H2263" s="45" t="s">
        <v>154</v>
      </c>
      <c r="I2263" s="45" t="s">
        <v>204</v>
      </c>
      <c r="J2263" s="95" t="s">
        <v>1534</v>
      </c>
      <c r="K2263" s="95">
        <v>0</v>
      </c>
      <c r="L2263" s="58"/>
      <c r="M2263" s="103"/>
      <c r="N2263" s="59"/>
    </row>
    <row r="2264" spans="1:14" s="75" customFormat="1" ht="15.9" customHeight="1" x14ac:dyDescent="0.2">
      <c r="A2264" s="51" t="s">
        <v>133</v>
      </c>
      <c r="B2264" s="51" t="s">
        <v>11887</v>
      </c>
      <c r="C2264" s="51" t="s">
        <v>11885</v>
      </c>
      <c r="D2264" s="51" t="s">
        <v>140</v>
      </c>
      <c r="E2264" s="44" t="s">
        <v>12346</v>
      </c>
      <c r="F2264" s="44" t="s">
        <v>12347</v>
      </c>
      <c r="G2264" s="53">
        <v>199</v>
      </c>
      <c r="H2264" s="45" t="s">
        <v>154</v>
      </c>
      <c r="I2264" s="45" t="s">
        <v>204</v>
      </c>
      <c r="J2264" s="95" t="s">
        <v>1534</v>
      </c>
      <c r="K2264" s="95">
        <v>0</v>
      </c>
      <c r="L2264" s="58"/>
      <c r="M2264" s="103"/>
      <c r="N2264" s="59"/>
    </row>
    <row r="2265" spans="1:14" s="75" customFormat="1" ht="15.9" customHeight="1" x14ac:dyDescent="0.2">
      <c r="A2265" s="51" t="s">
        <v>133</v>
      </c>
      <c r="B2265" s="51" t="s">
        <v>11887</v>
      </c>
      <c r="C2265" s="51" t="s">
        <v>11885</v>
      </c>
      <c r="D2265" s="51" t="s">
        <v>140</v>
      </c>
      <c r="E2265" s="44" t="s">
        <v>12348</v>
      </c>
      <c r="F2265" s="44" t="s">
        <v>12349</v>
      </c>
      <c r="G2265" s="53">
        <v>199</v>
      </c>
      <c r="H2265" s="45" t="s">
        <v>154</v>
      </c>
      <c r="I2265" s="45" t="s">
        <v>204</v>
      </c>
      <c r="J2265" s="95" t="s">
        <v>1534</v>
      </c>
      <c r="K2265" s="95">
        <v>0</v>
      </c>
      <c r="L2265" s="58"/>
      <c r="M2265" s="103"/>
      <c r="N2265" s="59"/>
    </row>
    <row r="2266" spans="1:14" s="75" customFormat="1" ht="15.9" customHeight="1" x14ac:dyDescent="0.2">
      <c r="A2266" s="51" t="s">
        <v>133</v>
      </c>
      <c r="B2266" s="51" t="s">
        <v>11887</v>
      </c>
      <c r="C2266" s="51" t="s">
        <v>11885</v>
      </c>
      <c r="D2266" s="51" t="s">
        <v>140</v>
      </c>
      <c r="E2266" s="44" t="s">
        <v>12350</v>
      </c>
      <c r="F2266" s="44" t="s">
        <v>12351</v>
      </c>
      <c r="G2266" s="53">
        <v>175</v>
      </c>
      <c r="H2266" s="45" t="s">
        <v>154</v>
      </c>
      <c r="I2266" s="45" t="s">
        <v>155</v>
      </c>
      <c r="J2266" s="95" t="s">
        <v>1534</v>
      </c>
      <c r="K2266" s="95">
        <v>0</v>
      </c>
      <c r="L2266" s="58"/>
      <c r="M2266" s="103"/>
      <c r="N2266" s="59"/>
    </row>
    <row r="2267" spans="1:14" s="75" customFormat="1" ht="15.9" customHeight="1" x14ac:dyDescent="0.2">
      <c r="A2267" s="51" t="s">
        <v>133</v>
      </c>
      <c r="B2267" s="51" t="s">
        <v>11887</v>
      </c>
      <c r="C2267" s="51" t="s">
        <v>11885</v>
      </c>
      <c r="D2267" s="51" t="s">
        <v>140</v>
      </c>
      <c r="E2267" s="44" t="s">
        <v>12352</v>
      </c>
      <c r="F2267" s="44" t="s">
        <v>12353</v>
      </c>
      <c r="G2267" s="53">
        <v>93.6</v>
      </c>
      <c r="H2267" s="45" t="s">
        <v>154</v>
      </c>
      <c r="I2267" s="45" t="s">
        <v>204</v>
      </c>
      <c r="J2267" s="95" t="s">
        <v>1534</v>
      </c>
      <c r="K2267" s="95">
        <v>0</v>
      </c>
      <c r="L2267" s="58"/>
      <c r="M2267" s="103"/>
      <c r="N2267" s="59"/>
    </row>
    <row r="2268" spans="1:14" s="75" customFormat="1" ht="15.9" customHeight="1" x14ac:dyDescent="0.2">
      <c r="A2268" s="51" t="s">
        <v>133</v>
      </c>
      <c r="B2268" s="51" t="s">
        <v>11887</v>
      </c>
      <c r="C2268" s="51" t="s">
        <v>11885</v>
      </c>
      <c r="D2268" s="51" t="s">
        <v>140</v>
      </c>
      <c r="E2268" s="44" t="s">
        <v>12354</v>
      </c>
      <c r="F2268" s="44" t="s">
        <v>12355</v>
      </c>
      <c r="G2268" s="53">
        <v>93.6</v>
      </c>
      <c r="H2268" s="45" t="s">
        <v>154</v>
      </c>
      <c r="I2268" s="45" t="s">
        <v>204</v>
      </c>
      <c r="J2268" s="95" t="s">
        <v>1534</v>
      </c>
      <c r="K2268" s="95">
        <v>0</v>
      </c>
      <c r="L2268" s="58"/>
      <c r="M2268" s="103"/>
      <c r="N2268" s="59"/>
    </row>
    <row r="2269" spans="1:14" s="75" customFormat="1" ht="15.9" customHeight="1" x14ac:dyDescent="0.2">
      <c r="A2269" s="51" t="s">
        <v>133</v>
      </c>
      <c r="B2269" s="51" t="s">
        <v>11887</v>
      </c>
      <c r="C2269" s="51" t="s">
        <v>11885</v>
      </c>
      <c r="D2269" s="51" t="s">
        <v>140</v>
      </c>
      <c r="E2269" s="44" t="s">
        <v>12356</v>
      </c>
      <c r="F2269" s="44" t="s">
        <v>12357</v>
      </c>
      <c r="G2269" s="53">
        <v>113.5</v>
      </c>
      <c r="H2269" s="45" t="s">
        <v>154</v>
      </c>
      <c r="I2269" s="45" t="s">
        <v>204</v>
      </c>
      <c r="J2269" s="95" t="s">
        <v>1534</v>
      </c>
      <c r="K2269" s="95">
        <v>0</v>
      </c>
      <c r="L2269" s="58"/>
      <c r="M2269" s="103"/>
      <c r="N2269" s="59"/>
    </row>
    <row r="2270" spans="1:14" s="75" customFormat="1" ht="15.9" customHeight="1" x14ac:dyDescent="0.2">
      <c r="A2270" s="51" t="s">
        <v>133</v>
      </c>
      <c r="B2270" s="51" t="s">
        <v>11887</v>
      </c>
      <c r="C2270" s="51" t="s">
        <v>11885</v>
      </c>
      <c r="D2270" s="51" t="s">
        <v>140</v>
      </c>
      <c r="E2270" s="44" t="s">
        <v>12358</v>
      </c>
      <c r="F2270" s="44" t="s">
        <v>12359</v>
      </c>
      <c r="G2270" s="53">
        <v>113.5</v>
      </c>
      <c r="H2270" s="45" t="s">
        <v>154</v>
      </c>
      <c r="I2270" s="45" t="s">
        <v>204</v>
      </c>
      <c r="J2270" s="95" t="s">
        <v>1534</v>
      </c>
      <c r="K2270" s="95">
        <v>0</v>
      </c>
      <c r="L2270" s="58"/>
      <c r="M2270" s="103"/>
      <c r="N2270" s="59"/>
    </row>
    <row r="2271" spans="1:14" s="75" customFormat="1" ht="15.9" customHeight="1" x14ac:dyDescent="0.2">
      <c r="A2271" s="51" t="s">
        <v>133</v>
      </c>
      <c r="B2271" s="51" t="s">
        <v>11887</v>
      </c>
      <c r="C2271" s="51" t="s">
        <v>11885</v>
      </c>
      <c r="D2271" s="51" t="s">
        <v>140</v>
      </c>
      <c r="E2271" s="44" t="s">
        <v>12360</v>
      </c>
      <c r="F2271" s="44" t="s">
        <v>12361</v>
      </c>
      <c r="G2271" s="53">
        <v>199</v>
      </c>
      <c r="H2271" s="45" t="s">
        <v>154</v>
      </c>
      <c r="I2271" s="45" t="s">
        <v>204</v>
      </c>
      <c r="J2271" s="95" t="s">
        <v>1534</v>
      </c>
      <c r="K2271" s="95">
        <v>0</v>
      </c>
      <c r="L2271" s="58"/>
      <c r="M2271" s="103"/>
      <c r="N2271" s="59"/>
    </row>
    <row r="2272" spans="1:14" s="75" customFormat="1" ht="15.9" customHeight="1" x14ac:dyDescent="0.2">
      <c r="A2272" s="51" t="s">
        <v>133</v>
      </c>
      <c r="B2272" s="51" t="s">
        <v>11887</v>
      </c>
      <c r="C2272" s="51" t="s">
        <v>11885</v>
      </c>
      <c r="D2272" s="51" t="s">
        <v>140</v>
      </c>
      <c r="E2272" s="44" t="s">
        <v>12362</v>
      </c>
      <c r="F2272" s="44" t="s">
        <v>12363</v>
      </c>
      <c r="G2272" s="53">
        <v>199</v>
      </c>
      <c r="H2272" s="45" t="s">
        <v>154</v>
      </c>
      <c r="I2272" s="45" t="s">
        <v>204</v>
      </c>
      <c r="J2272" s="95" t="s">
        <v>1534</v>
      </c>
      <c r="K2272" s="95">
        <v>0</v>
      </c>
      <c r="L2272" s="58"/>
      <c r="M2272" s="103"/>
      <c r="N2272" s="59"/>
    </row>
    <row r="2273" spans="1:14" s="75" customFormat="1" ht="15.9" customHeight="1" x14ac:dyDescent="0.2">
      <c r="A2273" s="51" t="s">
        <v>133</v>
      </c>
      <c r="B2273" s="51" t="s">
        <v>11887</v>
      </c>
      <c r="C2273" s="51" t="s">
        <v>11885</v>
      </c>
      <c r="D2273" s="51" t="s">
        <v>140</v>
      </c>
      <c r="E2273" s="44" t="s">
        <v>12364</v>
      </c>
      <c r="F2273" s="44" t="s">
        <v>12365</v>
      </c>
      <c r="G2273" s="53">
        <v>113.5</v>
      </c>
      <c r="H2273" s="45" t="s">
        <v>154</v>
      </c>
      <c r="I2273" s="45" t="s">
        <v>204</v>
      </c>
      <c r="J2273" s="95" t="s">
        <v>1534</v>
      </c>
      <c r="K2273" s="95">
        <v>0</v>
      </c>
      <c r="L2273" s="58"/>
      <c r="M2273" s="103"/>
      <c r="N2273" s="59"/>
    </row>
    <row r="2274" spans="1:14" s="75" customFormat="1" ht="15.9" customHeight="1" x14ac:dyDescent="0.2">
      <c r="A2274" s="51" t="s">
        <v>133</v>
      </c>
      <c r="B2274" s="51" t="s">
        <v>11887</v>
      </c>
      <c r="C2274" s="51" t="s">
        <v>11885</v>
      </c>
      <c r="D2274" s="51" t="s">
        <v>140</v>
      </c>
      <c r="E2274" s="44" t="s">
        <v>12366</v>
      </c>
      <c r="F2274" s="44" t="s">
        <v>12367</v>
      </c>
      <c r="G2274" s="53">
        <v>113.5</v>
      </c>
      <c r="H2274" s="45" t="s">
        <v>154</v>
      </c>
      <c r="I2274" s="45" t="s">
        <v>204</v>
      </c>
      <c r="J2274" s="95" t="s">
        <v>1534</v>
      </c>
      <c r="K2274" s="95">
        <v>0</v>
      </c>
      <c r="L2274" s="58"/>
      <c r="M2274" s="103"/>
      <c r="N2274" s="59"/>
    </row>
    <row r="2275" spans="1:14" s="75" customFormat="1" ht="15.9" customHeight="1" x14ac:dyDescent="0.2">
      <c r="A2275" s="51" t="s">
        <v>133</v>
      </c>
      <c r="B2275" s="51" t="s">
        <v>11887</v>
      </c>
      <c r="C2275" s="51" t="s">
        <v>11885</v>
      </c>
      <c r="D2275" s="51" t="s">
        <v>140</v>
      </c>
      <c r="E2275" s="44" t="s">
        <v>12368</v>
      </c>
      <c r="F2275" s="44" t="s">
        <v>12369</v>
      </c>
      <c r="G2275" s="53">
        <v>113.5</v>
      </c>
      <c r="H2275" s="45" t="s">
        <v>154</v>
      </c>
      <c r="I2275" s="45" t="s">
        <v>204</v>
      </c>
      <c r="J2275" s="95" t="s">
        <v>1534</v>
      </c>
      <c r="K2275" s="95">
        <v>0</v>
      </c>
      <c r="L2275" s="58"/>
      <c r="M2275" s="103"/>
      <c r="N2275" s="59"/>
    </row>
    <row r="2276" spans="1:14" s="75" customFormat="1" ht="15.9" customHeight="1" x14ac:dyDescent="0.2">
      <c r="A2276" s="51" t="s">
        <v>133</v>
      </c>
      <c r="B2276" s="51" t="s">
        <v>11887</v>
      </c>
      <c r="C2276" s="51" t="s">
        <v>11885</v>
      </c>
      <c r="D2276" s="51" t="s">
        <v>140</v>
      </c>
      <c r="E2276" s="44" t="s">
        <v>12370</v>
      </c>
      <c r="F2276" s="44" t="s">
        <v>12371</v>
      </c>
      <c r="G2276" s="53">
        <v>113.5</v>
      </c>
      <c r="H2276" s="45" t="s">
        <v>154</v>
      </c>
      <c r="I2276" s="45" t="s">
        <v>204</v>
      </c>
      <c r="J2276" s="95" t="s">
        <v>1534</v>
      </c>
      <c r="K2276" s="95">
        <v>0</v>
      </c>
      <c r="L2276" s="58"/>
      <c r="M2276" s="103"/>
      <c r="N2276" s="59"/>
    </row>
    <row r="2277" spans="1:14" s="75" customFormat="1" ht="15.9" customHeight="1" x14ac:dyDescent="0.2">
      <c r="A2277" s="51" t="s">
        <v>133</v>
      </c>
      <c r="B2277" s="51" t="s">
        <v>11887</v>
      </c>
      <c r="C2277" s="51" t="s">
        <v>11885</v>
      </c>
      <c r="D2277" s="51" t="s">
        <v>140</v>
      </c>
      <c r="E2277" s="44" t="s">
        <v>12372</v>
      </c>
      <c r="F2277" s="44" t="s">
        <v>12373</v>
      </c>
      <c r="G2277" s="53">
        <v>113.5</v>
      </c>
      <c r="H2277" s="45" t="s">
        <v>154</v>
      </c>
      <c r="I2277" s="45" t="s">
        <v>204</v>
      </c>
      <c r="J2277" s="95" t="s">
        <v>1534</v>
      </c>
      <c r="K2277" s="95">
        <v>0</v>
      </c>
      <c r="L2277" s="58"/>
      <c r="M2277" s="103"/>
      <c r="N2277" s="59"/>
    </row>
    <row r="2278" spans="1:14" s="75" customFormat="1" ht="15.9" customHeight="1" x14ac:dyDescent="0.2">
      <c r="A2278" s="51" t="s">
        <v>133</v>
      </c>
      <c r="B2278" s="51" t="s">
        <v>11887</v>
      </c>
      <c r="C2278" s="51" t="s">
        <v>11885</v>
      </c>
      <c r="D2278" s="51" t="s">
        <v>140</v>
      </c>
      <c r="E2278" s="44" t="s">
        <v>12374</v>
      </c>
      <c r="F2278" s="44" t="s">
        <v>12375</v>
      </c>
      <c r="G2278" s="53">
        <v>113.5</v>
      </c>
      <c r="H2278" s="45" t="s">
        <v>154</v>
      </c>
      <c r="I2278" s="45" t="s">
        <v>204</v>
      </c>
      <c r="J2278" s="95" t="s">
        <v>1534</v>
      </c>
      <c r="K2278" s="95">
        <v>0</v>
      </c>
      <c r="L2278" s="58"/>
      <c r="M2278" s="103"/>
      <c r="N2278" s="59"/>
    </row>
    <row r="2279" spans="1:14" s="75" customFormat="1" ht="15.9" customHeight="1" x14ac:dyDescent="0.2">
      <c r="A2279" s="51" t="s">
        <v>133</v>
      </c>
      <c r="B2279" s="51" t="s">
        <v>11887</v>
      </c>
      <c r="C2279" s="51" t="s">
        <v>11885</v>
      </c>
      <c r="D2279" s="51" t="s">
        <v>140</v>
      </c>
      <c r="E2279" s="44" t="s">
        <v>12376</v>
      </c>
      <c r="F2279" s="44" t="s">
        <v>12377</v>
      </c>
      <c r="G2279" s="53">
        <v>113.5</v>
      </c>
      <c r="H2279" s="45" t="s">
        <v>154</v>
      </c>
      <c r="I2279" s="45" t="s">
        <v>204</v>
      </c>
      <c r="J2279" s="95" t="s">
        <v>1534</v>
      </c>
      <c r="K2279" s="95">
        <v>0</v>
      </c>
      <c r="L2279" s="58"/>
      <c r="M2279" s="103"/>
      <c r="N2279" s="59"/>
    </row>
    <row r="2280" spans="1:14" s="75" customFormat="1" ht="15.9" customHeight="1" x14ac:dyDescent="0.2">
      <c r="A2280" s="51" t="s">
        <v>133</v>
      </c>
      <c r="B2280" s="51" t="s">
        <v>11887</v>
      </c>
      <c r="C2280" s="51" t="s">
        <v>11885</v>
      </c>
      <c r="D2280" s="51" t="s">
        <v>140</v>
      </c>
      <c r="E2280" s="44" t="s">
        <v>12378</v>
      </c>
      <c r="F2280" s="44" t="s">
        <v>12379</v>
      </c>
      <c r="G2280" s="53">
        <v>199</v>
      </c>
      <c r="H2280" s="45" t="s">
        <v>154</v>
      </c>
      <c r="I2280" s="45" t="s">
        <v>204</v>
      </c>
      <c r="J2280" s="95" t="s">
        <v>1534</v>
      </c>
      <c r="K2280" s="95">
        <v>0</v>
      </c>
      <c r="L2280" s="58"/>
      <c r="M2280" s="103"/>
      <c r="N2280" s="59"/>
    </row>
    <row r="2281" spans="1:14" s="75" customFormat="1" ht="15.9" customHeight="1" x14ac:dyDescent="0.2">
      <c r="A2281" s="51" t="s">
        <v>133</v>
      </c>
      <c r="B2281" s="51" t="s">
        <v>11887</v>
      </c>
      <c r="C2281" s="51" t="s">
        <v>11885</v>
      </c>
      <c r="D2281" s="51" t="s">
        <v>140</v>
      </c>
      <c r="E2281" s="44" t="s">
        <v>12380</v>
      </c>
      <c r="F2281" s="44" t="s">
        <v>12381</v>
      </c>
      <c r="G2281" s="53">
        <v>113.5</v>
      </c>
      <c r="H2281" s="45" t="s">
        <v>154</v>
      </c>
      <c r="I2281" s="45" t="s">
        <v>204</v>
      </c>
      <c r="J2281" s="95" t="s">
        <v>1534</v>
      </c>
      <c r="K2281" s="95">
        <v>0</v>
      </c>
      <c r="L2281" s="58"/>
      <c r="M2281" s="103"/>
      <c r="N2281" s="59"/>
    </row>
    <row r="2282" spans="1:14" s="75" customFormat="1" ht="15.9" customHeight="1" x14ac:dyDescent="0.2">
      <c r="A2282" s="51" t="s">
        <v>133</v>
      </c>
      <c r="B2282" s="51" t="s">
        <v>11887</v>
      </c>
      <c r="C2282" s="51" t="s">
        <v>11885</v>
      </c>
      <c r="D2282" s="51" t="s">
        <v>140</v>
      </c>
      <c r="E2282" s="44" t="s">
        <v>12382</v>
      </c>
      <c r="F2282" s="44" t="s">
        <v>12383</v>
      </c>
      <c r="G2282" s="53">
        <v>113.5</v>
      </c>
      <c r="H2282" s="45" t="s">
        <v>154</v>
      </c>
      <c r="I2282" s="45" t="s">
        <v>204</v>
      </c>
      <c r="J2282" s="95" t="s">
        <v>1534</v>
      </c>
      <c r="K2282" s="95">
        <v>0</v>
      </c>
      <c r="L2282" s="58"/>
      <c r="M2282" s="103"/>
      <c r="N2282" s="59"/>
    </row>
    <row r="2283" spans="1:14" s="75" customFormat="1" ht="15.9" customHeight="1" x14ac:dyDescent="0.2">
      <c r="A2283" s="51" t="s">
        <v>133</v>
      </c>
      <c r="B2283" s="51" t="s">
        <v>11887</v>
      </c>
      <c r="C2283" s="51" t="s">
        <v>11885</v>
      </c>
      <c r="D2283" s="51" t="s">
        <v>140</v>
      </c>
      <c r="E2283" s="44" t="s">
        <v>12384</v>
      </c>
      <c r="F2283" s="44" t="s">
        <v>12385</v>
      </c>
      <c r="G2283" s="53">
        <v>113.5</v>
      </c>
      <c r="H2283" s="45" t="s">
        <v>154</v>
      </c>
      <c r="I2283" s="45" t="s">
        <v>204</v>
      </c>
      <c r="J2283" s="95" t="s">
        <v>1534</v>
      </c>
      <c r="K2283" s="95">
        <v>0</v>
      </c>
      <c r="L2283" s="58"/>
      <c r="M2283" s="103"/>
      <c r="N2283" s="59"/>
    </row>
    <row r="2284" spans="1:14" s="75" customFormat="1" ht="15.9" customHeight="1" x14ac:dyDescent="0.2">
      <c r="A2284" s="51" t="s">
        <v>133</v>
      </c>
      <c r="B2284" s="51" t="s">
        <v>11887</v>
      </c>
      <c r="C2284" s="51" t="s">
        <v>11885</v>
      </c>
      <c r="D2284" s="51" t="s">
        <v>140</v>
      </c>
      <c r="E2284" s="44" t="s">
        <v>12386</v>
      </c>
      <c r="F2284" s="44" t="s">
        <v>12387</v>
      </c>
      <c r="G2284" s="53">
        <v>45.4</v>
      </c>
      <c r="H2284" s="45" t="s">
        <v>154</v>
      </c>
      <c r="I2284" s="45" t="s">
        <v>149</v>
      </c>
      <c r="J2284" s="95" t="s">
        <v>1534</v>
      </c>
      <c r="K2284" s="95">
        <v>0</v>
      </c>
      <c r="L2284" s="58"/>
      <c r="M2284" s="103"/>
      <c r="N2284" s="59"/>
    </row>
    <row r="2285" spans="1:14" s="75" customFormat="1" ht="15.9" customHeight="1" x14ac:dyDescent="0.2">
      <c r="A2285" s="51" t="s">
        <v>133</v>
      </c>
      <c r="B2285" s="51" t="s">
        <v>11887</v>
      </c>
      <c r="C2285" s="51" t="s">
        <v>11885</v>
      </c>
      <c r="D2285" s="51" t="s">
        <v>140</v>
      </c>
      <c r="E2285" s="44" t="s">
        <v>12388</v>
      </c>
      <c r="F2285" s="44" t="s">
        <v>12389</v>
      </c>
      <c r="G2285" s="53">
        <v>113.5</v>
      </c>
      <c r="H2285" s="45" t="s">
        <v>154</v>
      </c>
      <c r="I2285" s="45" t="s">
        <v>204</v>
      </c>
      <c r="J2285" s="95" t="s">
        <v>1534</v>
      </c>
      <c r="K2285" s="95">
        <v>0</v>
      </c>
      <c r="L2285" s="58"/>
      <c r="M2285" s="103"/>
      <c r="N2285" s="59"/>
    </row>
    <row r="2286" spans="1:14" s="75" customFormat="1" ht="15.9" customHeight="1" x14ac:dyDescent="0.2">
      <c r="A2286" s="51" t="s">
        <v>133</v>
      </c>
      <c r="B2286" s="51" t="s">
        <v>11887</v>
      </c>
      <c r="C2286" s="51" t="s">
        <v>11885</v>
      </c>
      <c r="D2286" s="51" t="s">
        <v>140</v>
      </c>
      <c r="E2286" s="44" t="s">
        <v>12390</v>
      </c>
      <c r="F2286" s="44" t="s">
        <v>12391</v>
      </c>
      <c r="G2286" s="53">
        <v>113.5</v>
      </c>
      <c r="H2286" s="45" t="s">
        <v>154</v>
      </c>
      <c r="I2286" s="45" t="s">
        <v>204</v>
      </c>
      <c r="J2286" s="95" t="s">
        <v>1534</v>
      </c>
      <c r="K2286" s="95">
        <v>0</v>
      </c>
      <c r="L2286" s="58"/>
      <c r="M2286" s="103"/>
      <c r="N2286" s="59"/>
    </row>
    <row r="2287" spans="1:14" s="75" customFormat="1" ht="15.9" customHeight="1" x14ac:dyDescent="0.2">
      <c r="A2287" s="51" t="s">
        <v>133</v>
      </c>
      <c r="B2287" s="51" t="s">
        <v>11887</v>
      </c>
      <c r="C2287" s="51" t="s">
        <v>11885</v>
      </c>
      <c r="D2287" s="51" t="s">
        <v>140</v>
      </c>
      <c r="E2287" s="44" t="s">
        <v>12392</v>
      </c>
      <c r="F2287" s="44" t="s">
        <v>12393</v>
      </c>
      <c r="G2287" s="53">
        <v>113.5</v>
      </c>
      <c r="H2287" s="45" t="s">
        <v>154</v>
      </c>
      <c r="I2287" s="45" t="s">
        <v>204</v>
      </c>
      <c r="J2287" s="95" t="s">
        <v>1534</v>
      </c>
      <c r="K2287" s="95">
        <v>0</v>
      </c>
      <c r="L2287" s="58"/>
      <c r="M2287" s="103"/>
      <c r="N2287" s="59"/>
    </row>
    <row r="2288" spans="1:14" s="75" customFormat="1" ht="15.9" customHeight="1" x14ac:dyDescent="0.2">
      <c r="A2288" s="51" t="s">
        <v>133</v>
      </c>
      <c r="B2288" s="51" t="s">
        <v>11887</v>
      </c>
      <c r="C2288" s="51" t="s">
        <v>11885</v>
      </c>
      <c r="D2288" s="51" t="s">
        <v>140</v>
      </c>
      <c r="E2288" s="44" t="s">
        <v>12394</v>
      </c>
      <c r="F2288" s="44" t="s">
        <v>12395</v>
      </c>
      <c r="G2288" s="53">
        <v>113.5</v>
      </c>
      <c r="H2288" s="45" t="s">
        <v>154</v>
      </c>
      <c r="I2288" s="45" t="s">
        <v>204</v>
      </c>
      <c r="J2288" s="95" t="s">
        <v>1534</v>
      </c>
      <c r="K2288" s="95">
        <v>0</v>
      </c>
      <c r="L2288" s="58"/>
      <c r="M2288" s="103"/>
      <c r="N2288" s="59"/>
    </row>
    <row r="2289" spans="1:14" s="75" customFormat="1" ht="15.9" customHeight="1" x14ac:dyDescent="0.2">
      <c r="A2289" s="51" t="s">
        <v>133</v>
      </c>
      <c r="B2289" s="51" t="s">
        <v>11887</v>
      </c>
      <c r="C2289" s="51" t="s">
        <v>11885</v>
      </c>
      <c r="D2289" s="51" t="s">
        <v>140</v>
      </c>
      <c r="E2289" s="44" t="s">
        <v>12396</v>
      </c>
      <c r="F2289" s="44" t="s">
        <v>12397</v>
      </c>
      <c r="G2289" s="53">
        <v>199</v>
      </c>
      <c r="H2289" s="45" t="s">
        <v>154</v>
      </c>
      <c r="I2289" s="45" t="s">
        <v>204</v>
      </c>
      <c r="J2289" s="95" t="s">
        <v>1534</v>
      </c>
      <c r="K2289" s="95">
        <v>0</v>
      </c>
      <c r="L2289" s="58"/>
      <c r="M2289" s="103"/>
      <c r="N2289" s="59"/>
    </row>
    <row r="2290" spans="1:14" s="75" customFormat="1" ht="15.9" customHeight="1" x14ac:dyDescent="0.2">
      <c r="A2290" s="51" t="s">
        <v>133</v>
      </c>
      <c r="B2290" s="51" t="s">
        <v>11887</v>
      </c>
      <c r="C2290" s="51" t="s">
        <v>11885</v>
      </c>
      <c r="D2290" s="51" t="s">
        <v>140</v>
      </c>
      <c r="E2290" s="44" t="s">
        <v>12398</v>
      </c>
      <c r="F2290" s="44" t="s">
        <v>12399</v>
      </c>
      <c r="G2290" s="53">
        <v>199</v>
      </c>
      <c r="H2290" s="45" t="s">
        <v>154</v>
      </c>
      <c r="I2290" s="45" t="s">
        <v>204</v>
      </c>
      <c r="J2290" s="95" t="s">
        <v>1534</v>
      </c>
      <c r="K2290" s="95">
        <v>0</v>
      </c>
      <c r="L2290" s="58"/>
      <c r="M2290" s="103"/>
      <c r="N2290" s="59"/>
    </row>
    <row r="2291" spans="1:14" s="75" customFormat="1" ht="15.9" customHeight="1" x14ac:dyDescent="0.2">
      <c r="A2291" s="51" t="s">
        <v>133</v>
      </c>
      <c r="B2291" s="51" t="s">
        <v>11887</v>
      </c>
      <c r="C2291" s="51" t="s">
        <v>11885</v>
      </c>
      <c r="D2291" s="51" t="s">
        <v>140</v>
      </c>
      <c r="E2291" s="44" t="s">
        <v>12400</v>
      </c>
      <c r="F2291" s="44" t="s">
        <v>12401</v>
      </c>
      <c r="G2291" s="53">
        <v>199</v>
      </c>
      <c r="H2291" s="45" t="s">
        <v>154</v>
      </c>
      <c r="I2291" s="45" t="s">
        <v>204</v>
      </c>
      <c r="J2291" s="95" t="s">
        <v>1534</v>
      </c>
      <c r="K2291" s="95">
        <v>0</v>
      </c>
      <c r="L2291" s="58"/>
      <c r="M2291" s="103"/>
      <c r="N2291" s="59"/>
    </row>
    <row r="2292" spans="1:14" s="75" customFormat="1" ht="15.9" customHeight="1" x14ac:dyDescent="0.2">
      <c r="A2292" s="51" t="s">
        <v>133</v>
      </c>
      <c r="B2292" s="51" t="s">
        <v>11887</v>
      </c>
      <c r="C2292" s="51" t="s">
        <v>11885</v>
      </c>
      <c r="D2292" s="51" t="s">
        <v>140</v>
      </c>
      <c r="E2292" s="44" t="s">
        <v>12402</v>
      </c>
      <c r="F2292" s="44" t="s">
        <v>12403</v>
      </c>
      <c r="G2292" s="53">
        <v>199</v>
      </c>
      <c r="H2292" s="45" t="s">
        <v>154</v>
      </c>
      <c r="I2292" s="45" t="s">
        <v>204</v>
      </c>
      <c r="J2292" s="95" t="s">
        <v>1534</v>
      </c>
      <c r="K2292" s="95">
        <v>0</v>
      </c>
      <c r="L2292" s="58"/>
      <c r="M2292" s="103"/>
      <c r="N2292" s="59"/>
    </row>
    <row r="2293" spans="1:14" s="75" customFormat="1" ht="15.9" customHeight="1" x14ac:dyDescent="0.2">
      <c r="A2293" s="51" t="s">
        <v>133</v>
      </c>
      <c r="B2293" s="51" t="s">
        <v>11887</v>
      </c>
      <c r="C2293" s="51" t="s">
        <v>11885</v>
      </c>
      <c r="D2293" s="51" t="s">
        <v>140</v>
      </c>
      <c r="E2293" s="44" t="s">
        <v>12404</v>
      </c>
      <c r="F2293" s="44" t="s">
        <v>12405</v>
      </c>
      <c r="G2293" s="53">
        <v>199</v>
      </c>
      <c r="H2293" s="45" t="s">
        <v>154</v>
      </c>
      <c r="I2293" s="45" t="s">
        <v>204</v>
      </c>
      <c r="J2293" s="95" t="s">
        <v>1534</v>
      </c>
      <c r="K2293" s="95">
        <v>0</v>
      </c>
      <c r="L2293" s="58"/>
      <c r="M2293" s="103"/>
      <c r="N2293" s="59"/>
    </row>
    <row r="2294" spans="1:14" s="75" customFormat="1" ht="15.9" customHeight="1" x14ac:dyDescent="0.2">
      <c r="A2294" s="51" t="s">
        <v>133</v>
      </c>
      <c r="B2294" s="51" t="s">
        <v>11887</v>
      </c>
      <c r="C2294" s="51" t="s">
        <v>11885</v>
      </c>
      <c r="D2294" s="51" t="s">
        <v>140</v>
      </c>
      <c r="E2294" s="44" t="s">
        <v>12406</v>
      </c>
      <c r="F2294" s="44" t="s">
        <v>12407</v>
      </c>
      <c r="G2294" s="53">
        <v>199</v>
      </c>
      <c r="H2294" s="45" t="s">
        <v>154</v>
      </c>
      <c r="I2294" s="45" t="s">
        <v>204</v>
      </c>
      <c r="J2294" s="95" t="s">
        <v>1534</v>
      </c>
      <c r="K2294" s="95">
        <v>0</v>
      </c>
      <c r="L2294" s="58"/>
      <c r="M2294" s="103"/>
      <c r="N2294" s="59"/>
    </row>
    <row r="2295" spans="1:14" s="75" customFormat="1" ht="15.9" customHeight="1" x14ac:dyDescent="0.2">
      <c r="A2295" s="51" t="s">
        <v>133</v>
      </c>
      <c r="B2295" s="51" t="s">
        <v>11887</v>
      </c>
      <c r="C2295" s="51" t="s">
        <v>11885</v>
      </c>
      <c r="D2295" s="51" t="s">
        <v>140</v>
      </c>
      <c r="E2295" s="44" t="s">
        <v>12408</v>
      </c>
      <c r="F2295" s="44" t="s">
        <v>12409</v>
      </c>
      <c r="G2295" s="53">
        <v>199</v>
      </c>
      <c r="H2295" s="45" t="s">
        <v>154</v>
      </c>
      <c r="I2295" s="45" t="s">
        <v>204</v>
      </c>
      <c r="J2295" s="95" t="s">
        <v>1534</v>
      </c>
      <c r="K2295" s="95">
        <v>0</v>
      </c>
      <c r="L2295" s="58"/>
      <c r="M2295" s="103"/>
      <c r="N2295" s="59"/>
    </row>
    <row r="2296" spans="1:14" s="75" customFormat="1" ht="15.9" customHeight="1" x14ac:dyDescent="0.2">
      <c r="A2296" s="51" t="s">
        <v>133</v>
      </c>
      <c r="B2296" s="51" t="s">
        <v>11887</v>
      </c>
      <c r="C2296" s="51" t="s">
        <v>11885</v>
      </c>
      <c r="D2296" s="51" t="s">
        <v>140</v>
      </c>
      <c r="E2296" s="44" t="s">
        <v>12410</v>
      </c>
      <c r="F2296" s="44" t="s">
        <v>12411</v>
      </c>
      <c r="G2296" s="53">
        <v>30</v>
      </c>
      <c r="H2296" s="45" t="s">
        <v>154</v>
      </c>
      <c r="I2296" s="45" t="s">
        <v>204</v>
      </c>
      <c r="J2296" s="95" t="s">
        <v>1534</v>
      </c>
      <c r="K2296" s="95">
        <v>0</v>
      </c>
      <c r="L2296" s="58"/>
      <c r="M2296" s="103"/>
      <c r="N2296" s="59"/>
    </row>
    <row r="2297" spans="1:14" s="75" customFormat="1" ht="15.9" customHeight="1" x14ac:dyDescent="0.2">
      <c r="A2297" s="51" t="s">
        <v>133</v>
      </c>
      <c r="B2297" s="51" t="s">
        <v>11887</v>
      </c>
      <c r="C2297" s="51" t="s">
        <v>11885</v>
      </c>
      <c r="D2297" s="51" t="s">
        <v>140</v>
      </c>
      <c r="E2297" s="44" t="s">
        <v>12412</v>
      </c>
      <c r="F2297" s="44" t="s">
        <v>12413</v>
      </c>
      <c r="G2297" s="53">
        <v>42</v>
      </c>
      <c r="H2297" s="45" t="s">
        <v>154</v>
      </c>
      <c r="I2297" s="45" t="s">
        <v>204</v>
      </c>
      <c r="J2297" s="95" t="s">
        <v>1534</v>
      </c>
      <c r="K2297" s="95">
        <v>0</v>
      </c>
      <c r="L2297" s="58"/>
      <c r="M2297" s="103"/>
      <c r="N2297" s="59"/>
    </row>
    <row r="2298" spans="1:14" s="75" customFormat="1" ht="15.9" customHeight="1" x14ac:dyDescent="0.2">
      <c r="A2298" s="51" t="s">
        <v>133</v>
      </c>
      <c r="B2298" s="51" t="s">
        <v>11887</v>
      </c>
      <c r="C2298" s="51" t="s">
        <v>11885</v>
      </c>
      <c r="D2298" s="51" t="s">
        <v>140</v>
      </c>
      <c r="E2298" s="44" t="s">
        <v>12414</v>
      </c>
      <c r="F2298" s="44" t="s">
        <v>12415</v>
      </c>
      <c r="G2298" s="53">
        <v>42</v>
      </c>
      <c r="H2298" s="45" t="s">
        <v>154</v>
      </c>
      <c r="I2298" s="45" t="s">
        <v>204</v>
      </c>
      <c r="J2298" s="95" t="s">
        <v>1534</v>
      </c>
      <c r="K2298" s="95">
        <v>0</v>
      </c>
      <c r="L2298" s="58"/>
      <c r="M2298" s="103"/>
      <c r="N2298" s="59"/>
    </row>
    <row r="2299" spans="1:14" s="75" customFormat="1" ht="15.9" customHeight="1" x14ac:dyDescent="0.2">
      <c r="A2299" s="51" t="s">
        <v>133</v>
      </c>
      <c r="B2299" s="51" t="s">
        <v>11887</v>
      </c>
      <c r="C2299" s="51" t="s">
        <v>11885</v>
      </c>
      <c r="D2299" s="51" t="s">
        <v>140</v>
      </c>
      <c r="E2299" s="44" t="s">
        <v>12416</v>
      </c>
      <c r="F2299" s="44" t="s">
        <v>12417</v>
      </c>
      <c r="G2299" s="53">
        <v>42</v>
      </c>
      <c r="H2299" s="45" t="s">
        <v>154</v>
      </c>
      <c r="I2299" s="45" t="s">
        <v>204</v>
      </c>
      <c r="J2299" s="95" t="s">
        <v>1534</v>
      </c>
      <c r="K2299" s="95">
        <v>0</v>
      </c>
      <c r="L2299" s="58"/>
      <c r="M2299" s="103"/>
      <c r="N2299" s="59"/>
    </row>
    <row r="2300" spans="1:14" s="75" customFormat="1" ht="15.9" customHeight="1" x14ac:dyDescent="0.2">
      <c r="A2300" s="51" t="s">
        <v>133</v>
      </c>
      <c r="B2300" s="51" t="s">
        <v>11887</v>
      </c>
      <c r="C2300" s="51" t="s">
        <v>11885</v>
      </c>
      <c r="D2300" s="51" t="s">
        <v>140</v>
      </c>
      <c r="E2300" s="44" t="s">
        <v>12418</v>
      </c>
      <c r="F2300" s="44" t="s">
        <v>12419</v>
      </c>
      <c r="G2300" s="53">
        <v>37.800000000000011</v>
      </c>
      <c r="H2300" s="45" t="s">
        <v>154</v>
      </c>
      <c r="I2300" s="45" t="s">
        <v>204</v>
      </c>
      <c r="J2300" s="95" t="s">
        <v>1534</v>
      </c>
      <c r="K2300" s="95">
        <v>0</v>
      </c>
      <c r="L2300" s="58"/>
      <c r="M2300" s="103"/>
      <c r="N2300" s="59"/>
    </row>
    <row r="2301" spans="1:14" s="75" customFormat="1" ht="15.9" customHeight="1" x14ac:dyDescent="0.2">
      <c r="A2301" s="51" t="s">
        <v>133</v>
      </c>
      <c r="B2301" s="51" t="s">
        <v>11887</v>
      </c>
      <c r="C2301" s="51" t="s">
        <v>11885</v>
      </c>
      <c r="D2301" s="51" t="s">
        <v>140</v>
      </c>
      <c r="E2301" s="44" t="s">
        <v>12420</v>
      </c>
      <c r="F2301" s="44" t="s">
        <v>12421</v>
      </c>
      <c r="G2301" s="53">
        <v>199</v>
      </c>
      <c r="H2301" s="45" t="s">
        <v>154</v>
      </c>
      <c r="I2301" s="45" t="s">
        <v>204</v>
      </c>
      <c r="J2301" s="95" t="s">
        <v>1534</v>
      </c>
      <c r="K2301" s="95">
        <v>0</v>
      </c>
      <c r="L2301" s="58"/>
      <c r="M2301" s="103"/>
      <c r="N2301" s="59"/>
    </row>
    <row r="2302" spans="1:14" s="75" customFormat="1" ht="15.9" customHeight="1" x14ac:dyDescent="0.2">
      <c r="A2302" s="51" t="s">
        <v>123</v>
      </c>
      <c r="B2302" s="51" t="s">
        <v>123</v>
      </c>
      <c r="C2302" s="51" t="s">
        <v>11885</v>
      </c>
      <c r="D2302" s="51" t="s">
        <v>7803</v>
      </c>
      <c r="E2302" s="44"/>
      <c r="F2302" s="44" t="s">
        <v>12422</v>
      </c>
      <c r="G2302" s="53" t="s">
        <v>123</v>
      </c>
      <c r="H2302" s="45" t="s">
        <v>123</v>
      </c>
      <c r="I2302" s="45" t="s">
        <v>149</v>
      </c>
      <c r="J2302" s="95" t="s">
        <v>150</v>
      </c>
      <c r="K2302" s="95" t="s">
        <v>123</v>
      </c>
      <c r="L2302" s="58" t="s">
        <v>123</v>
      </c>
      <c r="M2302" s="103"/>
      <c r="N2302" s="59" t="s">
        <v>123</v>
      </c>
    </row>
    <row r="2303" spans="1:14" s="75" customFormat="1" ht="15.9" customHeight="1" x14ac:dyDescent="0.2">
      <c r="A2303" s="51" t="s">
        <v>133</v>
      </c>
      <c r="B2303" s="51" t="s">
        <v>11887</v>
      </c>
      <c r="C2303" s="51" t="s">
        <v>11885</v>
      </c>
      <c r="D2303" s="51" t="s">
        <v>7803</v>
      </c>
      <c r="E2303" s="44" t="s">
        <v>12423</v>
      </c>
      <c r="F2303" s="44" t="s">
        <v>12424</v>
      </c>
      <c r="G2303" s="53">
        <v>16.899999999999999</v>
      </c>
      <c r="H2303" s="45" t="s">
        <v>154</v>
      </c>
      <c r="I2303" s="45" t="s">
        <v>204</v>
      </c>
      <c r="J2303" s="95" t="s">
        <v>1534</v>
      </c>
      <c r="K2303" s="95">
        <v>0</v>
      </c>
      <c r="L2303" s="58"/>
      <c r="M2303" s="103"/>
      <c r="N2303" s="59"/>
    </row>
    <row r="2304" spans="1:14" s="75" customFormat="1" ht="15.9" customHeight="1" x14ac:dyDescent="0.2">
      <c r="A2304" s="51" t="s">
        <v>133</v>
      </c>
      <c r="B2304" s="51" t="s">
        <v>11887</v>
      </c>
      <c r="C2304" s="51" t="s">
        <v>11885</v>
      </c>
      <c r="D2304" s="51" t="s">
        <v>7803</v>
      </c>
      <c r="E2304" s="44" t="s">
        <v>12425</v>
      </c>
      <c r="F2304" s="44" t="s">
        <v>12426</v>
      </c>
      <c r="G2304" s="53">
        <v>16.899999999999999</v>
      </c>
      <c r="H2304" s="45" t="s">
        <v>154</v>
      </c>
      <c r="I2304" s="45" t="s">
        <v>204</v>
      </c>
      <c r="J2304" s="95" t="s">
        <v>1534</v>
      </c>
      <c r="K2304" s="95">
        <v>0</v>
      </c>
      <c r="L2304" s="58"/>
      <c r="M2304" s="103"/>
      <c r="N2304" s="59"/>
    </row>
    <row r="2305" spans="1:14" s="75" customFormat="1" ht="15.9" customHeight="1" x14ac:dyDescent="0.2">
      <c r="A2305" s="51" t="s">
        <v>133</v>
      </c>
      <c r="B2305" s="51" t="s">
        <v>11887</v>
      </c>
      <c r="C2305" s="51" t="s">
        <v>11885</v>
      </c>
      <c r="D2305" s="51" t="s">
        <v>7803</v>
      </c>
      <c r="E2305" s="44" t="s">
        <v>12427</v>
      </c>
      <c r="F2305" s="44" t="s">
        <v>12428</v>
      </c>
      <c r="G2305" s="53">
        <v>16.899999999999999</v>
      </c>
      <c r="H2305" s="45" t="s">
        <v>154</v>
      </c>
      <c r="I2305" s="45" t="s">
        <v>204</v>
      </c>
      <c r="J2305" s="95" t="s">
        <v>1534</v>
      </c>
      <c r="K2305" s="95">
        <v>0</v>
      </c>
      <c r="L2305" s="58"/>
      <c r="M2305" s="103"/>
      <c r="N2305" s="59"/>
    </row>
    <row r="2306" spans="1:14" s="75" customFormat="1" ht="15.9" customHeight="1" x14ac:dyDescent="0.2">
      <c r="A2306" s="51" t="s">
        <v>133</v>
      </c>
      <c r="B2306" s="51" t="s">
        <v>11887</v>
      </c>
      <c r="C2306" s="51" t="s">
        <v>11885</v>
      </c>
      <c r="D2306" s="51" t="s">
        <v>7803</v>
      </c>
      <c r="E2306" s="44" t="s">
        <v>12429</v>
      </c>
      <c r="F2306" s="44" t="s">
        <v>12430</v>
      </c>
      <c r="G2306" s="53">
        <v>16.899999999999999</v>
      </c>
      <c r="H2306" s="45" t="s">
        <v>154</v>
      </c>
      <c r="I2306" s="45" t="s">
        <v>204</v>
      </c>
      <c r="J2306" s="95" t="s">
        <v>1534</v>
      </c>
      <c r="K2306" s="95">
        <v>0</v>
      </c>
      <c r="L2306" s="58"/>
      <c r="M2306" s="103"/>
      <c r="N2306" s="59"/>
    </row>
    <row r="2307" spans="1:14" s="75" customFormat="1" ht="15.9" customHeight="1" x14ac:dyDescent="0.2">
      <c r="A2307" s="51" t="s">
        <v>133</v>
      </c>
      <c r="B2307" s="51" t="s">
        <v>11887</v>
      </c>
      <c r="C2307" s="51" t="s">
        <v>11885</v>
      </c>
      <c r="D2307" s="51" t="s">
        <v>7803</v>
      </c>
      <c r="E2307" s="44" t="s">
        <v>12431</v>
      </c>
      <c r="F2307" s="44" t="s">
        <v>12432</v>
      </c>
      <c r="G2307" s="53">
        <v>105</v>
      </c>
      <c r="H2307" s="45" t="s">
        <v>154</v>
      </c>
      <c r="I2307" s="45">
        <v>15.12</v>
      </c>
      <c r="J2307" s="95" t="s">
        <v>1534</v>
      </c>
      <c r="K2307" s="95">
        <v>0</v>
      </c>
      <c r="L2307" s="58"/>
      <c r="M2307" s="103"/>
      <c r="N2307" s="59"/>
    </row>
    <row r="2308" spans="1:14" s="75" customFormat="1" ht="15.9" customHeight="1" x14ac:dyDescent="0.2">
      <c r="A2308" s="51" t="s">
        <v>133</v>
      </c>
      <c r="B2308" s="51" t="s">
        <v>11887</v>
      </c>
      <c r="C2308" s="51" t="s">
        <v>11885</v>
      </c>
      <c r="D2308" s="51" t="s">
        <v>7803</v>
      </c>
      <c r="E2308" s="44" t="s">
        <v>12433</v>
      </c>
      <c r="F2308" s="44" t="s">
        <v>12434</v>
      </c>
      <c r="G2308" s="53">
        <v>35</v>
      </c>
      <c r="H2308" s="45" t="s">
        <v>154</v>
      </c>
      <c r="I2308" s="45" t="s">
        <v>204</v>
      </c>
      <c r="J2308" s="95" t="s">
        <v>1534</v>
      </c>
      <c r="K2308" s="95">
        <v>0</v>
      </c>
      <c r="L2308" s="58"/>
      <c r="M2308" s="103"/>
      <c r="N2308" s="59"/>
    </row>
    <row r="2309" spans="1:14" s="75" customFormat="1" ht="15.9" customHeight="1" x14ac:dyDescent="0.2">
      <c r="A2309" s="51" t="s">
        <v>133</v>
      </c>
      <c r="B2309" s="51" t="s">
        <v>11887</v>
      </c>
      <c r="C2309" s="51" t="s">
        <v>11885</v>
      </c>
      <c r="D2309" s="51" t="s">
        <v>7803</v>
      </c>
      <c r="E2309" s="44" t="s">
        <v>12435</v>
      </c>
      <c r="F2309" s="44" t="s">
        <v>12436</v>
      </c>
      <c r="G2309" s="53">
        <v>35</v>
      </c>
      <c r="H2309" s="45" t="s">
        <v>154</v>
      </c>
      <c r="I2309" s="45" t="s">
        <v>204</v>
      </c>
      <c r="J2309" s="95" t="s">
        <v>1534</v>
      </c>
      <c r="K2309" s="95">
        <v>0</v>
      </c>
      <c r="L2309" s="58"/>
      <c r="M2309" s="103"/>
      <c r="N2309" s="59"/>
    </row>
    <row r="2310" spans="1:14" s="75" customFormat="1" ht="15.9" customHeight="1" x14ac:dyDescent="0.2">
      <c r="A2310" s="51" t="s">
        <v>133</v>
      </c>
      <c r="B2310" s="51" t="s">
        <v>11887</v>
      </c>
      <c r="C2310" s="51" t="s">
        <v>11885</v>
      </c>
      <c r="D2310" s="51" t="s">
        <v>7803</v>
      </c>
      <c r="E2310" s="44" t="s">
        <v>12437</v>
      </c>
      <c r="F2310" s="44" t="s">
        <v>12438</v>
      </c>
      <c r="G2310" s="53">
        <v>38</v>
      </c>
      <c r="H2310" s="45" t="s">
        <v>154</v>
      </c>
      <c r="I2310" s="45" t="s">
        <v>149</v>
      </c>
      <c r="J2310" s="95" t="s">
        <v>1534</v>
      </c>
      <c r="K2310" s="95">
        <v>0</v>
      </c>
      <c r="L2310" s="58"/>
      <c r="M2310" s="103"/>
      <c r="N2310" s="59"/>
    </row>
    <row r="2311" spans="1:14" s="75" customFormat="1" ht="15.9" customHeight="1" x14ac:dyDescent="0.2">
      <c r="A2311" s="51" t="s">
        <v>133</v>
      </c>
      <c r="B2311" s="51" t="s">
        <v>11887</v>
      </c>
      <c r="C2311" s="51" t="s">
        <v>11885</v>
      </c>
      <c r="D2311" s="51" t="s">
        <v>7803</v>
      </c>
      <c r="E2311" s="44" t="s">
        <v>12439</v>
      </c>
      <c r="F2311" s="44" t="s">
        <v>12440</v>
      </c>
      <c r="G2311" s="53">
        <v>31</v>
      </c>
      <c r="H2311" s="45" t="s">
        <v>154</v>
      </c>
      <c r="I2311" s="45" t="s">
        <v>204</v>
      </c>
      <c r="J2311" s="95" t="s">
        <v>1534</v>
      </c>
      <c r="K2311" s="95">
        <v>0</v>
      </c>
      <c r="L2311" s="58"/>
      <c r="M2311" s="103"/>
      <c r="N2311" s="59"/>
    </row>
    <row r="2312" spans="1:14" s="75" customFormat="1" ht="15.9" customHeight="1" x14ac:dyDescent="0.2">
      <c r="A2312" s="51" t="s">
        <v>133</v>
      </c>
      <c r="B2312" s="51" t="s">
        <v>11887</v>
      </c>
      <c r="C2312" s="51" t="s">
        <v>11885</v>
      </c>
      <c r="D2312" s="51" t="s">
        <v>7803</v>
      </c>
      <c r="E2312" s="44" t="s">
        <v>12441</v>
      </c>
      <c r="F2312" s="44" t="s">
        <v>12442</v>
      </c>
      <c r="G2312" s="53">
        <v>215</v>
      </c>
      <c r="H2312" s="45" t="s">
        <v>154</v>
      </c>
      <c r="I2312" s="45" t="s">
        <v>204</v>
      </c>
      <c r="J2312" s="95" t="s">
        <v>1534</v>
      </c>
      <c r="K2312" s="95">
        <v>0</v>
      </c>
      <c r="L2312" s="58"/>
      <c r="M2312" s="103"/>
      <c r="N2312" s="59"/>
    </row>
    <row r="2313" spans="1:14" s="75" customFormat="1" ht="15.9" customHeight="1" x14ac:dyDescent="0.2">
      <c r="A2313" s="51" t="s">
        <v>133</v>
      </c>
      <c r="B2313" s="51" t="s">
        <v>11887</v>
      </c>
      <c r="C2313" s="51" t="s">
        <v>11885</v>
      </c>
      <c r="D2313" s="51" t="s">
        <v>7803</v>
      </c>
      <c r="E2313" s="44" t="s">
        <v>12443</v>
      </c>
      <c r="F2313" s="44" t="s">
        <v>12444</v>
      </c>
      <c r="G2313" s="53">
        <v>215</v>
      </c>
      <c r="H2313" s="45" t="s">
        <v>154</v>
      </c>
      <c r="I2313" s="45" t="s">
        <v>204</v>
      </c>
      <c r="J2313" s="95" t="s">
        <v>1534</v>
      </c>
      <c r="K2313" s="95">
        <v>0</v>
      </c>
      <c r="L2313" s="58"/>
      <c r="M2313" s="103"/>
      <c r="N2313" s="59"/>
    </row>
    <row r="2314" spans="1:14" s="75" customFormat="1" ht="15.9" customHeight="1" x14ac:dyDescent="0.2">
      <c r="A2314" s="51" t="s">
        <v>133</v>
      </c>
      <c r="B2314" s="51" t="s">
        <v>11887</v>
      </c>
      <c r="C2314" s="51" t="s">
        <v>11885</v>
      </c>
      <c r="D2314" s="51" t="s">
        <v>7803</v>
      </c>
      <c r="E2314" s="44" t="s">
        <v>12445</v>
      </c>
      <c r="F2314" s="44" t="s">
        <v>12446</v>
      </c>
      <c r="G2314" s="53">
        <v>215</v>
      </c>
      <c r="H2314" s="45" t="s">
        <v>154</v>
      </c>
      <c r="I2314" s="45" t="s">
        <v>204</v>
      </c>
      <c r="J2314" s="95" t="s">
        <v>1534</v>
      </c>
      <c r="K2314" s="95">
        <v>0</v>
      </c>
      <c r="L2314" s="58"/>
      <c r="M2314" s="103"/>
      <c r="N2314" s="59"/>
    </row>
    <row r="2315" spans="1:14" s="75" customFormat="1" ht="15.9" customHeight="1" x14ac:dyDescent="0.2">
      <c r="A2315" s="51" t="s">
        <v>133</v>
      </c>
      <c r="B2315" s="51" t="s">
        <v>11887</v>
      </c>
      <c r="C2315" s="51" t="s">
        <v>11885</v>
      </c>
      <c r="D2315" s="51" t="s">
        <v>7803</v>
      </c>
      <c r="E2315" s="44" t="s">
        <v>12447</v>
      </c>
      <c r="F2315" s="44" t="s">
        <v>12448</v>
      </c>
      <c r="G2315" s="53">
        <v>215</v>
      </c>
      <c r="H2315" s="45" t="s">
        <v>154</v>
      </c>
      <c r="I2315" s="45" t="s">
        <v>204</v>
      </c>
      <c r="J2315" s="95" t="s">
        <v>1534</v>
      </c>
      <c r="K2315" s="95">
        <v>0</v>
      </c>
      <c r="L2315" s="58"/>
      <c r="M2315" s="103"/>
      <c r="N2315" s="59"/>
    </row>
    <row r="2316" spans="1:14" s="75" customFormat="1" ht="15.9" customHeight="1" x14ac:dyDescent="0.2">
      <c r="A2316" s="51" t="s">
        <v>133</v>
      </c>
      <c r="B2316" s="51" t="s">
        <v>11887</v>
      </c>
      <c r="C2316" s="51" t="s">
        <v>11885</v>
      </c>
      <c r="D2316" s="51" t="s">
        <v>7803</v>
      </c>
      <c r="E2316" s="44" t="s">
        <v>12449</v>
      </c>
      <c r="F2316" s="44" t="s">
        <v>12450</v>
      </c>
      <c r="G2316" s="53">
        <v>215</v>
      </c>
      <c r="H2316" s="45" t="s">
        <v>154</v>
      </c>
      <c r="I2316" s="45" t="s">
        <v>204</v>
      </c>
      <c r="J2316" s="95" t="s">
        <v>1534</v>
      </c>
      <c r="K2316" s="95">
        <v>0</v>
      </c>
      <c r="L2316" s="58"/>
      <c r="M2316" s="103"/>
      <c r="N2316" s="59"/>
    </row>
    <row r="2317" spans="1:14" s="75" customFormat="1" ht="15.9" customHeight="1" x14ac:dyDescent="0.2">
      <c r="A2317" s="51" t="s">
        <v>133</v>
      </c>
      <c r="B2317" s="51" t="s">
        <v>11887</v>
      </c>
      <c r="C2317" s="51" t="s">
        <v>11885</v>
      </c>
      <c r="D2317" s="51" t="s">
        <v>7803</v>
      </c>
      <c r="E2317" s="44" t="s">
        <v>12451</v>
      </c>
      <c r="F2317" s="44" t="s">
        <v>12452</v>
      </c>
      <c r="G2317" s="53">
        <v>215</v>
      </c>
      <c r="H2317" s="45" t="s">
        <v>154</v>
      </c>
      <c r="I2317" s="45" t="s">
        <v>204</v>
      </c>
      <c r="J2317" s="95" t="s">
        <v>1534</v>
      </c>
      <c r="K2317" s="95">
        <v>0</v>
      </c>
      <c r="L2317" s="58"/>
      <c r="M2317" s="103"/>
      <c r="N2317" s="59"/>
    </row>
    <row r="2318" spans="1:14" s="75" customFormat="1" ht="15.9" customHeight="1" x14ac:dyDescent="0.2">
      <c r="A2318" s="51" t="s">
        <v>133</v>
      </c>
      <c r="B2318" s="51" t="s">
        <v>11887</v>
      </c>
      <c r="C2318" s="51" t="s">
        <v>11885</v>
      </c>
      <c r="D2318" s="51" t="s">
        <v>7803</v>
      </c>
      <c r="E2318" s="44" t="s">
        <v>12453</v>
      </c>
      <c r="F2318" s="44" t="s">
        <v>12454</v>
      </c>
      <c r="G2318" s="53">
        <v>215</v>
      </c>
      <c r="H2318" s="45" t="s">
        <v>154</v>
      </c>
      <c r="I2318" s="45" t="s">
        <v>204</v>
      </c>
      <c r="J2318" s="95" t="s">
        <v>1534</v>
      </c>
      <c r="K2318" s="95">
        <v>0</v>
      </c>
      <c r="L2318" s="58"/>
      <c r="M2318" s="103"/>
      <c r="N2318" s="59"/>
    </row>
    <row r="2319" spans="1:14" s="75" customFormat="1" ht="15.9" customHeight="1" x14ac:dyDescent="0.2">
      <c r="A2319" s="51" t="s">
        <v>133</v>
      </c>
      <c r="B2319" s="51" t="s">
        <v>11887</v>
      </c>
      <c r="C2319" s="51" t="s">
        <v>11885</v>
      </c>
      <c r="D2319" s="51" t="s">
        <v>7803</v>
      </c>
      <c r="E2319" s="44" t="s">
        <v>12455</v>
      </c>
      <c r="F2319" s="44" t="s">
        <v>12456</v>
      </c>
      <c r="G2319" s="53">
        <v>14.1</v>
      </c>
      <c r="H2319" s="45" t="s">
        <v>154</v>
      </c>
      <c r="I2319" s="45" t="s">
        <v>204</v>
      </c>
      <c r="J2319" s="95" t="s">
        <v>1534</v>
      </c>
      <c r="K2319" s="95">
        <v>0</v>
      </c>
      <c r="L2319" s="58"/>
      <c r="M2319" s="103"/>
      <c r="N2319" s="59"/>
    </row>
    <row r="2320" spans="1:14" s="75" customFormat="1" ht="15.9" customHeight="1" x14ac:dyDescent="0.2">
      <c r="A2320" s="51" t="s">
        <v>133</v>
      </c>
      <c r="B2320" s="51" t="s">
        <v>11887</v>
      </c>
      <c r="C2320" s="51" t="s">
        <v>11885</v>
      </c>
      <c r="D2320" s="51" t="s">
        <v>7803</v>
      </c>
      <c r="E2320" s="44" t="s">
        <v>12457</v>
      </c>
      <c r="F2320" s="44" t="s">
        <v>12458</v>
      </c>
      <c r="G2320" s="53">
        <v>13.5</v>
      </c>
      <c r="H2320" s="45" t="s">
        <v>154</v>
      </c>
      <c r="I2320" s="45" t="s">
        <v>204</v>
      </c>
      <c r="J2320" s="95" t="s">
        <v>1534</v>
      </c>
      <c r="K2320" s="95">
        <v>0</v>
      </c>
      <c r="L2320" s="58"/>
      <c r="M2320" s="103"/>
      <c r="N2320" s="59"/>
    </row>
    <row r="2321" spans="1:14" s="75" customFormat="1" ht="15.9" customHeight="1" x14ac:dyDescent="0.2">
      <c r="A2321" s="51" t="s">
        <v>133</v>
      </c>
      <c r="B2321" s="51" t="s">
        <v>11887</v>
      </c>
      <c r="C2321" s="51" t="s">
        <v>11885</v>
      </c>
      <c r="D2321" s="51" t="s">
        <v>7803</v>
      </c>
      <c r="E2321" s="44" t="s">
        <v>12459</v>
      </c>
      <c r="F2321" s="44" t="s">
        <v>12460</v>
      </c>
      <c r="G2321" s="53">
        <v>13.5</v>
      </c>
      <c r="H2321" s="45" t="s">
        <v>154</v>
      </c>
      <c r="I2321" s="45" t="s">
        <v>204</v>
      </c>
      <c r="J2321" s="95" t="s">
        <v>1534</v>
      </c>
      <c r="K2321" s="95">
        <v>0</v>
      </c>
      <c r="L2321" s="58"/>
      <c r="M2321" s="103"/>
      <c r="N2321" s="59"/>
    </row>
    <row r="2322" spans="1:14" s="75" customFormat="1" ht="15.9" customHeight="1" x14ac:dyDescent="0.2">
      <c r="A2322" s="51" t="s">
        <v>133</v>
      </c>
      <c r="B2322" s="51" t="s">
        <v>11887</v>
      </c>
      <c r="C2322" s="51" t="s">
        <v>11885</v>
      </c>
      <c r="D2322" s="51" t="s">
        <v>7803</v>
      </c>
      <c r="E2322" s="44" t="s">
        <v>12461</v>
      </c>
      <c r="F2322" s="44" t="s">
        <v>12462</v>
      </c>
      <c r="G2322" s="53">
        <v>13.5</v>
      </c>
      <c r="H2322" s="45" t="s">
        <v>154</v>
      </c>
      <c r="I2322" s="45" t="s">
        <v>204</v>
      </c>
      <c r="J2322" s="95" t="s">
        <v>1534</v>
      </c>
      <c r="K2322" s="95">
        <v>0</v>
      </c>
      <c r="L2322" s="58"/>
      <c r="M2322" s="103"/>
      <c r="N2322" s="59"/>
    </row>
    <row r="2323" spans="1:14" s="75" customFormat="1" ht="15.9" customHeight="1" x14ac:dyDescent="0.2">
      <c r="A2323" s="51" t="s">
        <v>133</v>
      </c>
      <c r="B2323" s="51" t="s">
        <v>11887</v>
      </c>
      <c r="C2323" s="51" t="s">
        <v>11885</v>
      </c>
      <c r="D2323" s="51" t="s">
        <v>7803</v>
      </c>
      <c r="E2323" s="44" t="s">
        <v>12463</v>
      </c>
      <c r="F2323" s="44" t="s">
        <v>12464</v>
      </c>
      <c r="G2323" s="53">
        <v>13.5</v>
      </c>
      <c r="H2323" s="45" t="s">
        <v>154</v>
      </c>
      <c r="I2323" s="45" t="s">
        <v>204</v>
      </c>
      <c r="J2323" s="95" t="s">
        <v>1534</v>
      </c>
      <c r="K2323" s="95">
        <v>0</v>
      </c>
      <c r="L2323" s="58"/>
      <c r="M2323" s="103"/>
      <c r="N2323" s="59"/>
    </row>
    <row r="2324" spans="1:14" s="75" customFormat="1" ht="15.9" customHeight="1" x14ac:dyDescent="0.2">
      <c r="A2324" s="51" t="s">
        <v>133</v>
      </c>
      <c r="B2324" s="51" t="s">
        <v>11887</v>
      </c>
      <c r="C2324" s="51" t="s">
        <v>11885</v>
      </c>
      <c r="D2324" s="51" t="s">
        <v>7803</v>
      </c>
      <c r="E2324" s="44" t="s">
        <v>12465</v>
      </c>
      <c r="F2324" s="44" t="s">
        <v>12466</v>
      </c>
      <c r="G2324" s="53">
        <v>54</v>
      </c>
      <c r="H2324" s="45" t="s">
        <v>154</v>
      </c>
      <c r="I2324" s="45" t="s">
        <v>204</v>
      </c>
      <c r="J2324" s="95" t="s">
        <v>1534</v>
      </c>
      <c r="K2324" s="95">
        <v>0</v>
      </c>
      <c r="L2324" s="58"/>
      <c r="M2324" s="103"/>
      <c r="N2324" s="59"/>
    </row>
    <row r="2325" spans="1:14" s="75" customFormat="1" ht="15.9" customHeight="1" x14ac:dyDescent="0.2">
      <c r="A2325" s="51" t="s">
        <v>133</v>
      </c>
      <c r="B2325" s="51" t="s">
        <v>11887</v>
      </c>
      <c r="C2325" s="51" t="s">
        <v>11885</v>
      </c>
      <c r="D2325" s="51" t="s">
        <v>7803</v>
      </c>
      <c r="E2325" s="44" t="s">
        <v>12467</v>
      </c>
      <c r="F2325" s="44" t="s">
        <v>12468</v>
      </c>
      <c r="G2325" s="53">
        <v>215</v>
      </c>
      <c r="H2325" s="45" t="s">
        <v>154</v>
      </c>
      <c r="I2325" s="45" t="s">
        <v>204</v>
      </c>
      <c r="J2325" s="95" t="s">
        <v>1534</v>
      </c>
      <c r="K2325" s="95">
        <v>0</v>
      </c>
      <c r="L2325" s="58"/>
      <c r="M2325" s="103"/>
      <c r="N2325" s="59"/>
    </row>
    <row r="2326" spans="1:14" s="75" customFormat="1" ht="15.9" customHeight="1" x14ac:dyDescent="0.2">
      <c r="A2326" s="51" t="s">
        <v>133</v>
      </c>
      <c r="B2326" s="51" t="s">
        <v>11887</v>
      </c>
      <c r="C2326" s="51" t="s">
        <v>11885</v>
      </c>
      <c r="D2326" s="51" t="s">
        <v>7803</v>
      </c>
      <c r="E2326" s="44" t="s">
        <v>12469</v>
      </c>
      <c r="F2326" s="44" t="s">
        <v>12470</v>
      </c>
      <c r="G2326" s="53">
        <v>215</v>
      </c>
      <c r="H2326" s="45" t="s">
        <v>154</v>
      </c>
      <c r="I2326" s="45" t="s">
        <v>204</v>
      </c>
      <c r="J2326" s="95" t="s">
        <v>1534</v>
      </c>
      <c r="K2326" s="95">
        <v>0</v>
      </c>
      <c r="L2326" s="58"/>
      <c r="M2326" s="103"/>
      <c r="N2326" s="59"/>
    </row>
    <row r="2327" spans="1:14" s="75" customFormat="1" ht="15.9" customHeight="1" x14ac:dyDescent="0.2">
      <c r="A2327" s="51" t="s">
        <v>133</v>
      </c>
      <c r="B2327" s="51" t="s">
        <v>11887</v>
      </c>
      <c r="C2327" s="51" t="s">
        <v>11885</v>
      </c>
      <c r="D2327" s="51" t="s">
        <v>7803</v>
      </c>
      <c r="E2327" s="44" t="s">
        <v>12471</v>
      </c>
      <c r="F2327" s="44" t="s">
        <v>12472</v>
      </c>
      <c r="G2327" s="53">
        <v>74.5</v>
      </c>
      <c r="H2327" s="45" t="s">
        <v>154</v>
      </c>
      <c r="I2327" s="45" t="s">
        <v>204</v>
      </c>
      <c r="J2327" s="95" t="s">
        <v>1534</v>
      </c>
      <c r="K2327" s="95">
        <v>0</v>
      </c>
      <c r="L2327" s="58"/>
      <c r="M2327" s="103"/>
      <c r="N2327" s="59"/>
    </row>
    <row r="2328" spans="1:14" s="75" customFormat="1" ht="15.9" customHeight="1" x14ac:dyDescent="0.2">
      <c r="A2328" s="51" t="s">
        <v>133</v>
      </c>
      <c r="B2328" s="51" t="s">
        <v>11887</v>
      </c>
      <c r="C2328" s="51" t="s">
        <v>11885</v>
      </c>
      <c r="D2328" s="51" t="s">
        <v>7803</v>
      </c>
      <c r="E2328" s="44" t="s">
        <v>12473</v>
      </c>
      <c r="F2328" s="44" t="s">
        <v>12474</v>
      </c>
      <c r="G2328" s="53">
        <v>74.5</v>
      </c>
      <c r="H2328" s="45" t="s">
        <v>154</v>
      </c>
      <c r="I2328" s="45" t="s">
        <v>204</v>
      </c>
      <c r="J2328" s="95" t="s">
        <v>1534</v>
      </c>
      <c r="K2328" s="95">
        <v>0</v>
      </c>
      <c r="L2328" s="58"/>
      <c r="M2328" s="103"/>
      <c r="N2328" s="59"/>
    </row>
    <row r="2329" spans="1:14" s="75" customFormat="1" ht="15.9" customHeight="1" x14ac:dyDescent="0.2">
      <c r="A2329" s="51" t="s">
        <v>133</v>
      </c>
      <c r="B2329" s="51" t="s">
        <v>11887</v>
      </c>
      <c r="C2329" s="51" t="s">
        <v>11885</v>
      </c>
      <c r="D2329" s="51" t="s">
        <v>7803</v>
      </c>
      <c r="E2329" s="44" t="s">
        <v>12475</v>
      </c>
      <c r="F2329" s="44" t="s">
        <v>12476</v>
      </c>
      <c r="G2329" s="53">
        <v>74.5</v>
      </c>
      <c r="H2329" s="45" t="s">
        <v>154</v>
      </c>
      <c r="I2329" s="45" t="s">
        <v>204</v>
      </c>
      <c r="J2329" s="95" t="s">
        <v>1534</v>
      </c>
      <c r="K2329" s="95">
        <v>0</v>
      </c>
      <c r="L2329" s="58"/>
      <c r="M2329" s="103"/>
      <c r="N2329" s="59"/>
    </row>
    <row r="2330" spans="1:14" s="75" customFormat="1" ht="15.9" customHeight="1" x14ac:dyDescent="0.2">
      <c r="A2330" s="51" t="s">
        <v>133</v>
      </c>
      <c r="B2330" s="51" t="s">
        <v>11887</v>
      </c>
      <c r="C2330" s="51" t="s">
        <v>11885</v>
      </c>
      <c r="D2330" s="51" t="s">
        <v>7803</v>
      </c>
      <c r="E2330" s="44" t="s">
        <v>12477</v>
      </c>
      <c r="F2330" s="44" t="s">
        <v>12478</v>
      </c>
      <c r="G2330" s="53">
        <v>74.5</v>
      </c>
      <c r="H2330" s="45" t="s">
        <v>154</v>
      </c>
      <c r="I2330" s="45" t="s">
        <v>204</v>
      </c>
      <c r="J2330" s="95" t="s">
        <v>1534</v>
      </c>
      <c r="K2330" s="95">
        <v>0</v>
      </c>
      <c r="L2330" s="58"/>
      <c r="M2330" s="103"/>
      <c r="N2330" s="59"/>
    </row>
    <row r="2331" spans="1:14" s="75" customFormat="1" ht="15.9" customHeight="1" x14ac:dyDescent="0.2">
      <c r="A2331" s="51" t="s">
        <v>133</v>
      </c>
      <c r="B2331" s="51" t="s">
        <v>11887</v>
      </c>
      <c r="C2331" s="51" t="s">
        <v>11885</v>
      </c>
      <c r="D2331" s="51" t="s">
        <v>7803</v>
      </c>
      <c r="E2331" s="44" t="s">
        <v>12479</v>
      </c>
      <c r="F2331" s="44" t="s">
        <v>12480</v>
      </c>
      <c r="G2331" s="53">
        <v>48.9</v>
      </c>
      <c r="H2331" s="45" t="s">
        <v>154</v>
      </c>
      <c r="I2331" s="45" t="s">
        <v>149</v>
      </c>
      <c r="J2331" s="95" t="s">
        <v>1534</v>
      </c>
      <c r="K2331" s="95">
        <v>0</v>
      </c>
      <c r="L2331" s="58"/>
      <c r="M2331" s="103"/>
      <c r="N2331" s="59"/>
    </row>
    <row r="2332" spans="1:14" s="75" customFormat="1" ht="15.9" customHeight="1" x14ac:dyDescent="0.2">
      <c r="A2332" s="51" t="s">
        <v>133</v>
      </c>
      <c r="B2332" s="51" t="s">
        <v>11887</v>
      </c>
      <c r="C2332" s="51" t="s">
        <v>11885</v>
      </c>
      <c r="D2332" s="51" t="s">
        <v>7803</v>
      </c>
      <c r="E2332" s="44" t="s">
        <v>12481</v>
      </c>
      <c r="F2332" s="44" t="s">
        <v>12482</v>
      </c>
      <c r="G2332" s="53">
        <v>74.5</v>
      </c>
      <c r="H2332" s="45" t="s">
        <v>154</v>
      </c>
      <c r="I2332" s="45" t="s">
        <v>204</v>
      </c>
      <c r="J2332" s="95" t="s">
        <v>1534</v>
      </c>
      <c r="K2332" s="95">
        <v>0</v>
      </c>
      <c r="L2332" s="58"/>
      <c r="M2332" s="103"/>
      <c r="N2332" s="59"/>
    </row>
    <row r="2333" spans="1:14" s="75" customFormat="1" ht="15.9" customHeight="1" x14ac:dyDescent="0.2">
      <c r="A2333" s="51" t="s">
        <v>133</v>
      </c>
      <c r="B2333" s="51" t="s">
        <v>11887</v>
      </c>
      <c r="C2333" s="51" t="s">
        <v>11885</v>
      </c>
      <c r="D2333" s="51" t="s">
        <v>7803</v>
      </c>
      <c r="E2333" s="44" t="s">
        <v>12483</v>
      </c>
      <c r="F2333" s="44" t="s">
        <v>12484</v>
      </c>
      <c r="G2333" s="53">
        <v>48.9</v>
      </c>
      <c r="H2333" s="45" t="s">
        <v>154</v>
      </c>
      <c r="I2333" s="45" t="s">
        <v>155</v>
      </c>
      <c r="J2333" s="95" t="s">
        <v>1534</v>
      </c>
      <c r="K2333" s="95">
        <v>0</v>
      </c>
      <c r="L2333" s="58"/>
      <c r="M2333" s="103"/>
      <c r="N2333" s="59"/>
    </row>
    <row r="2334" spans="1:14" s="75" customFormat="1" ht="15.9" customHeight="1" x14ac:dyDescent="0.2">
      <c r="A2334" s="51" t="s">
        <v>133</v>
      </c>
      <c r="B2334" s="51" t="s">
        <v>11887</v>
      </c>
      <c r="C2334" s="51" t="s">
        <v>11885</v>
      </c>
      <c r="D2334" s="51" t="s">
        <v>7803</v>
      </c>
      <c r="E2334" s="44" t="s">
        <v>12485</v>
      </c>
      <c r="F2334" s="44" t="s">
        <v>12486</v>
      </c>
      <c r="G2334" s="53">
        <v>73.900000000000006</v>
      </c>
      <c r="H2334" s="45" t="s">
        <v>154</v>
      </c>
      <c r="I2334" s="45" t="s">
        <v>204</v>
      </c>
      <c r="J2334" s="95" t="s">
        <v>1534</v>
      </c>
      <c r="K2334" s="95">
        <v>0</v>
      </c>
      <c r="L2334" s="58"/>
      <c r="M2334" s="103"/>
      <c r="N2334" s="59"/>
    </row>
    <row r="2335" spans="1:14" s="75" customFormat="1" ht="15.9" customHeight="1" x14ac:dyDescent="0.2">
      <c r="A2335" s="51" t="s">
        <v>133</v>
      </c>
      <c r="B2335" s="51" t="s">
        <v>11887</v>
      </c>
      <c r="C2335" s="51" t="s">
        <v>11885</v>
      </c>
      <c r="D2335" s="51" t="s">
        <v>7803</v>
      </c>
      <c r="E2335" s="44" t="s">
        <v>12487</v>
      </c>
      <c r="F2335" s="44" t="s">
        <v>12488</v>
      </c>
      <c r="G2335" s="53">
        <v>48.9</v>
      </c>
      <c r="H2335" s="45" t="s">
        <v>154</v>
      </c>
      <c r="I2335" s="45" t="s">
        <v>149</v>
      </c>
      <c r="J2335" s="95" t="s">
        <v>1534</v>
      </c>
      <c r="K2335" s="95">
        <v>0</v>
      </c>
      <c r="L2335" s="58"/>
      <c r="M2335" s="103"/>
      <c r="N2335" s="59"/>
    </row>
    <row r="2336" spans="1:14" s="75" customFormat="1" ht="15.9" customHeight="1" x14ac:dyDescent="0.2">
      <c r="A2336" s="51" t="s">
        <v>133</v>
      </c>
      <c r="B2336" s="51" t="s">
        <v>11887</v>
      </c>
      <c r="C2336" s="51" t="s">
        <v>11885</v>
      </c>
      <c r="D2336" s="51" t="s">
        <v>7803</v>
      </c>
      <c r="E2336" s="44" t="s">
        <v>12489</v>
      </c>
      <c r="F2336" s="44" t="s">
        <v>12490</v>
      </c>
      <c r="G2336" s="53">
        <v>54.3</v>
      </c>
      <c r="H2336" s="45" t="s">
        <v>154</v>
      </c>
      <c r="I2336" s="45" t="s">
        <v>204</v>
      </c>
      <c r="J2336" s="95" t="s">
        <v>1534</v>
      </c>
      <c r="K2336" s="95">
        <v>0</v>
      </c>
      <c r="L2336" s="58"/>
      <c r="M2336" s="103"/>
      <c r="N2336" s="59"/>
    </row>
    <row r="2337" spans="1:14" s="75" customFormat="1" ht="15.9" customHeight="1" x14ac:dyDescent="0.2">
      <c r="A2337" s="51" t="s">
        <v>133</v>
      </c>
      <c r="B2337" s="51" t="s">
        <v>11887</v>
      </c>
      <c r="C2337" s="51" t="s">
        <v>11885</v>
      </c>
      <c r="D2337" s="51" t="s">
        <v>7803</v>
      </c>
      <c r="E2337" s="44" t="s">
        <v>12491</v>
      </c>
      <c r="F2337" s="44" t="s">
        <v>12492</v>
      </c>
      <c r="G2337" s="53">
        <v>11.5</v>
      </c>
      <c r="H2337" s="45" t="s">
        <v>154</v>
      </c>
      <c r="I2337" s="45" t="s">
        <v>204</v>
      </c>
      <c r="J2337" s="95" t="s">
        <v>1534</v>
      </c>
      <c r="K2337" s="95">
        <v>0</v>
      </c>
      <c r="L2337" s="58"/>
      <c r="M2337" s="103"/>
      <c r="N2337" s="59"/>
    </row>
    <row r="2338" spans="1:14" s="75" customFormat="1" ht="15.9" customHeight="1" x14ac:dyDescent="0.2">
      <c r="A2338" s="51" t="s">
        <v>133</v>
      </c>
      <c r="B2338" s="51" t="s">
        <v>11887</v>
      </c>
      <c r="C2338" s="51" t="s">
        <v>11885</v>
      </c>
      <c r="D2338" s="51" t="s">
        <v>7803</v>
      </c>
      <c r="E2338" s="44" t="s">
        <v>12493</v>
      </c>
      <c r="F2338" s="44" t="s">
        <v>12494</v>
      </c>
      <c r="G2338" s="53">
        <v>11.5</v>
      </c>
      <c r="H2338" s="45" t="s">
        <v>154</v>
      </c>
      <c r="I2338" s="45" t="s">
        <v>204</v>
      </c>
      <c r="J2338" s="95" t="s">
        <v>1534</v>
      </c>
      <c r="K2338" s="95">
        <v>0</v>
      </c>
      <c r="L2338" s="58"/>
      <c r="M2338" s="103"/>
      <c r="N2338" s="59"/>
    </row>
    <row r="2339" spans="1:14" s="75" customFormat="1" ht="15.9" customHeight="1" x14ac:dyDescent="0.2">
      <c r="A2339" s="51" t="s">
        <v>133</v>
      </c>
      <c r="B2339" s="51" t="s">
        <v>11887</v>
      </c>
      <c r="C2339" s="51" t="s">
        <v>11885</v>
      </c>
      <c r="D2339" s="51" t="s">
        <v>7803</v>
      </c>
      <c r="E2339" s="44" t="s">
        <v>12495</v>
      </c>
      <c r="F2339" s="44" t="s">
        <v>12496</v>
      </c>
      <c r="G2339" s="53">
        <v>11.5</v>
      </c>
      <c r="H2339" s="45" t="s">
        <v>154</v>
      </c>
      <c r="I2339" s="45" t="s">
        <v>204</v>
      </c>
      <c r="J2339" s="95" t="s">
        <v>1534</v>
      </c>
      <c r="K2339" s="95">
        <v>0</v>
      </c>
      <c r="L2339" s="58"/>
      <c r="M2339" s="103"/>
      <c r="N2339" s="59"/>
    </row>
    <row r="2340" spans="1:14" s="75" customFormat="1" ht="15.9" customHeight="1" x14ac:dyDescent="0.2">
      <c r="A2340" s="51" t="s">
        <v>133</v>
      </c>
      <c r="B2340" s="51" t="s">
        <v>11887</v>
      </c>
      <c r="C2340" s="51" t="s">
        <v>11885</v>
      </c>
      <c r="D2340" s="51" t="s">
        <v>7803</v>
      </c>
      <c r="E2340" s="44" t="s">
        <v>12497</v>
      </c>
      <c r="F2340" s="44" t="s">
        <v>12498</v>
      </c>
      <c r="G2340" s="53">
        <v>11.5</v>
      </c>
      <c r="H2340" s="45" t="s">
        <v>154</v>
      </c>
      <c r="I2340" s="45" t="s">
        <v>204</v>
      </c>
      <c r="J2340" s="95" t="s">
        <v>1534</v>
      </c>
      <c r="K2340" s="95">
        <v>0</v>
      </c>
      <c r="L2340" s="58"/>
      <c r="M2340" s="103"/>
      <c r="N2340" s="59"/>
    </row>
    <row r="2341" spans="1:14" s="75" customFormat="1" ht="15.9" customHeight="1" x14ac:dyDescent="0.2">
      <c r="A2341" s="51" t="s">
        <v>133</v>
      </c>
      <c r="B2341" s="51" t="s">
        <v>11887</v>
      </c>
      <c r="C2341" s="51" t="s">
        <v>11885</v>
      </c>
      <c r="D2341" s="51" t="s">
        <v>7803</v>
      </c>
      <c r="E2341" s="44" t="s">
        <v>12499</v>
      </c>
      <c r="F2341" s="44" t="s">
        <v>12500</v>
      </c>
      <c r="G2341" s="53">
        <v>56</v>
      </c>
      <c r="H2341" s="45" t="s">
        <v>154</v>
      </c>
      <c r="I2341" s="45" t="s">
        <v>204</v>
      </c>
      <c r="J2341" s="95" t="s">
        <v>1534</v>
      </c>
      <c r="K2341" s="95">
        <v>0</v>
      </c>
      <c r="L2341" s="58"/>
      <c r="M2341" s="103"/>
      <c r="N2341" s="59"/>
    </row>
    <row r="2342" spans="1:14" s="75" customFormat="1" ht="15.9" customHeight="1" x14ac:dyDescent="0.2">
      <c r="A2342" s="51" t="s">
        <v>133</v>
      </c>
      <c r="B2342" s="51" t="s">
        <v>11887</v>
      </c>
      <c r="C2342" s="51" t="s">
        <v>11885</v>
      </c>
      <c r="D2342" s="51" t="s">
        <v>7803</v>
      </c>
      <c r="E2342" s="44" t="s">
        <v>12501</v>
      </c>
      <c r="F2342" s="44" t="s">
        <v>12502</v>
      </c>
      <c r="G2342" s="53">
        <v>9.8000000000000007</v>
      </c>
      <c r="H2342" s="45" t="s">
        <v>154</v>
      </c>
      <c r="I2342" s="45" t="s">
        <v>204</v>
      </c>
      <c r="J2342" s="95" t="s">
        <v>1534</v>
      </c>
      <c r="K2342" s="95">
        <v>0</v>
      </c>
      <c r="L2342" s="58"/>
      <c r="M2342" s="103"/>
      <c r="N2342" s="59"/>
    </row>
    <row r="2343" spans="1:14" s="75" customFormat="1" ht="15.9" customHeight="1" x14ac:dyDescent="0.2">
      <c r="A2343" s="51" t="s">
        <v>133</v>
      </c>
      <c r="B2343" s="51" t="s">
        <v>11887</v>
      </c>
      <c r="C2343" s="51" t="s">
        <v>11885</v>
      </c>
      <c r="D2343" s="51" t="s">
        <v>7803</v>
      </c>
      <c r="E2343" s="44" t="s">
        <v>12503</v>
      </c>
      <c r="F2343" s="44" t="s">
        <v>12504</v>
      </c>
      <c r="G2343" s="53">
        <v>9.8000000000000007</v>
      </c>
      <c r="H2343" s="45" t="s">
        <v>154</v>
      </c>
      <c r="I2343" s="45" t="s">
        <v>204</v>
      </c>
      <c r="J2343" s="95" t="s">
        <v>1534</v>
      </c>
      <c r="K2343" s="95">
        <v>0</v>
      </c>
      <c r="L2343" s="58"/>
      <c r="M2343" s="103"/>
      <c r="N2343" s="59"/>
    </row>
    <row r="2344" spans="1:14" s="75" customFormat="1" ht="15.9" customHeight="1" x14ac:dyDescent="0.2">
      <c r="A2344" s="51" t="s">
        <v>133</v>
      </c>
      <c r="B2344" s="51" t="s">
        <v>11887</v>
      </c>
      <c r="C2344" s="51" t="s">
        <v>11885</v>
      </c>
      <c r="D2344" s="51" t="s">
        <v>7803</v>
      </c>
      <c r="E2344" s="44" t="s">
        <v>12505</v>
      </c>
      <c r="F2344" s="44" t="s">
        <v>12506</v>
      </c>
      <c r="G2344" s="53">
        <v>9.8000000000000007</v>
      </c>
      <c r="H2344" s="45" t="s">
        <v>154</v>
      </c>
      <c r="I2344" s="45" t="s">
        <v>204</v>
      </c>
      <c r="J2344" s="95" t="s">
        <v>1534</v>
      </c>
      <c r="K2344" s="95">
        <v>0</v>
      </c>
      <c r="L2344" s="58"/>
      <c r="M2344" s="103"/>
      <c r="N2344" s="59"/>
    </row>
    <row r="2345" spans="1:14" s="75" customFormat="1" ht="15.9" customHeight="1" x14ac:dyDescent="0.2">
      <c r="A2345" s="51" t="s">
        <v>133</v>
      </c>
      <c r="B2345" s="51" t="s">
        <v>11887</v>
      </c>
      <c r="C2345" s="51" t="s">
        <v>11885</v>
      </c>
      <c r="D2345" s="51" t="s">
        <v>7803</v>
      </c>
      <c r="E2345" s="44" t="s">
        <v>12507</v>
      </c>
      <c r="F2345" s="44" t="s">
        <v>12508</v>
      </c>
      <c r="G2345" s="53">
        <v>9.8000000000000007</v>
      </c>
      <c r="H2345" s="45" t="s">
        <v>154</v>
      </c>
      <c r="I2345" s="45" t="s">
        <v>204</v>
      </c>
      <c r="J2345" s="95" t="s">
        <v>1534</v>
      </c>
      <c r="K2345" s="95">
        <v>0</v>
      </c>
      <c r="L2345" s="58"/>
      <c r="M2345" s="103"/>
      <c r="N2345" s="59"/>
    </row>
    <row r="2346" spans="1:14" s="75" customFormat="1" ht="15.9" customHeight="1" x14ac:dyDescent="0.2">
      <c r="A2346" s="51" t="s">
        <v>133</v>
      </c>
      <c r="B2346" s="51" t="s">
        <v>11887</v>
      </c>
      <c r="C2346" s="51" t="s">
        <v>11885</v>
      </c>
      <c r="D2346" s="51" t="s">
        <v>7803</v>
      </c>
      <c r="E2346" s="44" t="s">
        <v>12509</v>
      </c>
      <c r="F2346" s="44" t="s">
        <v>12510</v>
      </c>
      <c r="G2346" s="53">
        <v>9.8000000000000007</v>
      </c>
      <c r="H2346" s="45" t="s">
        <v>154</v>
      </c>
      <c r="I2346" s="45" t="s">
        <v>204</v>
      </c>
      <c r="J2346" s="95" t="s">
        <v>1534</v>
      </c>
      <c r="K2346" s="95">
        <v>0</v>
      </c>
      <c r="L2346" s="58"/>
      <c r="M2346" s="103"/>
      <c r="N2346" s="59"/>
    </row>
    <row r="2347" spans="1:14" s="75" customFormat="1" ht="15.9" customHeight="1" x14ac:dyDescent="0.2">
      <c r="A2347" s="51" t="s">
        <v>133</v>
      </c>
      <c r="B2347" s="51" t="s">
        <v>11887</v>
      </c>
      <c r="C2347" s="51" t="s">
        <v>11885</v>
      </c>
      <c r="D2347" s="51" t="s">
        <v>7803</v>
      </c>
      <c r="E2347" s="44" t="s">
        <v>12511</v>
      </c>
      <c r="F2347" s="44" t="s">
        <v>12512</v>
      </c>
      <c r="G2347" s="53">
        <v>9.8000000000000007</v>
      </c>
      <c r="H2347" s="45" t="s">
        <v>154</v>
      </c>
      <c r="I2347" s="45" t="s">
        <v>204</v>
      </c>
      <c r="J2347" s="95" t="s">
        <v>1534</v>
      </c>
      <c r="K2347" s="95">
        <v>0</v>
      </c>
      <c r="L2347" s="58"/>
      <c r="M2347" s="103"/>
      <c r="N2347" s="59"/>
    </row>
    <row r="2348" spans="1:14" s="75" customFormat="1" ht="15.9" customHeight="1" x14ac:dyDescent="0.2">
      <c r="A2348" s="51" t="s">
        <v>133</v>
      </c>
      <c r="B2348" s="51" t="s">
        <v>11887</v>
      </c>
      <c r="C2348" s="51" t="s">
        <v>11885</v>
      </c>
      <c r="D2348" s="51" t="s">
        <v>7803</v>
      </c>
      <c r="E2348" s="44" t="s">
        <v>12513</v>
      </c>
      <c r="F2348" s="44" t="s">
        <v>12514</v>
      </c>
      <c r="G2348" s="53">
        <v>12.8</v>
      </c>
      <c r="H2348" s="45" t="s">
        <v>154</v>
      </c>
      <c r="I2348" s="45" t="s">
        <v>204</v>
      </c>
      <c r="J2348" s="95" t="s">
        <v>1534</v>
      </c>
      <c r="K2348" s="95">
        <v>0</v>
      </c>
      <c r="L2348" s="58"/>
      <c r="M2348" s="103"/>
      <c r="N2348" s="59"/>
    </row>
    <row r="2349" spans="1:14" s="75" customFormat="1" ht="15.9" customHeight="1" x14ac:dyDescent="0.2">
      <c r="A2349" s="51" t="s">
        <v>133</v>
      </c>
      <c r="B2349" s="51" t="s">
        <v>11887</v>
      </c>
      <c r="C2349" s="51" t="s">
        <v>11885</v>
      </c>
      <c r="D2349" s="51" t="s">
        <v>7803</v>
      </c>
      <c r="E2349" s="44" t="s">
        <v>12515</v>
      </c>
      <c r="F2349" s="44" t="s">
        <v>12516</v>
      </c>
      <c r="G2349" s="53">
        <v>12.8</v>
      </c>
      <c r="H2349" s="45" t="s">
        <v>154</v>
      </c>
      <c r="I2349" s="45" t="s">
        <v>204</v>
      </c>
      <c r="J2349" s="95" t="s">
        <v>1534</v>
      </c>
      <c r="K2349" s="95">
        <v>0</v>
      </c>
      <c r="L2349" s="58"/>
      <c r="M2349" s="103"/>
      <c r="N2349" s="59"/>
    </row>
    <row r="2350" spans="1:14" s="75" customFormat="1" ht="15.9" customHeight="1" x14ac:dyDescent="0.2">
      <c r="A2350" s="51" t="s">
        <v>133</v>
      </c>
      <c r="B2350" s="51" t="s">
        <v>11887</v>
      </c>
      <c r="C2350" s="51" t="s">
        <v>11885</v>
      </c>
      <c r="D2350" s="51" t="s">
        <v>7803</v>
      </c>
      <c r="E2350" s="44" t="s">
        <v>12517</v>
      </c>
      <c r="F2350" s="44" t="s">
        <v>12518</v>
      </c>
      <c r="G2350" s="53">
        <v>12.8</v>
      </c>
      <c r="H2350" s="45" t="s">
        <v>154</v>
      </c>
      <c r="I2350" s="45" t="s">
        <v>204</v>
      </c>
      <c r="J2350" s="95" t="s">
        <v>1534</v>
      </c>
      <c r="K2350" s="95">
        <v>0</v>
      </c>
      <c r="L2350" s="58"/>
      <c r="M2350" s="103"/>
      <c r="N2350" s="59"/>
    </row>
    <row r="2351" spans="1:14" s="75" customFormat="1" ht="15.9" customHeight="1" x14ac:dyDescent="0.2">
      <c r="A2351" s="51" t="s">
        <v>133</v>
      </c>
      <c r="B2351" s="51" t="s">
        <v>11887</v>
      </c>
      <c r="C2351" s="51" t="s">
        <v>11885</v>
      </c>
      <c r="D2351" s="51" t="s">
        <v>7803</v>
      </c>
      <c r="E2351" s="44" t="s">
        <v>12519</v>
      </c>
      <c r="F2351" s="44" t="s">
        <v>12520</v>
      </c>
      <c r="G2351" s="53">
        <v>12.8</v>
      </c>
      <c r="H2351" s="45" t="s">
        <v>154</v>
      </c>
      <c r="I2351" s="45" t="s">
        <v>204</v>
      </c>
      <c r="J2351" s="95" t="s">
        <v>1534</v>
      </c>
      <c r="K2351" s="95">
        <v>0</v>
      </c>
      <c r="L2351" s="58"/>
      <c r="M2351" s="103"/>
      <c r="N2351" s="59"/>
    </row>
    <row r="2352" spans="1:14" s="75" customFormat="1" ht="15.9" customHeight="1" x14ac:dyDescent="0.2">
      <c r="A2352" s="51" t="s">
        <v>133</v>
      </c>
      <c r="B2352" s="51" t="s">
        <v>11887</v>
      </c>
      <c r="C2352" s="51" t="s">
        <v>11885</v>
      </c>
      <c r="D2352" s="51" t="s">
        <v>7803</v>
      </c>
      <c r="E2352" s="44" t="s">
        <v>12521</v>
      </c>
      <c r="F2352" s="44" t="s">
        <v>12522</v>
      </c>
      <c r="G2352" s="53">
        <v>12.8</v>
      </c>
      <c r="H2352" s="45" t="s">
        <v>154</v>
      </c>
      <c r="I2352" s="45" t="s">
        <v>204</v>
      </c>
      <c r="J2352" s="95" t="s">
        <v>1534</v>
      </c>
      <c r="K2352" s="95">
        <v>0</v>
      </c>
      <c r="L2352" s="58"/>
      <c r="M2352" s="103"/>
      <c r="N2352" s="59"/>
    </row>
    <row r="2353" spans="1:14" s="75" customFormat="1" ht="15.9" customHeight="1" x14ac:dyDescent="0.2">
      <c r="A2353" s="51" t="s">
        <v>133</v>
      </c>
      <c r="B2353" s="51" t="s">
        <v>11887</v>
      </c>
      <c r="C2353" s="51" t="s">
        <v>11885</v>
      </c>
      <c r="D2353" s="51" t="s">
        <v>7803</v>
      </c>
      <c r="E2353" s="44" t="s">
        <v>12523</v>
      </c>
      <c r="F2353" s="44" t="s">
        <v>12524</v>
      </c>
      <c r="G2353" s="53">
        <v>12.8</v>
      </c>
      <c r="H2353" s="45" t="s">
        <v>154</v>
      </c>
      <c r="I2353" s="45" t="s">
        <v>204</v>
      </c>
      <c r="J2353" s="95" t="s">
        <v>1534</v>
      </c>
      <c r="K2353" s="95">
        <v>0</v>
      </c>
      <c r="L2353" s="58"/>
      <c r="M2353" s="103"/>
      <c r="N2353" s="59"/>
    </row>
    <row r="2354" spans="1:14" s="75" customFormat="1" ht="15.9" customHeight="1" x14ac:dyDescent="0.2">
      <c r="A2354" s="51" t="s">
        <v>133</v>
      </c>
      <c r="B2354" s="51" t="s">
        <v>11887</v>
      </c>
      <c r="C2354" s="51" t="s">
        <v>11885</v>
      </c>
      <c r="D2354" s="51" t="s">
        <v>7803</v>
      </c>
      <c r="E2354" s="44" t="s">
        <v>12525</v>
      </c>
      <c r="F2354" s="44" t="s">
        <v>12526</v>
      </c>
      <c r="G2354" s="53">
        <v>35.700000000000003</v>
      </c>
      <c r="H2354" s="45" t="s">
        <v>154</v>
      </c>
      <c r="I2354" s="45" t="s">
        <v>204</v>
      </c>
      <c r="J2354" s="95" t="s">
        <v>1534</v>
      </c>
      <c r="K2354" s="95">
        <v>0</v>
      </c>
      <c r="L2354" s="58"/>
      <c r="M2354" s="103"/>
      <c r="N2354" s="59"/>
    </row>
    <row r="2355" spans="1:14" s="75" customFormat="1" ht="15.9" customHeight="1" x14ac:dyDescent="0.2">
      <c r="A2355" s="51" t="s">
        <v>133</v>
      </c>
      <c r="B2355" s="51" t="s">
        <v>11887</v>
      </c>
      <c r="C2355" s="51" t="s">
        <v>11885</v>
      </c>
      <c r="D2355" s="51" t="s">
        <v>7803</v>
      </c>
      <c r="E2355" s="44" t="s">
        <v>12527</v>
      </c>
      <c r="F2355" s="44" t="s">
        <v>12528</v>
      </c>
      <c r="G2355" s="53">
        <v>9.4</v>
      </c>
      <c r="H2355" s="45" t="s">
        <v>154</v>
      </c>
      <c r="I2355" s="45" t="s">
        <v>204</v>
      </c>
      <c r="J2355" s="95" t="s">
        <v>1534</v>
      </c>
      <c r="K2355" s="95">
        <v>0</v>
      </c>
      <c r="L2355" s="58"/>
      <c r="M2355" s="103"/>
      <c r="N2355" s="59"/>
    </row>
    <row r="2356" spans="1:14" s="75" customFormat="1" ht="15.9" customHeight="1" x14ac:dyDescent="0.2">
      <c r="A2356" s="51" t="s">
        <v>133</v>
      </c>
      <c r="B2356" s="51" t="s">
        <v>11887</v>
      </c>
      <c r="C2356" s="51" t="s">
        <v>11885</v>
      </c>
      <c r="D2356" s="51" t="s">
        <v>7803</v>
      </c>
      <c r="E2356" s="44" t="s">
        <v>12529</v>
      </c>
      <c r="F2356" s="44" t="s">
        <v>12530</v>
      </c>
      <c r="G2356" s="53">
        <v>9.4</v>
      </c>
      <c r="H2356" s="45" t="s">
        <v>154</v>
      </c>
      <c r="I2356" s="45" t="s">
        <v>204</v>
      </c>
      <c r="J2356" s="95" t="s">
        <v>1534</v>
      </c>
      <c r="K2356" s="95">
        <v>0</v>
      </c>
      <c r="L2356" s="58"/>
      <c r="M2356" s="103"/>
      <c r="N2356" s="59"/>
    </row>
    <row r="2357" spans="1:14" s="75" customFormat="1" ht="15.9" customHeight="1" x14ac:dyDescent="0.2">
      <c r="A2357" s="51" t="s">
        <v>133</v>
      </c>
      <c r="B2357" s="51" t="s">
        <v>11887</v>
      </c>
      <c r="C2357" s="51" t="s">
        <v>11885</v>
      </c>
      <c r="D2357" s="51" t="s">
        <v>7803</v>
      </c>
      <c r="E2357" s="44" t="s">
        <v>12531</v>
      </c>
      <c r="F2357" s="44" t="s">
        <v>12532</v>
      </c>
      <c r="G2357" s="53">
        <v>9.4</v>
      </c>
      <c r="H2357" s="45" t="s">
        <v>154</v>
      </c>
      <c r="I2357" s="45" t="s">
        <v>204</v>
      </c>
      <c r="J2357" s="95" t="s">
        <v>1534</v>
      </c>
      <c r="K2357" s="95">
        <v>0</v>
      </c>
      <c r="L2357" s="58"/>
      <c r="M2357" s="103"/>
      <c r="N2357" s="59"/>
    </row>
    <row r="2358" spans="1:14" s="75" customFormat="1" ht="15.9" customHeight="1" x14ac:dyDescent="0.2">
      <c r="A2358" s="51" t="s">
        <v>133</v>
      </c>
      <c r="B2358" s="51" t="s">
        <v>11887</v>
      </c>
      <c r="C2358" s="51" t="s">
        <v>11885</v>
      </c>
      <c r="D2358" s="51" t="s">
        <v>7803</v>
      </c>
      <c r="E2358" s="44" t="s">
        <v>12533</v>
      </c>
      <c r="F2358" s="44" t="s">
        <v>12534</v>
      </c>
      <c r="G2358" s="53">
        <v>19.600000000000001</v>
      </c>
      <c r="H2358" s="45" t="s">
        <v>154</v>
      </c>
      <c r="I2358" s="45" t="s">
        <v>204</v>
      </c>
      <c r="J2358" s="95" t="s">
        <v>1534</v>
      </c>
      <c r="K2358" s="95">
        <v>0</v>
      </c>
      <c r="L2358" s="58"/>
      <c r="M2358" s="103"/>
      <c r="N2358" s="59"/>
    </row>
    <row r="2359" spans="1:14" s="75" customFormat="1" ht="15.9" customHeight="1" x14ac:dyDescent="0.2">
      <c r="A2359" s="51" t="s">
        <v>133</v>
      </c>
      <c r="B2359" s="51" t="s">
        <v>11887</v>
      </c>
      <c r="C2359" s="51" t="s">
        <v>11885</v>
      </c>
      <c r="D2359" s="51" t="s">
        <v>7803</v>
      </c>
      <c r="E2359" s="44" t="s">
        <v>12535</v>
      </c>
      <c r="F2359" s="44" t="s">
        <v>12536</v>
      </c>
      <c r="G2359" s="53">
        <v>9.4</v>
      </c>
      <c r="H2359" s="45" t="s">
        <v>154</v>
      </c>
      <c r="I2359" s="45" t="s">
        <v>204</v>
      </c>
      <c r="J2359" s="95" t="s">
        <v>1534</v>
      </c>
      <c r="K2359" s="95">
        <v>0</v>
      </c>
      <c r="L2359" s="58"/>
      <c r="M2359" s="103"/>
      <c r="N2359" s="59"/>
    </row>
    <row r="2360" spans="1:14" s="75" customFormat="1" ht="15.9" customHeight="1" x14ac:dyDescent="0.2">
      <c r="A2360" s="51" t="s">
        <v>133</v>
      </c>
      <c r="B2360" s="51" t="s">
        <v>11887</v>
      </c>
      <c r="C2360" s="51" t="s">
        <v>11885</v>
      </c>
      <c r="D2360" s="51" t="s">
        <v>7803</v>
      </c>
      <c r="E2360" s="44" t="s">
        <v>12537</v>
      </c>
      <c r="F2360" s="44" t="s">
        <v>12538</v>
      </c>
      <c r="G2360" s="53">
        <v>76.3</v>
      </c>
      <c r="H2360" s="45" t="s">
        <v>154</v>
      </c>
      <c r="I2360" s="45" t="s">
        <v>204</v>
      </c>
      <c r="J2360" s="95" t="s">
        <v>1534</v>
      </c>
      <c r="K2360" s="95">
        <v>0</v>
      </c>
      <c r="L2360" s="58"/>
      <c r="M2360" s="103"/>
      <c r="N2360" s="59"/>
    </row>
    <row r="2361" spans="1:14" s="75" customFormat="1" ht="15.9" customHeight="1" x14ac:dyDescent="0.2">
      <c r="A2361" s="51" t="s">
        <v>133</v>
      </c>
      <c r="B2361" s="51" t="s">
        <v>11887</v>
      </c>
      <c r="C2361" s="51" t="s">
        <v>11885</v>
      </c>
      <c r="D2361" s="51" t="s">
        <v>7803</v>
      </c>
      <c r="E2361" s="44" t="s">
        <v>12539</v>
      </c>
      <c r="F2361" s="44" t="s">
        <v>12540</v>
      </c>
      <c r="G2361" s="53">
        <v>16.899999999999999</v>
      </c>
      <c r="H2361" s="45" t="s">
        <v>154</v>
      </c>
      <c r="I2361" s="45" t="s">
        <v>204</v>
      </c>
      <c r="J2361" s="95" t="s">
        <v>1534</v>
      </c>
      <c r="K2361" s="95">
        <v>0</v>
      </c>
      <c r="L2361" s="58"/>
      <c r="M2361" s="103"/>
      <c r="N2361" s="59"/>
    </row>
    <row r="2362" spans="1:14" s="75" customFormat="1" ht="15.9" customHeight="1" x14ac:dyDescent="0.2">
      <c r="A2362" s="51" t="s">
        <v>133</v>
      </c>
      <c r="B2362" s="51" t="s">
        <v>11887</v>
      </c>
      <c r="C2362" s="51" t="s">
        <v>11885</v>
      </c>
      <c r="D2362" s="51" t="s">
        <v>7803</v>
      </c>
      <c r="E2362" s="44" t="s">
        <v>12541</v>
      </c>
      <c r="F2362" s="44" t="s">
        <v>12542</v>
      </c>
      <c r="G2362" s="53">
        <v>7.4</v>
      </c>
      <c r="H2362" s="45" t="s">
        <v>154</v>
      </c>
      <c r="I2362" s="45" t="s">
        <v>204</v>
      </c>
      <c r="J2362" s="95" t="s">
        <v>1534</v>
      </c>
      <c r="K2362" s="95">
        <v>0</v>
      </c>
      <c r="L2362" s="58"/>
      <c r="M2362" s="103"/>
      <c r="N2362" s="59"/>
    </row>
    <row r="2363" spans="1:14" s="75" customFormat="1" ht="15.9" customHeight="1" x14ac:dyDescent="0.2">
      <c r="A2363" s="51" t="s">
        <v>133</v>
      </c>
      <c r="B2363" s="51" t="s">
        <v>11887</v>
      </c>
      <c r="C2363" s="51" t="s">
        <v>11885</v>
      </c>
      <c r="D2363" s="51" t="s">
        <v>7803</v>
      </c>
      <c r="E2363" s="44" t="s">
        <v>12543</v>
      </c>
      <c r="F2363" s="44" t="s">
        <v>12544</v>
      </c>
      <c r="G2363" s="53">
        <v>7.4</v>
      </c>
      <c r="H2363" s="45" t="s">
        <v>154</v>
      </c>
      <c r="I2363" s="45" t="s">
        <v>204</v>
      </c>
      <c r="J2363" s="95" t="s">
        <v>1534</v>
      </c>
      <c r="K2363" s="95">
        <v>0</v>
      </c>
      <c r="L2363" s="58"/>
      <c r="M2363" s="103"/>
      <c r="N2363" s="59"/>
    </row>
    <row r="2364" spans="1:14" s="75" customFormat="1" ht="15.9" customHeight="1" x14ac:dyDescent="0.2">
      <c r="A2364" s="51" t="s">
        <v>133</v>
      </c>
      <c r="B2364" s="51" t="s">
        <v>11887</v>
      </c>
      <c r="C2364" s="51" t="s">
        <v>11885</v>
      </c>
      <c r="D2364" s="51" t="s">
        <v>7803</v>
      </c>
      <c r="E2364" s="44" t="s">
        <v>12545</v>
      </c>
      <c r="F2364" s="44" t="s">
        <v>12546</v>
      </c>
      <c r="G2364" s="53">
        <v>7.4</v>
      </c>
      <c r="H2364" s="45" t="s">
        <v>154</v>
      </c>
      <c r="I2364" s="45" t="s">
        <v>204</v>
      </c>
      <c r="J2364" s="95" t="s">
        <v>1534</v>
      </c>
      <c r="K2364" s="95">
        <v>0</v>
      </c>
      <c r="L2364" s="58"/>
      <c r="M2364" s="103"/>
      <c r="N2364" s="59"/>
    </row>
    <row r="2365" spans="1:14" s="75" customFormat="1" ht="15.9" customHeight="1" x14ac:dyDescent="0.2">
      <c r="A2365" s="51" t="s">
        <v>133</v>
      </c>
      <c r="B2365" s="51" t="s">
        <v>11887</v>
      </c>
      <c r="C2365" s="51" t="s">
        <v>11885</v>
      </c>
      <c r="D2365" s="51" t="s">
        <v>7803</v>
      </c>
      <c r="E2365" s="44" t="s">
        <v>12547</v>
      </c>
      <c r="F2365" s="44" t="s">
        <v>12548</v>
      </c>
      <c r="G2365" s="53">
        <v>7.4</v>
      </c>
      <c r="H2365" s="45" t="s">
        <v>154</v>
      </c>
      <c r="I2365" s="45" t="s">
        <v>204</v>
      </c>
      <c r="J2365" s="95" t="s">
        <v>1534</v>
      </c>
      <c r="K2365" s="95">
        <v>0</v>
      </c>
      <c r="L2365" s="58"/>
      <c r="M2365" s="103"/>
      <c r="N2365" s="59"/>
    </row>
    <row r="2366" spans="1:14" s="75" customFormat="1" ht="15.9" customHeight="1" x14ac:dyDescent="0.2">
      <c r="A2366" s="51" t="s">
        <v>133</v>
      </c>
      <c r="B2366" s="51" t="s">
        <v>11887</v>
      </c>
      <c r="C2366" s="51" t="s">
        <v>11885</v>
      </c>
      <c r="D2366" s="51" t="s">
        <v>7803</v>
      </c>
      <c r="E2366" s="44" t="s">
        <v>12549</v>
      </c>
      <c r="F2366" s="44" t="s">
        <v>12550</v>
      </c>
      <c r="G2366" s="53">
        <v>8.8000000000000007</v>
      </c>
      <c r="H2366" s="45" t="s">
        <v>154</v>
      </c>
      <c r="I2366" s="45" t="s">
        <v>204</v>
      </c>
      <c r="J2366" s="95" t="s">
        <v>1534</v>
      </c>
      <c r="K2366" s="95">
        <v>0</v>
      </c>
      <c r="L2366" s="58"/>
      <c r="M2366" s="103"/>
      <c r="N2366" s="59"/>
    </row>
    <row r="2367" spans="1:14" s="75" customFormat="1" ht="15.9" customHeight="1" x14ac:dyDescent="0.2">
      <c r="A2367" s="51" t="s">
        <v>133</v>
      </c>
      <c r="B2367" s="51" t="s">
        <v>11887</v>
      </c>
      <c r="C2367" s="51" t="s">
        <v>11885</v>
      </c>
      <c r="D2367" s="51" t="s">
        <v>7803</v>
      </c>
      <c r="E2367" s="44" t="s">
        <v>12551</v>
      </c>
      <c r="F2367" s="44" t="s">
        <v>12552</v>
      </c>
      <c r="G2367" s="53">
        <v>47.2</v>
      </c>
      <c r="H2367" s="45" t="s">
        <v>154</v>
      </c>
      <c r="I2367" s="45" t="s">
        <v>204</v>
      </c>
      <c r="J2367" s="95" t="s">
        <v>1534</v>
      </c>
      <c r="K2367" s="95">
        <v>0</v>
      </c>
      <c r="L2367" s="58"/>
      <c r="M2367" s="103"/>
      <c r="N2367" s="59"/>
    </row>
    <row r="2368" spans="1:14" s="75" customFormat="1" ht="15.9" customHeight="1" x14ac:dyDescent="0.2">
      <c r="A2368" s="51" t="s">
        <v>133</v>
      </c>
      <c r="B2368" s="51" t="s">
        <v>11887</v>
      </c>
      <c r="C2368" s="51" t="s">
        <v>11885</v>
      </c>
      <c r="D2368" s="51" t="s">
        <v>7803</v>
      </c>
      <c r="E2368" s="44" t="s">
        <v>12553</v>
      </c>
      <c r="F2368" s="44" t="s">
        <v>12554</v>
      </c>
      <c r="G2368" s="53">
        <v>11.1</v>
      </c>
      <c r="H2368" s="45" t="s">
        <v>154</v>
      </c>
      <c r="I2368" s="45" t="s">
        <v>204</v>
      </c>
      <c r="J2368" s="95" t="s">
        <v>1534</v>
      </c>
      <c r="K2368" s="95">
        <v>0</v>
      </c>
      <c r="L2368" s="58"/>
      <c r="M2368" s="103"/>
      <c r="N2368" s="59"/>
    </row>
    <row r="2369" spans="1:14" s="75" customFormat="1" ht="15.9" customHeight="1" x14ac:dyDescent="0.2">
      <c r="A2369" s="51" t="s">
        <v>133</v>
      </c>
      <c r="B2369" s="51" t="s">
        <v>11887</v>
      </c>
      <c r="C2369" s="51" t="s">
        <v>11885</v>
      </c>
      <c r="D2369" s="51" t="s">
        <v>7803</v>
      </c>
      <c r="E2369" s="44" t="s">
        <v>12555</v>
      </c>
      <c r="F2369" s="44" t="s">
        <v>12556</v>
      </c>
      <c r="G2369" s="53">
        <v>11.1</v>
      </c>
      <c r="H2369" s="45" t="s">
        <v>154</v>
      </c>
      <c r="I2369" s="45" t="s">
        <v>155</v>
      </c>
      <c r="J2369" s="95" t="s">
        <v>1534</v>
      </c>
      <c r="K2369" s="95">
        <v>0</v>
      </c>
      <c r="L2369" s="58"/>
      <c r="M2369" s="103"/>
      <c r="N2369" s="59"/>
    </row>
    <row r="2370" spans="1:14" s="75" customFormat="1" ht="15.9" customHeight="1" x14ac:dyDescent="0.2">
      <c r="A2370" s="51" t="s">
        <v>133</v>
      </c>
      <c r="B2370" s="51" t="s">
        <v>11887</v>
      </c>
      <c r="C2370" s="51" t="s">
        <v>11885</v>
      </c>
      <c r="D2370" s="51" t="s">
        <v>7803</v>
      </c>
      <c r="E2370" s="44" t="s">
        <v>12557</v>
      </c>
      <c r="F2370" s="44" t="s">
        <v>12558</v>
      </c>
      <c r="G2370" s="53">
        <v>11.1</v>
      </c>
      <c r="H2370" s="45" t="s">
        <v>154</v>
      </c>
      <c r="I2370" s="45" t="s">
        <v>155</v>
      </c>
      <c r="J2370" s="95" t="s">
        <v>1534</v>
      </c>
      <c r="K2370" s="95">
        <v>0</v>
      </c>
      <c r="L2370" s="58"/>
      <c r="M2370" s="103"/>
      <c r="N2370" s="59"/>
    </row>
    <row r="2371" spans="1:14" s="75" customFormat="1" ht="15.9" customHeight="1" x14ac:dyDescent="0.2">
      <c r="A2371" s="51" t="s">
        <v>133</v>
      </c>
      <c r="B2371" s="51" t="s">
        <v>11887</v>
      </c>
      <c r="C2371" s="51" t="s">
        <v>11885</v>
      </c>
      <c r="D2371" s="51" t="s">
        <v>7803</v>
      </c>
      <c r="E2371" s="44" t="s">
        <v>12559</v>
      </c>
      <c r="F2371" s="44" t="s">
        <v>12560</v>
      </c>
      <c r="G2371" s="53">
        <v>14.5</v>
      </c>
      <c r="H2371" s="45" t="s">
        <v>154</v>
      </c>
      <c r="I2371" s="45" t="s">
        <v>204</v>
      </c>
      <c r="J2371" s="95" t="s">
        <v>1534</v>
      </c>
      <c r="K2371" s="95">
        <v>0</v>
      </c>
      <c r="L2371" s="58"/>
      <c r="M2371" s="103"/>
      <c r="N2371" s="59"/>
    </row>
    <row r="2372" spans="1:14" s="75" customFormat="1" ht="15.9" customHeight="1" x14ac:dyDescent="0.2">
      <c r="A2372" s="51" t="s">
        <v>133</v>
      </c>
      <c r="B2372" s="51" t="s">
        <v>11887</v>
      </c>
      <c r="C2372" s="51" t="s">
        <v>11885</v>
      </c>
      <c r="D2372" s="51" t="s">
        <v>7803</v>
      </c>
      <c r="E2372" s="44" t="s">
        <v>12561</v>
      </c>
      <c r="F2372" s="44" t="s">
        <v>12562</v>
      </c>
      <c r="G2372" s="53">
        <v>25.6</v>
      </c>
      <c r="H2372" s="45" t="s">
        <v>154</v>
      </c>
      <c r="I2372" s="45" t="s">
        <v>204</v>
      </c>
      <c r="J2372" s="95" t="s">
        <v>1534</v>
      </c>
      <c r="K2372" s="95">
        <v>0</v>
      </c>
      <c r="L2372" s="58"/>
      <c r="M2372" s="103"/>
      <c r="N2372" s="59"/>
    </row>
    <row r="2373" spans="1:14" s="75" customFormat="1" ht="15.9" customHeight="1" x14ac:dyDescent="0.2">
      <c r="A2373" s="51" t="s">
        <v>133</v>
      </c>
      <c r="B2373" s="51" t="s">
        <v>11887</v>
      </c>
      <c r="C2373" s="51" t="s">
        <v>11885</v>
      </c>
      <c r="D2373" s="51" t="s">
        <v>7803</v>
      </c>
      <c r="E2373" s="44" t="s">
        <v>12563</v>
      </c>
      <c r="F2373" s="44" t="s">
        <v>12564</v>
      </c>
      <c r="G2373" s="53">
        <v>6.1</v>
      </c>
      <c r="H2373" s="45" t="s">
        <v>154</v>
      </c>
      <c r="I2373" s="45" t="s">
        <v>204</v>
      </c>
      <c r="J2373" s="95" t="s">
        <v>1534</v>
      </c>
      <c r="K2373" s="95">
        <v>0</v>
      </c>
      <c r="L2373" s="58"/>
      <c r="M2373" s="103"/>
      <c r="N2373" s="59"/>
    </row>
    <row r="2374" spans="1:14" s="75" customFormat="1" ht="15.9" customHeight="1" x14ac:dyDescent="0.2">
      <c r="A2374" s="51" t="s">
        <v>133</v>
      </c>
      <c r="B2374" s="51" t="s">
        <v>11887</v>
      </c>
      <c r="C2374" s="51" t="s">
        <v>11885</v>
      </c>
      <c r="D2374" s="51" t="s">
        <v>7803</v>
      </c>
      <c r="E2374" s="44" t="s">
        <v>12565</v>
      </c>
      <c r="F2374" s="44" t="s">
        <v>12566</v>
      </c>
      <c r="G2374" s="53">
        <v>6.1</v>
      </c>
      <c r="H2374" s="45" t="s">
        <v>154</v>
      </c>
      <c r="I2374" s="45" t="s">
        <v>204</v>
      </c>
      <c r="J2374" s="95" t="s">
        <v>1534</v>
      </c>
      <c r="K2374" s="95">
        <v>0</v>
      </c>
      <c r="L2374" s="58"/>
      <c r="M2374" s="103"/>
      <c r="N2374" s="59"/>
    </row>
    <row r="2375" spans="1:14" s="75" customFormat="1" ht="15.9" customHeight="1" x14ac:dyDescent="0.2">
      <c r="A2375" s="51" t="s">
        <v>133</v>
      </c>
      <c r="B2375" s="51" t="s">
        <v>11887</v>
      </c>
      <c r="C2375" s="51" t="s">
        <v>11885</v>
      </c>
      <c r="D2375" s="51" t="s">
        <v>7803</v>
      </c>
      <c r="E2375" s="44" t="s">
        <v>12567</v>
      </c>
      <c r="F2375" s="44" t="s">
        <v>12568</v>
      </c>
      <c r="G2375" s="53">
        <v>6.1</v>
      </c>
      <c r="H2375" s="45" t="s">
        <v>154</v>
      </c>
      <c r="I2375" s="45" t="s">
        <v>204</v>
      </c>
      <c r="J2375" s="95" t="s">
        <v>1534</v>
      </c>
      <c r="K2375" s="95">
        <v>0</v>
      </c>
      <c r="L2375" s="58"/>
      <c r="M2375" s="103"/>
      <c r="N2375" s="59"/>
    </row>
    <row r="2376" spans="1:14" s="75" customFormat="1" ht="15.9" customHeight="1" x14ac:dyDescent="0.2">
      <c r="A2376" s="51" t="s">
        <v>133</v>
      </c>
      <c r="B2376" s="51" t="s">
        <v>11887</v>
      </c>
      <c r="C2376" s="51" t="s">
        <v>11885</v>
      </c>
      <c r="D2376" s="51" t="s">
        <v>7803</v>
      </c>
      <c r="E2376" s="44" t="s">
        <v>12569</v>
      </c>
      <c r="F2376" s="44" t="s">
        <v>12570</v>
      </c>
      <c r="G2376" s="53">
        <v>7.4</v>
      </c>
      <c r="H2376" s="45" t="s">
        <v>154</v>
      </c>
      <c r="I2376" s="45" t="s">
        <v>204</v>
      </c>
      <c r="J2376" s="95" t="s">
        <v>1534</v>
      </c>
      <c r="K2376" s="95">
        <v>0</v>
      </c>
      <c r="L2376" s="58"/>
      <c r="M2376" s="103"/>
      <c r="N2376" s="59"/>
    </row>
    <row r="2377" spans="1:14" s="75" customFormat="1" ht="15.9" customHeight="1" x14ac:dyDescent="0.2">
      <c r="A2377" s="51" t="s">
        <v>133</v>
      </c>
      <c r="B2377" s="51" t="s">
        <v>11887</v>
      </c>
      <c r="C2377" s="51" t="s">
        <v>11885</v>
      </c>
      <c r="D2377" s="51" t="s">
        <v>7803</v>
      </c>
      <c r="E2377" s="44" t="s">
        <v>12571</v>
      </c>
      <c r="F2377" s="44" t="s">
        <v>12572</v>
      </c>
      <c r="G2377" s="53">
        <v>24.2</v>
      </c>
      <c r="H2377" s="45" t="s">
        <v>154</v>
      </c>
      <c r="I2377" s="45" t="s">
        <v>204</v>
      </c>
      <c r="J2377" s="95" t="s">
        <v>1534</v>
      </c>
      <c r="K2377" s="95">
        <v>0</v>
      </c>
      <c r="L2377" s="58"/>
      <c r="M2377" s="103"/>
      <c r="N2377" s="59"/>
    </row>
    <row r="2378" spans="1:14" s="75" customFormat="1" ht="15.9" customHeight="1" x14ac:dyDescent="0.2">
      <c r="A2378" s="51" t="s">
        <v>133</v>
      </c>
      <c r="B2378" s="51" t="s">
        <v>11887</v>
      </c>
      <c r="C2378" s="51" t="s">
        <v>11885</v>
      </c>
      <c r="D2378" s="51" t="s">
        <v>7803</v>
      </c>
      <c r="E2378" s="44" t="s">
        <v>12573</v>
      </c>
      <c r="F2378" s="44" t="s">
        <v>12574</v>
      </c>
      <c r="G2378" s="53">
        <v>5.7</v>
      </c>
      <c r="H2378" s="45" t="s">
        <v>154</v>
      </c>
      <c r="I2378" s="45" t="s">
        <v>204</v>
      </c>
      <c r="J2378" s="95" t="s">
        <v>1534</v>
      </c>
      <c r="K2378" s="95">
        <v>0</v>
      </c>
      <c r="L2378" s="58"/>
      <c r="M2378" s="103"/>
      <c r="N2378" s="59"/>
    </row>
    <row r="2379" spans="1:14" s="75" customFormat="1" ht="15.9" customHeight="1" x14ac:dyDescent="0.2">
      <c r="A2379" s="51" t="s">
        <v>133</v>
      </c>
      <c r="B2379" s="51" t="s">
        <v>11887</v>
      </c>
      <c r="C2379" s="51" t="s">
        <v>11885</v>
      </c>
      <c r="D2379" s="51" t="s">
        <v>7803</v>
      </c>
      <c r="E2379" s="44" t="s">
        <v>12575</v>
      </c>
      <c r="F2379" s="44" t="s">
        <v>12576</v>
      </c>
      <c r="G2379" s="53">
        <v>5.7</v>
      </c>
      <c r="H2379" s="45" t="s">
        <v>154</v>
      </c>
      <c r="I2379" s="45" t="s">
        <v>204</v>
      </c>
      <c r="J2379" s="95" t="s">
        <v>1534</v>
      </c>
      <c r="K2379" s="95">
        <v>0</v>
      </c>
      <c r="L2379" s="58"/>
      <c r="M2379" s="103"/>
      <c r="N2379" s="59"/>
    </row>
    <row r="2380" spans="1:14" s="75" customFormat="1" ht="15.9" customHeight="1" x14ac:dyDescent="0.2">
      <c r="A2380" s="51" t="s">
        <v>133</v>
      </c>
      <c r="B2380" s="51" t="s">
        <v>11887</v>
      </c>
      <c r="C2380" s="51" t="s">
        <v>11885</v>
      </c>
      <c r="D2380" s="51" t="s">
        <v>7803</v>
      </c>
      <c r="E2380" s="44" t="s">
        <v>12577</v>
      </c>
      <c r="F2380" s="44" t="s">
        <v>12578</v>
      </c>
      <c r="G2380" s="53">
        <v>5.7</v>
      </c>
      <c r="H2380" s="45" t="s">
        <v>154</v>
      </c>
      <c r="I2380" s="45" t="s">
        <v>204</v>
      </c>
      <c r="J2380" s="95" t="s">
        <v>1534</v>
      </c>
      <c r="K2380" s="95">
        <v>0</v>
      </c>
      <c r="L2380" s="58"/>
      <c r="M2380" s="103"/>
      <c r="N2380" s="59"/>
    </row>
    <row r="2381" spans="1:14" s="75" customFormat="1" ht="15.9" customHeight="1" x14ac:dyDescent="0.2">
      <c r="A2381" s="51" t="s">
        <v>133</v>
      </c>
      <c r="B2381" s="51" t="s">
        <v>11887</v>
      </c>
      <c r="C2381" s="51" t="s">
        <v>11885</v>
      </c>
      <c r="D2381" s="51" t="s">
        <v>7803</v>
      </c>
      <c r="E2381" s="44" t="s">
        <v>12579</v>
      </c>
      <c r="F2381" s="44" t="s">
        <v>12580</v>
      </c>
      <c r="G2381" s="53">
        <v>7.1</v>
      </c>
      <c r="H2381" s="45" t="s">
        <v>154</v>
      </c>
      <c r="I2381" s="45" t="s">
        <v>204</v>
      </c>
      <c r="J2381" s="95" t="s">
        <v>1534</v>
      </c>
      <c r="K2381" s="95">
        <v>0</v>
      </c>
      <c r="L2381" s="58"/>
      <c r="M2381" s="103"/>
      <c r="N2381" s="59"/>
    </row>
    <row r="2382" spans="1:14" s="75" customFormat="1" ht="15.9" customHeight="1" x14ac:dyDescent="0.2">
      <c r="A2382" s="51" t="s">
        <v>133</v>
      </c>
      <c r="B2382" s="51" t="s">
        <v>11887</v>
      </c>
      <c r="C2382" s="51" t="s">
        <v>11885</v>
      </c>
      <c r="D2382" s="51" t="s">
        <v>7803</v>
      </c>
      <c r="E2382" s="44" t="s">
        <v>12581</v>
      </c>
      <c r="F2382" s="44" t="s">
        <v>12582</v>
      </c>
      <c r="G2382" s="53">
        <v>12.1</v>
      </c>
      <c r="H2382" s="45" t="s">
        <v>154</v>
      </c>
      <c r="I2382" s="45" t="s">
        <v>204</v>
      </c>
      <c r="J2382" s="95" t="s">
        <v>1534</v>
      </c>
      <c r="K2382" s="95">
        <v>0</v>
      </c>
      <c r="L2382" s="58"/>
      <c r="M2382" s="103"/>
      <c r="N2382" s="59"/>
    </row>
    <row r="2383" spans="1:14" s="75" customFormat="1" ht="15.9" customHeight="1" x14ac:dyDescent="0.2">
      <c r="A2383" s="51" t="s">
        <v>133</v>
      </c>
      <c r="B2383" s="51" t="s">
        <v>11887</v>
      </c>
      <c r="C2383" s="51" t="s">
        <v>11885</v>
      </c>
      <c r="D2383" s="51" t="s">
        <v>7803</v>
      </c>
      <c r="E2383" s="44" t="s">
        <v>12583</v>
      </c>
      <c r="F2383" s="44" t="s">
        <v>12584</v>
      </c>
      <c r="G2383" s="53">
        <v>12.1</v>
      </c>
      <c r="H2383" s="45" t="s">
        <v>154</v>
      </c>
      <c r="I2383" s="45" t="s">
        <v>204</v>
      </c>
      <c r="J2383" s="95" t="s">
        <v>1534</v>
      </c>
      <c r="K2383" s="95">
        <v>0</v>
      </c>
      <c r="L2383" s="58"/>
      <c r="M2383" s="103"/>
      <c r="N2383" s="59"/>
    </row>
    <row r="2384" spans="1:14" s="75" customFormat="1" ht="15.9" customHeight="1" x14ac:dyDescent="0.2">
      <c r="A2384" s="51" t="s">
        <v>133</v>
      </c>
      <c r="B2384" s="51" t="s">
        <v>11887</v>
      </c>
      <c r="C2384" s="51" t="s">
        <v>11885</v>
      </c>
      <c r="D2384" s="51" t="s">
        <v>7803</v>
      </c>
      <c r="E2384" s="44" t="s">
        <v>12585</v>
      </c>
      <c r="F2384" s="44" t="s">
        <v>12586</v>
      </c>
      <c r="G2384" s="53">
        <v>12.1</v>
      </c>
      <c r="H2384" s="45" t="s">
        <v>154</v>
      </c>
      <c r="I2384" s="45" t="s">
        <v>204</v>
      </c>
      <c r="J2384" s="95" t="s">
        <v>1534</v>
      </c>
      <c r="K2384" s="95">
        <v>0</v>
      </c>
      <c r="L2384" s="58"/>
      <c r="M2384" s="103"/>
      <c r="N2384" s="59"/>
    </row>
    <row r="2385" spans="1:14" s="75" customFormat="1" ht="15.9" customHeight="1" x14ac:dyDescent="0.2">
      <c r="A2385" s="51" t="s">
        <v>133</v>
      </c>
      <c r="B2385" s="51" t="s">
        <v>11887</v>
      </c>
      <c r="C2385" s="51" t="s">
        <v>11885</v>
      </c>
      <c r="D2385" s="51" t="s">
        <v>7803</v>
      </c>
      <c r="E2385" s="44" t="s">
        <v>12587</v>
      </c>
      <c r="F2385" s="44" t="s">
        <v>12588</v>
      </c>
      <c r="G2385" s="53">
        <v>19.600000000000001</v>
      </c>
      <c r="H2385" s="45" t="s">
        <v>154</v>
      </c>
      <c r="I2385" s="45" t="s">
        <v>204</v>
      </c>
      <c r="J2385" s="95" t="s">
        <v>1534</v>
      </c>
      <c r="K2385" s="95">
        <v>0</v>
      </c>
      <c r="L2385" s="58"/>
      <c r="M2385" s="103"/>
      <c r="N2385" s="59"/>
    </row>
    <row r="2386" spans="1:14" s="75" customFormat="1" ht="15.9" customHeight="1" x14ac:dyDescent="0.2">
      <c r="A2386" s="51" t="s">
        <v>133</v>
      </c>
      <c r="B2386" s="51" t="s">
        <v>11887</v>
      </c>
      <c r="C2386" s="51" t="s">
        <v>11885</v>
      </c>
      <c r="D2386" s="51" t="s">
        <v>7803</v>
      </c>
      <c r="E2386" s="44" t="s">
        <v>12589</v>
      </c>
      <c r="F2386" s="44" t="s">
        <v>12590</v>
      </c>
      <c r="G2386" s="53">
        <v>43.8</v>
      </c>
      <c r="H2386" s="45" t="s">
        <v>154</v>
      </c>
      <c r="I2386" s="45" t="s">
        <v>204</v>
      </c>
      <c r="J2386" s="95" t="s">
        <v>1534</v>
      </c>
      <c r="K2386" s="95">
        <v>0</v>
      </c>
      <c r="L2386" s="58"/>
      <c r="M2386" s="103"/>
      <c r="N2386" s="59"/>
    </row>
    <row r="2387" spans="1:14" s="75" customFormat="1" ht="15.9" customHeight="1" x14ac:dyDescent="0.2">
      <c r="A2387" s="51" t="s">
        <v>133</v>
      </c>
      <c r="B2387" s="51" t="s">
        <v>11887</v>
      </c>
      <c r="C2387" s="51" t="s">
        <v>11885</v>
      </c>
      <c r="D2387" s="51" t="s">
        <v>7803</v>
      </c>
      <c r="E2387" s="44" t="s">
        <v>12591</v>
      </c>
      <c r="F2387" s="44" t="s">
        <v>12592</v>
      </c>
      <c r="G2387" s="53">
        <v>7.5</v>
      </c>
      <c r="H2387" s="45" t="s">
        <v>154</v>
      </c>
      <c r="I2387" s="45" t="s">
        <v>149</v>
      </c>
      <c r="J2387" s="95" t="s">
        <v>1534</v>
      </c>
      <c r="K2387" s="95">
        <v>0</v>
      </c>
      <c r="L2387" s="58"/>
      <c r="M2387" s="103"/>
      <c r="N2387" s="59"/>
    </row>
    <row r="2388" spans="1:14" s="75" customFormat="1" ht="15.9" customHeight="1" x14ac:dyDescent="0.2">
      <c r="A2388" s="51" t="s">
        <v>133</v>
      </c>
      <c r="B2388" s="51" t="s">
        <v>11887</v>
      </c>
      <c r="C2388" s="51" t="s">
        <v>11885</v>
      </c>
      <c r="D2388" s="51" t="s">
        <v>7803</v>
      </c>
      <c r="E2388" s="44" t="s">
        <v>12593</v>
      </c>
      <c r="F2388" s="44" t="s">
        <v>12594</v>
      </c>
      <c r="G2388" s="53">
        <v>119</v>
      </c>
      <c r="H2388" s="45" t="s">
        <v>154</v>
      </c>
      <c r="I2388" s="45" t="s">
        <v>204</v>
      </c>
      <c r="J2388" s="95" t="s">
        <v>1534</v>
      </c>
      <c r="K2388" s="95">
        <v>0</v>
      </c>
      <c r="L2388" s="58"/>
      <c r="M2388" s="103"/>
      <c r="N2388" s="59"/>
    </row>
    <row r="2389" spans="1:14" s="75" customFormat="1" ht="15.9" customHeight="1" x14ac:dyDescent="0.2">
      <c r="A2389" s="51" t="s">
        <v>133</v>
      </c>
      <c r="B2389" s="51" t="s">
        <v>11887</v>
      </c>
      <c r="C2389" s="51" t="s">
        <v>11885</v>
      </c>
      <c r="D2389" s="51" t="s">
        <v>7803</v>
      </c>
      <c r="E2389" s="44" t="s">
        <v>12595</v>
      </c>
      <c r="F2389" s="44" t="s">
        <v>12596</v>
      </c>
      <c r="G2389" s="53">
        <v>119</v>
      </c>
      <c r="H2389" s="45" t="s">
        <v>154</v>
      </c>
      <c r="I2389" s="45" t="s">
        <v>204</v>
      </c>
      <c r="J2389" s="95" t="s">
        <v>1534</v>
      </c>
      <c r="K2389" s="95">
        <v>0</v>
      </c>
      <c r="L2389" s="58"/>
      <c r="M2389" s="103"/>
      <c r="N2389" s="59"/>
    </row>
    <row r="2390" spans="1:14" s="75" customFormat="1" ht="15.9" customHeight="1" x14ac:dyDescent="0.2">
      <c r="A2390" s="51" t="s">
        <v>133</v>
      </c>
      <c r="B2390" s="51" t="s">
        <v>11887</v>
      </c>
      <c r="C2390" s="51" t="s">
        <v>11885</v>
      </c>
      <c r="D2390" s="51" t="s">
        <v>7803</v>
      </c>
      <c r="E2390" s="44" t="s">
        <v>12597</v>
      </c>
      <c r="F2390" s="44" t="s">
        <v>12598</v>
      </c>
      <c r="G2390" s="53">
        <v>119</v>
      </c>
      <c r="H2390" s="45" t="s">
        <v>154</v>
      </c>
      <c r="I2390" s="45" t="s">
        <v>204</v>
      </c>
      <c r="J2390" s="95" t="s">
        <v>1534</v>
      </c>
      <c r="K2390" s="95">
        <v>0</v>
      </c>
      <c r="L2390" s="58"/>
      <c r="M2390" s="103"/>
      <c r="N2390" s="59"/>
    </row>
    <row r="2391" spans="1:14" s="75" customFormat="1" ht="15.9" customHeight="1" x14ac:dyDescent="0.2">
      <c r="A2391" s="51" t="s">
        <v>133</v>
      </c>
      <c r="B2391" s="51" t="s">
        <v>11887</v>
      </c>
      <c r="C2391" s="51" t="s">
        <v>11885</v>
      </c>
      <c r="D2391" s="51" t="s">
        <v>7803</v>
      </c>
      <c r="E2391" s="44" t="s">
        <v>12599</v>
      </c>
      <c r="F2391" s="44" t="s">
        <v>12600</v>
      </c>
      <c r="G2391" s="53">
        <v>119</v>
      </c>
      <c r="H2391" s="45" t="s">
        <v>154</v>
      </c>
      <c r="I2391" s="45" t="s">
        <v>204</v>
      </c>
      <c r="J2391" s="95" t="s">
        <v>1534</v>
      </c>
      <c r="K2391" s="95">
        <v>0</v>
      </c>
      <c r="L2391" s="58"/>
      <c r="M2391" s="103"/>
      <c r="N2391" s="59"/>
    </row>
    <row r="2392" spans="1:14" s="75" customFormat="1" ht="15.9" customHeight="1" x14ac:dyDescent="0.2">
      <c r="A2392" s="51" t="s">
        <v>133</v>
      </c>
      <c r="B2392" s="51" t="s">
        <v>11887</v>
      </c>
      <c r="C2392" s="51" t="s">
        <v>11885</v>
      </c>
      <c r="D2392" s="51" t="s">
        <v>7803</v>
      </c>
      <c r="E2392" s="44" t="s">
        <v>12601</v>
      </c>
      <c r="F2392" s="44" t="s">
        <v>12602</v>
      </c>
      <c r="G2392" s="53">
        <v>119</v>
      </c>
      <c r="H2392" s="45" t="s">
        <v>154</v>
      </c>
      <c r="I2392" s="45" t="s">
        <v>204</v>
      </c>
      <c r="J2392" s="95" t="s">
        <v>1534</v>
      </c>
      <c r="K2392" s="95">
        <v>0</v>
      </c>
      <c r="L2392" s="58"/>
      <c r="M2392" s="103"/>
      <c r="N2392" s="59"/>
    </row>
    <row r="2393" spans="1:14" s="75" customFormat="1" ht="15.9" customHeight="1" x14ac:dyDescent="0.2">
      <c r="A2393" s="51" t="s">
        <v>133</v>
      </c>
      <c r="B2393" s="51" t="s">
        <v>11887</v>
      </c>
      <c r="C2393" s="51" t="s">
        <v>11885</v>
      </c>
      <c r="D2393" s="51" t="s">
        <v>7803</v>
      </c>
      <c r="E2393" s="44" t="s">
        <v>12603</v>
      </c>
      <c r="F2393" s="44" t="s">
        <v>12604</v>
      </c>
      <c r="G2393" s="53">
        <v>216</v>
      </c>
      <c r="H2393" s="45" t="s">
        <v>154</v>
      </c>
      <c r="I2393" s="45" t="s">
        <v>204</v>
      </c>
      <c r="J2393" s="95" t="s">
        <v>1534</v>
      </c>
      <c r="K2393" s="95">
        <v>0</v>
      </c>
      <c r="L2393" s="58"/>
      <c r="M2393" s="103"/>
      <c r="N2393" s="59"/>
    </row>
    <row r="2394" spans="1:14" s="75" customFormat="1" ht="15.9" customHeight="1" x14ac:dyDescent="0.2">
      <c r="A2394" s="51" t="s">
        <v>133</v>
      </c>
      <c r="B2394" s="51" t="s">
        <v>11887</v>
      </c>
      <c r="C2394" s="51" t="s">
        <v>11885</v>
      </c>
      <c r="D2394" s="51" t="s">
        <v>7803</v>
      </c>
      <c r="E2394" s="44" t="s">
        <v>12605</v>
      </c>
      <c r="F2394" s="44" t="s">
        <v>12606</v>
      </c>
      <c r="G2394" s="53">
        <v>216</v>
      </c>
      <c r="H2394" s="45" t="s">
        <v>154</v>
      </c>
      <c r="I2394" s="45" t="s">
        <v>204</v>
      </c>
      <c r="J2394" s="95" t="s">
        <v>1534</v>
      </c>
      <c r="K2394" s="95">
        <v>0</v>
      </c>
      <c r="L2394" s="58"/>
      <c r="M2394" s="103"/>
      <c r="N2394" s="59"/>
    </row>
    <row r="2395" spans="1:14" s="75" customFormat="1" ht="15.9" customHeight="1" x14ac:dyDescent="0.2">
      <c r="A2395" s="51" t="s">
        <v>133</v>
      </c>
      <c r="B2395" s="51" t="s">
        <v>11887</v>
      </c>
      <c r="C2395" s="51" t="s">
        <v>11885</v>
      </c>
      <c r="D2395" s="51" t="s">
        <v>7803</v>
      </c>
      <c r="E2395" s="44" t="s">
        <v>12607</v>
      </c>
      <c r="F2395" s="44" t="s">
        <v>12608</v>
      </c>
      <c r="G2395" s="53">
        <v>216</v>
      </c>
      <c r="H2395" s="45" t="s">
        <v>154</v>
      </c>
      <c r="I2395" s="45" t="s">
        <v>204</v>
      </c>
      <c r="J2395" s="95" t="s">
        <v>1534</v>
      </c>
      <c r="K2395" s="95">
        <v>0</v>
      </c>
      <c r="L2395" s="58"/>
      <c r="M2395" s="103"/>
      <c r="N2395" s="59"/>
    </row>
    <row r="2396" spans="1:14" s="75" customFormat="1" ht="15.9" customHeight="1" x14ac:dyDescent="0.2">
      <c r="A2396" s="51" t="s">
        <v>133</v>
      </c>
      <c r="B2396" s="51" t="s">
        <v>11887</v>
      </c>
      <c r="C2396" s="51" t="s">
        <v>11885</v>
      </c>
      <c r="D2396" s="51" t="s">
        <v>7803</v>
      </c>
      <c r="E2396" s="44" t="s">
        <v>12609</v>
      </c>
      <c r="F2396" s="44" t="s">
        <v>12610</v>
      </c>
      <c r="G2396" s="53">
        <v>216</v>
      </c>
      <c r="H2396" s="45" t="s">
        <v>154</v>
      </c>
      <c r="I2396" s="45" t="s">
        <v>204</v>
      </c>
      <c r="J2396" s="95" t="s">
        <v>1534</v>
      </c>
      <c r="K2396" s="95">
        <v>0</v>
      </c>
      <c r="L2396" s="58"/>
      <c r="M2396" s="103"/>
      <c r="N2396" s="59"/>
    </row>
    <row r="2397" spans="1:14" s="75" customFormat="1" ht="15.9" customHeight="1" x14ac:dyDescent="0.2">
      <c r="A2397" s="51" t="s">
        <v>133</v>
      </c>
      <c r="B2397" s="51" t="s">
        <v>11887</v>
      </c>
      <c r="C2397" s="51" t="s">
        <v>11885</v>
      </c>
      <c r="D2397" s="51" t="s">
        <v>7803</v>
      </c>
      <c r="E2397" s="44" t="s">
        <v>12611</v>
      </c>
      <c r="F2397" s="44" t="s">
        <v>12612</v>
      </c>
      <c r="G2397" s="53">
        <v>215</v>
      </c>
      <c r="H2397" s="45" t="s">
        <v>154</v>
      </c>
      <c r="I2397" s="45" t="s">
        <v>204</v>
      </c>
      <c r="J2397" s="95" t="s">
        <v>1534</v>
      </c>
      <c r="K2397" s="95">
        <v>0</v>
      </c>
      <c r="L2397" s="58"/>
      <c r="M2397" s="103"/>
      <c r="N2397" s="59"/>
    </row>
    <row r="2398" spans="1:14" s="75" customFormat="1" ht="15.9" customHeight="1" x14ac:dyDescent="0.2">
      <c r="A2398" s="51" t="s">
        <v>133</v>
      </c>
      <c r="B2398" s="51" t="s">
        <v>11887</v>
      </c>
      <c r="C2398" s="51" t="s">
        <v>11885</v>
      </c>
      <c r="D2398" s="51" t="s">
        <v>7803</v>
      </c>
      <c r="E2398" s="44" t="s">
        <v>12613</v>
      </c>
      <c r="F2398" s="44" t="s">
        <v>12614</v>
      </c>
      <c r="G2398" s="53">
        <v>38.200000000000003</v>
      </c>
      <c r="H2398" s="45" t="s">
        <v>154</v>
      </c>
      <c r="I2398" s="45" t="s">
        <v>204</v>
      </c>
      <c r="J2398" s="95" t="s">
        <v>1534</v>
      </c>
      <c r="K2398" s="95">
        <v>0</v>
      </c>
      <c r="L2398" s="58"/>
      <c r="M2398" s="103"/>
      <c r="N2398" s="59"/>
    </row>
    <row r="2399" spans="1:14" s="75" customFormat="1" ht="15.9" customHeight="1" x14ac:dyDescent="0.2">
      <c r="A2399" s="51" t="s">
        <v>133</v>
      </c>
      <c r="B2399" s="51" t="s">
        <v>11887</v>
      </c>
      <c r="C2399" s="51" t="s">
        <v>11885</v>
      </c>
      <c r="D2399" s="51" t="s">
        <v>7803</v>
      </c>
      <c r="E2399" s="44" t="s">
        <v>12615</v>
      </c>
      <c r="F2399" s="44" t="s">
        <v>12616</v>
      </c>
      <c r="G2399" s="53">
        <v>43.4</v>
      </c>
      <c r="H2399" s="45" t="s">
        <v>154</v>
      </c>
      <c r="I2399" s="45" t="s">
        <v>204</v>
      </c>
      <c r="J2399" s="95" t="s">
        <v>1534</v>
      </c>
      <c r="K2399" s="95">
        <v>0</v>
      </c>
      <c r="L2399" s="58"/>
      <c r="M2399" s="103"/>
      <c r="N2399" s="59"/>
    </row>
    <row r="2400" spans="1:14" s="75" customFormat="1" ht="15.9" customHeight="1" x14ac:dyDescent="0.2">
      <c r="A2400" s="51" t="s">
        <v>133</v>
      </c>
      <c r="B2400" s="51" t="s">
        <v>11887</v>
      </c>
      <c r="C2400" s="51" t="s">
        <v>11885</v>
      </c>
      <c r="D2400" s="51" t="s">
        <v>7803</v>
      </c>
      <c r="E2400" s="44" t="s">
        <v>12617</v>
      </c>
      <c r="F2400" s="44" t="s">
        <v>12618</v>
      </c>
      <c r="G2400" s="53">
        <v>43.4</v>
      </c>
      <c r="H2400" s="45" t="s">
        <v>154</v>
      </c>
      <c r="I2400" s="45" t="s">
        <v>155</v>
      </c>
      <c r="J2400" s="95" t="s">
        <v>1534</v>
      </c>
      <c r="K2400" s="95">
        <v>0</v>
      </c>
      <c r="L2400" s="58"/>
      <c r="M2400" s="103"/>
      <c r="N2400" s="59"/>
    </row>
    <row r="2401" spans="1:14" s="75" customFormat="1" ht="15.9" customHeight="1" x14ac:dyDescent="0.2">
      <c r="A2401" s="51" t="s">
        <v>133</v>
      </c>
      <c r="B2401" s="51" t="s">
        <v>11887</v>
      </c>
      <c r="C2401" s="51" t="s">
        <v>11885</v>
      </c>
      <c r="D2401" s="51" t="s">
        <v>7803</v>
      </c>
      <c r="E2401" s="44" t="s">
        <v>12619</v>
      </c>
      <c r="F2401" s="44" t="s">
        <v>12620</v>
      </c>
      <c r="G2401" s="53">
        <v>43.4</v>
      </c>
      <c r="H2401" s="45" t="s">
        <v>154</v>
      </c>
      <c r="I2401" s="45" t="s">
        <v>204</v>
      </c>
      <c r="J2401" s="95" t="s">
        <v>1534</v>
      </c>
      <c r="K2401" s="95">
        <v>0</v>
      </c>
      <c r="L2401" s="58"/>
      <c r="M2401" s="103"/>
      <c r="N2401" s="59"/>
    </row>
    <row r="2402" spans="1:14" s="75" customFormat="1" ht="15.9" customHeight="1" x14ac:dyDescent="0.2">
      <c r="A2402" s="51" t="s">
        <v>133</v>
      </c>
      <c r="B2402" s="51" t="s">
        <v>11887</v>
      </c>
      <c r="C2402" s="51" t="s">
        <v>11885</v>
      </c>
      <c r="D2402" s="51" t="s">
        <v>7803</v>
      </c>
      <c r="E2402" s="44" t="s">
        <v>12621</v>
      </c>
      <c r="F2402" s="44" t="s">
        <v>12622</v>
      </c>
      <c r="G2402" s="53">
        <v>26.6</v>
      </c>
      <c r="H2402" s="45" t="s">
        <v>154</v>
      </c>
      <c r="I2402" s="45" t="s">
        <v>204</v>
      </c>
      <c r="J2402" s="95" t="s">
        <v>1534</v>
      </c>
      <c r="K2402" s="95">
        <v>0</v>
      </c>
      <c r="L2402" s="58"/>
      <c r="M2402" s="103"/>
      <c r="N2402" s="59"/>
    </row>
    <row r="2403" spans="1:14" s="75" customFormat="1" ht="15.9" customHeight="1" x14ac:dyDescent="0.2">
      <c r="A2403" s="51" t="s">
        <v>133</v>
      </c>
      <c r="B2403" s="51" t="s">
        <v>11887</v>
      </c>
      <c r="C2403" s="51" t="s">
        <v>11885</v>
      </c>
      <c r="D2403" s="51" t="s">
        <v>7803</v>
      </c>
      <c r="E2403" s="44" t="s">
        <v>12623</v>
      </c>
      <c r="F2403" s="44" t="s">
        <v>12624</v>
      </c>
      <c r="G2403" s="53">
        <v>26.3</v>
      </c>
      <c r="H2403" s="45" t="s">
        <v>154</v>
      </c>
      <c r="I2403" s="45" t="s">
        <v>204</v>
      </c>
      <c r="J2403" s="95" t="s">
        <v>1534</v>
      </c>
      <c r="K2403" s="95">
        <v>0</v>
      </c>
      <c r="L2403" s="58"/>
      <c r="M2403" s="103"/>
      <c r="N2403" s="59"/>
    </row>
    <row r="2404" spans="1:14" s="75" customFormat="1" ht="15.9" customHeight="1" x14ac:dyDescent="0.2">
      <c r="A2404" s="51" t="s">
        <v>133</v>
      </c>
      <c r="B2404" s="51" t="s">
        <v>11887</v>
      </c>
      <c r="C2404" s="51" t="s">
        <v>11885</v>
      </c>
      <c r="D2404" s="51" t="s">
        <v>7803</v>
      </c>
      <c r="E2404" s="44" t="s">
        <v>12625</v>
      </c>
      <c r="F2404" s="44" t="s">
        <v>12626</v>
      </c>
      <c r="G2404" s="53">
        <v>26.3</v>
      </c>
      <c r="H2404" s="45" t="s">
        <v>154</v>
      </c>
      <c r="I2404" s="45" t="s">
        <v>204</v>
      </c>
      <c r="J2404" s="95" t="s">
        <v>1534</v>
      </c>
      <c r="K2404" s="95">
        <v>0</v>
      </c>
      <c r="L2404" s="58"/>
      <c r="M2404" s="103"/>
      <c r="N2404" s="59"/>
    </row>
    <row r="2405" spans="1:14" s="75" customFormat="1" ht="15.9" customHeight="1" x14ac:dyDescent="0.2">
      <c r="A2405" s="51" t="s">
        <v>133</v>
      </c>
      <c r="B2405" s="51" t="s">
        <v>11887</v>
      </c>
      <c r="C2405" s="51" t="s">
        <v>11885</v>
      </c>
      <c r="D2405" s="51" t="s">
        <v>7803</v>
      </c>
      <c r="E2405" s="44" t="s">
        <v>12627</v>
      </c>
      <c r="F2405" s="44" t="s">
        <v>12628</v>
      </c>
      <c r="G2405" s="53">
        <v>26.3</v>
      </c>
      <c r="H2405" s="45" t="s">
        <v>154</v>
      </c>
      <c r="I2405" s="45" t="s">
        <v>204</v>
      </c>
      <c r="J2405" s="95" t="s">
        <v>1534</v>
      </c>
      <c r="K2405" s="95">
        <v>0</v>
      </c>
      <c r="L2405" s="58"/>
      <c r="M2405" s="103"/>
      <c r="N2405" s="59"/>
    </row>
    <row r="2406" spans="1:14" s="75" customFormat="1" ht="15.9" customHeight="1" x14ac:dyDescent="0.2">
      <c r="A2406" s="51" t="s">
        <v>133</v>
      </c>
      <c r="B2406" s="51" t="s">
        <v>11887</v>
      </c>
      <c r="C2406" s="51" t="s">
        <v>11885</v>
      </c>
      <c r="D2406" s="51" t="s">
        <v>7803</v>
      </c>
      <c r="E2406" s="44" t="s">
        <v>12629</v>
      </c>
      <c r="F2406" s="44" t="s">
        <v>12630</v>
      </c>
      <c r="G2406" s="53">
        <v>44</v>
      </c>
      <c r="H2406" s="45" t="s">
        <v>154</v>
      </c>
      <c r="I2406" s="45" t="s">
        <v>204</v>
      </c>
      <c r="J2406" s="95" t="s">
        <v>1534</v>
      </c>
      <c r="K2406" s="95">
        <v>0</v>
      </c>
      <c r="L2406" s="58"/>
      <c r="M2406" s="103"/>
      <c r="N2406" s="59"/>
    </row>
    <row r="2407" spans="1:14" s="75" customFormat="1" ht="15.9" customHeight="1" x14ac:dyDescent="0.2">
      <c r="A2407" s="51" t="s">
        <v>133</v>
      </c>
      <c r="B2407" s="51" t="s">
        <v>11887</v>
      </c>
      <c r="C2407" s="51" t="s">
        <v>11885</v>
      </c>
      <c r="D2407" s="51" t="s">
        <v>7803</v>
      </c>
      <c r="E2407" s="44" t="s">
        <v>12631</v>
      </c>
      <c r="F2407" s="44" t="s">
        <v>12632</v>
      </c>
      <c r="G2407" s="53">
        <v>105.6</v>
      </c>
      <c r="H2407" s="45" t="s">
        <v>154</v>
      </c>
      <c r="I2407" s="45" t="s">
        <v>149</v>
      </c>
      <c r="J2407" s="95" t="s">
        <v>1534</v>
      </c>
      <c r="K2407" s="95">
        <v>0</v>
      </c>
      <c r="L2407" s="58"/>
      <c r="M2407" s="103"/>
      <c r="N2407" s="59"/>
    </row>
    <row r="2408" spans="1:14" s="75" customFormat="1" ht="15.9" customHeight="1" x14ac:dyDescent="0.2">
      <c r="A2408" s="51" t="s">
        <v>133</v>
      </c>
      <c r="B2408" s="51" t="s">
        <v>11887</v>
      </c>
      <c r="C2408" s="51" t="s">
        <v>11885</v>
      </c>
      <c r="D2408" s="51" t="s">
        <v>7803</v>
      </c>
      <c r="E2408" s="44" t="s">
        <v>12633</v>
      </c>
      <c r="F2408" s="44" t="s">
        <v>12634</v>
      </c>
      <c r="G2408" s="53">
        <v>9.5</v>
      </c>
      <c r="H2408" s="45" t="s">
        <v>154</v>
      </c>
      <c r="I2408" s="45" t="s">
        <v>149</v>
      </c>
      <c r="J2408" s="95" t="s">
        <v>1534</v>
      </c>
      <c r="K2408" s="95">
        <v>0</v>
      </c>
      <c r="L2408" s="58"/>
      <c r="M2408" s="103"/>
      <c r="N2408" s="59"/>
    </row>
    <row r="2409" spans="1:14" s="75" customFormat="1" ht="15.9" customHeight="1" x14ac:dyDescent="0.2">
      <c r="A2409" s="51" t="s">
        <v>133</v>
      </c>
      <c r="B2409" s="51" t="s">
        <v>11887</v>
      </c>
      <c r="C2409" s="51" t="s">
        <v>11885</v>
      </c>
      <c r="D2409" s="51" t="s">
        <v>7803</v>
      </c>
      <c r="E2409" s="44" t="s">
        <v>12635</v>
      </c>
      <c r="F2409" s="44" t="s">
        <v>12636</v>
      </c>
      <c r="G2409" s="53">
        <v>43.5</v>
      </c>
      <c r="H2409" s="45" t="s">
        <v>154</v>
      </c>
      <c r="I2409" s="45">
        <v>15.12</v>
      </c>
      <c r="J2409" s="95" t="s">
        <v>1534</v>
      </c>
      <c r="K2409" s="95">
        <v>0</v>
      </c>
      <c r="L2409" s="58"/>
      <c r="M2409" s="103"/>
      <c r="N2409" s="59"/>
    </row>
    <row r="2410" spans="1:14" s="75" customFormat="1" ht="15.9" customHeight="1" x14ac:dyDescent="0.2">
      <c r="A2410" s="51" t="s">
        <v>133</v>
      </c>
      <c r="B2410" s="51" t="s">
        <v>11887</v>
      </c>
      <c r="C2410" s="51" t="s">
        <v>11885</v>
      </c>
      <c r="D2410" s="51" t="s">
        <v>7803</v>
      </c>
      <c r="E2410" s="44" t="s">
        <v>12637</v>
      </c>
      <c r="F2410" s="44" t="s">
        <v>12638</v>
      </c>
      <c r="G2410" s="53">
        <v>49.4</v>
      </c>
      <c r="H2410" s="45" t="s">
        <v>154</v>
      </c>
      <c r="I2410" s="45" t="s">
        <v>204</v>
      </c>
      <c r="J2410" s="95" t="s">
        <v>1534</v>
      </c>
      <c r="K2410" s="95">
        <v>0</v>
      </c>
      <c r="L2410" s="58"/>
      <c r="M2410" s="103"/>
      <c r="N2410" s="59"/>
    </row>
    <row r="2411" spans="1:14" s="75" customFormat="1" ht="15.9" customHeight="1" x14ac:dyDescent="0.2">
      <c r="A2411" s="51" t="s">
        <v>133</v>
      </c>
      <c r="B2411" s="51" t="s">
        <v>11887</v>
      </c>
      <c r="C2411" s="51" t="s">
        <v>11885</v>
      </c>
      <c r="D2411" s="51" t="s">
        <v>7803</v>
      </c>
      <c r="E2411" s="44" t="s">
        <v>12639</v>
      </c>
      <c r="F2411" s="44" t="s">
        <v>12640</v>
      </c>
      <c r="G2411" s="53">
        <v>49.4</v>
      </c>
      <c r="H2411" s="45" t="s">
        <v>154</v>
      </c>
      <c r="I2411" s="45" t="s">
        <v>204</v>
      </c>
      <c r="J2411" s="95" t="s">
        <v>1534</v>
      </c>
      <c r="K2411" s="95">
        <v>0</v>
      </c>
      <c r="L2411" s="58"/>
      <c r="M2411" s="103"/>
      <c r="N2411" s="59"/>
    </row>
    <row r="2412" spans="1:14" s="75" customFormat="1" ht="15.9" customHeight="1" x14ac:dyDescent="0.2">
      <c r="A2412" s="51" t="s">
        <v>133</v>
      </c>
      <c r="B2412" s="51" t="s">
        <v>11887</v>
      </c>
      <c r="C2412" s="51" t="s">
        <v>11885</v>
      </c>
      <c r="D2412" s="51" t="s">
        <v>7803</v>
      </c>
      <c r="E2412" s="44" t="s">
        <v>12641</v>
      </c>
      <c r="F2412" s="44" t="s">
        <v>12642</v>
      </c>
      <c r="G2412" s="53">
        <v>49.4</v>
      </c>
      <c r="H2412" s="45" t="s">
        <v>154</v>
      </c>
      <c r="I2412" s="45" t="s">
        <v>204</v>
      </c>
      <c r="J2412" s="95" t="s">
        <v>1534</v>
      </c>
      <c r="K2412" s="95">
        <v>0</v>
      </c>
      <c r="L2412" s="58"/>
      <c r="M2412" s="103"/>
      <c r="N2412" s="59"/>
    </row>
    <row r="2413" spans="1:14" s="75" customFormat="1" ht="15.9" customHeight="1" x14ac:dyDescent="0.2">
      <c r="A2413" s="51" t="s">
        <v>133</v>
      </c>
      <c r="B2413" s="51" t="s">
        <v>11887</v>
      </c>
      <c r="C2413" s="51" t="s">
        <v>11885</v>
      </c>
      <c r="D2413" s="51" t="s">
        <v>7803</v>
      </c>
      <c r="E2413" s="44" t="s">
        <v>12643</v>
      </c>
      <c r="F2413" s="44" t="s">
        <v>12644</v>
      </c>
      <c r="G2413" s="53">
        <v>74.599999999999994</v>
      </c>
      <c r="H2413" s="45" t="s">
        <v>154</v>
      </c>
      <c r="I2413" s="45" t="s">
        <v>204</v>
      </c>
      <c r="J2413" s="95" t="s">
        <v>1534</v>
      </c>
      <c r="K2413" s="95">
        <v>0</v>
      </c>
      <c r="L2413" s="58"/>
      <c r="M2413" s="103"/>
      <c r="N2413" s="59"/>
    </row>
    <row r="2414" spans="1:14" s="75" customFormat="1" ht="15.9" customHeight="1" x14ac:dyDescent="0.2">
      <c r="A2414" s="51" t="s">
        <v>133</v>
      </c>
      <c r="B2414" s="51" t="s">
        <v>11887</v>
      </c>
      <c r="C2414" s="51" t="s">
        <v>11885</v>
      </c>
      <c r="D2414" s="51" t="s">
        <v>7803</v>
      </c>
      <c r="E2414" s="44" t="s">
        <v>12645</v>
      </c>
      <c r="F2414" s="44" t="s">
        <v>12646</v>
      </c>
      <c r="G2414" s="53">
        <v>74.599999999999994</v>
      </c>
      <c r="H2414" s="45" t="s">
        <v>154</v>
      </c>
      <c r="I2414" s="45" t="s">
        <v>204</v>
      </c>
      <c r="J2414" s="95" t="s">
        <v>1534</v>
      </c>
      <c r="K2414" s="95">
        <v>0</v>
      </c>
      <c r="L2414" s="58"/>
      <c r="M2414" s="103"/>
      <c r="N2414" s="59"/>
    </row>
    <row r="2415" spans="1:14" s="75" customFormat="1" ht="15.9" customHeight="1" x14ac:dyDescent="0.2">
      <c r="A2415" s="51" t="s">
        <v>133</v>
      </c>
      <c r="B2415" s="51" t="s">
        <v>11887</v>
      </c>
      <c r="C2415" s="51" t="s">
        <v>11885</v>
      </c>
      <c r="D2415" s="51" t="s">
        <v>7803</v>
      </c>
      <c r="E2415" s="44" t="s">
        <v>12647</v>
      </c>
      <c r="F2415" s="44" t="s">
        <v>12648</v>
      </c>
      <c r="G2415" s="53">
        <v>74.599999999999994</v>
      </c>
      <c r="H2415" s="45" t="s">
        <v>154</v>
      </c>
      <c r="I2415" s="45" t="s">
        <v>204</v>
      </c>
      <c r="J2415" s="95" t="s">
        <v>1534</v>
      </c>
      <c r="K2415" s="95">
        <v>0</v>
      </c>
      <c r="L2415" s="58"/>
      <c r="M2415" s="103"/>
      <c r="N2415" s="59"/>
    </row>
    <row r="2416" spans="1:14" s="75" customFormat="1" ht="15.9" customHeight="1" x14ac:dyDescent="0.2">
      <c r="A2416" s="51" t="s">
        <v>133</v>
      </c>
      <c r="B2416" s="51" t="s">
        <v>11887</v>
      </c>
      <c r="C2416" s="51" t="s">
        <v>11885</v>
      </c>
      <c r="D2416" s="51" t="s">
        <v>7803</v>
      </c>
      <c r="E2416" s="44" t="s">
        <v>12649</v>
      </c>
      <c r="F2416" s="44" t="s">
        <v>12650</v>
      </c>
      <c r="G2416" s="53">
        <v>74.599999999999994</v>
      </c>
      <c r="H2416" s="45" t="s">
        <v>154</v>
      </c>
      <c r="I2416" s="45" t="s">
        <v>204</v>
      </c>
      <c r="J2416" s="95" t="s">
        <v>1534</v>
      </c>
      <c r="K2416" s="95">
        <v>0</v>
      </c>
      <c r="L2416" s="58"/>
      <c r="M2416" s="103"/>
      <c r="N2416" s="59"/>
    </row>
    <row r="2417" spans="1:14" s="75" customFormat="1" ht="15.9" customHeight="1" x14ac:dyDescent="0.2">
      <c r="A2417" s="51" t="s">
        <v>133</v>
      </c>
      <c r="B2417" s="51" t="s">
        <v>11887</v>
      </c>
      <c r="C2417" s="51" t="s">
        <v>11885</v>
      </c>
      <c r="D2417" s="51" t="s">
        <v>7803</v>
      </c>
      <c r="E2417" s="44" t="s">
        <v>12651</v>
      </c>
      <c r="F2417" s="44" t="s">
        <v>12652</v>
      </c>
      <c r="G2417" s="53">
        <v>74.599999999999994</v>
      </c>
      <c r="H2417" s="45" t="s">
        <v>154</v>
      </c>
      <c r="I2417" s="45" t="s">
        <v>204</v>
      </c>
      <c r="J2417" s="95" t="s">
        <v>1534</v>
      </c>
      <c r="K2417" s="95">
        <v>0</v>
      </c>
      <c r="L2417" s="58"/>
      <c r="M2417" s="103"/>
      <c r="N2417" s="59"/>
    </row>
    <row r="2418" spans="1:14" s="75" customFormat="1" ht="15.9" customHeight="1" x14ac:dyDescent="0.2">
      <c r="A2418" s="51" t="s">
        <v>133</v>
      </c>
      <c r="B2418" s="51" t="s">
        <v>11887</v>
      </c>
      <c r="C2418" s="51" t="s">
        <v>11885</v>
      </c>
      <c r="D2418" s="51" t="s">
        <v>7803</v>
      </c>
      <c r="E2418" s="44" t="s">
        <v>12653</v>
      </c>
      <c r="F2418" s="44" t="s">
        <v>12654</v>
      </c>
      <c r="G2418" s="53">
        <v>74.599999999999994</v>
      </c>
      <c r="H2418" s="45" t="s">
        <v>154</v>
      </c>
      <c r="I2418" s="45" t="s">
        <v>204</v>
      </c>
      <c r="J2418" s="95" t="s">
        <v>1534</v>
      </c>
      <c r="K2418" s="95">
        <v>0</v>
      </c>
      <c r="L2418" s="58"/>
      <c r="M2418" s="103"/>
      <c r="N2418" s="59"/>
    </row>
    <row r="2419" spans="1:14" s="75" customFormat="1" ht="15.9" customHeight="1" x14ac:dyDescent="0.2">
      <c r="A2419" s="51" t="s">
        <v>133</v>
      </c>
      <c r="B2419" s="51" t="s">
        <v>11887</v>
      </c>
      <c r="C2419" s="51" t="s">
        <v>11885</v>
      </c>
      <c r="D2419" s="51" t="s">
        <v>7803</v>
      </c>
      <c r="E2419" s="44" t="s">
        <v>12655</v>
      </c>
      <c r="F2419" s="44" t="s">
        <v>12656</v>
      </c>
      <c r="G2419" s="53">
        <v>74.599999999999994</v>
      </c>
      <c r="H2419" s="45" t="s">
        <v>154</v>
      </c>
      <c r="I2419" s="45" t="s">
        <v>204</v>
      </c>
      <c r="J2419" s="95" t="s">
        <v>1534</v>
      </c>
      <c r="K2419" s="95">
        <v>0</v>
      </c>
      <c r="L2419" s="58"/>
      <c r="M2419" s="103"/>
      <c r="N2419" s="59"/>
    </row>
    <row r="2420" spans="1:14" s="75" customFormat="1" ht="15.9" customHeight="1" x14ac:dyDescent="0.2">
      <c r="A2420" s="51" t="s">
        <v>133</v>
      </c>
      <c r="B2420" s="51" t="s">
        <v>11887</v>
      </c>
      <c r="C2420" s="51" t="s">
        <v>11885</v>
      </c>
      <c r="D2420" s="51" t="s">
        <v>7803</v>
      </c>
      <c r="E2420" s="44" t="s">
        <v>12657</v>
      </c>
      <c r="F2420" s="44" t="s">
        <v>12658</v>
      </c>
      <c r="G2420" s="53">
        <v>74.599999999999994</v>
      </c>
      <c r="H2420" s="45" t="s">
        <v>154</v>
      </c>
      <c r="I2420" s="45" t="s">
        <v>204</v>
      </c>
      <c r="J2420" s="95" t="s">
        <v>1534</v>
      </c>
      <c r="K2420" s="95">
        <v>0</v>
      </c>
      <c r="L2420" s="58"/>
      <c r="M2420" s="103"/>
      <c r="N2420" s="59"/>
    </row>
    <row r="2421" spans="1:14" s="75" customFormat="1" ht="15.9" customHeight="1" x14ac:dyDescent="0.2">
      <c r="A2421" s="51" t="s">
        <v>133</v>
      </c>
      <c r="B2421" s="51" t="s">
        <v>11887</v>
      </c>
      <c r="C2421" s="51" t="s">
        <v>11885</v>
      </c>
      <c r="D2421" s="51" t="s">
        <v>7803</v>
      </c>
      <c r="E2421" s="44" t="s">
        <v>12659</v>
      </c>
      <c r="F2421" s="44" t="s">
        <v>12660</v>
      </c>
      <c r="G2421" s="53">
        <v>74.599999999999994</v>
      </c>
      <c r="H2421" s="45" t="s">
        <v>154</v>
      </c>
      <c r="I2421" s="45" t="s">
        <v>204</v>
      </c>
      <c r="J2421" s="95" t="s">
        <v>1534</v>
      </c>
      <c r="K2421" s="95">
        <v>0</v>
      </c>
      <c r="L2421" s="58"/>
      <c r="M2421" s="103"/>
      <c r="N2421" s="59"/>
    </row>
    <row r="2422" spans="1:14" s="75" customFormat="1" ht="15.9" customHeight="1" x14ac:dyDescent="0.2">
      <c r="A2422" s="51" t="s">
        <v>133</v>
      </c>
      <c r="B2422" s="51" t="s">
        <v>11887</v>
      </c>
      <c r="C2422" s="51" t="s">
        <v>11885</v>
      </c>
      <c r="D2422" s="51" t="s">
        <v>7803</v>
      </c>
      <c r="E2422" s="44" t="s">
        <v>12661</v>
      </c>
      <c r="F2422" s="44" t="s">
        <v>12662</v>
      </c>
      <c r="G2422" s="53">
        <v>74.599999999999994</v>
      </c>
      <c r="H2422" s="45" t="s">
        <v>154</v>
      </c>
      <c r="I2422" s="45" t="s">
        <v>204</v>
      </c>
      <c r="J2422" s="95" t="s">
        <v>1534</v>
      </c>
      <c r="K2422" s="95">
        <v>0</v>
      </c>
      <c r="L2422" s="58"/>
      <c r="M2422" s="103"/>
      <c r="N2422" s="59"/>
    </row>
    <row r="2423" spans="1:14" s="75" customFormat="1" ht="15.9" customHeight="1" x14ac:dyDescent="0.2">
      <c r="A2423" s="51" t="s">
        <v>133</v>
      </c>
      <c r="B2423" s="51" t="s">
        <v>11887</v>
      </c>
      <c r="C2423" s="51" t="s">
        <v>11885</v>
      </c>
      <c r="D2423" s="51" t="s">
        <v>7803</v>
      </c>
      <c r="E2423" s="44" t="s">
        <v>12663</v>
      </c>
      <c r="F2423" s="44" t="s">
        <v>12664</v>
      </c>
      <c r="G2423" s="53">
        <v>74.599999999999994</v>
      </c>
      <c r="H2423" s="45" t="s">
        <v>154</v>
      </c>
      <c r="I2423" s="45" t="s">
        <v>204</v>
      </c>
      <c r="J2423" s="95" t="s">
        <v>1534</v>
      </c>
      <c r="K2423" s="95">
        <v>0</v>
      </c>
      <c r="L2423" s="58"/>
      <c r="M2423" s="103"/>
      <c r="N2423" s="59"/>
    </row>
    <row r="2424" spans="1:14" s="75" customFormat="1" ht="15.9" customHeight="1" x14ac:dyDescent="0.2">
      <c r="A2424" s="51" t="s">
        <v>133</v>
      </c>
      <c r="B2424" s="51" t="s">
        <v>11887</v>
      </c>
      <c r="C2424" s="51" t="s">
        <v>11885</v>
      </c>
      <c r="D2424" s="51" t="s">
        <v>7803</v>
      </c>
      <c r="E2424" s="44" t="s">
        <v>12665</v>
      </c>
      <c r="F2424" s="44" t="s">
        <v>12666</v>
      </c>
      <c r="G2424" s="53">
        <v>4.2</v>
      </c>
      <c r="H2424" s="45" t="s">
        <v>154</v>
      </c>
      <c r="I2424" s="45" t="s">
        <v>149</v>
      </c>
      <c r="J2424" s="95" t="s">
        <v>1534</v>
      </c>
      <c r="K2424" s="95">
        <v>0</v>
      </c>
      <c r="L2424" s="58"/>
      <c r="M2424" s="103"/>
      <c r="N2424" s="59"/>
    </row>
    <row r="2425" spans="1:14" s="75" customFormat="1" ht="15.9" customHeight="1" x14ac:dyDescent="0.2">
      <c r="A2425" s="51" t="s">
        <v>133</v>
      </c>
      <c r="B2425" s="51" t="s">
        <v>11887</v>
      </c>
      <c r="C2425" s="51" t="s">
        <v>11885</v>
      </c>
      <c r="D2425" s="51" t="s">
        <v>7803</v>
      </c>
      <c r="E2425" s="44" t="s">
        <v>12667</v>
      </c>
      <c r="F2425" s="44" t="s">
        <v>12668</v>
      </c>
      <c r="G2425" s="53">
        <v>7</v>
      </c>
      <c r="H2425" s="45" t="s">
        <v>154</v>
      </c>
      <c r="I2425" s="45" t="s">
        <v>149</v>
      </c>
      <c r="J2425" s="95" t="s">
        <v>1534</v>
      </c>
      <c r="K2425" s="95">
        <v>0</v>
      </c>
      <c r="L2425" s="58"/>
      <c r="M2425" s="103"/>
      <c r="N2425" s="59"/>
    </row>
    <row r="2426" spans="1:14" s="75" customFormat="1" ht="15.9" customHeight="1" x14ac:dyDescent="0.2">
      <c r="A2426" s="51" t="s">
        <v>133</v>
      </c>
      <c r="B2426" s="51" t="s">
        <v>11887</v>
      </c>
      <c r="C2426" s="51" t="s">
        <v>11885</v>
      </c>
      <c r="D2426" s="51" t="s">
        <v>7803</v>
      </c>
      <c r="E2426" s="44" t="s">
        <v>12669</v>
      </c>
      <c r="F2426" s="44" t="s">
        <v>12670</v>
      </c>
      <c r="G2426" s="53">
        <v>7</v>
      </c>
      <c r="H2426" s="45" t="s">
        <v>154</v>
      </c>
      <c r="I2426" s="45" t="s">
        <v>149</v>
      </c>
      <c r="J2426" s="95" t="s">
        <v>1534</v>
      </c>
      <c r="K2426" s="95">
        <v>0</v>
      </c>
      <c r="L2426" s="58"/>
      <c r="M2426" s="103"/>
      <c r="N2426" s="59"/>
    </row>
    <row r="2427" spans="1:14" s="75" customFormat="1" ht="15.9" customHeight="1" x14ac:dyDescent="0.2">
      <c r="A2427" s="51" t="s">
        <v>133</v>
      </c>
      <c r="B2427" s="51" t="s">
        <v>11887</v>
      </c>
      <c r="C2427" s="51" t="s">
        <v>11885</v>
      </c>
      <c r="D2427" s="51" t="s">
        <v>7803</v>
      </c>
      <c r="E2427" s="44" t="s">
        <v>12671</v>
      </c>
      <c r="F2427" s="44" t="s">
        <v>12672</v>
      </c>
      <c r="G2427" s="53">
        <v>7</v>
      </c>
      <c r="H2427" s="45" t="s">
        <v>154</v>
      </c>
      <c r="I2427" s="45" t="s">
        <v>149</v>
      </c>
      <c r="J2427" s="95" t="s">
        <v>1534</v>
      </c>
      <c r="K2427" s="95">
        <v>0</v>
      </c>
      <c r="L2427" s="58"/>
      <c r="M2427" s="103"/>
      <c r="N2427" s="59"/>
    </row>
    <row r="2428" spans="1:14" s="75" customFormat="1" ht="15.9" customHeight="1" x14ac:dyDescent="0.2">
      <c r="A2428" s="51" t="s">
        <v>133</v>
      </c>
      <c r="B2428" s="51" t="s">
        <v>11887</v>
      </c>
      <c r="C2428" s="51" t="s">
        <v>11885</v>
      </c>
      <c r="D2428" s="51" t="s">
        <v>7803</v>
      </c>
      <c r="E2428" s="44" t="s">
        <v>12673</v>
      </c>
      <c r="F2428" s="44" t="s">
        <v>12674</v>
      </c>
      <c r="G2428" s="53">
        <v>7</v>
      </c>
      <c r="H2428" s="45" t="s">
        <v>154</v>
      </c>
      <c r="I2428" s="45" t="s">
        <v>149</v>
      </c>
      <c r="J2428" s="95" t="s">
        <v>1534</v>
      </c>
      <c r="K2428" s="95">
        <v>0</v>
      </c>
      <c r="L2428" s="58"/>
      <c r="M2428" s="103"/>
      <c r="N2428" s="59"/>
    </row>
    <row r="2429" spans="1:14" s="75" customFormat="1" ht="15.9" customHeight="1" x14ac:dyDescent="0.2">
      <c r="A2429" s="51" t="s">
        <v>133</v>
      </c>
      <c r="B2429" s="51" t="s">
        <v>11887</v>
      </c>
      <c r="C2429" s="51" t="s">
        <v>11885</v>
      </c>
      <c r="D2429" s="51" t="s">
        <v>7803</v>
      </c>
      <c r="E2429" s="44" t="s">
        <v>12675</v>
      </c>
      <c r="F2429" s="44" t="s">
        <v>12676</v>
      </c>
      <c r="G2429" s="53">
        <v>7</v>
      </c>
      <c r="H2429" s="45" t="s">
        <v>154</v>
      </c>
      <c r="I2429" s="45" t="s">
        <v>149</v>
      </c>
      <c r="J2429" s="95" t="s">
        <v>1534</v>
      </c>
      <c r="K2429" s="95">
        <v>0</v>
      </c>
      <c r="L2429" s="58"/>
      <c r="M2429" s="103"/>
      <c r="N2429" s="59"/>
    </row>
    <row r="2430" spans="1:14" s="75" customFormat="1" ht="15.9" customHeight="1" x14ac:dyDescent="0.2">
      <c r="A2430" s="51" t="s">
        <v>133</v>
      </c>
      <c r="B2430" s="51" t="s">
        <v>11887</v>
      </c>
      <c r="C2430" s="51" t="s">
        <v>11885</v>
      </c>
      <c r="D2430" s="51" t="s">
        <v>7803</v>
      </c>
      <c r="E2430" s="44" t="s">
        <v>12677</v>
      </c>
      <c r="F2430" s="44" t="s">
        <v>12678</v>
      </c>
      <c r="G2430" s="53">
        <v>4.2</v>
      </c>
      <c r="H2430" s="45" t="s">
        <v>154</v>
      </c>
      <c r="I2430" s="45" t="s">
        <v>149</v>
      </c>
      <c r="J2430" s="95" t="s">
        <v>1534</v>
      </c>
      <c r="K2430" s="95">
        <v>0</v>
      </c>
      <c r="L2430" s="58"/>
      <c r="M2430" s="103"/>
      <c r="N2430" s="59"/>
    </row>
    <row r="2431" spans="1:14" s="75" customFormat="1" ht="15.9" customHeight="1" x14ac:dyDescent="0.2">
      <c r="A2431" s="51" t="s">
        <v>133</v>
      </c>
      <c r="B2431" s="51" t="s">
        <v>11887</v>
      </c>
      <c r="C2431" s="51" t="s">
        <v>11885</v>
      </c>
      <c r="D2431" s="51" t="s">
        <v>7803</v>
      </c>
      <c r="E2431" s="44" t="s">
        <v>12679</v>
      </c>
      <c r="F2431" s="44" t="s">
        <v>12680</v>
      </c>
      <c r="G2431" s="53">
        <v>4.2</v>
      </c>
      <c r="H2431" s="45" t="s">
        <v>154</v>
      </c>
      <c r="I2431" s="45" t="s">
        <v>149</v>
      </c>
      <c r="J2431" s="95" t="s">
        <v>1534</v>
      </c>
      <c r="K2431" s="95">
        <v>0</v>
      </c>
      <c r="L2431" s="58"/>
      <c r="M2431" s="103"/>
      <c r="N2431" s="59"/>
    </row>
    <row r="2432" spans="1:14" s="75" customFormat="1" ht="15.9" customHeight="1" x14ac:dyDescent="0.2">
      <c r="A2432" s="51" t="s">
        <v>133</v>
      </c>
      <c r="B2432" s="51" t="s">
        <v>11887</v>
      </c>
      <c r="C2432" s="51" t="s">
        <v>11885</v>
      </c>
      <c r="D2432" s="51" t="s">
        <v>7803</v>
      </c>
      <c r="E2432" s="44" t="s">
        <v>12681</v>
      </c>
      <c r="F2432" s="44" t="s">
        <v>12682</v>
      </c>
      <c r="G2432" s="53">
        <v>4.2</v>
      </c>
      <c r="H2432" s="45" t="s">
        <v>154</v>
      </c>
      <c r="I2432" s="45">
        <v>9.1199999999999992</v>
      </c>
      <c r="J2432" s="95" t="s">
        <v>1534</v>
      </c>
      <c r="K2432" s="95">
        <v>0</v>
      </c>
      <c r="L2432" s="58"/>
      <c r="M2432" s="103"/>
      <c r="N2432" s="59"/>
    </row>
    <row r="2433" spans="1:14" s="75" customFormat="1" ht="15.9" customHeight="1" x14ac:dyDescent="0.2">
      <c r="A2433" s="51" t="s">
        <v>123</v>
      </c>
      <c r="B2433" s="51" t="s">
        <v>123</v>
      </c>
      <c r="C2433" s="51" t="s">
        <v>11885</v>
      </c>
      <c r="D2433" s="51" t="s">
        <v>135</v>
      </c>
      <c r="E2433" s="44"/>
      <c r="F2433" s="44" t="s">
        <v>12683</v>
      </c>
      <c r="G2433" s="53" t="s">
        <v>123</v>
      </c>
      <c r="H2433" s="45" t="s">
        <v>123</v>
      </c>
      <c r="I2433" s="45" t="s">
        <v>149</v>
      </c>
      <c r="J2433" s="95" t="s">
        <v>150</v>
      </c>
      <c r="K2433" s="95" t="s">
        <v>123</v>
      </c>
      <c r="L2433" s="58" t="s">
        <v>123</v>
      </c>
      <c r="M2433" s="103"/>
      <c r="N2433" s="59" t="s">
        <v>123</v>
      </c>
    </row>
    <row r="2434" spans="1:14" s="75" customFormat="1" ht="15.9" customHeight="1" x14ac:dyDescent="0.2">
      <c r="A2434" s="51" t="s">
        <v>133</v>
      </c>
      <c r="B2434" s="51" t="s">
        <v>11887</v>
      </c>
      <c r="C2434" s="51" t="s">
        <v>11885</v>
      </c>
      <c r="D2434" s="51" t="s">
        <v>135</v>
      </c>
      <c r="E2434" s="44" t="s">
        <v>12684</v>
      </c>
      <c r="F2434" s="44" t="s">
        <v>12685</v>
      </c>
      <c r="G2434" s="53">
        <v>13.8</v>
      </c>
      <c r="H2434" s="45" t="s">
        <v>154</v>
      </c>
      <c r="I2434" s="45" t="s">
        <v>149</v>
      </c>
      <c r="J2434" s="95" t="s">
        <v>1534</v>
      </c>
      <c r="K2434" s="95">
        <v>0</v>
      </c>
      <c r="L2434" s="58"/>
      <c r="M2434" s="103"/>
      <c r="N2434" s="59"/>
    </row>
    <row r="2435" spans="1:14" s="75" customFormat="1" ht="15.9" customHeight="1" x14ac:dyDescent="0.2">
      <c r="A2435" s="51" t="s">
        <v>133</v>
      </c>
      <c r="B2435" s="51" t="s">
        <v>11887</v>
      </c>
      <c r="C2435" s="51" t="s">
        <v>11885</v>
      </c>
      <c r="D2435" s="51" t="s">
        <v>135</v>
      </c>
      <c r="E2435" s="44" t="s">
        <v>12686</v>
      </c>
      <c r="F2435" s="44" t="s">
        <v>12687</v>
      </c>
      <c r="G2435" s="53">
        <v>21.8</v>
      </c>
      <c r="H2435" s="45" t="s">
        <v>154</v>
      </c>
      <c r="I2435" s="45" t="s">
        <v>204</v>
      </c>
      <c r="J2435" s="95" t="s">
        <v>1534</v>
      </c>
      <c r="K2435" s="95">
        <v>0</v>
      </c>
      <c r="L2435" s="58"/>
      <c r="M2435" s="103"/>
      <c r="N2435" s="59"/>
    </row>
    <row r="2436" spans="1:14" s="75" customFormat="1" ht="15.9" customHeight="1" x14ac:dyDescent="0.2">
      <c r="A2436" s="51" t="s">
        <v>133</v>
      </c>
      <c r="B2436" s="51" t="s">
        <v>11887</v>
      </c>
      <c r="C2436" s="51" t="s">
        <v>11885</v>
      </c>
      <c r="D2436" s="51" t="s">
        <v>135</v>
      </c>
      <c r="E2436" s="44" t="s">
        <v>12688</v>
      </c>
      <c r="F2436" s="44" t="s">
        <v>12689</v>
      </c>
      <c r="G2436" s="53">
        <v>11.9</v>
      </c>
      <c r="H2436" s="45" t="s">
        <v>154</v>
      </c>
      <c r="I2436" s="45" t="s">
        <v>149</v>
      </c>
      <c r="J2436" s="95" t="s">
        <v>1534</v>
      </c>
      <c r="K2436" s="95">
        <v>0</v>
      </c>
      <c r="L2436" s="58"/>
      <c r="M2436" s="103"/>
      <c r="N2436" s="59"/>
    </row>
    <row r="2437" spans="1:14" s="75" customFormat="1" ht="15.9" customHeight="1" x14ac:dyDescent="0.2">
      <c r="A2437" s="51" t="s">
        <v>133</v>
      </c>
      <c r="B2437" s="51" t="s">
        <v>11887</v>
      </c>
      <c r="C2437" s="51" t="s">
        <v>11885</v>
      </c>
      <c r="D2437" s="51" t="s">
        <v>135</v>
      </c>
      <c r="E2437" s="44" t="s">
        <v>12690</v>
      </c>
      <c r="F2437" s="44" t="s">
        <v>12691</v>
      </c>
      <c r="G2437" s="53">
        <v>9.6</v>
      </c>
      <c r="H2437" s="45" t="s">
        <v>154</v>
      </c>
      <c r="I2437" s="45" t="s">
        <v>149</v>
      </c>
      <c r="J2437" s="95" t="s">
        <v>1534</v>
      </c>
      <c r="K2437" s="95">
        <v>0</v>
      </c>
      <c r="L2437" s="58"/>
      <c r="M2437" s="103"/>
      <c r="N2437" s="59"/>
    </row>
    <row r="2438" spans="1:14" s="75" customFormat="1" ht="15.9" customHeight="1" x14ac:dyDescent="0.2">
      <c r="A2438" s="51" t="s">
        <v>133</v>
      </c>
      <c r="B2438" s="51" t="s">
        <v>11887</v>
      </c>
      <c r="C2438" s="51" t="s">
        <v>11885</v>
      </c>
      <c r="D2438" s="51" t="s">
        <v>135</v>
      </c>
      <c r="E2438" s="44" t="s">
        <v>12692</v>
      </c>
      <c r="F2438" s="44" t="s">
        <v>12693</v>
      </c>
      <c r="G2438" s="53">
        <v>9.6</v>
      </c>
      <c r="H2438" s="45" t="s">
        <v>154</v>
      </c>
      <c r="I2438" s="45" t="s">
        <v>149</v>
      </c>
      <c r="J2438" s="95" t="s">
        <v>1534</v>
      </c>
      <c r="K2438" s="95">
        <v>0</v>
      </c>
      <c r="L2438" s="58"/>
      <c r="M2438" s="103"/>
      <c r="N2438" s="59"/>
    </row>
    <row r="2439" spans="1:14" s="75" customFormat="1" ht="15.9" customHeight="1" x14ac:dyDescent="0.2">
      <c r="A2439" s="51" t="s">
        <v>133</v>
      </c>
      <c r="B2439" s="51" t="s">
        <v>11887</v>
      </c>
      <c r="C2439" s="51" t="s">
        <v>11885</v>
      </c>
      <c r="D2439" s="51" t="s">
        <v>135</v>
      </c>
      <c r="E2439" s="44" t="s">
        <v>12694</v>
      </c>
      <c r="F2439" s="44" t="s">
        <v>12695</v>
      </c>
      <c r="G2439" s="53">
        <v>9.6</v>
      </c>
      <c r="H2439" s="45" t="s">
        <v>154</v>
      </c>
      <c r="I2439" s="45" t="s">
        <v>149</v>
      </c>
      <c r="J2439" s="95" t="s">
        <v>1534</v>
      </c>
      <c r="K2439" s="95">
        <v>0</v>
      </c>
      <c r="L2439" s="58"/>
      <c r="M2439" s="103"/>
      <c r="N2439" s="59"/>
    </row>
    <row r="2440" spans="1:14" s="75" customFormat="1" ht="15.9" customHeight="1" x14ac:dyDescent="0.2">
      <c r="A2440" s="51" t="s">
        <v>133</v>
      </c>
      <c r="B2440" s="51" t="s">
        <v>11887</v>
      </c>
      <c r="C2440" s="51" t="s">
        <v>11885</v>
      </c>
      <c r="D2440" s="51" t="s">
        <v>135</v>
      </c>
      <c r="E2440" s="44" t="s">
        <v>12696</v>
      </c>
      <c r="F2440" s="44" t="s">
        <v>12697</v>
      </c>
      <c r="G2440" s="53">
        <v>20.399999999999999</v>
      </c>
      <c r="H2440" s="45" t="s">
        <v>154</v>
      </c>
      <c r="I2440" s="45" t="s">
        <v>149</v>
      </c>
      <c r="J2440" s="95" t="s">
        <v>1534</v>
      </c>
      <c r="K2440" s="95">
        <v>0</v>
      </c>
      <c r="L2440" s="58"/>
      <c r="M2440" s="103"/>
      <c r="N2440" s="59"/>
    </row>
    <row r="2441" spans="1:14" s="75" customFormat="1" ht="15.9" customHeight="1" x14ac:dyDescent="0.2">
      <c r="A2441" s="51" t="s">
        <v>133</v>
      </c>
      <c r="B2441" s="51" t="s">
        <v>11887</v>
      </c>
      <c r="C2441" s="51" t="s">
        <v>11885</v>
      </c>
      <c r="D2441" s="51" t="s">
        <v>135</v>
      </c>
      <c r="E2441" s="44" t="s">
        <v>12698</v>
      </c>
      <c r="F2441" s="44" t="s">
        <v>12699</v>
      </c>
      <c r="G2441" s="53">
        <v>18.8</v>
      </c>
      <c r="H2441" s="45" t="s">
        <v>154</v>
      </c>
      <c r="I2441" s="45" t="s">
        <v>204</v>
      </c>
      <c r="J2441" s="95" t="s">
        <v>1534</v>
      </c>
      <c r="K2441" s="95">
        <v>0</v>
      </c>
      <c r="L2441" s="58"/>
      <c r="M2441" s="103"/>
      <c r="N2441" s="59"/>
    </row>
    <row r="2442" spans="1:14" s="75" customFormat="1" ht="15.9" customHeight="1" x14ac:dyDescent="0.2">
      <c r="A2442" s="51" t="s">
        <v>133</v>
      </c>
      <c r="B2442" s="51" t="s">
        <v>11887</v>
      </c>
      <c r="C2442" s="51" t="s">
        <v>11885</v>
      </c>
      <c r="D2442" s="51" t="s">
        <v>135</v>
      </c>
      <c r="E2442" s="44" t="s">
        <v>12700</v>
      </c>
      <c r="F2442" s="44" t="s">
        <v>12701</v>
      </c>
      <c r="G2442" s="53">
        <v>18.5</v>
      </c>
      <c r="H2442" s="45" t="s">
        <v>154</v>
      </c>
      <c r="I2442" s="45" t="s">
        <v>149</v>
      </c>
      <c r="J2442" s="95" t="s">
        <v>1534</v>
      </c>
      <c r="K2442" s="95">
        <v>0</v>
      </c>
      <c r="L2442" s="58"/>
      <c r="M2442" s="103"/>
      <c r="N2442" s="59"/>
    </row>
    <row r="2443" spans="1:14" s="75" customFormat="1" ht="15.9" customHeight="1" x14ac:dyDescent="0.2">
      <c r="A2443" s="51" t="s">
        <v>133</v>
      </c>
      <c r="B2443" s="51" t="s">
        <v>11887</v>
      </c>
      <c r="C2443" s="51" t="s">
        <v>11885</v>
      </c>
      <c r="D2443" s="51" t="s">
        <v>135</v>
      </c>
      <c r="E2443" s="44" t="s">
        <v>12702</v>
      </c>
      <c r="F2443" s="44" t="s">
        <v>12703</v>
      </c>
      <c r="G2443" s="53">
        <v>18.5</v>
      </c>
      <c r="H2443" s="45" t="s">
        <v>154</v>
      </c>
      <c r="I2443" s="45" t="s">
        <v>149</v>
      </c>
      <c r="J2443" s="95" t="s">
        <v>1534</v>
      </c>
      <c r="K2443" s="95">
        <v>0</v>
      </c>
      <c r="L2443" s="58"/>
      <c r="M2443" s="103"/>
      <c r="N2443" s="59"/>
    </row>
    <row r="2444" spans="1:14" s="75" customFormat="1" ht="15.9" customHeight="1" x14ac:dyDescent="0.2">
      <c r="A2444" s="51" t="s">
        <v>133</v>
      </c>
      <c r="B2444" s="51" t="s">
        <v>11887</v>
      </c>
      <c r="C2444" s="51" t="s">
        <v>11885</v>
      </c>
      <c r="D2444" s="51" t="s">
        <v>135</v>
      </c>
      <c r="E2444" s="44" t="s">
        <v>12704</v>
      </c>
      <c r="F2444" s="44" t="s">
        <v>12705</v>
      </c>
      <c r="G2444" s="53">
        <v>16</v>
      </c>
      <c r="H2444" s="45" t="s">
        <v>154</v>
      </c>
      <c r="I2444" s="45" t="s">
        <v>204</v>
      </c>
      <c r="J2444" s="95" t="s">
        <v>1534</v>
      </c>
      <c r="K2444" s="95">
        <v>0</v>
      </c>
      <c r="L2444" s="58"/>
      <c r="M2444" s="103"/>
      <c r="N2444" s="59"/>
    </row>
    <row r="2445" spans="1:14" s="75" customFormat="1" ht="15.9" customHeight="1" x14ac:dyDescent="0.2">
      <c r="A2445" s="51" t="s">
        <v>133</v>
      </c>
      <c r="B2445" s="51" t="s">
        <v>11887</v>
      </c>
      <c r="C2445" s="51" t="s">
        <v>11885</v>
      </c>
      <c r="D2445" s="51" t="s">
        <v>135</v>
      </c>
      <c r="E2445" s="44" t="s">
        <v>12706</v>
      </c>
      <c r="F2445" s="44" t="s">
        <v>12707</v>
      </c>
      <c r="G2445" s="53">
        <v>31.8</v>
      </c>
      <c r="H2445" s="45" t="s">
        <v>154</v>
      </c>
      <c r="I2445" s="45" t="s">
        <v>149</v>
      </c>
      <c r="J2445" s="95" t="s">
        <v>1534</v>
      </c>
      <c r="K2445" s="95">
        <v>0</v>
      </c>
      <c r="L2445" s="58"/>
      <c r="M2445" s="103"/>
      <c r="N2445" s="59"/>
    </row>
    <row r="2446" spans="1:14" s="75" customFormat="1" ht="15.9" customHeight="1" x14ac:dyDescent="0.2">
      <c r="A2446" s="51" t="s">
        <v>133</v>
      </c>
      <c r="B2446" s="51" t="s">
        <v>11887</v>
      </c>
      <c r="C2446" s="51" t="s">
        <v>11885</v>
      </c>
      <c r="D2446" s="51" t="s">
        <v>135</v>
      </c>
      <c r="E2446" s="44" t="s">
        <v>12708</v>
      </c>
      <c r="F2446" s="44" t="s">
        <v>12709</v>
      </c>
      <c r="G2446" s="53">
        <v>14.1</v>
      </c>
      <c r="H2446" s="45" t="s">
        <v>154</v>
      </c>
      <c r="I2446" s="45" t="s">
        <v>204</v>
      </c>
      <c r="J2446" s="95" t="s">
        <v>1534</v>
      </c>
      <c r="K2446" s="95">
        <v>0</v>
      </c>
      <c r="L2446" s="58"/>
      <c r="M2446" s="103"/>
      <c r="N2446" s="59"/>
    </row>
    <row r="2447" spans="1:14" s="75" customFormat="1" ht="15.9" customHeight="1" x14ac:dyDescent="0.2">
      <c r="A2447" s="51" t="s">
        <v>133</v>
      </c>
      <c r="B2447" s="51" t="s">
        <v>11887</v>
      </c>
      <c r="C2447" s="51" t="s">
        <v>11885</v>
      </c>
      <c r="D2447" s="51" t="s">
        <v>135</v>
      </c>
      <c r="E2447" s="44" t="s">
        <v>12710</v>
      </c>
      <c r="F2447" s="44" t="s">
        <v>12711</v>
      </c>
      <c r="G2447" s="53">
        <v>20.2</v>
      </c>
      <c r="H2447" s="45" t="s">
        <v>154</v>
      </c>
      <c r="I2447" s="45" t="s">
        <v>149</v>
      </c>
      <c r="J2447" s="95" t="s">
        <v>1534</v>
      </c>
      <c r="K2447" s="95">
        <v>0</v>
      </c>
      <c r="L2447" s="58"/>
      <c r="M2447" s="103"/>
      <c r="N2447" s="59" t="s">
        <v>10867</v>
      </c>
    </row>
    <row r="2448" spans="1:14" s="75" customFormat="1" ht="15.9" customHeight="1" x14ac:dyDescent="0.2">
      <c r="A2448" s="51" t="s">
        <v>133</v>
      </c>
      <c r="B2448" s="51" t="s">
        <v>11887</v>
      </c>
      <c r="C2448" s="51" t="s">
        <v>11885</v>
      </c>
      <c r="D2448" s="51" t="s">
        <v>135</v>
      </c>
      <c r="E2448" s="44" t="s">
        <v>12712</v>
      </c>
      <c r="F2448" s="44" t="s">
        <v>12713</v>
      </c>
      <c r="G2448" s="53">
        <v>32.700000000000003</v>
      </c>
      <c r="H2448" s="45" t="s">
        <v>154</v>
      </c>
      <c r="I2448" s="45" t="s">
        <v>204</v>
      </c>
      <c r="J2448" s="95" t="s">
        <v>1534</v>
      </c>
      <c r="K2448" s="95">
        <v>0</v>
      </c>
      <c r="L2448" s="58"/>
      <c r="M2448" s="103"/>
      <c r="N2448" s="59"/>
    </row>
    <row r="2449" spans="1:14" s="75" customFormat="1" ht="15.9" customHeight="1" x14ac:dyDescent="0.2">
      <c r="A2449" s="51" t="s">
        <v>133</v>
      </c>
      <c r="B2449" s="51" t="s">
        <v>11887</v>
      </c>
      <c r="C2449" s="51" t="s">
        <v>11885</v>
      </c>
      <c r="D2449" s="51" t="s">
        <v>135</v>
      </c>
      <c r="E2449" s="44" t="s">
        <v>12714</v>
      </c>
      <c r="F2449" s="44" t="s">
        <v>12715</v>
      </c>
      <c r="G2449" s="53">
        <v>29.6</v>
      </c>
      <c r="H2449" s="45" t="s">
        <v>154</v>
      </c>
      <c r="I2449" s="45" t="s">
        <v>149</v>
      </c>
      <c r="J2449" s="95" t="s">
        <v>1534</v>
      </c>
      <c r="K2449" s="95">
        <v>0</v>
      </c>
      <c r="L2449" s="58"/>
      <c r="M2449" s="103"/>
      <c r="N2449" s="59"/>
    </row>
    <row r="2450" spans="1:14" s="75" customFormat="1" ht="15.9" customHeight="1" x14ac:dyDescent="0.2">
      <c r="A2450" s="51" t="s">
        <v>133</v>
      </c>
      <c r="B2450" s="51" t="s">
        <v>11887</v>
      </c>
      <c r="C2450" s="51" t="s">
        <v>11885</v>
      </c>
      <c r="D2450" s="51" t="s">
        <v>135</v>
      </c>
      <c r="E2450" s="44" t="s">
        <v>12716</v>
      </c>
      <c r="F2450" s="44" t="s">
        <v>12717</v>
      </c>
      <c r="G2450" s="53">
        <v>32.200000000000003</v>
      </c>
      <c r="H2450" s="45" t="s">
        <v>154</v>
      </c>
      <c r="I2450" s="45" t="s">
        <v>149</v>
      </c>
      <c r="J2450" s="95" t="s">
        <v>1534</v>
      </c>
      <c r="K2450" s="95">
        <v>0</v>
      </c>
      <c r="L2450" s="58"/>
      <c r="M2450" s="103"/>
      <c r="N2450" s="59"/>
    </row>
    <row r="2451" spans="1:14" s="75" customFormat="1" ht="15.9" customHeight="1" x14ac:dyDescent="0.2">
      <c r="A2451" s="51" t="s">
        <v>133</v>
      </c>
      <c r="B2451" s="51" t="s">
        <v>11887</v>
      </c>
      <c r="C2451" s="51" t="s">
        <v>11885</v>
      </c>
      <c r="D2451" s="51" t="s">
        <v>135</v>
      </c>
      <c r="E2451" s="44" t="s">
        <v>12718</v>
      </c>
      <c r="F2451" s="44" t="s">
        <v>12719</v>
      </c>
      <c r="G2451" s="53">
        <v>59</v>
      </c>
      <c r="H2451" s="45" t="s">
        <v>154</v>
      </c>
      <c r="I2451" s="45" t="s">
        <v>204</v>
      </c>
      <c r="J2451" s="95" t="s">
        <v>1534</v>
      </c>
      <c r="K2451" s="95">
        <v>0</v>
      </c>
      <c r="L2451" s="58"/>
      <c r="M2451" s="103"/>
      <c r="N2451" s="59"/>
    </row>
    <row r="2452" spans="1:14" s="75" customFormat="1" ht="15.9" customHeight="1" x14ac:dyDescent="0.2">
      <c r="A2452" s="51" t="s">
        <v>133</v>
      </c>
      <c r="B2452" s="51" t="s">
        <v>11887</v>
      </c>
      <c r="C2452" s="51" t="s">
        <v>11885</v>
      </c>
      <c r="D2452" s="51" t="s">
        <v>135</v>
      </c>
      <c r="E2452" s="44" t="s">
        <v>12720</v>
      </c>
      <c r="F2452" s="44" t="s">
        <v>12721</v>
      </c>
      <c r="G2452" s="53">
        <v>41.8</v>
      </c>
      <c r="H2452" s="45" t="s">
        <v>154</v>
      </c>
      <c r="I2452" s="45" t="s">
        <v>204</v>
      </c>
      <c r="J2452" s="95" t="s">
        <v>1534</v>
      </c>
      <c r="K2452" s="95">
        <v>0</v>
      </c>
      <c r="L2452" s="58"/>
      <c r="M2452" s="103"/>
      <c r="N2452" s="59"/>
    </row>
    <row r="2453" spans="1:14" s="75" customFormat="1" ht="15.9" customHeight="1" x14ac:dyDescent="0.2">
      <c r="A2453" s="51" t="s">
        <v>133</v>
      </c>
      <c r="B2453" s="51" t="s">
        <v>11887</v>
      </c>
      <c r="C2453" s="51" t="s">
        <v>11885</v>
      </c>
      <c r="D2453" s="51" t="s">
        <v>135</v>
      </c>
      <c r="E2453" s="44" t="s">
        <v>12722</v>
      </c>
      <c r="F2453" s="44" t="s">
        <v>12723</v>
      </c>
      <c r="G2453" s="53">
        <v>41.8</v>
      </c>
      <c r="H2453" s="45" t="s">
        <v>154</v>
      </c>
      <c r="I2453" s="45" t="s">
        <v>204</v>
      </c>
      <c r="J2453" s="95" t="s">
        <v>1534</v>
      </c>
      <c r="K2453" s="95">
        <v>0</v>
      </c>
      <c r="L2453" s="58"/>
      <c r="M2453" s="103"/>
      <c r="N2453" s="59"/>
    </row>
    <row r="2454" spans="1:14" s="75" customFormat="1" ht="15.9" customHeight="1" x14ac:dyDescent="0.2">
      <c r="A2454" s="51" t="s">
        <v>133</v>
      </c>
      <c r="B2454" s="51" t="s">
        <v>11887</v>
      </c>
      <c r="C2454" s="51" t="s">
        <v>11885</v>
      </c>
      <c r="D2454" s="51" t="s">
        <v>135</v>
      </c>
      <c r="E2454" s="44" t="s">
        <v>12724</v>
      </c>
      <c r="F2454" s="44" t="s">
        <v>12725</v>
      </c>
      <c r="G2454" s="53">
        <v>41.8</v>
      </c>
      <c r="H2454" s="45" t="s">
        <v>154</v>
      </c>
      <c r="I2454" s="45" t="s">
        <v>204</v>
      </c>
      <c r="J2454" s="95" t="s">
        <v>1534</v>
      </c>
      <c r="K2454" s="95">
        <v>0</v>
      </c>
      <c r="L2454" s="58"/>
      <c r="M2454" s="103"/>
      <c r="N2454" s="59"/>
    </row>
    <row r="2455" spans="1:14" s="75" customFormat="1" ht="15.9" customHeight="1" x14ac:dyDescent="0.2">
      <c r="A2455" s="51" t="s">
        <v>133</v>
      </c>
      <c r="B2455" s="51" t="s">
        <v>11887</v>
      </c>
      <c r="C2455" s="51" t="s">
        <v>11885</v>
      </c>
      <c r="D2455" s="51" t="s">
        <v>135</v>
      </c>
      <c r="E2455" s="44" t="s">
        <v>12726</v>
      </c>
      <c r="F2455" s="44" t="s">
        <v>12727</v>
      </c>
      <c r="G2455" s="53">
        <v>38.800000000000011</v>
      </c>
      <c r="H2455" s="45" t="s">
        <v>154</v>
      </c>
      <c r="I2455" s="45" t="s">
        <v>204</v>
      </c>
      <c r="J2455" s="95" t="s">
        <v>1534</v>
      </c>
      <c r="K2455" s="95">
        <v>0</v>
      </c>
      <c r="L2455" s="58"/>
      <c r="M2455" s="103"/>
      <c r="N2455" s="59"/>
    </row>
    <row r="2456" spans="1:14" s="75" customFormat="1" ht="15.9" customHeight="1" x14ac:dyDescent="0.2">
      <c r="A2456" s="51" t="s">
        <v>133</v>
      </c>
      <c r="B2456" s="51" t="s">
        <v>11887</v>
      </c>
      <c r="C2456" s="51" t="s">
        <v>11885</v>
      </c>
      <c r="D2456" s="51" t="s">
        <v>135</v>
      </c>
      <c r="E2456" s="44" t="s">
        <v>12728</v>
      </c>
      <c r="F2456" s="44" t="s">
        <v>12729</v>
      </c>
      <c r="G2456" s="53">
        <v>18.3</v>
      </c>
      <c r="H2456" s="45" t="s">
        <v>154</v>
      </c>
      <c r="I2456" s="45" t="s">
        <v>204</v>
      </c>
      <c r="J2456" s="95" t="s">
        <v>1534</v>
      </c>
      <c r="K2456" s="95">
        <v>0</v>
      </c>
      <c r="L2456" s="58"/>
      <c r="M2456" s="103"/>
      <c r="N2456" s="59"/>
    </row>
    <row r="2457" spans="1:14" s="75" customFormat="1" ht="15.9" customHeight="1" x14ac:dyDescent="0.2">
      <c r="A2457" s="51" t="s">
        <v>133</v>
      </c>
      <c r="B2457" s="51" t="s">
        <v>11887</v>
      </c>
      <c r="C2457" s="51" t="s">
        <v>11885</v>
      </c>
      <c r="D2457" s="51" t="s">
        <v>135</v>
      </c>
      <c r="E2457" s="44" t="s">
        <v>12730</v>
      </c>
      <c r="F2457" s="44" t="s">
        <v>12731</v>
      </c>
      <c r="G2457" s="53">
        <v>18.3</v>
      </c>
      <c r="H2457" s="45" t="s">
        <v>154</v>
      </c>
      <c r="I2457" s="45" t="s">
        <v>204</v>
      </c>
      <c r="J2457" s="95" t="s">
        <v>1534</v>
      </c>
      <c r="K2457" s="95">
        <v>0</v>
      </c>
      <c r="L2457" s="58"/>
      <c r="M2457" s="103"/>
      <c r="N2457" s="59"/>
    </row>
    <row r="2458" spans="1:14" s="75" customFormat="1" ht="15.9" customHeight="1" x14ac:dyDescent="0.2">
      <c r="A2458" s="51" t="s">
        <v>133</v>
      </c>
      <c r="B2458" s="51" t="s">
        <v>11887</v>
      </c>
      <c r="C2458" s="51" t="s">
        <v>11885</v>
      </c>
      <c r="D2458" s="51" t="s">
        <v>135</v>
      </c>
      <c r="E2458" s="44" t="s">
        <v>12732</v>
      </c>
      <c r="F2458" s="44" t="s">
        <v>12733</v>
      </c>
      <c r="G2458" s="53">
        <v>18.3</v>
      </c>
      <c r="H2458" s="45" t="s">
        <v>154</v>
      </c>
      <c r="I2458" s="45" t="s">
        <v>204</v>
      </c>
      <c r="J2458" s="95" t="s">
        <v>1534</v>
      </c>
      <c r="K2458" s="95">
        <v>0</v>
      </c>
      <c r="L2458" s="58"/>
      <c r="M2458" s="103"/>
      <c r="N2458" s="59"/>
    </row>
    <row r="2459" spans="1:14" s="75" customFormat="1" ht="15.9" customHeight="1" x14ac:dyDescent="0.2">
      <c r="A2459" s="51" t="s">
        <v>133</v>
      </c>
      <c r="B2459" s="51" t="s">
        <v>11887</v>
      </c>
      <c r="C2459" s="51" t="s">
        <v>11885</v>
      </c>
      <c r="D2459" s="51" t="s">
        <v>135</v>
      </c>
      <c r="E2459" s="44" t="s">
        <v>12734</v>
      </c>
      <c r="F2459" s="44" t="s">
        <v>12735</v>
      </c>
      <c r="G2459" s="53">
        <v>23.5</v>
      </c>
      <c r="H2459" s="45" t="s">
        <v>154</v>
      </c>
      <c r="I2459" s="45" t="s">
        <v>204</v>
      </c>
      <c r="J2459" s="95" t="s">
        <v>1534</v>
      </c>
      <c r="K2459" s="95">
        <v>0</v>
      </c>
      <c r="L2459" s="58"/>
      <c r="M2459" s="103"/>
      <c r="N2459" s="59"/>
    </row>
    <row r="2460" spans="1:14" s="75" customFormat="1" ht="15.9" customHeight="1" x14ac:dyDescent="0.2">
      <c r="A2460" s="51" t="s">
        <v>133</v>
      </c>
      <c r="B2460" s="51" t="s">
        <v>11887</v>
      </c>
      <c r="C2460" s="51" t="s">
        <v>11885</v>
      </c>
      <c r="D2460" s="51" t="s">
        <v>135</v>
      </c>
      <c r="E2460" s="44" t="s">
        <v>12736</v>
      </c>
      <c r="F2460" s="44" t="s">
        <v>12737</v>
      </c>
      <c r="G2460" s="53">
        <v>6.5</v>
      </c>
      <c r="H2460" s="45" t="s">
        <v>154</v>
      </c>
      <c r="I2460" s="45" t="s">
        <v>149</v>
      </c>
      <c r="J2460" s="95" t="s">
        <v>1534</v>
      </c>
      <c r="K2460" s="95">
        <v>0</v>
      </c>
      <c r="L2460" s="58"/>
      <c r="M2460" s="103"/>
      <c r="N2460" s="59"/>
    </row>
    <row r="2461" spans="1:14" s="75" customFormat="1" ht="15.9" customHeight="1" x14ac:dyDescent="0.2">
      <c r="A2461" s="51" t="s">
        <v>133</v>
      </c>
      <c r="B2461" s="51" t="s">
        <v>11887</v>
      </c>
      <c r="C2461" s="51" t="s">
        <v>11885</v>
      </c>
      <c r="D2461" s="51" t="s">
        <v>135</v>
      </c>
      <c r="E2461" s="44" t="s">
        <v>12738</v>
      </c>
      <c r="F2461" s="44" t="s">
        <v>12739</v>
      </c>
      <c r="G2461" s="53">
        <v>6.5</v>
      </c>
      <c r="H2461" s="45" t="s">
        <v>154</v>
      </c>
      <c r="I2461" s="45" t="s">
        <v>149</v>
      </c>
      <c r="J2461" s="95" t="s">
        <v>1534</v>
      </c>
      <c r="K2461" s="95">
        <v>0</v>
      </c>
      <c r="L2461" s="58"/>
      <c r="M2461" s="103"/>
      <c r="N2461" s="59"/>
    </row>
    <row r="2462" spans="1:14" s="75" customFormat="1" ht="15.9" customHeight="1" x14ac:dyDescent="0.2">
      <c r="A2462" s="51" t="s">
        <v>133</v>
      </c>
      <c r="B2462" s="51" t="s">
        <v>11887</v>
      </c>
      <c r="C2462" s="51" t="s">
        <v>11885</v>
      </c>
      <c r="D2462" s="51" t="s">
        <v>135</v>
      </c>
      <c r="E2462" s="44" t="s">
        <v>12740</v>
      </c>
      <c r="F2462" s="44" t="s">
        <v>12741</v>
      </c>
      <c r="G2462" s="53">
        <v>6.5</v>
      </c>
      <c r="H2462" s="45" t="s">
        <v>154</v>
      </c>
      <c r="I2462" s="45" t="s">
        <v>149</v>
      </c>
      <c r="J2462" s="95" t="s">
        <v>1534</v>
      </c>
      <c r="K2462" s="95">
        <v>0</v>
      </c>
      <c r="L2462" s="58"/>
      <c r="M2462" s="103"/>
      <c r="N2462" s="59"/>
    </row>
    <row r="2463" spans="1:14" s="75" customFormat="1" ht="15.9" customHeight="1" x14ac:dyDescent="0.2">
      <c r="A2463" s="51" t="s">
        <v>133</v>
      </c>
      <c r="B2463" s="51" t="s">
        <v>11887</v>
      </c>
      <c r="C2463" s="51" t="s">
        <v>11885</v>
      </c>
      <c r="D2463" s="51" t="s">
        <v>135</v>
      </c>
      <c r="E2463" s="44" t="s">
        <v>12742</v>
      </c>
      <c r="F2463" s="44" t="s">
        <v>12743</v>
      </c>
      <c r="G2463" s="53">
        <v>6.3</v>
      </c>
      <c r="H2463" s="45" t="s">
        <v>154</v>
      </c>
      <c r="I2463" s="45" t="s">
        <v>149</v>
      </c>
      <c r="J2463" s="95" t="s">
        <v>1534</v>
      </c>
      <c r="K2463" s="95">
        <v>0</v>
      </c>
      <c r="L2463" s="58"/>
      <c r="M2463" s="103"/>
      <c r="N2463" s="59" t="s">
        <v>10867</v>
      </c>
    </row>
    <row r="2464" spans="1:14" s="75" customFormat="1" ht="15.9" customHeight="1" x14ac:dyDescent="0.2">
      <c r="A2464" s="51" t="s">
        <v>133</v>
      </c>
      <c r="B2464" s="51" t="s">
        <v>11887</v>
      </c>
      <c r="C2464" s="51" t="s">
        <v>11885</v>
      </c>
      <c r="D2464" s="51" t="s">
        <v>135</v>
      </c>
      <c r="E2464" s="44" t="s">
        <v>12744</v>
      </c>
      <c r="F2464" s="44" t="s">
        <v>12745</v>
      </c>
      <c r="G2464" s="53">
        <v>6.5</v>
      </c>
      <c r="H2464" s="45" t="s">
        <v>154</v>
      </c>
      <c r="I2464" s="45" t="s">
        <v>149</v>
      </c>
      <c r="J2464" s="95" t="s">
        <v>1534</v>
      </c>
      <c r="K2464" s="95">
        <v>0</v>
      </c>
      <c r="L2464" s="58"/>
      <c r="M2464" s="103"/>
      <c r="N2464" s="59"/>
    </row>
    <row r="2465" spans="1:14" s="75" customFormat="1" ht="15.9" customHeight="1" x14ac:dyDescent="0.2">
      <c r="A2465" s="51" t="s">
        <v>133</v>
      </c>
      <c r="B2465" s="51" t="s">
        <v>11887</v>
      </c>
      <c r="C2465" s="51" t="s">
        <v>11885</v>
      </c>
      <c r="D2465" s="51" t="s">
        <v>135</v>
      </c>
      <c r="E2465" s="44" t="s">
        <v>12746</v>
      </c>
      <c r="F2465" s="44" t="s">
        <v>12747</v>
      </c>
      <c r="G2465" s="53">
        <v>7.3</v>
      </c>
      <c r="H2465" s="45" t="s">
        <v>154</v>
      </c>
      <c r="I2465" s="45" t="s">
        <v>149</v>
      </c>
      <c r="J2465" s="95" t="s">
        <v>1534</v>
      </c>
      <c r="K2465" s="95">
        <v>0</v>
      </c>
      <c r="L2465" s="58"/>
      <c r="M2465" s="103"/>
      <c r="N2465" s="59"/>
    </row>
    <row r="2466" spans="1:14" s="75" customFormat="1" ht="15.9" customHeight="1" x14ac:dyDescent="0.2">
      <c r="A2466" s="51" t="s">
        <v>133</v>
      </c>
      <c r="B2466" s="51" t="s">
        <v>11887</v>
      </c>
      <c r="C2466" s="51" t="s">
        <v>11885</v>
      </c>
      <c r="D2466" s="51" t="s">
        <v>135</v>
      </c>
      <c r="E2466" s="44" t="s">
        <v>12748</v>
      </c>
      <c r="F2466" s="44" t="s">
        <v>12749</v>
      </c>
      <c r="G2466" s="53">
        <v>6.5</v>
      </c>
      <c r="H2466" s="45" t="s">
        <v>154</v>
      </c>
      <c r="I2466" s="45" t="s">
        <v>155</v>
      </c>
      <c r="J2466" s="95" t="s">
        <v>1534</v>
      </c>
      <c r="K2466" s="95">
        <v>0</v>
      </c>
      <c r="L2466" s="58"/>
      <c r="M2466" s="103"/>
      <c r="N2466" s="59" t="s">
        <v>10867</v>
      </c>
    </row>
    <row r="2467" spans="1:14" s="75" customFormat="1" ht="15.9" customHeight="1" x14ac:dyDescent="0.2">
      <c r="A2467" s="51" t="s">
        <v>133</v>
      </c>
      <c r="B2467" s="51" t="s">
        <v>11887</v>
      </c>
      <c r="C2467" s="51" t="s">
        <v>11885</v>
      </c>
      <c r="D2467" s="51" t="s">
        <v>135</v>
      </c>
      <c r="E2467" s="44" t="s">
        <v>12750</v>
      </c>
      <c r="F2467" s="44" t="s">
        <v>12751</v>
      </c>
      <c r="G2467" s="53">
        <v>6.7</v>
      </c>
      <c r="H2467" s="45" t="s">
        <v>154</v>
      </c>
      <c r="I2467" s="45" t="s">
        <v>155</v>
      </c>
      <c r="J2467" s="95" t="s">
        <v>1534</v>
      </c>
      <c r="K2467" s="95">
        <v>0</v>
      </c>
      <c r="L2467" s="58"/>
      <c r="M2467" s="103"/>
      <c r="N2467" s="59"/>
    </row>
    <row r="2468" spans="1:14" s="75" customFormat="1" ht="15.9" customHeight="1" x14ac:dyDescent="0.2">
      <c r="A2468" s="51" t="s">
        <v>133</v>
      </c>
      <c r="B2468" s="51" t="s">
        <v>11887</v>
      </c>
      <c r="C2468" s="51" t="s">
        <v>11885</v>
      </c>
      <c r="D2468" s="51" t="s">
        <v>135</v>
      </c>
      <c r="E2468" s="44" t="s">
        <v>12752</v>
      </c>
      <c r="F2468" s="44" t="s">
        <v>12753</v>
      </c>
      <c r="G2468" s="53">
        <v>6.7</v>
      </c>
      <c r="H2468" s="45" t="s">
        <v>154</v>
      </c>
      <c r="I2468" s="45" t="s">
        <v>149</v>
      </c>
      <c r="J2468" s="95" t="s">
        <v>1534</v>
      </c>
      <c r="K2468" s="95">
        <v>0</v>
      </c>
      <c r="L2468" s="58"/>
      <c r="M2468" s="103"/>
      <c r="N2468" s="59"/>
    </row>
    <row r="2469" spans="1:14" s="75" customFormat="1" ht="15.9" customHeight="1" x14ac:dyDescent="0.2">
      <c r="A2469" s="51" t="s">
        <v>133</v>
      </c>
      <c r="B2469" s="51" t="s">
        <v>11887</v>
      </c>
      <c r="C2469" s="51" t="s">
        <v>11885</v>
      </c>
      <c r="D2469" s="51" t="s">
        <v>135</v>
      </c>
      <c r="E2469" s="44" t="s">
        <v>12754</v>
      </c>
      <c r="F2469" s="44" t="s">
        <v>12755</v>
      </c>
      <c r="G2469" s="53">
        <v>6.8</v>
      </c>
      <c r="H2469" s="45" t="s">
        <v>154</v>
      </c>
      <c r="I2469" s="45" t="s">
        <v>204</v>
      </c>
      <c r="J2469" s="95" t="s">
        <v>1534</v>
      </c>
      <c r="K2469" s="95">
        <v>0</v>
      </c>
      <c r="L2469" s="58"/>
      <c r="M2469" s="103"/>
      <c r="N2469" s="59"/>
    </row>
    <row r="2470" spans="1:14" s="75" customFormat="1" ht="15.9" customHeight="1" x14ac:dyDescent="0.2">
      <c r="A2470" s="51" t="s">
        <v>133</v>
      </c>
      <c r="B2470" s="51" t="s">
        <v>11887</v>
      </c>
      <c r="C2470" s="51" t="s">
        <v>11885</v>
      </c>
      <c r="D2470" s="51" t="s">
        <v>135</v>
      </c>
      <c r="E2470" s="44" t="s">
        <v>12756</v>
      </c>
      <c r="F2470" s="44" t="s">
        <v>12757</v>
      </c>
      <c r="G2470" s="53">
        <v>7.7</v>
      </c>
      <c r="H2470" s="45" t="s">
        <v>154</v>
      </c>
      <c r="I2470" s="45" t="s">
        <v>149</v>
      </c>
      <c r="J2470" s="95" t="s">
        <v>1534</v>
      </c>
      <c r="K2470" s="95">
        <v>0</v>
      </c>
      <c r="L2470" s="58"/>
      <c r="M2470" s="103"/>
      <c r="N2470" s="59"/>
    </row>
    <row r="2471" spans="1:14" s="75" customFormat="1" ht="15.9" customHeight="1" x14ac:dyDescent="0.2">
      <c r="A2471" s="51" t="s">
        <v>133</v>
      </c>
      <c r="B2471" s="51" t="s">
        <v>11887</v>
      </c>
      <c r="C2471" s="51" t="s">
        <v>11885</v>
      </c>
      <c r="D2471" s="51" t="s">
        <v>135</v>
      </c>
      <c r="E2471" s="44" t="s">
        <v>12758</v>
      </c>
      <c r="F2471" s="44" t="s">
        <v>12759</v>
      </c>
      <c r="G2471" s="53">
        <v>36.6</v>
      </c>
      <c r="H2471" s="45" t="s">
        <v>154</v>
      </c>
      <c r="I2471" s="45" t="s">
        <v>204</v>
      </c>
      <c r="J2471" s="95" t="s">
        <v>1534</v>
      </c>
      <c r="K2471" s="95">
        <v>0</v>
      </c>
      <c r="L2471" s="58"/>
      <c r="M2471" s="103"/>
      <c r="N2471" s="59"/>
    </row>
    <row r="2472" spans="1:14" s="75" customFormat="1" ht="15.9" customHeight="1" x14ac:dyDescent="0.2">
      <c r="A2472" s="51" t="s">
        <v>133</v>
      </c>
      <c r="B2472" s="51" t="s">
        <v>11887</v>
      </c>
      <c r="C2472" s="51" t="s">
        <v>11885</v>
      </c>
      <c r="D2472" s="51" t="s">
        <v>135</v>
      </c>
      <c r="E2472" s="44" t="s">
        <v>12760</v>
      </c>
      <c r="F2472" s="44" t="s">
        <v>12761</v>
      </c>
      <c r="G2472" s="53">
        <v>55.2</v>
      </c>
      <c r="H2472" s="45" t="s">
        <v>154</v>
      </c>
      <c r="I2472" s="45" t="s">
        <v>155</v>
      </c>
      <c r="J2472" s="95" t="s">
        <v>1534</v>
      </c>
      <c r="K2472" s="95">
        <v>0</v>
      </c>
      <c r="L2472" s="58"/>
      <c r="M2472" s="103"/>
      <c r="N2472" s="59"/>
    </row>
    <row r="2473" spans="1:14" s="75" customFormat="1" ht="15.9" customHeight="1" x14ac:dyDescent="0.2">
      <c r="A2473" s="51" t="s">
        <v>133</v>
      </c>
      <c r="B2473" s="51" t="s">
        <v>11887</v>
      </c>
      <c r="C2473" s="51" t="s">
        <v>11885</v>
      </c>
      <c r="D2473" s="51" t="s">
        <v>135</v>
      </c>
      <c r="E2473" s="44" t="s">
        <v>12762</v>
      </c>
      <c r="F2473" s="44" t="s">
        <v>12763</v>
      </c>
      <c r="G2473" s="53">
        <v>31.2</v>
      </c>
      <c r="H2473" s="45" t="s">
        <v>154</v>
      </c>
      <c r="I2473" s="45" t="s">
        <v>204</v>
      </c>
      <c r="J2473" s="95" t="s">
        <v>1534</v>
      </c>
      <c r="K2473" s="95">
        <v>0</v>
      </c>
      <c r="L2473" s="58"/>
      <c r="M2473" s="103"/>
      <c r="N2473" s="59"/>
    </row>
    <row r="2474" spans="1:14" s="75" customFormat="1" ht="15.9" customHeight="1" x14ac:dyDescent="0.2">
      <c r="A2474" s="51" t="s">
        <v>133</v>
      </c>
      <c r="B2474" s="51" t="s">
        <v>11887</v>
      </c>
      <c r="C2474" s="51" t="s">
        <v>11885</v>
      </c>
      <c r="D2474" s="51" t="s">
        <v>135</v>
      </c>
      <c r="E2474" s="44" t="s">
        <v>12764</v>
      </c>
      <c r="F2474" s="44" t="s">
        <v>12765</v>
      </c>
      <c r="G2474" s="53">
        <v>21.6</v>
      </c>
      <c r="H2474" s="45" t="s">
        <v>154</v>
      </c>
      <c r="I2474" s="45" t="s">
        <v>204</v>
      </c>
      <c r="J2474" s="95" t="s">
        <v>1534</v>
      </c>
      <c r="K2474" s="95">
        <v>0</v>
      </c>
      <c r="L2474" s="58"/>
      <c r="M2474" s="103"/>
      <c r="N2474" s="59"/>
    </row>
    <row r="2475" spans="1:14" s="75" customFormat="1" ht="15.9" customHeight="1" x14ac:dyDescent="0.2">
      <c r="A2475" s="51" t="s">
        <v>133</v>
      </c>
      <c r="B2475" s="51" t="s">
        <v>11887</v>
      </c>
      <c r="C2475" s="51" t="s">
        <v>11885</v>
      </c>
      <c r="D2475" s="51" t="s">
        <v>135</v>
      </c>
      <c r="E2475" s="44" t="s">
        <v>12766</v>
      </c>
      <c r="F2475" s="44" t="s">
        <v>12767</v>
      </c>
      <c r="G2475" s="53">
        <v>21.6</v>
      </c>
      <c r="H2475" s="45" t="s">
        <v>154</v>
      </c>
      <c r="I2475" s="45" t="s">
        <v>204</v>
      </c>
      <c r="J2475" s="95" t="s">
        <v>1534</v>
      </c>
      <c r="K2475" s="95">
        <v>0</v>
      </c>
      <c r="L2475" s="58"/>
      <c r="M2475" s="103"/>
      <c r="N2475" s="59"/>
    </row>
    <row r="2476" spans="1:14" s="75" customFormat="1" ht="15.9" customHeight="1" x14ac:dyDescent="0.2">
      <c r="A2476" s="51" t="s">
        <v>133</v>
      </c>
      <c r="B2476" s="51" t="s">
        <v>11887</v>
      </c>
      <c r="C2476" s="51" t="s">
        <v>11885</v>
      </c>
      <c r="D2476" s="51" t="s">
        <v>135</v>
      </c>
      <c r="E2476" s="44" t="s">
        <v>12768</v>
      </c>
      <c r="F2476" s="44" t="s">
        <v>12769</v>
      </c>
      <c r="G2476" s="53">
        <v>21.6</v>
      </c>
      <c r="H2476" s="45" t="s">
        <v>154</v>
      </c>
      <c r="I2476" s="45" t="s">
        <v>204</v>
      </c>
      <c r="J2476" s="95" t="s">
        <v>1534</v>
      </c>
      <c r="K2476" s="95">
        <v>0</v>
      </c>
      <c r="L2476" s="58"/>
      <c r="M2476" s="103"/>
      <c r="N2476" s="59"/>
    </row>
    <row r="2477" spans="1:14" s="75" customFormat="1" ht="15.9" customHeight="1" x14ac:dyDescent="0.2">
      <c r="A2477" s="51" t="s">
        <v>133</v>
      </c>
      <c r="B2477" s="51" t="s">
        <v>11887</v>
      </c>
      <c r="C2477" s="51" t="s">
        <v>11885</v>
      </c>
      <c r="D2477" s="51" t="s">
        <v>135</v>
      </c>
      <c r="E2477" s="44" t="s">
        <v>12770</v>
      </c>
      <c r="F2477" s="44" t="s">
        <v>12771</v>
      </c>
      <c r="G2477" s="53">
        <v>14</v>
      </c>
      <c r="H2477" s="45" t="s">
        <v>154</v>
      </c>
      <c r="I2477" s="45" t="s">
        <v>204</v>
      </c>
      <c r="J2477" s="95" t="s">
        <v>1534</v>
      </c>
      <c r="K2477" s="95">
        <v>0</v>
      </c>
      <c r="L2477" s="58"/>
      <c r="M2477" s="103"/>
      <c r="N2477" s="59"/>
    </row>
    <row r="2478" spans="1:14" s="75" customFormat="1" ht="15.9" customHeight="1" x14ac:dyDescent="0.2">
      <c r="A2478" s="51" t="s">
        <v>133</v>
      </c>
      <c r="B2478" s="51" t="s">
        <v>11887</v>
      </c>
      <c r="C2478" s="51" t="s">
        <v>11885</v>
      </c>
      <c r="D2478" s="51" t="s">
        <v>135</v>
      </c>
      <c r="E2478" s="44" t="s">
        <v>12772</v>
      </c>
      <c r="F2478" s="44" t="s">
        <v>12773</v>
      </c>
      <c r="G2478" s="53">
        <v>14</v>
      </c>
      <c r="H2478" s="45" t="s">
        <v>154</v>
      </c>
      <c r="I2478" s="45" t="s">
        <v>204</v>
      </c>
      <c r="J2478" s="95" t="s">
        <v>1534</v>
      </c>
      <c r="K2478" s="95">
        <v>0</v>
      </c>
      <c r="L2478" s="58"/>
      <c r="M2478" s="103"/>
      <c r="N2478" s="59"/>
    </row>
    <row r="2479" spans="1:14" s="75" customFormat="1" ht="15.9" customHeight="1" x14ac:dyDescent="0.2">
      <c r="A2479" s="51" t="s">
        <v>133</v>
      </c>
      <c r="B2479" s="51" t="s">
        <v>11887</v>
      </c>
      <c r="C2479" s="51" t="s">
        <v>11885</v>
      </c>
      <c r="D2479" s="51" t="s">
        <v>135</v>
      </c>
      <c r="E2479" s="44" t="s">
        <v>12774</v>
      </c>
      <c r="F2479" s="44" t="s">
        <v>12775</v>
      </c>
      <c r="G2479" s="53">
        <v>13.9</v>
      </c>
      <c r="H2479" s="45" t="s">
        <v>154</v>
      </c>
      <c r="I2479" s="45" t="s">
        <v>204</v>
      </c>
      <c r="J2479" s="95" t="s">
        <v>1534</v>
      </c>
      <c r="K2479" s="95">
        <v>0</v>
      </c>
      <c r="L2479" s="58"/>
      <c r="M2479" s="103"/>
      <c r="N2479" s="59"/>
    </row>
    <row r="2480" spans="1:14" s="75" customFormat="1" ht="15.9" customHeight="1" x14ac:dyDescent="0.2">
      <c r="A2480" s="51" t="s">
        <v>133</v>
      </c>
      <c r="B2480" s="51" t="s">
        <v>11887</v>
      </c>
      <c r="C2480" s="51" t="s">
        <v>11885</v>
      </c>
      <c r="D2480" s="51" t="s">
        <v>135</v>
      </c>
      <c r="E2480" s="44" t="s">
        <v>12776</v>
      </c>
      <c r="F2480" s="44" t="s">
        <v>12777</v>
      </c>
      <c r="G2480" s="53">
        <v>18.25</v>
      </c>
      <c r="H2480" s="45" t="s">
        <v>154</v>
      </c>
      <c r="I2480" s="45" t="s">
        <v>204</v>
      </c>
      <c r="J2480" s="95" t="s">
        <v>1534</v>
      </c>
      <c r="K2480" s="95">
        <v>0</v>
      </c>
      <c r="L2480" s="58"/>
      <c r="M2480" s="103"/>
      <c r="N2480" s="59"/>
    </row>
    <row r="2481" spans="1:14" s="75" customFormat="1" ht="15.9" customHeight="1" x14ac:dyDescent="0.2">
      <c r="A2481" s="51" t="s">
        <v>133</v>
      </c>
      <c r="B2481" s="51" t="s">
        <v>11887</v>
      </c>
      <c r="C2481" s="51" t="s">
        <v>11885</v>
      </c>
      <c r="D2481" s="51" t="s">
        <v>135</v>
      </c>
      <c r="E2481" s="44" t="s">
        <v>12778</v>
      </c>
      <c r="F2481" s="44" t="s">
        <v>12779</v>
      </c>
      <c r="G2481" s="53">
        <v>50.6</v>
      </c>
      <c r="H2481" s="45" t="s">
        <v>154</v>
      </c>
      <c r="I2481" s="45" t="s">
        <v>204</v>
      </c>
      <c r="J2481" s="95" t="s">
        <v>1534</v>
      </c>
      <c r="K2481" s="95">
        <v>0</v>
      </c>
      <c r="L2481" s="58"/>
      <c r="M2481" s="103"/>
      <c r="N2481" s="59"/>
    </row>
    <row r="2482" spans="1:14" s="75" customFormat="1" ht="15.9" customHeight="1" x14ac:dyDescent="0.2">
      <c r="A2482" s="51" t="s">
        <v>133</v>
      </c>
      <c r="B2482" s="51" t="s">
        <v>11887</v>
      </c>
      <c r="C2482" s="51" t="s">
        <v>11885</v>
      </c>
      <c r="D2482" s="51" t="s">
        <v>135</v>
      </c>
      <c r="E2482" s="44" t="s">
        <v>12780</v>
      </c>
      <c r="F2482" s="44" t="s">
        <v>12781</v>
      </c>
      <c r="G2482" s="53">
        <v>50.6</v>
      </c>
      <c r="H2482" s="45" t="s">
        <v>154</v>
      </c>
      <c r="I2482" s="45" t="s">
        <v>204</v>
      </c>
      <c r="J2482" s="95" t="s">
        <v>1534</v>
      </c>
      <c r="K2482" s="95">
        <v>0</v>
      </c>
      <c r="L2482" s="58"/>
      <c r="M2482" s="103"/>
      <c r="N2482" s="59"/>
    </row>
    <row r="2483" spans="1:14" s="75" customFormat="1" ht="15.9" customHeight="1" x14ac:dyDescent="0.2">
      <c r="A2483" s="51" t="s">
        <v>133</v>
      </c>
      <c r="B2483" s="51" t="s">
        <v>11887</v>
      </c>
      <c r="C2483" s="51" t="s">
        <v>11885</v>
      </c>
      <c r="D2483" s="51" t="s">
        <v>135</v>
      </c>
      <c r="E2483" s="44" t="s">
        <v>12782</v>
      </c>
      <c r="F2483" s="44" t="s">
        <v>12783</v>
      </c>
      <c r="G2483" s="53">
        <v>56.5</v>
      </c>
      <c r="H2483" s="45" t="s">
        <v>154</v>
      </c>
      <c r="I2483" s="45" t="s">
        <v>204</v>
      </c>
      <c r="J2483" s="95" t="s">
        <v>1534</v>
      </c>
      <c r="K2483" s="95">
        <v>0</v>
      </c>
      <c r="L2483" s="58"/>
      <c r="M2483" s="103"/>
      <c r="N2483" s="59"/>
    </row>
    <row r="2484" spans="1:14" s="75" customFormat="1" ht="15.9" customHeight="1" x14ac:dyDescent="0.2">
      <c r="A2484" s="51" t="s">
        <v>133</v>
      </c>
      <c r="B2484" s="51" t="s">
        <v>11887</v>
      </c>
      <c r="C2484" s="51" t="s">
        <v>11885</v>
      </c>
      <c r="D2484" s="51" t="s">
        <v>135</v>
      </c>
      <c r="E2484" s="44" t="s">
        <v>12784</v>
      </c>
      <c r="F2484" s="44" t="s">
        <v>12785</v>
      </c>
      <c r="G2484" s="53">
        <v>56.5</v>
      </c>
      <c r="H2484" s="45" t="s">
        <v>154</v>
      </c>
      <c r="I2484" s="45" t="s">
        <v>204</v>
      </c>
      <c r="J2484" s="95" t="s">
        <v>1534</v>
      </c>
      <c r="K2484" s="95">
        <v>0</v>
      </c>
      <c r="L2484" s="58"/>
      <c r="M2484" s="103"/>
      <c r="N2484" s="59"/>
    </row>
    <row r="2485" spans="1:14" s="75" customFormat="1" ht="15.9" customHeight="1" x14ac:dyDescent="0.2">
      <c r="A2485" s="51" t="s">
        <v>133</v>
      </c>
      <c r="B2485" s="51" t="s">
        <v>11887</v>
      </c>
      <c r="C2485" s="51" t="s">
        <v>11885</v>
      </c>
      <c r="D2485" s="51" t="s">
        <v>135</v>
      </c>
      <c r="E2485" s="44" t="s">
        <v>12786</v>
      </c>
      <c r="F2485" s="44" t="s">
        <v>12787</v>
      </c>
      <c r="G2485" s="53">
        <v>56.5</v>
      </c>
      <c r="H2485" s="45" t="s">
        <v>154</v>
      </c>
      <c r="I2485" s="45" t="s">
        <v>204</v>
      </c>
      <c r="J2485" s="95" t="s">
        <v>1534</v>
      </c>
      <c r="K2485" s="95">
        <v>0</v>
      </c>
      <c r="L2485" s="58"/>
      <c r="M2485" s="103"/>
      <c r="N2485" s="59"/>
    </row>
    <row r="2486" spans="1:14" s="75" customFormat="1" ht="15.9" customHeight="1" x14ac:dyDescent="0.2">
      <c r="A2486" s="51" t="s">
        <v>133</v>
      </c>
      <c r="B2486" s="51" t="s">
        <v>11887</v>
      </c>
      <c r="C2486" s="51" t="s">
        <v>11885</v>
      </c>
      <c r="D2486" s="51" t="s">
        <v>135</v>
      </c>
      <c r="E2486" s="44" t="s">
        <v>12788</v>
      </c>
      <c r="F2486" s="44" t="s">
        <v>12789</v>
      </c>
      <c r="G2486" s="53">
        <v>56.5</v>
      </c>
      <c r="H2486" s="45" t="s">
        <v>154</v>
      </c>
      <c r="I2486" s="45" t="s">
        <v>204</v>
      </c>
      <c r="J2486" s="95" t="s">
        <v>1534</v>
      </c>
      <c r="K2486" s="95">
        <v>0</v>
      </c>
      <c r="L2486" s="58"/>
      <c r="M2486" s="103"/>
      <c r="N2486" s="59"/>
    </row>
    <row r="2487" spans="1:14" s="75" customFormat="1" ht="15.9" customHeight="1" x14ac:dyDescent="0.2">
      <c r="A2487" s="51" t="s">
        <v>133</v>
      </c>
      <c r="B2487" s="51" t="s">
        <v>11887</v>
      </c>
      <c r="C2487" s="51" t="s">
        <v>11885</v>
      </c>
      <c r="D2487" s="51" t="s">
        <v>135</v>
      </c>
      <c r="E2487" s="44" t="s">
        <v>12790</v>
      </c>
      <c r="F2487" s="44" t="s">
        <v>12791</v>
      </c>
      <c r="G2487" s="53">
        <v>56.5</v>
      </c>
      <c r="H2487" s="45" t="s">
        <v>154</v>
      </c>
      <c r="I2487" s="45" t="s">
        <v>204</v>
      </c>
      <c r="J2487" s="95" t="s">
        <v>1534</v>
      </c>
      <c r="K2487" s="95">
        <v>0</v>
      </c>
      <c r="L2487" s="58"/>
      <c r="M2487" s="103"/>
      <c r="N2487" s="59"/>
    </row>
    <row r="2488" spans="1:14" s="75" customFormat="1" ht="15.9" customHeight="1" x14ac:dyDescent="0.2">
      <c r="A2488" s="51" t="s">
        <v>133</v>
      </c>
      <c r="B2488" s="51" t="s">
        <v>11887</v>
      </c>
      <c r="C2488" s="51" t="s">
        <v>11885</v>
      </c>
      <c r="D2488" s="51" t="s">
        <v>135</v>
      </c>
      <c r="E2488" s="44" t="s">
        <v>12792</v>
      </c>
      <c r="F2488" s="44" t="s">
        <v>12793</v>
      </c>
      <c r="G2488" s="53">
        <v>20.6</v>
      </c>
      <c r="H2488" s="45" t="s">
        <v>154</v>
      </c>
      <c r="I2488" s="45" t="s">
        <v>204</v>
      </c>
      <c r="J2488" s="95" t="s">
        <v>1534</v>
      </c>
      <c r="K2488" s="95">
        <v>0</v>
      </c>
      <c r="L2488" s="58"/>
      <c r="M2488" s="103"/>
      <c r="N2488" s="59"/>
    </row>
    <row r="2489" spans="1:14" s="75" customFormat="1" ht="15.9" customHeight="1" x14ac:dyDescent="0.2">
      <c r="A2489" s="51" t="s">
        <v>133</v>
      </c>
      <c r="B2489" s="51" t="s">
        <v>11887</v>
      </c>
      <c r="C2489" s="51" t="s">
        <v>11885</v>
      </c>
      <c r="D2489" s="51" t="s">
        <v>135</v>
      </c>
      <c r="E2489" s="44" t="s">
        <v>12794</v>
      </c>
      <c r="F2489" s="44" t="s">
        <v>12795</v>
      </c>
      <c r="G2489" s="53">
        <v>13.6</v>
      </c>
      <c r="H2489" s="45" t="s">
        <v>154</v>
      </c>
      <c r="I2489" s="45" t="s">
        <v>204</v>
      </c>
      <c r="J2489" s="95" t="s">
        <v>1534</v>
      </c>
      <c r="K2489" s="95">
        <v>0</v>
      </c>
      <c r="L2489" s="58"/>
      <c r="M2489" s="103"/>
      <c r="N2489" s="59"/>
    </row>
    <row r="2490" spans="1:14" s="75" customFormat="1" ht="15.9" customHeight="1" x14ac:dyDescent="0.2">
      <c r="A2490" s="51" t="s">
        <v>133</v>
      </c>
      <c r="B2490" s="51" t="s">
        <v>11887</v>
      </c>
      <c r="C2490" s="51" t="s">
        <v>11885</v>
      </c>
      <c r="D2490" s="51" t="s">
        <v>135</v>
      </c>
      <c r="E2490" s="44" t="s">
        <v>12796</v>
      </c>
      <c r="F2490" s="44" t="s">
        <v>12797</v>
      </c>
      <c r="G2490" s="53">
        <v>22.5</v>
      </c>
      <c r="H2490" s="45" t="s">
        <v>154</v>
      </c>
      <c r="I2490" s="45" t="s">
        <v>155</v>
      </c>
      <c r="J2490" s="95" t="s">
        <v>1534</v>
      </c>
      <c r="K2490" s="95">
        <v>0</v>
      </c>
      <c r="L2490" s="58"/>
      <c r="M2490" s="103"/>
      <c r="N2490" s="59" t="s">
        <v>10867</v>
      </c>
    </row>
    <row r="2491" spans="1:14" s="75" customFormat="1" ht="15.9" customHeight="1" x14ac:dyDescent="0.2">
      <c r="A2491" s="51" t="s">
        <v>133</v>
      </c>
      <c r="B2491" s="51" t="s">
        <v>11887</v>
      </c>
      <c r="C2491" s="51" t="s">
        <v>11885</v>
      </c>
      <c r="D2491" s="51" t="s">
        <v>135</v>
      </c>
      <c r="E2491" s="44" t="s">
        <v>12798</v>
      </c>
      <c r="F2491" s="44" t="s">
        <v>12799</v>
      </c>
      <c r="G2491" s="53">
        <v>9.6</v>
      </c>
      <c r="H2491" s="45" t="s">
        <v>154</v>
      </c>
      <c r="I2491" s="45" t="s">
        <v>149</v>
      </c>
      <c r="J2491" s="95" t="s">
        <v>1534</v>
      </c>
      <c r="K2491" s="95">
        <v>0</v>
      </c>
      <c r="L2491" s="58"/>
      <c r="M2491" s="103"/>
      <c r="N2491" s="59"/>
    </row>
    <row r="2492" spans="1:14" s="75" customFormat="1" ht="15.9" customHeight="1" x14ac:dyDescent="0.2">
      <c r="A2492" s="51" t="s">
        <v>133</v>
      </c>
      <c r="B2492" s="51" t="s">
        <v>11887</v>
      </c>
      <c r="C2492" s="51" t="s">
        <v>11885</v>
      </c>
      <c r="D2492" s="51" t="s">
        <v>135</v>
      </c>
      <c r="E2492" s="44" t="s">
        <v>12800</v>
      </c>
      <c r="F2492" s="44" t="s">
        <v>12801</v>
      </c>
      <c r="G2492" s="53">
        <v>9.3000000000000007</v>
      </c>
      <c r="H2492" s="45" t="s">
        <v>154</v>
      </c>
      <c r="I2492" s="45" t="s">
        <v>155</v>
      </c>
      <c r="J2492" s="95" t="s">
        <v>1534</v>
      </c>
      <c r="K2492" s="95">
        <v>0</v>
      </c>
      <c r="L2492" s="58"/>
      <c r="M2492" s="103"/>
      <c r="N2492" s="59" t="s">
        <v>10867</v>
      </c>
    </row>
    <row r="2493" spans="1:14" s="75" customFormat="1" ht="15.9" customHeight="1" x14ac:dyDescent="0.2">
      <c r="A2493" s="51" t="s">
        <v>133</v>
      </c>
      <c r="B2493" s="51" t="s">
        <v>11887</v>
      </c>
      <c r="C2493" s="51" t="s">
        <v>11885</v>
      </c>
      <c r="D2493" s="51" t="s">
        <v>135</v>
      </c>
      <c r="E2493" s="44" t="s">
        <v>12802</v>
      </c>
      <c r="F2493" s="44" t="s">
        <v>12803</v>
      </c>
      <c r="G2493" s="53">
        <v>9.6</v>
      </c>
      <c r="H2493" s="45" t="s">
        <v>154</v>
      </c>
      <c r="I2493" s="45" t="s">
        <v>149</v>
      </c>
      <c r="J2493" s="95" t="s">
        <v>1534</v>
      </c>
      <c r="K2493" s="95">
        <v>0</v>
      </c>
      <c r="L2493" s="58"/>
      <c r="M2493" s="103"/>
      <c r="N2493" s="59"/>
    </row>
    <row r="2494" spans="1:14" s="75" customFormat="1" ht="15.9" customHeight="1" x14ac:dyDescent="0.2">
      <c r="A2494" s="51" t="s">
        <v>133</v>
      </c>
      <c r="B2494" s="51" t="s">
        <v>11887</v>
      </c>
      <c r="C2494" s="51" t="s">
        <v>11885</v>
      </c>
      <c r="D2494" s="51" t="s">
        <v>135</v>
      </c>
      <c r="E2494" s="44" t="s">
        <v>12804</v>
      </c>
      <c r="F2494" s="44" t="s">
        <v>12805</v>
      </c>
      <c r="G2494" s="53">
        <v>13.2</v>
      </c>
      <c r="H2494" s="45" t="s">
        <v>154</v>
      </c>
      <c r="I2494" s="45" t="s">
        <v>204</v>
      </c>
      <c r="J2494" s="95" t="s">
        <v>1534</v>
      </c>
      <c r="K2494" s="95">
        <v>0</v>
      </c>
      <c r="L2494" s="58"/>
      <c r="M2494" s="103"/>
      <c r="N2494" s="59"/>
    </row>
    <row r="2495" spans="1:14" s="75" customFormat="1" ht="15.9" customHeight="1" x14ac:dyDescent="0.2">
      <c r="A2495" s="51" t="s">
        <v>133</v>
      </c>
      <c r="B2495" s="51" t="s">
        <v>11887</v>
      </c>
      <c r="C2495" s="51" t="s">
        <v>11885</v>
      </c>
      <c r="D2495" s="51" t="s">
        <v>135</v>
      </c>
      <c r="E2495" s="44" t="s">
        <v>12806</v>
      </c>
      <c r="F2495" s="44" t="s">
        <v>12807</v>
      </c>
      <c r="G2495" s="53">
        <v>11.9</v>
      </c>
      <c r="H2495" s="45" t="s">
        <v>154</v>
      </c>
      <c r="I2495" s="45" t="s">
        <v>149</v>
      </c>
      <c r="J2495" s="95" t="s">
        <v>1534</v>
      </c>
      <c r="K2495" s="95">
        <v>0</v>
      </c>
      <c r="L2495" s="58"/>
      <c r="M2495" s="103"/>
      <c r="N2495" s="59"/>
    </row>
    <row r="2496" spans="1:14" s="75" customFormat="1" ht="15.9" customHeight="1" x14ac:dyDescent="0.2">
      <c r="A2496" s="51" t="s">
        <v>133</v>
      </c>
      <c r="B2496" s="51" t="s">
        <v>11887</v>
      </c>
      <c r="C2496" s="51" t="s">
        <v>11885</v>
      </c>
      <c r="D2496" s="51" t="s">
        <v>135</v>
      </c>
      <c r="E2496" s="44" t="s">
        <v>12808</v>
      </c>
      <c r="F2496" s="44" t="s">
        <v>12809</v>
      </c>
      <c r="G2496" s="53">
        <v>15.6</v>
      </c>
      <c r="H2496" s="45" t="s">
        <v>154</v>
      </c>
      <c r="I2496" s="45" t="s">
        <v>149</v>
      </c>
      <c r="J2496" s="95" t="s">
        <v>1534</v>
      </c>
      <c r="K2496" s="95">
        <v>0</v>
      </c>
      <c r="L2496" s="58"/>
      <c r="M2496" s="103"/>
      <c r="N2496" s="59"/>
    </row>
    <row r="2497" spans="1:14" s="75" customFormat="1" ht="15.9" customHeight="1" x14ac:dyDescent="0.2">
      <c r="A2497" s="51" t="s">
        <v>133</v>
      </c>
      <c r="B2497" s="51" t="s">
        <v>11887</v>
      </c>
      <c r="C2497" s="51" t="s">
        <v>11885</v>
      </c>
      <c r="D2497" s="51" t="s">
        <v>135</v>
      </c>
      <c r="E2497" s="44" t="s">
        <v>12810</v>
      </c>
      <c r="F2497" s="44" t="s">
        <v>12811</v>
      </c>
      <c r="G2497" s="53">
        <v>22.5</v>
      </c>
      <c r="H2497" s="45" t="s">
        <v>154</v>
      </c>
      <c r="I2497" s="45" t="s">
        <v>149</v>
      </c>
      <c r="J2497" s="95" t="s">
        <v>1534</v>
      </c>
      <c r="K2497" s="95">
        <v>0</v>
      </c>
      <c r="L2497" s="58"/>
      <c r="M2497" s="103"/>
      <c r="N2497" s="59"/>
    </row>
    <row r="2498" spans="1:14" s="75" customFormat="1" ht="15.9" customHeight="1" x14ac:dyDescent="0.2">
      <c r="A2498" s="51" t="s">
        <v>133</v>
      </c>
      <c r="B2498" s="51" t="s">
        <v>11887</v>
      </c>
      <c r="C2498" s="51" t="s">
        <v>11885</v>
      </c>
      <c r="D2498" s="51" t="s">
        <v>135</v>
      </c>
      <c r="E2498" s="44" t="s">
        <v>12812</v>
      </c>
      <c r="F2498" s="44" t="s">
        <v>12813</v>
      </c>
      <c r="G2498" s="53">
        <v>11.7</v>
      </c>
      <c r="H2498" s="45" t="s">
        <v>154</v>
      </c>
      <c r="I2498" s="45" t="s">
        <v>149</v>
      </c>
      <c r="J2498" s="95" t="s">
        <v>1534</v>
      </c>
      <c r="K2498" s="95">
        <v>0</v>
      </c>
      <c r="L2498" s="58"/>
      <c r="M2498" s="103"/>
      <c r="N2498" s="59" t="s">
        <v>10867</v>
      </c>
    </row>
    <row r="2499" spans="1:14" s="75" customFormat="1" ht="15.9" customHeight="1" x14ac:dyDescent="0.2">
      <c r="A2499" s="51" t="s">
        <v>133</v>
      </c>
      <c r="B2499" s="51" t="s">
        <v>11887</v>
      </c>
      <c r="C2499" s="51" t="s">
        <v>11885</v>
      </c>
      <c r="D2499" s="51" t="s">
        <v>135</v>
      </c>
      <c r="E2499" s="44" t="s">
        <v>12814</v>
      </c>
      <c r="F2499" s="44" t="s">
        <v>12815</v>
      </c>
      <c r="G2499" s="53">
        <v>27.5</v>
      </c>
      <c r="H2499" s="45" t="s">
        <v>154</v>
      </c>
      <c r="I2499" s="45" t="s">
        <v>291</v>
      </c>
      <c r="J2499" s="95" t="s">
        <v>1534</v>
      </c>
      <c r="K2499" s="95">
        <v>0</v>
      </c>
      <c r="L2499" s="58"/>
      <c r="M2499" s="103"/>
      <c r="N2499" s="59"/>
    </row>
    <row r="2500" spans="1:14" s="75" customFormat="1" ht="15.9" customHeight="1" x14ac:dyDescent="0.2">
      <c r="A2500" s="51" t="s">
        <v>133</v>
      </c>
      <c r="B2500" s="51" t="s">
        <v>11887</v>
      </c>
      <c r="C2500" s="51" t="s">
        <v>11885</v>
      </c>
      <c r="D2500" s="51" t="s">
        <v>135</v>
      </c>
      <c r="E2500" s="44" t="s">
        <v>12816</v>
      </c>
      <c r="F2500" s="44" t="s">
        <v>12817</v>
      </c>
      <c r="G2500" s="53">
        <v>12.8</v>
      </c>
      <c r="H2500" s="45" t="s">
        <v>154</v>
      </c>
      <c r="I2500" s="45" t="s">
        <v>149</v>
      </c>
      <c r="J2500" s="95" t="s">
        <v>1534</v>
      </c>
      <c r="K2500" s="95">
        <v>0</v>
      </c>
      <c r="L2500" s="58"/>
      <c r="M2500" s="103"/>
      <c r="N2500" s="59"/>
    </row>
    <row r="2501" spans="1:14" s="75" customFormat="1" ht="15.9" customHeight="1" x14ac:dyDescent="0.2">
      <c r="A2501" s="51" t="s">
        <v>133</v>
      </c>
      <c r="B2501" s="51" t="s">
        <v>11887</v>
      </c>
      <c r="C2501" s="51" t="s">
        <v>11885</v>
      </c>
      <c r="D2501" s="51" t="s">
        <v>135</v>
      </c>
      <c r="E2501" s="44" t="s">
        <v>12818</v>
      </c>
      <c r="F2501" s="44" t="s">
        <v>12819</v>
      </c>
      <c r="G2501" s="53">
        <v>23.7</v>
      </c>
      <c r="H2501" s="45" t="s">
        <v>154</v>
      </c>
      <c r="I2501" s="45" t="s">
        <v>149</v>
      </c>
      <c r="J2501" s="95" t="s">
        <v>1534</v>
      </c>
      <c r="K2501" s="95">
        <v>0</v>
      </c>
      <c r="L2501" s="58"/>
      <c r="M2501" s="103"/>
      <c r="N2501" s="59"/>
    </row>
    <row r="2502" spans="1:14" s="75" customFormat="1" ht="15.9" customHeight="1" x14ac:dyDescent="0.2">
      <c r="A2502" s="51" t="s">
        <v>133</v>
      </c>
      <c r="B2502" s="51" t="s">
        <v>11887</v>
      </c>
      <c r="C2502" s="51" t="s">
        <v>11885</v>
      </c>
      <c r="D2502" s="51" t="s">
        <v>135</v>
      </c>
      <c r="E2502" s="44" t="s">
        <v>12820</v>
      </c>
      <c r="F2502" s="44" t="s">
        <v>12821</v>
      </c>
      <c r="G2502" s="53">
        <v>11.4</v>
      </c>
      <c r="H2502" s="45" t="s">
        <v>154</v>
      </c>
      <c r="I2502" s="45" t="s">
        <v>149</v>
      </c>
      <c r="J2502" s="95" t="s">
        <v>1534</v>
      </c>
      <c r="K2502" s="95">
        <v>0</v>
      </c>
      <c r="L2502" s="58"/>
      <c r="M2502" s="103"/>
      <c r="N2502" s="59"/>
    </row>
    <row r="2503" spans="1:14" s="75" customFormat="1" ht="15.9" customHeight="1" x14ac:dyDescent="0.2">
      <c r="A2503" s="51" t="s">
        <v>133</v>
      </c>
      <c r="B2503" s="51" t="s">
        <v>11887</v>
      </c>
      <c r="C2503" s="51" t="s">
        <v>11885</v>
      </c>
      <c r="D2503" s="51" t="s">
        <v>135</v>
      </c>
      <c r="E2503" s="44" t="s">
        <v>12822</v>
      </c>
      <c r="F2503" s="44" t="s">
        <v>12823</v>
      </c>
      <c r="G2503" s="53">
        <v>9.3000000000000007</v>
      </c>
      <c r="H2503" s="45" t="s">
        <v>154</v>
      </c>
      <c r="I2503" s="45" t="s">
        <v>149</v>
      </c>
      <c r="J2503" s="95" t="s">
        <v>1534</v>
      </c>
      <c r="K2503" s="95">
        <v>0</v>
      </c>
      <c r="L2503" s="58"/>
      <c r="M2503" s="103"/>
      <c r="N2503" s="59"/>
    </row>
    <row r="2504" spans="1:14" s="75" customFormat="1" ht="15.9" customHeight="1" x14ac:dyDescent="0.2">
      <c r="A2504" s="51" t="s">
        <v>133</v>
      </c>
      <c r="B2504" s="51" t="s">
        <v>11887</v>
      </c>
      <c r="C2504" s="51" t="s">
        <v>11885</v>
      </c>
      <c r="D2504" s="51" t="s">
        <v>135</v>
      </c>
      <c r="E2504" s="44" t="s">
        <v>12824</v>
      </c>
      <c r="F2504" s="44" t="s">
        <v>12825</v>
      </c>
      <c r="G2504" s="53">
        <v>31.1</v>
      </c>
      <c r="H2504" s="45" t="s">
        <v>154</v>
      </c>
      <c r="I2504" s="45" t="s">
        <v>204</v>
      </c>
      <c r="J2504" s="95" t="s">
        <v>1534</v>
      </c>
      <c r="K2504" s="95">
        <v>0</v>
      </c>
      <c r="L2504" s="58"/>
      <c r="M2504" s="103"/>
      <c r="N2504" s="59"/>
    </row>
    <row r="2505" spans="1:14" s="75" customFormat="1" ht="15.9" customHeight="1" x14ac:dyDescent="0.2">
      <c r="A2505" s="51" t="s">
        <v>133</v>
      </c>
      <c r="B2505" s="51" t="s">
        <v>11887</v>
      </c>
      <c r="C2505" s="51" t="s">
        <v>11885</v>
      </c>
      <c r="D2505" s="51" t="s">
        <v>135</v>
      </c>
      <c r="E2505" s="44" t="s">
        <v>12826</v>
      </c>
      <c r="F2505" s="44" t="s">
        <v>12827</v>
      </c>
      <c r="G2505" s="53">
        <v>15.5</v>
      </c>
      <c r="H2505" s="45" t="s">
        <v>154</v>
      </c>
      <c r="I2505" s="45" t="s">
        <v>149</v>
      </c>
      <c r="J2505" s="95" t="s">
        <v>1534</v>
      </c>
      <c r="K2505" s="95">
        <v>0</v>
      </c>
      <c r="L2505" s="58"/>
      <c r="M2505" s="103"/>
      <c r="N2505" s="59"/>
    </row>
    <row r="2506" spans="1:14" s="75" customFormat="1" ht="15.9" customHeight="1" x14ac:dyDescent="0.2">
      <c r="A2506" s="51" t="s">
        <v>133</v>
      </c>
      <c r="B2506" s="51" t="s">
        <v>11887</v>
      </c>
      <c r="C2506" s="51" t="s">
        <v>11885</v>
      </c>
      <c r="D2506" s="51" t="s">
        <v>135</v>
      </c>
      <c r="E2506" s="44" t="s">
        <v>12828</v>
      </c>
      <c r="F2506" s="44" t="s">
        <v>12829</v>
      </c>
      <c r="G2506" s="53">
        <v>24.7</v>
      </c>
      <c r="H2506" s="45" t="s">
        <v>154</v>
      </c>
      <c r="I2506" s="45" t="s">
        <v>149</v>
      </c>
      <c r="J2506" s="95" t="s">
        <v>1534</v>
      </c>
      <c r="K2506" s="95">
        <v>0</v>
      </c>
      <c r="L2506" s="58"/>
      <c r="M2506" s="103"/>
      <c r="N2506" s="59"/>
    </row>
    <row r="2507" spans="1:14" s="75" customFormat="1" ht="15.9" customHeight="1" x14ac:dyDescent="0.2">
      <c r="A2507" s="51" t="s">
        <v>133</v>
      </c>
      <c r="B2507" s="51" t="s">
        <v>11887</v>
      </c>
      <c r="C2507" s="51" t="s">
        <v>11885</v>
      </c>
      <c r="D2507" s="51" t="s">
        <v>135</v>
      </c>
      <c r="E2507" s="44" t="s">
        <v>12830</v>
      </c>
      <c r="F2507" s="44" t="s">
        <v>12831</v>
      </c>
      <c r="G2507" s="53">
        <v>12.5</v>
      </c>
      <c r="H2507" s="45" t="s">
        <v>154</v>
      </c>
      <c r="I2507" s="45" t="s">
        <v>149</v>
      </c>
      <c r="J2507" s="95" t="s">
        <v>1534</v>
      </c>
      <c r="K2507" s="95">
        <v>0</v>
      </c>
      <c r="L2507" s="58"/>
      <c r="M2507" s="103"/>
      <c r="N2507" s="59"/>
    </row>
    <row r="2508" spans="1:14" s="75" customFormat="1" ht="15.9" customHeight="1" x14ac:dyDescent="0.2">
      <c r="A2508" s="51" t="s">
        <v>133</v>
      </c>
      <c r="B2508" s="51" t="s">
        <v>11887</v>
      </c>
      <c r="C2508" s="51" t="s">
        <v>11885</v>
      </c>
      <c r="D2508" s="51" t="s">
        <v>135</v>
      </c>
      <c r="E2508" s="44" t="s">
        <v>12832</v>
      </c>
      <c r="F2508" s="44" t="s">
        <v>12833</v>
      </c>
      <c r="G2508" s="53">
        <v>40.700000000000003</v>
      </c>
      <c r="H2508" s="45" t="s">
        <v>154</v>
      </c>
      <c r="I2508" s="45" t="s">
        <v>204</v>
      </c>
      <c r="J2508" s="95" t="s">
        <v>1534</v>
      </c>
      <c r="K2508" s="95">
        <v>0</v>
      </c>
      <c r="L2508" s="58"/>
      <c r="M2508" s="103"/>
      <c r="N2508" s="59"/>
    </row>
    <row r="2509" spans="1:14" s="75" customFormat="1" ht="15.9" customHeight="1" x14ac:dyDescent="0.2">
      <c r="A2509" s="51" t="s">
        <v>133</v>
      </c>
      <c r="B2509" s="51" t="s">
        <v>11887</v>
      </c>
      <c r="C2509" s="51" t="s">
        <v>11885</v>
      </c>
      <c r="D2509" s="51" t="s">
        <v>135</v>
      </c>
      <c r="E2509" s="44" t="s">
        <v>12834</v>
      </c>
      <c r="F2509" s="44" t="s">
        <v>12835</v>
      </c>
      <c r="G2509" s="53">
        <v>36.1</v>
      </c>
      <c r="H2509" s="45" t="s">
        <v>154</v>
      </c>
      <c r="I2509" s="45" t="s">
        <v>204</v>
      </c>
      <c r="J2509" s="95" t="s">
        <v>1534</v>
      </c>
      <c r="K2509" s="95">
        <v>0</v>
      </c>
      <c r="L2509" s="58"/>
      <c r="M2509" s="103"/>
      <c r="N2509" s="59"/>
    </row>
    <row r="2510" spans="1:14" s="75" customFormat="1" ht="15.9" customHeight="1" x14ac:dyDescent="0.2">
      <c r="A2510" s="51" t="s">
        <v>133</v>
      </c>
      <c r="B2510" s="51" t="s">
        <v>11887</v>
      </c>
      <c r="C2510" s="51" t="s">
        <v>11885</v>
      </c>
      <c r="D2510" s="51" t="s">
        <v>135</v>
      </c>
      <c r="E2510" s="44" t="s">
        <v>12836</v>
      </c>
      <c r="F2510" s="44" t="s">
        <v>12837</v>
      </c>
      <c r="G2510" s="53">
        <v>13.6</v>
      </c>
      <c r="H2510" s="45" t="s">
        <v>154</v>
      </c>
      <c r="I2510" s="45" t="s">
        <v>204</v>
      </c>
      <c r="J2510" s="95" t="s">
        <v>1534</v>
      </c>
      <c r="K2510" s="95">
        <v>0</v>
      </c>
      <c r="L2510" s="58"/>
      <c r="M2510" s="103"/>
      <c r="N2510" s="59"/>
    </row>
    <row r="2511" spans="1:14" s="75" customFormat="1" ht="15.9" customHeight="1" x14ac:dyDescent="0.2">
      <c r="A2511" s="51" t="s">
        <v>133</v>
      </c>
      <c r="B2511" s="51" t="s">
        <v>11887</v>
      </c>
      <c r="C2511" s="51" t="s">
        <v>11885</v>
      </c>
      <c r="D2511" s="51" t="s">
        <v>135</v>
      </c>
      <c r="E2511" s="44" t="s">
        <v>12838</v>
      </c>
      <c r="F2511" s="44" t="s">
        <v>12839</v>
      </c>
      <c r="G2511" s="53">
        <v>13.6</v>
      </c>
      <c r="H2511" s="45" t="s">
        <v>154</v>
      </c>
      <c r="I2511" s="45" t="s">
        <v>204</v>
      </c>
      <c r="J2511" s="95" t="s">
        <v>1534</v>
      </c>
      <c r="K2511" s="95">
        <v>0</v>
      </c>
      <c r="L2511" s="58"/>
      <c r="M2511" s="103"/>
      <c r="N2511" s="59"/>
    </row>
    <row r="2512" spans="1:14" s="75" customFormat="1" ht="15.9" customHeight="1" x14ac:dyDescent="0.2">
      <c r="A2512" s="51" t="s">
        <v>133</v>
      </c>
      <c r="B2512" s="51" t="s">
        <v>11887</v>
      </c>
      <c r="C2512" s="51" t="s">
        <v>11885</v>
      </c>
      <c r="D2512" s="51" t="s">
        <v>135</v>
      </c>
      <c r="E2512" s="44" t="s">
        <v>12840</v>
      </c>
      <c r="F2512" s="44" t="s">
        <v>12841</v>
      </c>
      <c r="G2512" s="53">
        <v>13.6</v>
      </c>
      <c r="H2512" s="45" t="s">
        <v>154</v>
      </c>
      <c r="I2512" s="45" t="s">
        <v>204</v>
      </c>
      <c r="J2512" s="95" t="s">
        <v>1534</v>
      </c>
      <c r="K2512" s="95">
        <v>0</v>
      </c>
      <c r="L2512" s="58"/>
      <c r="M2512" s="103"/>
      <c r="N2512" s="59"/>
    </row>
    <row r="2513" spans="1:14" s="75" customFormat="1" ht="15.9" customHeight="1" x14ac:dyDescent="0.2">
      <c r="A2513" s="51" t="s">
        <v>133</v>
      </c>
      <c r="B2513" s="51" t="s">
        <v>11887</v>
      </c>
      <c r="C2513" s="51" t="s">
        <v>11885</v>
      </c>
      <c r="D2513" s="51" t="s">
        <v>135</v>
      </c>
      <c r="E2513" s="44" t="s">
        <v>12842</v>
      </c>
      <c r="F2513" s="44" t="s">
        <v>12843</v>
      </c>
      <c r="G2513" s="53">
        <v>32.9</v>
      </c>
      <c r="H2513" s="45" t="s">
        <v>154</v>
      </c>
      <c r="I2513" s="45" t="s">
        <v>204</v>
      </c>
      <c r="J2513" s="95" t="s">
        <v>1534</v>
      </c>
      <c r="K2513" s="95">
        <v>0</v>
      </c>
      <c r="L2513" s="58"/>
      <c r="M2513" s="103"/>
      <c r="N2513" s="59"/>
    </row>
    <row r="2514" spans="1:14" s="75" customFormat="1" ht="15.9" customHeight="1" x14ac:dyDescent="0.2">
      <c r="A2514" s="51" t="s">
        <v>133</v>
      </c>
      <c r="B2514" s="51" t="s">
        <v>11887</v>
      </c>
      <c r="C2514" s="51" t="s">
        <v>11885</v>
      </c>
      <c r="D2514" s="51" t="s">
        <v>135</v>
      </c>
      <c r="E2514" s="44" t="s">
        <v>12844</v>
      </c>
      <c r="F2514" s="44" t="s">
        <v>12845</v>
      </c>
      <c r="G2514" s="53">
        <v>32.9</v>
      </c>
      <c r="H2514" s="45" t="s">
        <v>154</v>
      </c>
      <c r="I2514" s="45" t="s">
        <v>204</v>
      </c>
      <c r="J2514" s="95" t="s">
        <v>1534</v>
      </c>
      <c r="K2514" s="95">
        <v>0</v>
      </c>
      <c r="L2514" s="58"/>
      <c r="M2514" s="103"/>
      <c r="N2514" s="59"/>
    </row>
    <row r="2515" spans="1:14" s="75" customFormat="1" ht="15.9" customHeight="1" x14ac:dyDescent="0.2">
      <c r="A2515" s="51" t="s">
        <v>133</v>
      </c>
      <c r="B2515" s="51" t="s">
        <v>11887</v>
      </c>
      <c r="C2515" s="51" t="s">
        <v>11885</v>
      </c>
      <c r="D2515" s="51" t="s">
        <v>135</v>
      </c>
      <c r="E2515" s="44" t="s">
        <v>12846</v>
      </c>
      <c r="F2515" s="44" t="s">
        <v>12847</v>
      </c>
      <c r="G2515" s="53">
        <v>33.6</v>
      </c>
      <c r="H2515" s="45" t="s">
        <v>154</v>
      </c>
      <c r="I2515" s="45" t="s">
        <v>149</v>
      </c>
      <c r="J2515" s="95" t="s">
        <v>1534</v>
      </c>
      <c r="K2515" s="95">
        <v>0</v>
      </c>
      <c r="L2515" s="58"/>
      <c r="M2515" s="103"/>
      <c r="N2515" s="59"/>
    </row>
    <row r="2516" spans="1:14" s="75" customFormat="1" ht="15.9" customHeight="1" x14ac:dyDescent="0.2">
      <c r="A2516" s="51" t="s">
        <v>133</v>
      </c>
      <c r="B2516" s="51" t="s">
        <v>11887</v>
      </c>
      <c r="C2516" s="51" t="s">
        <v>11885</v>
      </c>
      <c r="D2516" s="51" t="s">
        <v>135</v>
      </c>
      <c r="E2516" s="44" t="s">
        <v>12848</v>
      </c>
      <c r="F2516" s="44" t="s">
        <v>12849</v>
      </c>
      <c r="G2516" s="53">
        <v>9.8000000000000007</v>
      </c>
      <c r="H2516" s="45" t="s">
        <v>154</v>
      </c>
      <c r="I2516" s="45" t="s">
        <v>204</v>
      </c>
      <c r="J2516" s="95" t="s">
        <v>1534</v>
      </c>
      <c r="K2516" s="95">
        <v>0</v>
      </c>
      <c r="L2516" s="58"/>
      <c r="M2516" s="103"/>
      <c r="N2516" s="59"/>
    </row>
    <row r="2517" spans="1:14" s="75" customFormat="1" ht="15.9" customHeight="1" x14ac:dyDescent="0.2">
      <c r="A2517" s="51" t="s">
        <v>133</v>
      </c>
      <c r="B2517" s="51" t="s">
        <v>11887</v>
      </c>
      <c r="C2517" s="51" t="s">
        <v>11885</v>
      </c>
      <c r="D2517" s="51" t="s">
        <v>135</v>
      </c>
      <c r="E2517" s="44" t="s">
        <v>12850</v>
      </c>
      <c r="F2517" s="44" t="s">
        <v>12851</v>
      </c>
      <c r="G2517" s="53">
        <v>9.8000000000000007</v>
      </c>
      <c r="H2517" s="45" t="s">
        <v>154</v>
      </c>
      <c r="I2517" s="45" t="s">
        <v>204</v>
      </c>
      <c r="J2517" s="95" t="s">
        <v>1534</v>
      </c>
      <c r="K2517" s="95">
        <v>0</v>
      </c>
      <c r="L2517" s="58"/>
      <c r="M2517" s="103"/>
      <c r="N2517" s="59"/>
    </row>
    <row r="2518" spans="1:14" s="75" customFormat="1" ht="15.9" customHeight="1" x14ac:dyDescent="0.2">
      <c r="A2518" s="51" t="s">
        <v>133</v>
      </c>
      <c r="B2518" s="51" t="s">
        <v>11887</v>
      </c>
      <c r="C2518" s="51" t="s">
        <v>11885</v>
      </c>
      <c r="D2518" s="51" t="s">
        <v>135</v>
      </c>
      <c r="E2518" s="44" t="s">
        <v>12852</v>
      </c>
      <c r="F2518" s="44" t="s">
        <v>12853</v>
      </c>
      <c r="G2518" s="53">
        <v>9.7000000000000011</v>
      </c>
      <c r="H2518" s="45" t="s">
        <v>154</v>
      </c>
      <c r="I2518" s="45" t="s">
        <v>204</v>
      </c>
      <c r="J2518" s="95" t="s">
        <v>1534</v>
      </c>
      <c r="K2518" s="95">
        <v>0</v>
      </c>
      <c r="L2518" s="58"/>
      <c r="M2518" s="103"/>
      <c r="N2518" s="59"/>
    </row>
    <row r="2519" spans="1:14" s="75" customFormat="1" ht="15.9" customHeight="1" x14ac:dyDescent="0.2">
      <c r="A2519" s="51" t="s">
        <v>133</v>
      </c>
      <c r="B2519" s="51" t="s">
        <v>11887</v>
      </c>
      <c r="C2519" s="51" t="s">
        <v>11885</v>
      </c>
      <c r="D2519" s="51" t="s">
        <v>135</v>
      </c>
      <c r="E2519" s="44" t="s">
        <v>12854</v>
      </c>
      <c r="F2519" s="44" t="s">
        <v>12855</v>
      </c>
      <c r="G2519" s="53">
        <v>9.7000000000000011</v>
      </c>
      <c r="H2519" s="45" t="s">
        <v>154</v>
      </c>
      <c r="I2519" s="45" t="s">
        <v>204</v>
      </c>
      <c r="J2519" s="95" t="s">
        <v>1534</v>
      </c>
      <c r="K2519" s="95">
        <v>0</v>
      </c>
      <c r="L2519" s="58"/>
      <c r="M2519" s="103"/>
      <c r="N2519" s="59"/>
    </row>
    <row r="2520" spans="1:14" s="75" customFormat="1" ht="15.9" customHeight="1" x14ac:dyDescent="0.2">
      <c r="A2520" s="51" t="s">
        <v>133</v>
      </c>
      <c r="B2520" s="51" t="s">
        <v>11887</v>
      </c>
      <c r="C2520" s="51" t="s">
        <v>11885</v>
      </c>
      <c r="D2520" s="51" t="s">
        <v>135</v>
      </c>
      <c r="E2520" s="44" t="s">
        <v>12856</v>
      </c>
      <c r="F2520" s="44" t="s">
        <v>12857</v>
      </c>
      <c r="G2520" s="53">
        <v>9.7000000000000011</v>
      </c>
      <c r="H2520" s="45" t="s">
        <v>154</v>
      </c>
      <c r="I2520" s="45" t="s">
        <v>204</v>
      </c>
      <c r="J2520" s="95" t="s">
        <v>1534</v>
      </c>
      <c r="K2520" s="95">
        <v>0</v>
      </c>
      <c r="L2520" s="58"/>
      <c r="M2520" s="103"/>
      <c r="N2520" s="59"/>
    </row>
    <row r="2521" spans="1:14" s="75" customFormat="1" ht="15.9" customHeight="1" x14ac:dyDescent="0.2">
      <c r="A2521" s="51" t="s">
        <v>133</v>
      </c>
      <c r="B2521" s="51" t="s">
        <v>11887</v>
      </c>
      <c r="C2521" s="51" t="s">
        <v>11885</v>
      </c>
      <c r="D2521" s="51" t="s">
        <v>135</v>
      </c>
      <c r="E2521" s="44" t="s">
        <v>12858</v>
      </c>
      <c r="F2521" s="44" t="s">
        <v>12859</v>
      </c>
      <c r="G2521" s="53">
        <v>29.8</v>
      </c>
      <c r="H2521" s="45" t="s">
        <v>154</v>
      </c>
      <c r="I2521" s="45" t="s">
        <v>149</v>
      </c>
      <c r="J2521" s="95" t="s">
        <v>1534</v>
      </c>
      <c r="K2521" s="95">
        <v>0</v>
      </c>
      <c r="L2521" s="58"/>
      <c r="M2521" s="103"/>
      <c r="N2521" s="59"/>
    </row>
    <row r="2522" spans="1:14" s="75" customFormat="1" ht="15.9" customHeight="1" x14ac:dyDescent="0.2">
      <c r="A2522" s="51" t="s">
        <v>133</v>
      </c>
      <c r="B2522" s="51" t="s">
        <v>11887</v>
      </c>
      <c r="C2522" s="51" t="s">
        <v>11885</v>
      </c>
      <c r="D2522" s="51" t="s">
        <v>135</v>
      </c>
      <c r="E2522" s="44" t="s">
        <v>12860</v>
      </c>
      <c r="F2522" s="44" t="s">
        <v>12861</v>
      </c>
      <c r="G2522" s="53">
        <v>23.2</v>
      </c>
      <c r="H2522" s="45" t="s">
        <v>154</v>
      </c>
      <c r="I2522" s="45" t="s">
        <v>204</v>
      </c>
      <c r="J2522" s="95" t="s">
        <v>1534</v>
      </c>
      <c r="K2522" s="95">
        <v>0</v>
      </c>
      <c r="L2522" s="58"/>
      <c r="M2522" s="103"/>
      <c r="N2522" s="59"/>
    </row>
    <row r="2523" spans="1:14" s="75" customFormat="1" ht="15.9" customHeight="1" x14ac:dyDescent="0.2">
      <c r="A2523" s="51" t="s">
        <v>133</v>
      </c>
      <c r="B2523" s="51" t="s">
        <v>11887</v>
      </c>
      <c r="C2523" s="51" t="s">
        <v>11885</v>
      </c>
      <c r="D2523" s="51" t="s">
        <v>135</v>
      </c>
      <c r="E2523" s="44" t="s">
        <v>12862</v>
      </c>
      <c r="F2523" s="44" t="s">
        <v>12863</v>
      </c>
      <c r="G2523" s="53">
        <v>20.2</v>
      </c>
      <c r="H2523" s="45" t="s">
        <v>154</v>
      </c>
      <c r="I2523" s="45" t="s">
        <v>149</v>
      </c>
      <c r="J2523" s="95" t="s">
        <v>1534</v>
      </c>
      <c r="K2523" s="95">
        <v>0</v>
      </c>
      <c r="L2523" s="58"/>
      <c r="M2523" s="103"/>
      <c r="N2523" s="59"/>
    </row>
    <row r="2524" spans="1:14" s="75" customFormat="1" ht="15.9" customHeight="1" x14ac:dyDescent="0.2">
      <c r="A2524" s="51" t="s">
        <v>133</v>
      </c>
      <c r="B2524" s="51" t="s">
        <v>11887</v>
      </c>
      <c r="C2524" s="51" t="s">
        <v>11885</v>
      </c>
      <c r="D2524" s="51" t="s">
        <v>135</v>
      </c>
      <c r="E2524" s="44" t="s">
        <v>12864</v>
      </c>
      <c r="F2524" s="44" t="s">
        <v>12865</v>
      </c>
      <c r="G2524" s="53">
        <v>20.5</v>
      </c>
      <c r="H2524" s="45" t="s">
        <v>154</v>
      </c>
      <c r="I2524" s="45" t="s">
        <v>149</v>
      </c>
      <c r="J2524" s="95" t="s">
        <v>1534</v>
      </c>
      <c r="K2524" s="95">
        <v>0</v>
      </c>
      <c r="L2524" s="58"/>
      <c r="M2524" s="103"/>
      <c r="N2524" s="59" t="s">
        <v>10867</v>
      </c>
    </row>
    <row r="2525" spans="1:14" s="75" customFormat="1" ht="15.9" customHeight="1" x14ac:dyDescent="0.2">
      <c r="A2525" s="51" t="s">
        <v>133</v>
      </c>
      <c r="B2525" s="51" t="s">
        <v>11887</v>
      </c>
      <c r="C2525" s="51" t="s">
        <v>11885</v>
      </c>
      <c r="D2525" s="51" t="s">
        <v>135</v>
      </c>
      <c r="E2525" s="44" t="s">
        <v>12866</v>
      </c>
      <c r="F2525" s="44" t="s">
        <v>12867</v>
      </c>
      <c r="G2525" s="53">
        <v>18.3</v>
      </c>
      <c r="H2525" s="45" t="s">
        <v>154</v>
      </c>
      <c r="I2525" s="45" t="s">
        <v>204</v>
      </c>
      <c r="J2525" s="95" t="s">
        <v>1534</v>
      </c>
      <c r="K2525" s="95">
        <v>0</v>
      </c>
      <c r="L2525" s="58"/>
      <c r="M2525" s="103"/>
      <c r="N2525" s="59"/>
    </row>
    <row r="2526" spans="1:14" s="75" customFormat="1" ht="15.9" customHeight="1" x14ac:dyDescent="0.2">
      <c r="A2526" s="51" t="s">
        <v>133</v>
      </c>
      <c r="B2526" s="51" t="s">
        <v>11887</v>
      </c>
      <c r="C2526" s="51" t="s">
        <v>11885</v>
      </c>
      <c r="D2526" s="51" t="s">
        <v>135</v>
      </c>
      <c r="E2526" s="44" t="s">
        <v>12868</v>
      </c>
      <c r="F2526" s="44" t="s">
        <v>12869</v>
      </c>
      <c r="G2526" s="53">
        <v>14.8</v>
      </c>
      <c r="H2526" s="45" t="s">
        <v>154</v>
      </c>
      <c r="I2526" s="45" t="s">
        <v>204</v>
      </c>
      <c r="J2526" s="95" t="s">
        <v>1534</v>
      </c>
      <c r="K2526" s="95">
        <v>0</v>
      </c>
      <c r="L2526" s="58"/>
      <c r="M2526" s="103"/>
      <c r="N2526" s="59"/>
    </row>
    <row r="2527" spans="1:14" s="75" customFormat="1" ht="15.9" customHeight="1" x14ac:dyDescent="0.2">
      <c r="A2527" s="51" t="s">
        <v>133</v>
      </c>
      <c r="B2527" s="51" t="s">
        <v>11887</v>
      </c>
      <c r="C2527" s="51" t="s">
        <v>11885</v>
      </c>
      <c r="D2527" s="51" t="s">
        <v>135</v>
      </c>
      <c r="E2527" s="44" t="s">
        <v>12870</v>
      </c>
      <c r="F2527" s="44" t="s">
        <v>12871</v>
      </c>
      <c r="G2527" s="53">
        <v>29.4</v>
      </c>
      <c r="H2527" s="45" t="s">
        <v>154</v>
      </c>
      <c r="I2527" s="45" t="s">
        <v>204</v>
      </c>
      <c r="J2527" s="95" t="s">
        <v>1534</v>
      </c>
      <c r="K2527" s="95">
        <v>0</v>
      </c>
      <c r="L2527" s="58"/>
      <c r="M2527" s="103"/>
      <c r="N2527" s="59"/>
    </row>
    <row r="2528" spans="1:14" s="75" customFormat="1" ht="15.9" customHeight="1" x14ac:dyDescent="0.2">
      <c r="A2528" s="51" t="s">
        <v>133</v>
      </c>
      <c r="B2528" s="51" t="s">
        <v>11887</v>
      </c>
      <c r="C2528" s="51" t="s">
        <v>11885</v>
      </c>
      <c r="D2528" s="51" t="s">
        <v>135</v>
      </c>
      <c r="E2528" s="44" t="s">
        <v>12872</v>
      </c>
      <c r="F2528" s="44" t="s">
        <v>12873</v>
      </c>
      <c r="G2528" s="53">
        <v>19.399999999999999</v>
      </c>
      <c r="H2528" s="45" t="s">
        <v>154</v>
      </c>
      <c r="I2528" s="45" t="s">
        <v>149</v>
      </c>
      <c r="J2528" s="95" t="s">
        <v>1534</v>
      </c>
      <c r="K2528" s="95">
        <v>0</v>
      </c>
      <c r="L2528" s="58"/>
      <c r="M2528" s="103"/>
      <c r="N2528" s="59"/>
    </row>
    <row r="2529" spans="1:14" s="75" customFormat="1" ht="15.9" customHeight="1" x14ac:dyDescent="0.2">
      <c r="A2529" s="51" t="s">
        <v>133</v>
      </c>
      <c r="B2529" s="51" t="s">
        <v>11887</v>
      </c>
      <c r="C2529" s="51" t="s">
        <v>11885</v>
      </c>
      <c r="D2529" s="51" t="s">
        <v>135</v>
      </c>
      <c r="E2529" s="44" t="s">
        <v>12874</v>
      </c>
      <c r="F2529" s="44" t="s">
        <v>12875</v>
      </c>
      <c r="G2529" s="53">
        <v>19.399999999999999</v>
      </c>
      <c r="H2529" s="45" t="s">
        <v>154</v>
      </c>
      <c r="I2529" s="45" t="s">
        <v>149</v>
      </c>
      <c r="J2529" s="95" t="s">
        <v>1534</v>
      </c>
      <c r="K2529" s="95">
        <v>0</v>
      </c>
      <c r="L2529" s="58"/>
      <c r="M2529" s="103"/>
      <c r="N2529" s="59"/>
    </row>
    <row r="2530" spans="1:14" s="75" customFormat="1" ht="15.9" customHeight="1" x14ac:dyDescent="0.2">
      <c r="A2530" s="51" t="s">
        <v>133</v>
      </c>
      <c r="B2530" s="51" t="s">
        <v>11887</v>
      </c>
      <c r="C2530" s="51" t="s">
        <v>11885</v>
      </c>
      <c r="D2530" s="51" t="s">
        <v>135</v>
      </c>
      <c r="E2530" s="44" t="s">
        <v>12876</v>
      </c>
      <c r="F2530" s="44" t="s">
        <v>12877</v>
      </c>
      <c r="G2530" s="53">
        <v>24.1</v>
      </c>
      <c r="H2530" s="45" t="s">
        <v>154</v>
      </c>
      <c r="I2530" s="45" t="s">
        <v>149</v>
      </c>
      <c r="J2530" s="95" t="s">
        <v>1534</v>
      </c>
      <c r="K2530" s="95">
        <v>0</v>
      </c>
      <c r="L2530" s="58"/>
      <c r="M2530" s="103"/>
      <c r="N2530" s="59"/>
    </row>
    <row r="2531" spans="1:14" s="75" customFormat="1" ht="15.9" customHeight="1" x14ac:dyDescent="0.2">
      <c r="A2531" s="51" t="s">
        <v>133</v>
      </c>
      <c r="B2531" s="51" t="s">
        <v>11887</v>
      </c>
      <c r="C2531" s="51" t="s">
        <v>11885</v>
      </c>
      <c r="D2531" s="51" t="s">
        <v>135</v>
      </c>
      <c r="E2531" s="44" t="s">
        <v>12878</v>
      </c>
      <c r="F2531" s="44" t="s">
        <v>12879</v>
      </c>
      <c r="G2531" s="53">
        <v>19.600000000000001</v>
      </c>
      <c r="H2531" s="45" t="s">
        <v>154</v>
      </c>
      <c r="I2531" s="45" t="s">
        <v>204</v>
      </c>
      <c r="J2531" s="95" t="s">
        <v>1534</v>
      </c>
      <c r="K2531" s="95">
        <v>0</v>
      </c>
      <c r="L2531" s="58"/>
      <c r="M2531" s="103"/>
      <c r="N2531" s="59"/>
    </row>
    <row r="2532" spans="1:14" s="75" customFormat="1" ht="15.9" customHeight="1" x14ac:dyDescent="0.2">
      <c r="A2532" s="51" t="s">
        <v>133</v>
      </c>
      <c r="B2532" s="51" t="s">
        <v>11887</v>
      </c>
      <c r="C2532" s="51" t="s">
        <v>11885</v>
      </c>
      <c r="D2532" s="51" t="s">
        <v>135</v>
      </c>
      <c r="E2532" s="44" t="s">
        <v>12880</v>
      </c>
      <c r="F2532" s="44" t="s">
        <v>12881</v>
      </c>
      <c r="G2532" s="53">
        <v>26.8</v>
      </c>
      <c r="H2532" s="45" t="s">
        <v>154</v>
      </c>
      <c r="I2532" s="45" t="s">
        <v>155</v>
      </c>
      <c r="J2532" s="95" t="s">
        <v>1534</v>
      </c>
      <c r="K2532" s="95">
        <v>0</v>
      </c>
      <c r="L2532" s="58"/>
      <c r="M2532" s="103"/>
      <c r="N2532" s="59"/>
    </row>
    <row r="2533" spans="1:14" s="75" customFormat="1" ht="15.9" customHeight="1" x14ac:dyDescent="0.2">
      <c r="A2533" s="51" t="s">
        <v>133</v>
      </c>
      <c r="B2533" s="51" t="s">
        <v>11887</v>
      </c>
      <c r="C2533" s="51" t="s">
        <v>11885</v>
      </c>
      <c r="D2533" s="51" t="s">
        <v>135</v>
      </c>
      <c r="E2533" s="44" t="s">
        <v>12882</v>
      </c>
      <c r="F2533" s="44" t="s">
        <v>12883</v>
      </c>
      <c r="G2533" s="53">
        <v>17.600000000000001</v>
      </c>
      <c r="H2533" s="45" t="s">
        <v>154</v>
      </c>
      <c r="I2533" s="45" t="s">
        <v>149</v>
      </c>
      <c r="J2533" s="95" t="s">
        <v>1534</v>
      </c>
      <c r="K2533" s="95">
        <v>0</v>
      </c>
      <c r="L2533" s="58"/>
      <c r="M2533" s="103"/>
      <c r="N2533" s="59"/>
    </row>
    <row r="2534" spans="1:14" s="75" customFormat="1" ht="15.9" customHeight="1" x14ac:dyDescent="0.2">
      <c r="A2534" s="51" t="s">
        <v>133</v>
      </c>
      <c r="B2534" s="51" t="s">
        <v>11887</v>
      </c>
      <c r="C2534" s="51" t="s">
        <v>11885</v>
      </c>
      <c r="D2534" s="51" t="s">
        <v>135</v>
      </c>
      <c r="E2534" s="44" t="s">
        <v>12884</v>
      </c>
      <c r="F2534" s="44" t="s">
        <v>12885</v>
      </c>
      <c r="G2534" s="53">
        <v>17.600000000000001</v>
      </c>
      <c r="H2534" s="45" t="s">
        <v>154</v>
      </c>
      <c r="I2534" s="45" t="s">
        <v>155</v>
      </c>
      <c r="J2534" s="95" t="s">
        <v>1534</v>
      </c>
      <c r="K2534" s="95">
        <v>0</v>
      </c>
      <c r="L2534" s="58"/>
      <c r="M2534" s="103"/>
      <c r="N2534" s="59"/>
    </row>
    <row r="2535" spans="1:14" s="75" customFormat="1" ht="15.9" customHeight="1" x14ac:dyDescent="0.2">
      <c r="A2535" s="51" t="s">
        <v>133</v>
      </c>
      <c r="B2535" s="51" t="s">
        <v>11887</v>
      </c>
      <c r="C2535" s="51" t="s">
        <v>11885</v>
      </c>
      <c r="D2535" s="51" t="s">
        <v>135</v>
      </c>
      <c r="E2535" s="44" t="s">
        <v>12886</v>
      </c>
      <c r="F2535" s="44" t="s">
        <v>12887</v>
      </c>
      <c r="G2535" s="53">
        <v>17.600000000000001</v>
      </c>
      <c r="H2535" s="45" t="s">
        <v>154</v>
      </c>
      <c r="I2535" s="45" t="s">
        <v>149</v>
      </c>
      <c r="J2535" s="95" t="s">
        <v>1534</v>
      </c>
      <c r="K2535" s="95">
        <v>0</v>
      </c>
      <c r="L2535" s="58"/>
      <c r="M2535" s="103"/>
      <c r="N2535" s="59"/>
    </row>
    <row r="2536" spans="1:14" s="75" customFormat="1" ht="15.9" customHeight="1" x14ac:dyDescent="0.2">
      <c r="A2536" s="51" t="s">
        <v>133</v>
      </c>
      <c r="B2536" s="51" t="s">
        <v>11887</v>
      </c>
      <c r="C2536" s="51" t="s">
        <v>11885</v>
      </c>
      <c r="D2536" s="51" t="s">
        <v>135</v>
      </c>
      <c r="E2536" s="44" t="s">
        <v>12888</v>
      </c>
      <c r="F2536" s="44" t="s">
        <v>12889</v>
      </c>
      <c r="G2536" s="53">
        <v>33</v>
      </c>
      <c r="H2536" s="45" t="s">
        <v>154</v>
      </c>
      <c r="I2536" s="45" t="s">
        <v>204</v>
      </c>
      <c r="J2536" s="95" t="s">
        <v>1534</v>
      </c>
      <c r="K2536" s="95">
        <v>0</v>
      </c>
      <c r="L2536" s="58"/>
      <c r="M2536" s="103"/>
      <c r="N2536" s="59"/>
    </row>
    <row r="2537" spans="1:14" s="75" customFormat="1" ht="15.9" customHeight="1" x14ac:dyDescent="0.2">
      <c r="A2537" s="51" t="s">
        <v>133</v>
      </c>
      <c r="B2537" s="51" t="s">
        <v>11887</v>
      </c>
      <c r="C2537" s="51" t="s">
        <v>11885</v>
      </c>
      <c r="D2537" s="51" t="s">
        <v>135</v>
      </c>
      <c r="E2537" s="44" t="s">
        <v>12890</v>
      </c>
      <c r="F2537" s="44" t="s">
        <v>12891</v>
      </c>
      <c r="G2537" s="53">
        <v>19.7</v>
      </c>
      <c r="H2537" s="45" t="s">
        <v>154</v>
      </c>
      <c r="I2537" s="45" t="s">
        <v>149</v>
      </c>
      <c r="J2537" s="95" t="s">
        <v>1534</v>
      </c>
      <c r="K2537" s="95">
        <v>0</v>
      </c>
      <c r="L2537" s="58"/>
      <c r="M2537" s="103"/>
      <c r="N2537" s="59"/>
    </row>
    <row r="2538" spans="1:14" s="75" customFormat="1" ht="15.9" customHeight="1" x14ac:dyDescent="0.2">
      <c r="A2538" s="51" t="s">
        <v>133</v>
      </c>
      <c r="B2538" s="51" t="s">
        <v>11887</v>
      </c>
      <c r="C2538" s="51" t="s">
        <v>11885</v>
      </c>
      <c r="D2538" s="51" t="s">
        <v>135</v>
      </c>
      <c r="E2538" s="44" t="s">
        <v>12892</v>
      </c>
      <c r="F2538" s="44" t="s">
        <v>12893</v>
      </c>
      <c r="G2538" s="53">
        <v>30.3</v>
      </c>
      <c r="H2538" s="45" t="s">
        <v>154</v>
      </c>
      <c r="I2538" s="45" t="s">
        <v>149</v>
      </c>
      <c r="J2538" s="95" t="s">
        <v>1534</v>
      </c>
      <c r="K2538" s="95">
        <v>0</v>
      </c>
      <c r="L2538" s="58"/>
      <c r="M2538" s="103"/>
      <c r="N2538" s="59"/>
    </row>
    <row r="2539" spans="1:14" s="75" customFormat="1" ht="15.9" customHeight="1" x14ac:dyDescent="0.2">
      <c r="A2539" s="51" t="s">
        <v>133</v>
      </c>
      <c r="B2539" s="51" t="s">
        <v>11887</v>
      </c>
      <c r="C2539" s="51" t="s">
        <v>11885</v>
      </c>
      <c r="D2539" s="51" t="s">
        <v>135</v>
      </c>
      <c r="E2539" s="44" t="s">
        <v>12894</v>
      </c>
      <c r="F2539" s="44" t="s">
        <v>12895</v>
      </c>
      <c r="G2539" s="53">
        <v>25.3</v>
      </c>
      <c r="H2539" s="45" t="s">
        <v>154</v>
      </c>
      <c r="I2539" s="45" t="s">
        <v>204</v>
      </c>
      <c r="J2539" s="95" t="s">
        <v>1534</v>
      </c>
      <c r="K2539" s="95">
        <v>0</v>
      </c>
      <c r="L2539" s="58"/>
      <c r="M2539" s="103"/>
      <c r="N2539" s="59"/>
    </row>
    <row r="2540" spans="1:14" s="75" customFormat="1" ht="15.9" customHeight="1" x14ac:dyDescent="0.2">
      <c r="A2540" s="51" t="s">
        <v>133</v>
      </c>
      <c r="B2540" s="51" t="s">
        <v>11887</v>
      </c>
      <c r="C2540" s="51" t="s">
        <v>11885</v>
      </c>
      <c r="D2540" s="51" t="s">
        <v>135</v>
      </c>
      <c r="E2540" s="44" t="s">
        <v>12896</v>
      </c>
      <c r="F2540" s="44" t="s">
        <v>12897</v>
      </c>
      <c r="G2540" s="53">
        <v>26</v>
      </c>
      <c r="H2540" s="45" t="s">
        <v>154</v>
      </c>
      <c r="I2540" s="45" t="s">
        <v>204</v>
      </c>
      <c r="J2540" s="95" t="s">
        <v>1534</v>
      </c>
      <c r="K2540" s="95">
        <v>0</v>
      </c>
      <c r="L2540" s="58"/>
      <c r="M2540" s="103"/>
      <c r="N2540" s="59"/>
    </row>
    <row r="2541" spans="1:14" s="75" customFormat="1" ht="15.9" customHeight="1" x14ac:dyDescent="0.2">
      <c r="A2541" s="51" t="s">
        <v>133</v>
      </c>
      <c r="B2541" s="51" t="s">
        <v>11887</v>
      </c>
      <c r="C2541" s="51" t="s">
        <v>11885</v>
      </c>
      <c r="D2541" s="51" t="s">
        <v>135</v>
      </c>
      <c r="E2541" s="44" t="s">
        <v>12898</v>
      </c>
      <c r="F2541" s="44" t="s">
        <v>12899</v>
      </c>
      <c r="G2541" s="53">
        <v>67.3</v>
      </c>
      <c r="H2541" s="45" t="s">
        <v>154</v>
      </c>
      <c r="I2541" s="45" t="s">
        <v>204</v>
      </c>
      <c r="J2541" s="95" t="s">
        <v>1534</v>
      </c>
      <c r="K2541" s="95">
        <v>0</v>
      </c>
      <c r="L2541" s="58"/>
      <c r="M2541" s="103"/>
      <c r="N2541" s="59"/>
    </row>
    <row r="2542" spans="1:14" s="75" customFormat="1" ht="15.9" customHeight="1" x14ac:dyDescent="0.2">
      <c r="A2542" s="51" t="s">
        <v>133</v>
      </c>
      <c r="B2542" s="51" t="s">
        <v>11887</v>
      </c>
      <c r="C2542" s="51" t="s">
        <v>11885</v>
      </c>
      <c r="D2542" s="51" t="s">
        <v>135</v>
      </c>
      <c r="E2542" s="44" t="s">
        <v>12900</v>
      </c>
      <c r="F2542" s="44" t="s">
        <v>12901</v>
      </c>
      <c r="G2542" s="53">
        <v>44.4</v>
      </c>
      <c r="H2542" s="45" t="s">
        <v>154</v>
      </c>
      <c r="I2542" s="45" t="s">
        <v>149</v>
      </c>
      <c r="J2542" s="95" t="s">
        <v>1534</v>
      </c>
      <c r="K2542" s="95">
        <v>0</v>
      </c>
      <c r="L2542" s="58"/>
      <c r="M2542" s="103"/>
      <c r="N2542" s="59"/>
    </row>
    <row r="2543" spans="1:14" s="75" customFormat="1" ht="15.9" customHeight="1" x14ac:dyDescent="0.2">
      <c r="A2543" s="51" t="s">
        <v>133</v>
      </c>
      <c r="B2543" s="51" t="s">
        <v>11887</v>
      </c>
      <c r="C2543" s="51" t="s">
        <v>11885</v>
      </c>
      <c r="D2543" s="51" t="s">
        <v>135</v>
      </c>
      <c r="E2543" s="44" t="s">
        <v>12902</v>
      </c>
      <c r="F2543" s="44" t="s">
        <v>12903</v>
      </c>
      <c r="G2543" s="53">
        <v>33.1</v>
      </c>
      <c r="H2543" s="45" t="s">
        <v>154</v>
      </c>
      <c r="I2543" s="45" t="s">
        <v>204</v>
      </c>
      <c r="J2543" s="95" t="s">
        <v>1534</v>
      </c>
      <c r="K2543" s="95">
        <v>0</v>
      </c>
      <c r="L2543" s="58"/>
      <c r="M2543" s="103"/>
      <c r="N2543" s="59"/>
    </row>
    <row r="2544" spans="1:14" s="75" customFormat="1" ht="15.9" customHeight="1" x14ac:dyDescent="0.2">
      <c r="A2544" s="51" t="s">
        <v>133</v>
      </c>
      <c r="B2544" s="51" t="s">
        <v>11887</v>
      </c>
      <c r="C2544" s="51" t="s">
        <v>11885</v>
      </c>
      <c r="D2544" s="51" t="s">
        <v>135</v>
      </c>
      <c r="E2544" s="44" t="s">
        <v>12904</v>
      </c>
      <c r="F2544" s="44" t="s">
        <v>12905</v>
      </c>
      <c r="G2544" s="53">
        <v>12.9</v>
      </c>
      <c r="H2544" s="45" t="s">
        <v>154</v>
      </c>
      <c r="I2544" s="45" t="s">
        <v>149</v>
      </c>
      <c r="J2544" s="95" t="s">
        <v>1534</v>
      </c>
      <c r="K2544" s="95">
        <v>0</v>
      </c>
      <c r="L2544" s="58"/>
      <c r="M2544" s="103"/>
      <c r="N2544" s="59"/>
    </row>
    <row r="2545" spans="1:14" s="75" customFormat="1" ht="15.9" customHeight="1" x14ac:dyDescent="0.2">
      <c r="A2545" s="51" t="s">
        <v>133</v>
      </c>
      <c r="B2545" s="51" t="s">
        <v>11887</v>
      </c>
      <c r="C2545" s="51" t="s">
        <v>11885</v>
      </c>
      <c r="D2545" s="51" t="s">
        <v>135</v>
      </c>
      <c r="E2545" s="44" t="s">
        <v>12906</v>
      </c>
      <c r="F2545" s="44" t="s">
        <v>12907</v>
      </c>
      <c r="G2545" s="53">
        <v>22.1</v>
      </c>
      <c r="H2545" s="45" t="s">
        <v>154</v>
      </c>
      <c r="I2545" s="45" t="s">
        <v>149</v>
      </c>
      <c r="J2545" s="95" t="s">
        <v>1534</v>
      </c>
      <c r="K2545" s="95">
        <v>0</v>
      </c>
      <c r="L2545" s="58"/>
      <c r="M2545" s="103"/>
      <c r="N2545" s="59"/>
    </row>
    <row r="2546" spans="1:14" s="75" customFormat="1" ht="15.9" customHeight="1" x14ac:dyDescent="0.2">
      <c r="A2546" s="51" t="s">
        <v>133</v>
      </c>
      <c r="B2546" s="51" t="s">
        <v>11887</v>
      </c>
      <c r="C2546" s="51" t="s">
        <v>11885</v>
      </c>
      <c r="D2546" s="51" t="s">
        <v>135</v>
      </c>
      <c r="E2546" s="44" t="s">
        <v>12908</v>
      </c>
      <c r="F2546" s="44" t="s">
        <v>12909</v>
      </c>
      <c r="G2546" s="53">
        <v>16.600000000000001</v>
      </c>
      <c r="H2546" s="45" t="s">
        <v>154</v>
      </c>
      <c r="I2546" s="45" t="s">
        <v>149</v>
      </c>
      <c r="J2546" s="95" t="s">
        <v>1534</v>
      </c>
      <c r="K2546" s="95">
        <v>0</v>
      </c>
      <c r="L2546" s="58"/>
      <c r="M2546" s="103"/>
      <c r="N2546" s="59"/>
    </row>
    <row r="2547" spans="1:14" s="75" customFormat="1" ht="15.9" customHeight="1" x14ac:dyDescent="0.2">
      <c r="A2547" s="51" t="s">
        <v>133</v>
      </c>
      <c r="B2547" s="51" t="s">
        <v>11887</v>
      </c>
      <c r="C2547" s="51" t="s">
        <v>11885</v>
      </c>
      <c r="D2547" s="51" t="s">
        <v>135</v>
      </c>
      <c r="E2547" s="44" t="s">
        <v>12910</v>
      </c>
      <c r="F2547" s="44" t="s">
        <v>12911</v>
      </c>
      <c r="G2547" s="53">
        <v>23.7</v>
      </c>
      <c r="H2547" s="45" t="s">
        <v>154</v>
      </c>
      <c r="I2547" s="45" t="s">
        <v>155</v>
      </c>
      <c r="J2547" s="95" t="s">
        <v>1534</v>
      </c>
      <c r="K2547" s="95">
        <v>0</v>
      </c>
      <c r="L2547" s="58"/>
      <c r="M2547" s="103"/>
      <c r="N2547" s="59" t="s">
        <v>10867</v>
      </c>
    </row>
    <row r="2548" spans="1:14" s="75" customFormat="1" ht="15.9" customHeight="1" x14ac:dyDescent="0.2">
      <c r="A2548" s="51" t="s">
        <v>133</v>
      </c>
      <c r="B2548" s="51" t="s">
        <v>11887</v>
      </c>
      <c r="C2548" s="51" t="s">
        <v>11885</v>
      </c>
      <c r="D2548" s="51" t="s">
        <v>135</v>
      </c>
      <c r="E2548" s="44" t="s">
        <v>12912</v>
      </c>
      <c r="F2548" s="44" t="s">
        <v>12913</v>
      </c>
      <c r="G2548" s="53">
        <v>17.399999999999999</v>
      </c>
      <c r="H2548" s="45" t="s">
        <v>154</v>
      </c>
      <c r="I2548" s="45" t="s">
        <v>149</v>
      </c>
      <c r="J2548" s="95" t="s">
        <v>1534</v>
      </c>
      <c r="K2548" s="95">
        <v>0</v>
      </c>
      <c r="L2548" s="58"/>
      <c r="M2548" s="103"/>
      <c r="N2548" s="59"/>
    </row>
    <row r="2549" spans="1:14" s="75" customFormat="1" ht="15.9" customHeight="1" x14ac:dyDescent="0.2">
      <c r="A2549" s="51" t="s">
        <v>133</v>
      </c>
      <c r="B2549" s="51" t="s">
        <v>11887</v>
      </c>
      <c r="C2549" s="51" t="s">
        <v>11885</v>
      </c>
      <c r="D2549" s="51" t="s">
        <v>135</v>
      </c>
      <c r="E2549" s="44" t="s">
        <v>12914</v>
      </c>
      <c r="F2549" s="44" t="s">
        <v>12915</v>
      </c>
      <c r="G2549" s="53">
        <v>13.4</v>
      </c>
      <c r="H2549" s="45" t="s">
        <v>154</v>
      </c>
      <c r="I2549" s="45" t="s">
        <v>149</v>
      </c>
      <c r="J2549" s="95" t="s">
        <v>1534</v>
      </c>
      <c r="K2549" s="95">
        <v>0</v>
      </c>
      <c r="L2549" s="58"/>
      <c r="M2549" s="103"/>
      <c r="N2549" s="59"/>
    </row>
    <row r="2550" spans="1:14" s="75" customFormat="1" ht="15.9" customHeight="1" x14ac:dyDescent="0.2">
      <c r="A2550" s="51" t="s">
        <v>133</v>
      </c>
      <c r="B2550" s="51" t="s">
        <v>11887</v>
      </c>
      <c r="C2550" s="51" t="s">
        <v>11885</v>
      </c>
      <c r="D2550" s="51" t="s">
        <v>135</v>
      </c>
      <c r="E2550" s="44" t="s">
        <v>12916</v>
      </c>
      <c r="F2550" s="44" t="s">
        <v>12917</v>
      </c>
      <c r="G2550" s="53">
        <v>33.300000000000011</v>
      </c>
      <c r="H2550" s="45" t="s">
        <v>154</v>
      </c>
      <c r="I2550" s="45" t="s">
        <v>149</v>
      </c>
      <c r="J2550" s="95" t="s">
        <v>1534</v>
      </c>
      <c r="K2550" s="95">
        <v>0</v>
      </c>
      <c r="L2550" s="58"/>
      <c r="M2550" s="103"/>
      <c r="N2550" s="59"/>
    </row>
    <row r="2551" spans="1:14" s="75" customFormat="1" ht="15.9" customHeight="1" x14ac:dyDescent="0.2">
      <c r="A2551" s="51" t="s">
        <v>133</v>
      </c>
      <c r="B2551" s="51" t="s">
        <v>11887</v>
      </c>
      <c r="C2551" s="51" t="s">
        <v>11885</v>
      </c>
      <c r="D2551" s="51" t="s">
        <v>135</v>
      </c>
      <c r="E2551" s="44" t="s">
        <v>12918</v>
      </c>
      <c r="F2551" s="44" t="s">
        <v>12919</v>
      </c>
      <c r="G2551" s="53">
        <v>33.300000000000011</v>
      </c>
      <c r="H2551" s="45" t="s">
        <v>154</v>
      </c>
      <c r="I2551" s="45" t="s">
        <v>204</v>
      </c>
      <c r="J2551" s="95" t="s">
        <v>1534</v>
      </c>
      <c r="K2551" s="95">
        <v>0</v>
      </c>
      <c r="L2551" s="58"/>
      <c r="M2551" s="103"/>
      <c r="N2551" s="59"/>
    </row>
    <row r="2552" spans="1:14" s="75" customFormat="1" ht="15.9" customHeight="1" x14ac:dyDescent="0.2">
      <c r="A2552" s="51" t="s">
        <v>123</v>
      </c>
      <c r="B2552" s="51" t="s">
        <v>123</v>
      </c>
      <c r="C2552" s="51" t="s">
        <v>11885</v>
      </c>
      <c r="D2552" s="51" t="s">
        <v>10977</v>
      </c>
      <c r="E2552" s="44"/>
      <c r="F2552" s="44" t="s">
        <v>12920</v>
      </c>
      <c r="G2552" s="53" t="s">
        <v>123</v>
      </c>
      <c r="H2552" s="45" t="s">
        <v>123</v>
      </c>
      <c r="I2552" s="45" t="s">
        <v>149</v>
      </c>
      <c r="J2552" s="95" t="s">
        <v>150</v>
      </c>
      <c r="K2552" s="95" t="s">
        <v>123</v>
      </c>
      <c r="L2552" s="58" t="s">
        <v>123</v>
      </c>
      <c r="M2552" s="103"/>
      <c r="N2552" s="59" t="s">
        <v>123</v>
      </c>
    </row>
    <row r="2553" spans="1:14" s="75" customFormat="1" ht="15.9" customHeight="1" x14ac:dyDescent="0.2">
      <c r="A2553" s="51" t="s">
        <v>133</v>
      </c>
      <c r="B2553" s="51" t="s">
        <v>11887</v>
      </c>
      <c r="C2553" s="51" t="s">
        <v>11885</v>
      </c>
      <c r="D2553" s="51" t="s">
        <v>10977</v>
      </c>
      <c r="E2553" s="44" t="s">
        <v>12921</v>
      </c>
      <c r="F2553" s="44" t="s">
        <v>12922</v>
      </c>
      <c r="G2553" s="53">
        <v>30.3</v>
      </c>
      <c r="H2553" s="45" t="s">
        <v>154</v>
      </c>
      <c r="I2553" s="45" t="s">
        <v>204</v>
      </c>
      <c r="J2553" s="95" t="s">
        <v>1534</v>
      </c>
      <c r="K2553" s="95">
        <v>0</v>
      </c>
      <c r="L2553" s="58"/>
      <c r="M2553" s="103"/>
      <c r="N2553" s="59"/>
    </row>
    <row r="2554" spans="1:14" s="75" customFormat="1" ht="15.9" customHeight="1" x14ac:dyDescent="0.2">
      <c r="A2554" s="51" t="s">
        <v>123</v>
      </c>
      <c r="B2554" s="51" t="s">
        <v>123</v>
      </c>
      <c r="C2554" s="51" t="s">
        <v>11885</v>
      </c>
      <c r="D2554" s="51" t="s">
        <v>143</v>
      </c>
      <c r="E2554" s="44"/>
      <c r="F2554" s="44" t="s">
        <v>12923</v>
      </c>
      <c r="G2554" s="53" t="s">
        <v>123</v>
      </c>
      <c r="H2554" s="45" t="s">
        <v>123</v>
      </c>
      <c r="I2554" s="45" t="s">
        <v>149</v>
      </c>
      <c r="J2554" s="95" t="s">
        <v>150</v>
      </c>
      <c r="K2554" s="95" t="s">
        <v>123</v>
      </c>
      <c r="L2554" s="58" t="s">
        <v>123</v>
      </c>
      <c r="M2554" s="103"/>
      <c r="N2554" s="59" t="s">
        <v>123</v>
      </c>
    </row>
    <row r="2555" spans="1:14" s="75" customFormat="1" ht="15.9" customHeight="1" x14ac:dyDescent="0.2">
      <c r="A2555" s="51" t="s">
        <v>133</v>
      </c>
      <c r="B2555" s="51" t="s">
        <v>11887</v>
      </c>
      <c r="C2555" s="51" t="s">
        <v>11885</v>
      </c>
      <c r="D2555" s="51" t="s">
        <v>143</v>
      </c>
      <c r="E2555" s="44" t="s">
        <v>12924</v>
      </c>
      <c r="F2555" s="44" t="s">
        <v>12925</v>
      </c>
      <c r="G2555" s="53">
        <v>53.8</v>
      </c>
      <c r="H2555" s="45" t="s">
        <v>154</v>
      </c>
      <c r="I2555" s="45" t="s">
        <v>204</v>
      </c>
      <c r="J2555" s="95" t="s">
        <v>1534</v>
      </c>
      <c r="K2555" s="95">
        <v>0</v>
      </c>
      <c r="L2555" s="58"/>
      <c r="M2555" s="103"/>
      <c r="N2555" s="59"/>
    </row>
    <row r="2556" spans="1:14" s="75" customFormat="1" ht="15.9" customHeight="1" x14ac:dyDescent="0.2">
      <c r="A2556" s="51" t="s">
        <v>133</v>
      </c>
      <c r="B2556" s="51" t="s">
        <v>11887</v>
      </c>
      <c r="C2556" s="51" t="s">
        <v>11885</v>
      </c>
      <c r="D2556" s="51" t="s">
        <v>143</v>
      </c>
      <c r="E2556" s="44" t="s">
        <v>12926</v>
      </c>
      <c r="F2556" s="44" t="s">
        <v>12927</v>
      </c>
      <c r="G2556" s="53">
        <v>84</v>
      </c>
      <c r="H2556" s="45" t="s">
        <v>154</v>
      </c>
      <c r="I2556" s="45" t="s">
        <v>204</v>
      </c>
      <c r="J2556" s="95" t="s">
        <v>1534</v>
      </c>
      <c r="K2556" s="95">
        <v>0</v>
      </c>
      <c r="L2556" s="58"/>
      <c r="M2556" s="103"/>
      <c r="N2556" s="59"/>
    </row>
    <row r="2557" spans="1:14" s="75" customFormat="1" ht="15.9" customHeight="1" x14ac:dyDescent="0.2">
      <c r="A2557" s="51" t="s">
        <v>133</v>
      </c>
      <c r="B2557" s="51" t="s">
        <v>11887</v>
      </c>
      <c r="C2557" s="51" t="s">
        <v>11885</v>
      </c>
      <c r="D2557" s="51" t="s">
        <v>143</v>
      </c>
      <c r="E2557" s="44" t="s">
        <v>12928</v>
      </c>
      <c r="F2557" s="44" t="s">
        <v>12929</v>
      </c>
      <c r="G2557" s="53">
        <v>84</v>
      </c>
      <c r="H2557" s="45" t="s">
        <v>154</v>
      </c>
      <c r="I2557" s="45" t="s">
        <v>204</v>
      </c>
      <c r="J2557" s="95" t="s">
        <v>1534</v>
      </c>
      <c r="K2557" s="95">
        <v>0</v>
      </c>
      <c r="L2557" s="58"/>
      <c r="M2557" s="103"/>
      <c r="N2557" s="59"/>
    </row>
    <row r="2558" spans="1:14" s="75" customFormat="1" ht="15.9" customHeight="1" x14ac:dyDescent="0.2">
      <c r="A2558" s="51" t="s">
        <v>133</v>
      </c>
      <c r="B2558" s="51" t="s">
        <v>11887</v>
      </c>
      <c r="C2558" s="51" t="s">
        <v>11885</v>
      </c>
      <c r="D2558" s="51" t="s">
        <v>143</v>
      </c>
      <c r="E2558" s="44" t="s">
        <v>12930</v>
      </c>
      <c r="F2558" s="44" t="s">
        <v>12931</v>
      </c>
      <c r="G2558" s="53">
        <v>84</v>
      </c>
      <c r="H2558" s="45" t="s">
        <v>154</v>
      </c>
      <c r="I2558" s="45" t="s">
        <v>204</v>
      </c>
      <c r="J2558" s="95" t="s">
        <v>1534</v>
      </c>
      <c r="K2558" s="95">
        <v>0</v>
      </c>
      <c r="L2558" s="58"/>
      <c r="M2558" s="103"/>
      <c r="N2558" s="59"/>
    </row>
    <row r="2559" spans="1:14" s="75" customFormat="1" ht="15.9" customHeight="1" x14ac:dyDescent="0.2">
      <c r="A2559" s="51" t="s">
        <v>123</v>
      </c>
      <c r="B2559" s="51" t="s">
        <v>123</v>
      </c>
      <c r="C2559" s="51" t="s">
        <v>11885</v>
      </c>
      <c r="D2559" s="51" t="s">
        <v>12932</v>
      </c>
      <c r="E2559" s="44"/>
      <c r="F2559" s="44" t="s">
        <v>12933</v>
      </c>
      <c r="G2559" s="53" t="s">
        <v>123</v>
      </c>
      <c r="H2559" s="45" t="s">
        <v>123</v>
      </c>
      <c r="I2559" s="45" t="s">
        <v>149</v>
      </c>
      <c r="J2559" s="95" t="s">
        <v>150</v>
      </c>
      <c r="K2559" s="95" t="s">
        <v>123</v>
      </c>
      <c r="L2559" s="58" t="s">
        <v>123</v>
      </c>
      <c r="M2559" s="103"/>
      <c r="N2559" s="59" t="s">
        <v>123</v>
      </c>
    </row>
    <row r="2560" spans="1:14" s="75" customFormat="1" ht="15.9" customHeight="1" x14ac:dyDescent="0.2">
      <c r="A2560" s="51" t="s">
        <v>133</v>
      </c>
      <c r="B2560" s="51" t="s">
        <v>11887</v>
      </c>
      <c r="C2560" s="51" t="s">
        <v>11885</v>
      </c>
      <c r="D2560" s="51" t="s">
        <v>12932</v>
      </c>
      <c r="E2560" s="44" t="s">
        <v>12934</v>
      </c>
      <c r="F2560" s="44" t="s">
        <v>12935</v>
      </c>
      <c r="G2560" s="53">
        <v>3</v>
      </c>
      <c r="H2560" s="45" t="s">
        <v>154</v>
      </c>
      <c r="I2560" s="45" t="s">
        <v>155</v>
      </c>
      <c r="J2560" s="95" t="s">
        <v>1534</v>
      </c>
      <c r="K2560" s="95">
        <v>0</v>
      </c>
      <c r="L2560" s="58"/>
      <c r="M2560" s="103"/>
      <c r="N2560" s="59" t="s">
        <v>12936</v>
      </c>
    </row>
    <row r="2561" spans="1:14" s="75" customFormat="1" ht="15.9" customHeight="1" x14ac:dyDescent="0.2">
      <c r="A2561" s="51" t="s">
        <v>133</v>
      </c>
      <c r="B2561" s="51" t="s">
        <v>11887</v>
      </c>
      <c r="C2561" s="51" t="s">
        <v>11885</v>
      </c>
      <c r="D2561" s="51" t="s">
        <v>12932</v>
      </c>
      <c r="E2561" s="44" t="s">
        <v>12937</v>
      </c>
      <c r="F2561" s="44" t="s">
        <v>12938</v>
      </c>
      <c r="G2561" s="53">
        <v>3</v>
      </c>
      <c r="H2561" s="45" t="s">
        <v>154</v>
      </c>
      <c r="I2561" s="45" t="s">
        <v>204</v>
      </c>
      <c r="J2561" s="95" t="s">
        <v>1534</v>
      </c>
      <c r="K2561" s="95">
        <v>0</v>
      </c>
      <c r="L2561" s="58"/>
      <c r="M2561" s="103"/>
      <c r="N2561" s="59"/>
    </row>
    <row r="2562" spans="1:14" s="75" customFormat="1" ht="15.9" customHeight="1" x14ac:dyDescent="0.2">
      <c r="A2562" s="51" t="s">
        <v>133</v>
      </c>
      <c r="B2562" s="51" t="s">
        <v>11887</v>
      </c>
      <c r="C2562" s="51" t="s">
        <v>11885</v>
      </c>
      <c r="D2562" s="51" t="s">
        <v>12932</v>
      </c>
      <c r="E2562" s="44" t="s">
        <v>12939</v>
      </c>
      <c r="F2562" s="44" t="s">
        <v>12940</v>
      </c>
      <c r="G2562" s="53">
        <v>16.600000000000001</v>
      </c>
      <c r="H2562" s="45" t="s">
        <v>154</v>
      </c>
      <c r="I2562" s="45" t="s">
        <v>149</v>
      </c>
      <c r="J2562" s="95" t="s">
        <v>1534</v>
      </c>
      <c r="K2562" s="95">
        <v>0</v>
      </c>
      <c r="L2562" s="58"/>
      <c r="M2562" s="103"/>
      <c r="N2562" s="59" t="s">
        <v>12936</v>
      </c>
    </row>
    <row r="2563" spans="1:14" s="75" customFormat="1" ht="15.9" customHeight="1" x14ac:dyDescent="0.2">
      <c r="A2563" s="51" t="s">
        <v>133</v>
      </c>
      <c r="B2563" s="51" t="s">
        <v>11887</v>
      </c>
      <c r="C2563" s="51" t="s">
        <v>11885</v>
      </c>
      <c r="D2563" s="51" t="s">
        <v>12932</v>
      </c>
      <c r="E2563" s="44" t="s">
        <v>12941</v>
      </c>
      <c r="F2563" s="44" t="s">
        <v>12942</v>
      </c>
      <c r="G2563" s="53">
        <v>15.6</v>
      </c>
      <c r="H2563" s="45" t="s">
        <v>154</v>
      </c>
      <c r="I2563" s="45" t="s">
        <v>149</v>
      </c>
      <c r="J2563" s="95" t="s">
        <v>1534</v>
      </c>
      <c r="K2563" s="95">
        <v>0</v>
      </c>
      <c r="L2563" s="58"/>
      <c r="M2563" s="103"/>
      <c r="N2563" s="59" t="s">
        <v>12936</v>
      </c>
    </row>
    <row r="2564" spans="1:14" s="75" customFormat="1" ht="15.9" customHeight="1" x14ac:dyDescent="0.2">
      <c r="A2564" s="51" t="s">
        <v>133</v>
      </c>
      <c r="B2564" s="51" t="s">
        <v>11887</v>
      </c>
      <c r="C2564" s="51" t="s">
        <v>11885</v>
      </c>
      <c r="D2564" s="51" t="s">
        <v>12932</v>
      </c>
      <c r="E2564" s="44" t="s">
        <v>12943</v>
      </c>
      <c r="F2564" s="44" t="s">
        <v>12944</v>
      </c>
      <c r="G2564" s="53">
        <v>3</v>
      </c>
      <c r="H2564" s="45" t="s">
        <v>154</v>
      </c>
      <c r="I2564" s="45" t="s">
        <v>204</v>
      </c>
      <c r="J2564" s="95" t="s">
        <v>1534</v>
      </c>
      <c r="K2564" s="95">
        <v>0</v>
      </c>
      <c r="L2564" s="58"/>
      <c r="M2564" s="103"/>
      <c r="N2564" s="59"/>
    </row>
    <row r="2565" spans="1:14" s="75" customFormat="1" ht="15.9" customHeight="1" x14ac:dyDescent="0.2">
      <c r="A2565" s="51" t="s">
        <v>133</v>
      </c>
      <c r="B2565" s="51" t="s">
        <v>11887</v>
      </c>
      <c r="C2565" s="51" t="s">
        <v>11885</v>
      </c>
      <c r="D2565" s="51" t="s">
        <v>12932</v>
      </c>
      <c r="E2565" s="44" t="s">
        <v>12945</v>
      </c>
      <c r="F2565" s="44" t="s">
        <v>12946</v>
      </c>
      <c r="G2565" s="53">
        <v>3</v>
      </c>
      <c r="H2565" s="45" t="s">
        <v>154</v>
      </c>
      <c r="I2565" s="45" t="s">
        <v>204</v>
      </c>
      <c r="J2565" s="95" t="s">
        <v>1534</v>
      </c>
      <c r="K2565" s="95">
        <v>0</v>
      </c>
      <c r="L2565" s="58"/>
      <c r="M2565" s="103"/>
      <c r="N2565" s="59"/>
    </row>
    <row r="2566" spans="1:14" s="75" customFormat="1" ht="15.9" customHeight="1" x14ac:dyDescent="0.2">
      <c r="A2566" s="51" t="s">
        <v>133</v>
      </c>
      <c r="B2566" s="51" t="s">
        <v>11887</v>
      </c>
      <c r="C2566" s="51" t="s">
        <v>11885</v>
      </c>
      <c r="D2566" s="51" t="s">
        <v>12932</v>
      </c>
      <c r="E2566" s="44" t="s">
        <v>12947</v>
      </c>
      <c r="F2566" s="44" t="s">
        <v>12948</v>
      </c>
      <c r="G2566" s="53">
        <v>16.7</v>
      </c>
      <c r="H2566" s="45" t="s">
        <v>154</v>
      </c>
      <c r="I2566" s="45" t="s">
        <v>149</v>
      </c>
      <c r="J2566" s="95" t="s">
        <v>1534</v>
      </c>
      <c r="K2566" s="95">
        <v>0</v>
      </c>
      <c r="L2566" s="58"/>
      <c r="M2566" s="103"/>
      <c r="N2566" s="59" t="s">
        <v>12936</v>
      </c>
    </row>
    <row r="2567" spans="1:14" s="75" customFormat="1" ht="15.9" customHeight="1" x14ac:dyDescent="0.2">
      <c r="A2567" s="51" t="s">
        <v>133</v>
      </c>
      <c r="B2567" s="51" t="s">
        <v>11887</v>
      </c>
      <c r="C2567" s="51" t="s">
        <v>11885</v>
      </c>
      <c r="D2567" s="51" t="s">
        <v>12932</v>
      </c>
      <c r="E2567" s="44" t="s">
        <v>12949</v>
      </c>
      <c r="F2567" s="44" t="s">
        <v>12950</v>
      </c>
      <c r="G2567" s="53">
        <v>15.3</v>
      </c>
      <c r="H2567" s="45" t="s">
        <v>154</v>
      </c>
      <c r="I2567" s="45" t="s">
        <v>155</v>
      </c>
      <c r="J2567" s="95" t="s">
        <v>1534</v>
      </c>
      <c r="K2567" s="95">
        <v>0</v>
      </c>
      <c r="L2567" s="58"/>
      <c r="M2567" s="103"/>
      <c r="N2567" s="59" t="s">
        <v>12936</v>
      </c>
    </row>
    <row r="2568" spans="1:14" s="75" customFormat="1" ht="15.9" customHeight="1" x14ac:dyDescent="0.2">
      <c r="A2568" s="51" t="s">
        <v>133</v>
      </c>
      <c r="B2568" s="51" t="s">
        <v>11887</v>
      </c>
      <c r="C2568" s="51" t="s">
        <v>11885</v>
      </c>
      <c r="D2568" s="51" t="s">
        <v>12932</v>
      </c>
      <c r="E2568" s="44" t="s">
        <v>12951</v>
      </c>
      <c r="F2568" s="44" t="s">
        <v>12952</v>
      </c>
      <c r="G2568" s="53">
        <v>7.6</v>
      </c>
      <c r="H2568" s="45" t="s">
        <v>154</v>
      </c>
      <c r="I2568" s="45" t="s">
        <v>155</v>
      </c>
      <c r="J2568" s="95" t="s">
        <v>1534</v>
      </c>
      <c r="K2568" s="95">
        <v>0</v>
      </c>
      <c r="L2568" s="58"/>
      <c r="M2568" s="103"/>
      <c r="N2568" s="59" t="s">
        <v>12936</v>
      </c>
    </row>
    <row r="2569" spans="1:14" s="75" customFormat="1" ht="15.9" customHeight="1" x14ac:dyDescent="0.2">
      <c r="A2569" s="51" t="s">
        <v>133</v>
      </c>
      <c r="B2569" s="51" t="s">
        <v>11887</v>
      </c>
      <c r="C2569" s="51" t="s">
        <v>11885</v>
      </c>
      <c r="D2569" s="51" t="s">
        <v>12932</v>
      </c>
      <c r="E2569" s="44" t="s">
        <v>12953</v>
      </c>
      <c r="F2569" s="44" t="s">
        <v>12954</v>
      </c>
      <c r="G2569" s="53">
        <v>6.1</v>
      </c>
      <c r="H2569" s="45" t="s">
        <v>154</v>
      </c>
      <c r="I2569" s="45" t="s">
        <v>204</v>
      </c>
      <c r="J2569" s="95" t="s">
        <v>1534</v>
      </c>
      <c r="K2569" s="95">
        <v>0</v>
      </c>
      <c r="L2569" s="58"/>
      <c r="M2569" s="103"/>
      <c r="N2569" s="59"/>
    </row>
    <row r="2570" spans="1:14" s="75" customFormat="1" ht="15.9" customHeight="1" x14ac:dyDescent="0.2">
      <c r="A2570" s="51" t="s">
        <v>133</v>
      </c>
      <c r="B2570" s="51" t="s">
        <v>11887</v>
      </c>
      <c r="C2570" s="51" t="s">
        <v>11885</v>
      </c>
      <c r="D2570" s="51" t="s">
        <v>12932</v>
      </c>
      <c r="E2570" s="44" t="s">
        <v>12955</v>
      </c>
      <c r="F2570" s="44" t="s">
        <v>12956</v>
      </c>
      <c r="G2570" s="53">
        <v>5.0999999999999996</v>
      </c>
      <c r="H2570" s="45" t="s">
        <v>154</v>
      </c>
      <c r="I2570" s="45" t="s">
        <v>149</v>
      </c>
      <c r="J2570" s="95" t="s">
        <v>1534</v>
      </c>
      <c r="K2570" s="95">
        <v>0</v>
      </c>
      <c r="L2570" s="58"/>
      <c r="M2570" s="103"/>
      <c r="N2570" s="59" t="s">
        <v>12936</v>
      </c>
    </row>
    <row r="2571" spans="1:14" s="75" customFormat="1" ht="15.9" customHeight="1" x14ac:dyDescent="0.2">
      <c r="A2571" s="51" t="s">
        <v>133</v>
      </c>
      <c r="B2571" s="51" t="s">
        <v>11887</v>
      </c>
      <c r="C2571" s="51" t="s">
        <v>11885</v>
      </c>
      <c r="D2571" s="51" t="s">
        <v>12932</v>
      </c>
      <c r="E2571" s="44" t="s">
        <v>12957</v>
      </c>
      <c r="F2571" s="44" t="s">
        <v>12958</v>
      </c>
      <c r="G2571" s="53">
        <v>10.200000000000001</v>
      </c>
      <c r="H2571" s="45" t="s">
        <v>154</v>
      </c>
      <c r="I2571" s="45" t="s">
        <v>149</v>
      </c>
      <c r="J2571" s="95" t="s">
        <v>1534</v>
      </c>
      <c r="K2571" s="95">
        <v>0</v>
      </c>
      <c r="L2571" s="58"/>
      <c r="M2571" s="103"/>
      <c r="N2571" s="59" t="s">
        <v>12936</v>
      </c>
    </row>
    <row r="2572" spans="1:14" s="75" customFormat="1" ht="15.9" customHeight="1" x14ac:dyDescent="0.2">
      <c r="A2572" s="51" t="s">
        <v>133</v>
      </c>
      <c r="B2572" s="51" t="s">
        <v>11887</v>
      </c>
      <c r="C2572" s="51" t="s">
        <v>11885</v>
      </c>
      <c r="D2572" s="51" t="s">
        <v>12932</v>
      </c>
      <c r="E2572" s="44" t="s">
        <v>12959</v>
      </c>
      <c r="F2572" s="44" t="s">
        <v>12960</v>
      </c>
      <c r="G2572" s="53">
        <v>7.7</v>
      </c>
      <c r="H2572" s="45" t="s">
        <v>154</v>
      </c>
      <c r="I2572" s="45" t="s">
        <v>204</v>
      </c>
      <c r="J2572" s="95" t="s">
        <v>1534</v>
      </c>
      <c r="K2572" s="95">
        <v>0</v>
      </c>
      <c r="L2572" s="58"/>
      <c r="M2572" s="103"/>
      <c r="N2572" s="59"/>
    </row>
    <row r="2573" spans="1:14" s="75" customFormat="1" ht="15.9" customHeight="1" x14ac:dyDescent="0.2">
      <c r="A2573" s="51" t="s">
        <v>133</v>
      </c>
      <c r="B2573" s="51" t="s">
        <v>11887</v>
      </c>
      <c r="C2573" s="51" t="s">
        <v>11885</v>
      </c>
      <c r="D2573" s="51" t="s">
        <v>12932</v>
      </c>
      <c r="E2573" s="44" t="s">
        <v>12961</v>
      </c>
      <c r="F2573" s="44" t="s">
        <v>12962</v>
      </c>
      <c r="G2573" s="53">
        <v>9.5</v>
      </c>
      <c r="H2573" s="45" t="s">
        <v>154</v>
      </c>
      <c r="I2573" s="45" t="s">
        <v>155</v>
      </c>
      <c r="J2573" s="95" t="s">
        <v>1534</v>
      </c>
      <c r="K2573" s="95">
        <v>0</v>
      </c>
      <c r="L2573" s="58"/>
      <c r="M2573" s="103"/>
      <c r="N2573" s="59" t="s">
        <v>12936</v>
      </c>
    </row>
    <row r="2574" spans="1:14" s="75" customFormat="1" ht="15.9" customHeight="1" x14ac:dyDescent="0.2">
      <c r="A2574" s="51" t="s">
        <v>133</v>
      </c>
      <c r="B2574" s="51" t="s">
        <v>11887</v>
      </c>
      <c r="C2574" s="51" t="s">
        <v>11885</v>
      </c>
      <c r="D2574" s="51" t="s">
        <v>12932</v>
      </c>
      <c r="E2574" s="44" t="s">
        <v>12963</v>
      </c>
      <c r="F2574" s="44" t="s">
        <v>12964</v>
      </c>
      <c r="G2574" s="53">
        <v>1.2</v>
      </c>
      <c r="H2574" s="45" t="s">
        <v>154</v>
      </c>
      <c r="I2574" s="45" t="s">
        <v>149</v>
      </c>
      <c r="J2574" s="95" t="s">
        <v>1534</v>
      </c>
      <c r="K2574" s="95">
        <v>0</v>
      </c>
      <c r="L2574" s="58"/>
      <c r="M2574" s="103"/>
      <c r="N2574" s="59" t="s">
        <v>12936</v>
      </c>
    </row>
    <row r="2575" spans="1:14" s="75" customFormat="1" ht="15.9" customHeight="1" x14ac:dyDescent="0.2">
      <c r="A2575" s="51" t="s">
        <v>133</v>
      </c>
      <c r="B2575" s="51" t="s">
        <v>11887</v>
      </c>
      <c r="C2575" s="51" t="s">
        <v>11885</v>
      </c>
      <c r="D2575" s="51" t="s">
        <v>12932</v>
      </c>
      <c r="E2575" s="44" t="s">
        <v>12965</v>
      </c>
      <c r="F2575" s="44" t="s">
        <v>12966</v>
      </c>
      <c r="G2575" s="53">
        <v>6.6</v>
      </c>
      <c r="H2575" s="45" t="s">
        <v>154</v>
      </c>
      <c r="I2575" s="45" t="s">
        <v>149</v>
      </c>
      <c r="J2575" s="95" t="s">
        <v>1534</v>
      </c>
      <c r="K2575" s="95">
        <v>0</v>
      </c>
      <c r="L2575" s="58"/>
      <c r="M2575" s="103"/>
      <c r="N2575" s="59" t="s">
        <v>12936</v>
      </c>
    </row>
    <row r="2576" spans="1:14" s="75" customFormat="1" ht="15.9" customHeight="1" x14ac:dyDescent="0.2">
      <c r="A2576" s="51" t="s">
        <v>133</v>
      </c>
      <c r="B2576" s="51" t="s">
        <v>11887</v>
      </c>
      <c r="C2576" s="51" t="s">
        <v>11885</v>
      </c>
      <c r="D2576" s="51" t="s">
        <v>12932</v>
      </c>
      <c r="E2576" s="44" t="s">
        <v>12967</v>
      </c>
      <c r="F2576" s="44" t="s">
        <v>12968</v>
      </c>
      <c r="G2576" s="53">
        <v>13.6</v>
      </c>
      <c r="H2576" s="45" t="s">
        <v>154</v>
      </c>
      <c r="I2576" s="45" t="s">
        <v>204</v>
      </c>
      <c r="J2576" s="95" t="s">
        <v>1534</v>
      </c>
      <c r="K2576" s="95">
        <v>0</v>
      </c>
      <c r="L2576" s="58"/>
      <c r="M2576" s="103"/>
      <c r="N2576" s="59"/>
    </row>
    <row r="2577" spans="1:14" s="75" customFormat="1" ht="15.9" customHeight="1" x14ac:dyDescent="0.2">
      <c r="A2577" s="51" t="s">
        <v>133</v>
      </c>
      <c r="B2577" s="51" t="s">
        <v>11887</v>
      </c>
      <c r="C2577" s="51" t="s">
        <v>11885</v>
      </c>
      <c r="D2577" s="51" t="s">
        <v>12932</v>
      </c>
      <c r="E2577" s="44" t="s">
        <v>12969</v>
      </c>
      <c r="F2577" s="44" t="s">
        <v>12970</v>
      </c>
      <c r="G2577" s="53">
        <v>2.2000000000000002</v>
      </c>
      <c r="H2577" s="45" t="s">
        <v>154</v>
      </c>
      <c r="I2577" s="45" t="s">
        <v>204</v>
      </c>
      <c r="J2577" s="95" t="s">
        <v>1534</v>
      </c>
      <c r="K2577" s="95">
        <v>0</v>
      </c>
      <c r="L2577" s="58"/>
      <c r="M2577" s="103"/>
      <c r="N2577" s="59"/>
    </row>
    <row r="2578" spans="1:14" s="75" customFormat="1" ht="15.9" customHeight="1" x14ac:dyDescent="0.2">
      <c r="A2578" s="51" t="s">
        <v>133</v>
      </c>
      <c r="B2578" s="51" t="s">
        <v>11887</v>
      </c>
      <c r="C2578" s="51" t="s">
        <v>11885</v>
      </c>
      <c r="D2578" s="51" t="s">
        <v>12932</v>
      </c>
      <c r="E2578" s="44" t="s">
        <v>12971</v>
      </c>
      <c r="F2578" s="44" t="s">
        <v>12972</v>
      </c>
      <c r="G2578" s="53">
        <v>7</v>
      </c>
      <c r="H2578" s="45" t="s">
        <v>154</v>
      </c>
      <c r="I2578" s="45" t="s">
        <v>155</v>
      </c>
      <c r="J2578" s="95" t="s">
        <v>1534</v>
      </c>
      <c r="K2578" s="95">
        <v>0</v>
      </c>
      <c r="L2578" s="58"/>
      <c r="M2578" s="103"/>
      <c r="N2578" s="59" t="s">
        <v>12936</v>
      </c>
    </row>
    <row r="2579" spans="1:14" s="75" customFormat="1" ht="15.9" customHeight="1" x14ac:dyDescent="0.2">
      <c r="A2579" s="51" t="s">
        <v>133</v>
      </c>
      <c r="B2579" s="51" t="s">
        <v>11887</v>
      </c>
      <c r="C2579" s="51" t="s">
        <v>11885</v>
      </c>
      <c r="D2579" s="51" t="s">
        <v>12932</v>
      </c>
      <c r="E2579" s="44" t="s">
        <v>12973</v>
      </c>
      <c r="F2579" s="44" t="s">
        <v>12974</v>
      </c>
      <c r="G2579" s="53">
        <v>9</v>
      </c>
      <c r="H2579" s="45" t="s">
        <v>154</v>
      </c>
      <c r="I2579" s="45" t="s">
        <v>149</v>
      </c>
      <c r="J2579" s="95" t="s">
        <v>1534</v>
      </c>
      <c r="K2579" s="95">
        <v>0</v>
      </c>
      <c r="L2579" s="58"/>
      <c r="M2579" s="103"/>
      <c r="N2579" s="59" t="s">
        <v>12936</v>
      </c>
    </row>
    <row r="2580" spans="1:14" s="75" customFormat="1" ht="15.9" customHeight="1" x14ac:dyDescent="0.2">
      <c r="A2580" s="51" t="s">
        <v>133</v>
      </c>
      <c r="B2580" s="51" t="s">
        <v>11887</v>
      </c>
      <c r="C2580" s="51" t="s">
        <v>11885</v>
      </c>
      <c r="D2580" s="51" t="s">
        <v>12932</v>
      </c>
      <c r="E2580" s="44" t="s">
        <v>12975</v>
      </c>
      <c r="F2580" s="44" t="s">
        <v>12976</v>
      </c>
      <c r="G2580" s="53">
        <v>2.2000000000000002</v>
      </c>
      <c r="H2580" s="45" t="s">
        <v>154</v>
      </c>
      <c r="I2580" s="45" t="s">
        <v>204</v>
      </c>
      <c r="J2580" s="95" t="s">
        <v>1534</v>
      </c>
      <c r="K2580" s="95">
        <v>0</v>
      </c>
      <c r="L2580" s="58"/>
      <c r="M2580" s="103"/>
      <c r="N2580" s="59"/>
    </row>
    <row r="2581" spans="1:14" s="75" customFormat="1" ht="15.9" customHeight="1" x14ac:dyDescent="0.2">
      <c r="A2581" s="51" t="s">
        <v>133</v>
      </c>
      <c r="B2581" s="51" t="s">
        <v>11887</v>
      </c>
      <c r="C2581" s="51" t="s">
        <v>11885</v>
      </c>
      <c r="D2581" s="51" t="s">
        <v>12932</v>
      </c>
      <c r="E2581" s="44" t="s">
        <v>12977</v>
      </c>
      <c r="F2581" s="44" t="s">
        <v>12978</v>
      </c>
      <c r="G2581" s="53">
        <v>2.2000000000000002</v>
      </c>
      <c r="H2581" s="45" t="s">
        <v>154</v>
      </c>
      <c r="I2581" s="45" t="s">
        <v>204</v>
      </c>
      <c r="J2581" s="95" t="s">
        <v>1534</v>
      </c>
      <c r="K2581" s="95">
        <v>0</v>
      </c>
      <c r="L2581" s="58"/>
      <c r="M2581" s="103"/>
      <c r="N2581" s="59"/>
    </row>
    <row r="2582" spans="1:14" s="75" customFormat="1" ht="15.9" customHeight="1" x14ac:dyDescent="0.2">
      <c r="A2582" s="51" t="s">
        <v>133</v>
      </c>
      <c r="B2582" s="51" t="s">
        <v>11887</v>
      </c>
      <c r="C2582" s="51" t="s">
        <v>11885</v>
      </c>
      <c r="D2582" s="51" t="s">
        <v>12932</v>
      </c>
      <c r="E2582" s="44" t="s">
        <v>12979</v>
      </c>
      <c r="F2582" s="44" t="s">
        <v>12980</v>
      </c>
      <c r="G2582" s="53">
        <v>8</v>
      </c>
      <c r="H2582" s="45" t="s">
        <v>154</v>
      </c>
      <c r="I2582" s="45" t="s">
        <v>155</v>
      </c>
      <c r="J2582" s="95" t="s">
        <v>1534</v>
      </c>
      <c r="K2582" s="95">
        <v>0</v>
      </c>
      <c r="L2582" s="58"/>
      <c r="M2582" s="103"/>
      <c r="N2582" s="59" t="s">
        <v>12936</v>
      </c>
    </row>
    <row r="2583" spans="1:14" s="75" customFormat="1" ht="15.9" customHeight="1" x14ac:dyDescent="0.2">
      <c r="A2583" s="51" t="s">
        <v>133</v>
      </c>
      <c r="B2583" s="51" t="s">
        <v>11887</v>
      </c>
      <c r="C2583" s="51" t="s">
        <v>11885</v>
      </c>
      <c r="D2583" s="51" t="s">
        <v>12932</v>
      </c>
      <c r="E2583" s="44" t="s">
        <v>12981</v>
      </c>
      <c r="F2583" s="44" t="s">
        <v>12982</v>
      </c>
      <c r="G2583" s="53">
        <v>8</v>
      </c>
      <c r="H2583" s="45" t="s">
        <v>154</v>
      </c>
      <c r="I2583" s="45" t="s">
        <v>149</v>
      </c>
      <c r="J2583" s="95" t="s">
        <v>1534</v>
      </c>
      <c r="K2583" s="95">
        <v>0</v>
      </c>
      <c r="L2583" s="58"/>
      <c r="M2583" s="103"/>
      <c r="N2583" s="59" t="s">
        <v>12936</v>
      </c>
    </row>
    <row r="2584" spans="1:14" s="75" customFormat="1" ht="15.9" customHeight="1" x14ac:dyDescent="0.2">
      <c r="A2584" s="51" t="s">
        <v>133</v>
      </c>
      <c r="B2584" s="51" t="s">
        <v>11887</v>
      </c>
      <c r="C2584" s="51" t="s">
        <v>11885</v>
      </c>
      <c r="D2584" s="51" t="s">
        <v>12932</v>
      </c>
      <c r="E2584" s="44" t="s">
        <v>12983</v>
      </c>
      <c r="F2584" s="44" t="s">
        <v>12984</v>
      </c>
      <c r="G2584" s="53">
        <v>2.2000000000000002</v>
      </c>
      <c r="H2584" s="45" t="s">
        <v>154</v>
      </c>
      <c r="I2584" s="45" t="s">
        <v>204</v>
      </c>
      <c r="J2584" s="95" t="s">
        <v>1534</v>
      </c>
      <c r="K2584" s="95">
        <v>0</v>
      </c>
      <c r="L2584" s="58"/>
      <c r="M2584" s="103"/>
      <c r="N2584" s="59"/>
    </row>
    <row r="2585" spans="1:14" s="75" customFormat="1" ht="15.9" customHeight="1" x14ac:dyDescent="0.2">
      <c r="A2585" s="51" t="s">
        <v>133</v>
      </c>
      <c r="B2585" s="51" t="s">
        <v>11887</v>
      </c>
      <c r="C2585" s="51" t="s">
        <v>11885</v>
      </c>
      <c r="D2585" s="51" t="s">
        <v>12932</v>
      </c>
      <c r="E2585" s="44" t="s">
        <v>12985</v>
      </c>
      <c r="F2585" s="44" t="s">
        <v>12986</v>
      </c>
      <c r="G2585" s="53">
        <v>2.4</v>
      </c>
      <c r="H2585" s="45" t="s">
        <v>154</v>
      </c>
      <c r="I2585" s="45" t="s">
        <v>204</v>
      </c>
      <c r="J2585" s="95" t="s">
        <v>1534</v>
      </c>
      <c r="K2585" s="95">
        <v>0</v>
      </c>
      <c r="L2585" s="58"/>
      <c r="M2585" s="103"/>
      <c r="N2585" s="59"/>
    </row>
    <row r="2586" spans="1:14" s="75" customFormat="1" ht="15.9" customHeight="1" x14ac:dyDescent="0.2">
      <c r="A2586" s="51" t="s">
        <v>133</v>
      </c>
      <c r="B2586" s="51" t="s">
        <v>11887</v>
      </c>
      <c r="C2586" s="51" t="s">
        <v>11885</v>
      </c>
      <c r="D2586" s="51" t="s">
        <v>12932</v>
      </c>
      <c r="E2586" s="44" t="s">
        <v>12987</v>
      </c>
      <c r="F2586" s="44" t="s">
        <v>12988</v>
      </c>
      <c r="G2586" s="53">
        <v>11.1</v>
      </c>
      <c r="H2586" s="45" t="s">
        <v>154</v>
      </c>
      <c r="I2586" s="45" t="s">
        <v>155</v>
      </c>
      <c r="J2586" s="95" t="s">
        <v>1534</v>
      </c>
      <c r="K2586" s="95">
        <v>0</v>
      </c>
      <c r="L2586" s="58"/>
      <c r="M2586" s="103"/>
      <c r="N2586" s="59" t="s">
        <v>12936</v>
      </c>
    </row>
    <row r="2587" spans="1:14" s="75" customFormat="1" ht="15.9" customHeight="1" x14ac:dyDescent="0.2">
      <c r="A2587" s="51" t="s">
        <v>133</v>
      </c>
      <c r="B2587" s="51" t="s">
        <v>11887</v>
      </c>
      <c r="C2587" s="51" t="s">
        <v>11885</v>
      </c>
      <c r="D2587" s="51" t="s">
        <v>12932</v>
      </c>
      <c r="E2587" s="44" t="s">
        <v>12989</v>
      </c>
      <c r="F2587" s="44" t="s">
        <v>12990</v>
      </c>
      <c r="G2587" s="53">
        <v>8.2000000000000011</v>
      </c>
      <c r="H2587" s="45" t="s">
        <v>154</v>
      </c>
      <c r="I2587" s="45" t="s">
        <v>155</v>
      </c>
      <c r="J2587" s="95" t="s">
        <v>1534</v>
      </c>
      <c r="K2587" s="95">
        <v>0</v>
      </c>
      <c r="L2587" s="58"/>
      <c r="M2587" s="103"/>
      <c r="N2587" s="59" t="s">
        <v>12936</v>
      </c>
    </row>
    <row r="2588" spans="1:14" s="75" customFormat="1" ht="15.9" customHeight="1" x14ac:dyDescent="0.2">
      <c r="A2588" s="51" t="s">
        <v>133</v>
      </c>
      <c r="B2588" s="51" t="s">
        <v>11887</v>
      </c>
      <c r="C2588" s="51" t="s">
        <v>11885</v>
      </c>
      <c r="D2588" s="51" t="s">
        <v>12932</v>
      </c>
      <c r="E2588" s="44" t="s">
        <v>12991</v>
      </c>
      <c r="F2588" s="44" t="s">
        <v>12992</v>
      </c>
      <c r="G2588" s="53">
        <v>2</v>
      </c>
      <c r="H2588" s="45" t="s">
        <v>154</v>
      </c>
      <c r="I2588" s="45" t="s">
        <v>204</v>
      </c>
      <c r="J2588" s="95" t="s">
        <v>1534</v>
      </c>
      <c r="K2588" s="95">
        <v>0</v>
      </c>
      <c r="L2588" s="58"/>
      <c r="M2588" s="103"/>
      <c r="N2588" s="59"/>
    </row>
    <row r="2589" spans="1:14" s="75" customFormat="1" ht="15.9" customHeight="1" x14ac:dyDescent="0.2">
      <c r="A2589" s="51" t="s">
        <v>133</v>
      </c>
      <c r="B2589" s="51" t="s">
        <v>11887</v>
      </c>
      <c r="C2589" s="51" t="s">
        <v>11885</v>
      </c>
      <c r="D2589" s="51" t="s">
        <v>12932</v>
      </c>
      <c r="E2589" s="44" t="s">
        <v>12993</v>
      </c>
      <c r="F2589" s="44" t="s">
        <v>12994</v>
      </c>
      <c r="G2589" s="53">
        <v>2</v>
      </c>
      <c r="H2589" s="45" t="s">
        <v>154</v>
      </c>
      <c r="I2589" s="45" t="s">
        <v>204</v>
      </c>
      <c r="J2589" s="95" t="s">
        <v>1534</v>
      </c>
      <c r="K2589" s="95">
        <v>0</v>
      </c>
      <c r="L2589" s="58"/>
      <c r="M2589" s="103"/>
      <c r="N2589" s="59"/>
    </row>
    <row r="2590" spans="1:14" s="75" customFormat="1" ht="15.9" customHeight="1" x14ac:dyDescent="0.2">
      <c r="A2590" s="51" t="s">
        <v>133</v>
      </c>
      <c r="B2590" s="51" t="s">
        <v>11887</v>
      </c>
      <c r="C2590" s="51" t="s">
        <v>11885</v>
      </c>
      <c r="D2590" s="51" t="s">
        <v>12932</v>
      </c>
      <c r="E2590" s="44" t="s">
        <v>12995</v>
      </c>
      <c r="F2590" s="44" t="s">
        <v>12996</v>
      </c>
      <c r="G2590" s="53">
        <v>8.2000000000000011</v>
      </c>
      <c r="H2590" s="45" t="s">
        <v>154</v>
      </c>
      <c r="I2590" s="45" t="s">
        <v>155</v>
      </c>
      <c r="J2590" s="95" t="s">
        <v>1534</v>
      </c>
      <c r="K2590" s="95">
        <v>0</v>
      </c>
      <c r="L2590" s="58"/>
      <c r="M2590" s="103"/>
      <c r="N2590" s="59" t="s">
        <v>12936</v>
      </c>
    </row>
    <row r="2591" spans="1:14" s="75" customFormat="1" ht="15.9" customHeight="1" x14ac:dyDescent="0.2">
      <c r="A2591" s="51" t="s">
        <v>133</v>
      </c>
      <c r="B2591" s="51" t="s">
        <v>11887</v>
      </c>
      <c r="C2591" s="51" t="s">
        <v>11885</v>
      </c>
      <c r="D2591" s="51" t="s">
        <v>12932</v>
      </c>
      <c r="E2591" s="44" t="s">
        <v>12997</v>
      </c>
      <c r="F2591" s="44" t="s">
        <v>12998</v>
      </c>
      <c r="G2591" s="53">
        <v>8.2000000000000011</v>
      </c>
      <c r="H2591" s="45" t="s">
        <v>154</v>
      </c>
      <c r="I2591" s="45" t="s">
        <v>155</v>
      </c>
      <c r="J2591" s="95" t="s">
        <v>1534</v>
      </c>
      <c r="K2591" s="95">
        <v>0</v>
      </c>
      <c r="L2591" s="58"/>
      <c r="M2591" s="103"/>
      <c r="N2591" s="59" t="s">
        <v>12936</v>
      </c>
    </row>
    <row r="2592" spans="1:14" s="75" customFormat="1" ht="15.9" customHeight="1" x14ac:dyDescent="0.2">
      <c r="A2592" s="51" t="s">
        <v>133</v>
      </c>
      <c r="B2592" s="51" t="s">
        <v>11887</v>
      </c>
      <c r="C2592" s="51" t="s">
        <v>11885</v>
      </c>
      <c r="D2592" s="51" t="s">
        <v>12932</v>
      </c>
      <c r="E2592" s="44" t="s">
        <v>12999</v>
      </c>
      <c r="F2592" s="44" t="s">
        <v>13000</v>
      </c>
      <c r="G2592" s="53">
        <v>2</v>
      </c>
      <c r="H2592" s="45" t="s">
        <v>154</v>
      </c>
      <c r="I2592" s="45" t="s">
        <v>204</v>
      </c>
      <c r="J2592" s="95" t="s">
        <v>1534</v>
      </c>
      <c r="K2592" s="95">
        <v>0</v>
      </c>
      <c r="L2592" s="58"/>
      <c r="M2592" s="103"/>
      <c r="N2592" s="59"/>
    </row>
    <row r="2593" spans="1:14" s="75" customFormat="1" ht="15.9" customHeight="1" x14ac:dyDescent="0.2">
      <c r="A2593" s="51" t="s">
        <v>133</v>
      </c>
      <c r="B2593" s="51" t="s">
        <v>11887</v>
      </c>
      <c r="C2593" s="51" t="s">
        <v>11885</v>
      </c>
      <c r="D2593" s="51" t="s">
        <v>12932</v>
      </c>
      <c r="E2593" s="44" t="s">
        <v>13001</v>
      </c>
      <c r="F2593" s="44" t="s">
        <v>13002</v>
      </c>
      <c r="G2593" s="53">
        <v>5.6</v>
      </c>
      <c r="H2593" s="45" t="s">
        <v>154</v>
      </c>
      <c r="I2593" s="45" t="s">
        <v>204</v>
      </c>
      <c r="J2593" s="95" t="s">
        <v>1534</v>
      </c>
      <c r="K2593" s="95">
        <v>0</v>
      </c>
      <c r="L2593" s="58"/>
      <c r="M2593" s="103"/>
      <c r="N2593" s="59"/>
    </row>
    <row r="2594" spans="1:14" s="75" customFormat="1" ht="15.9" customHeight="1" x14ac:dyDescent="0.2">
      <c r="A2594" s="51" t="s">
        <v>133</v>
      </c>
      <c r="B2594" s="51" t="s">
        <v>11887</v>
      </c>
      <c r="C2594" s="51" t="s">
        <v>11885</v>
      </c>
      <c r="D2594" s="51" t="s">
        <v>12932</v>
      </c>
      <c r="E2594" s="44" t="s">
        <v>13003</v>
      </c>
      <c r="F2594" s="44" t="s">
        <v>13004</v>
      </c>
      <c r="G2594" s="53">
        <v>13.4</v>
      </c>
      <c r="H2594" s="45" t="s">
        <v>154</v>
      </c>
      <c r="I2594" s="45" t="s">
        <v>155</v>
      </c>
      <c r="J2594" s="95" t="s">
        <v>1534</v>
      </c>
      <c r="K2594" s="95">
        <v>0</v>
      </c>
      <c r="L2594" s="58"/>
      <c r="M2594" s="103"/>
      <c r="N2594" s="59" t="s">
        <v>12936</v>
      </c>
    </row>
    <row r="2595" spans="1:14" s="75" customFormat="1" ht="15.9" customHeight="1" x14ac:dyDescent="0.2">
      <c r="A2595" s="51" t="s">
        <v>133</v>
      </c>
      <c r="B2595" s="51" t="s">
        <v>11887</v>
      </c>
      <c r="C2595" s="51" t="s">
        <v>11885</v>
      </c>
      <c r="D2595" s="51" t="s">
        <v>12932</v>
      </c>
      <c r="E2595" s="44" t="s">
        <v>13005</v>
      </c>
      <c r="F2595" s="44" t="s">
        <v>13006</v>
      </c>
      <c r="G2595" s="53">
        <v>9.7000000000000011</v>
      </c>
      <c r="H2595" s="45" t="s">
        <v>154</v>
      </c>
      <c r="I2595" s="45" t="s">
        <v>155</v>
      </c>
      <c r="J2595" s="95" t="s">
        <v>1534</v>
      </c>
      <c r="K2595" s="95">
        <v>0</v>
      </c>
      <c r="L2595" s="58"/>
      <c r="M2595" s="103"/>
      <c r="N2595" s="59" t="s">
        <v>12936</v>
      </c>
    </row>
    <row r="2596" spans="1:14" s="75" customFormat="1" ht="15.9" customHeight="1" x14ac:dyDescent="0.2">
      <c r="A2596" s="51" t="s">
        <v>133</v>
      </c>
      <c r="B2596" s="51" t="s">
        <v>11887</v>
      </c>
      <c r="C2596" s="51" t="s">
        <v>11885</v>
      </c>
      <c r="D2596" s="51" t="s">
        <v>12932</v>
      </c>
      <c r="E2596" s="44" t="s">
        <v>13007</v>
      </c>
      <c r="F2596" s="44" t="s">
        <v>13008</v>
      </c>
      <c r="G2596" s="53">
        <v>4.8</v>
      </c>
      <c r="H2596" s="45" t="s">
        <v>154</v>
      </c>
      <c r="I2596" s="45" t="s">
        <v>204</v>
      </c>
      <c r="J2596" s="95" t="s">
        <v>1534</v>
      </c>
      <c r="K2596" s="95">
        <v>0</v>
      </c>
      <c r="L2596" s="58"/>
      <c r="M2596" s="103"/>
      <c r="N2596" s="59"/>
    </row>
    <row r="2597" spans="1:14" s="75" customFormat="1" ht="15.9" customHeight="1" x14ac:dyDescent="0.2">
      <c r="A2597" s="51" t="s">
        <v>133</v>
      </c>
      <c r="B2597" s="51" t="s">
        <v>11887</v>
      </c>
      <c r="C2597" s="51" t="s">
        <v>11885</v>
      </c>
      <c r="D2597" s="51" t="s">
        <v>12932</v>
      </c>
      <c r="E2597" s="44" t="s">
        <v>13009</v>
      </c>
      <c r="F2597" s="44" t="s">
        <v>13010</v>
      </c>
      <c r="G2597" s="53">
        <v>4.7</v>
      </c>
      <c r="H2597" s="45" t="s">
        <v>154</v>
      </c>
      <c r="I2597" s="45" t="s">
        <v>155</v>
      </c>
      <c r="J2597" s="95" t="s">
        <v>1534</v>
      </c>
      <c r="K2597" s="95">
        <v>0</v>
      </c>
      <c r="L2597" s="58"/>
      <c r="M2597" s="103"/>
      <c r="N2597" s="59" t="s">
        <v>12936</v>
      </c>
    </row>
    <row r="2598" spans="1:14" s="75" customFormat="1" ht="15.9" customHeight="1" x14ac:dyDescent="0.2">
      <c r="A2598" s="51" t="s">
        <v>133</v>
      </c>
      <c r="B2598" s="51" t="s">
        <v>11887</v>
      </c>
      <c r="C2598" s="51" t="s">
        <v>11885</v>
      </c>
      <c r="D2598" s="51" t="s">
        <v>12932</v>
      </c>
      <c r="E2598" s="44" t="s">
        <v>13011</v>
      </c>
      <c r="F2598" s="44" t="s">
        <v>13012</v>
      </c>
      <c r="G2598" s="53">
        <v>4.9000000000000004</v>
      </c>
      <c r="H2598" s="45" t="s">
        <v>154</v>
      </c>
      <c r="I2598" s="45" t="s">
        <v>155</v>
      </c>
      <c r="J2598" s="95" t="s">
        <v>1534</v>
      </c>
      <c r="K2598" s="95">
        <v>0</v>
      </c>
      <c r="L2598" s="58"/>
      <c r="M2598" s="103"/>
      <c r="N2598" s="59" t="s">
        <v>12936</v>
      </c>
    </row>
    <row r="2599" spans="1:14" s="75" customFormat="1" ht="15.9" customHeight="1" x14ac:dyDescent="0.2">
      <c r="A2599" s="51" t="s">
        <v>133</v>
      </c>
      <c r="B2599" s="51" t="s">
        <v>11887</v>
      </c>
      <c r="C2599" s="51" t="s">
        <v>11885</v>
      </c>
      <c r="D2599" s="51" t="s">
        <v>12932</v>
      </c>
      <c r="E2599" s="44" t="s">
        <v>13013</v>
      </c>
      <c r="F2599" s="44" t="s">
        <v>13014</v>
      </c>
      <c r="G2599" s="53">
        <v>12.7</v>
      </c>
      <c r="H2599" s="45" t="s">
        <v>154</v>
      </c>
      <c r="I2599" s="45" t="s">
        <v>204</v>
      </c>
      <c r="J2599" s="95" t="s">
        <v>1534</v>
      </c>
      <c r="K2599" s="95">
        <v>0</v>
      </c>
      <c r="L2599" s="58"/>
      <c r="M2599" s="103"/>
      <c r="N2599" s="59"/>
    </row>
    <row r="2600" spans="1:14" s="75" customFormat="1" ht="15.9" customHeight="1" x14ac:dyDescent="0.2">
      <c r="A2600" s="51" t="s">
        <v>133</v>
      </c>
      <c r="B2600" s="51" t="s">
        <v>11887</v>
      </c>
      <c r="C2600" s="51" t="s">
        <v>11885</v>
      </c>
      <c r="D2600" s="51" t="s">
        <v>12932</v>
      </c>
      <c r="E2600" s="44" t="s">
        <v>13015</v>
      </c>
      <c r="F2600" s="44" t="s">
        <v>13016</v>
      </c>
      <c r="G2600" s="53">
        <v>2</v>
      </c>
      <c r="H2600" s="45" t="s">
        <v>154</v>
      </c>
      <c r="I2600" s="45" t="s">
        <v>204</v>
      </c>
      <c r="J2600" s="95" t="s">
        <v>1534</v>
      </c>
      <c r="K2600" s="95">
        <v>0</v>
      </c>
      <c r="L2600" s="58"/>
      <c r="M2600" s="103"/>
      <c r="N2600" s="59"/>
    </row>
    <row r="2601" spans="1:14" s="75" customFormat="1" ht="15.9" customHeight="1" x14ac:dyDescent="0.2">
      <c r="A2601" s="51" t="s">
        <v>133</v>
      </c>
      <c r="B2601" s="51" t="s">
        <v>11887</v>
      </c>
      <c r="C2601" s="51" t="s">
        <v>11885</v>
      </c>
      <c r="D2601" s="51" t="s">
        <v>12932</v>
      </c>
      <c r="E2601" s="44" t="s">
        <v>13017</v>
      </c>
      <c r="F2601" s="44" t="s">
        <v>13018</v>
      </c>
      <c r="G2601" s="53">
        <v>13.4</v>
      </c>
      <c r="H2601" s="45" t="s">
        <v>154</v>
      </c>
      <c r="I2601" s="45" t="s">
        <v>155</v>
      </c>
      <c r="J2601" s="95" t="s">
        <v>1534</v>
      </c>
      <c r="K2601" s="95">
        <v>0</v>
      </c>
      <c r="L2601" s="58"/>
      <c r="M2601" s="103"/>
      <c r="N2601" s="59" t="s">
        <v>12936</v>
      </c>
    </row>
    <row r="2602" spans="1:14" s="75" customFormat="1" ht="15.9" customHeight="1" x14ac:dyDescent="0.2">
      <c r="A2602" s="51" t="s">
        <v>133</v>
      </c>
      <c r="B2602" s="51" t="s">
        <v>11887</v>
      </c>
      <c r="C2602" s="51" t="s">
        <v>11885</v>
      </c>
      <c r="D2602" s="51" t="s">
        <v>12932</v>
      </c>
      <c r="E2602" s="44" t="s">
        <v>13019</v>
      </c>
      <c r="F2602" s="44" t="s">
        <v>13020</v>
      </c>
      <c r="G2602" s="53">
        <v>11.1</v>
      </c>
      <c r="H2602" s="45" t="s">
        <v>154</v>
      </c>
      <c r="I2602" s="45" t="s">
        <v>155</v>
      </c>
      <c r="J2602" s="95" t="s">
        <v>1534</v>
      </c>
      <c r="K2602" s="95">
        <v>0</v>
      </c>
      <c r="L2602" s="58"/>
      <c r="M2602" s="103"/>
      <c r="N2602" s="59" t="s">
        <v>12936</v>
      </c>
    </row>
    <row r="2603" spans="1:14" s="75" customFormat="1" ht="15.9" customHeight="1" x14ac:dyDescent="0.2">
      <c r="A2603" s="51" t="s">
        <v>133</v>
      </c>
      <c r="B2603" s="51" t="s">
        <v>11887</v>
      </c>
      <c r="C2603" s="51" t="s">
        <v>11885</v>
      </c>
      <c r="D2603" s="51" t="s">
        <v>12932</v>
      </c>
      <c r="E2603" s="44" t="s">
        <v>13021</v>
      </c>
      <c r="F2603" s="44" t="s">
        <v>13022</v>
      </c>
      <c r="G2603" s="53">
        <v>2</v>
      </c>
      <c r="H2603" s="45" t="s">
        <v>154</v>
      </c>
      <c r="I2603" s="45" t="s">
        <v>204</v>
      </c>
      <c r="J2603" s="95" t="s">
        <v>1534</v>
      </c>
      <c r="K2603" s="95">
        <v>0</v>
      </c>
      <c r="L2603" s="58"/>
      <c r="M2603" s="103"/>
      <c r="N2603" s="59"/>
    </row>
    <row r="2604" spans="1:14" s="75" customFormat="1" ht="15.9" customHeight="1" x14ac:dyDescent="0.2">
      <c r="A2604" s="51" t="s">
        <v>133</v>
      </c>
      <c r="B2604" s="51" t="s">
        <v>11887</v>
      </c>
      <c r="C2604" s="51" t="s">
        <v>11885</v>
      </c>
      <c r="D2604" s="51" t="s">
        <v>12932</v>
      </c>
      <c r="E2604" s="44" t="s">
        <v>13023</v>
      </c>
      <c r="F2604" s="44" t="s">
        <v>13024</v>
      </c>
      <c r="G2604" s="53">
        <v>12.7</v>
      </c>
      <c r="H2604" s="45" t="s">
        <v>154</v>
      </c>
      <c r="I2604" s="45" t="s">
        <v>204</v>
      </c>
      <c r="J2604" s="95" t="s">
        <v>1534</v>
      </c>
      <c r="K2604" s="95">
        <v>0</v>
      </c>
      <c r="L2604" s="58"/>
      <c r="M2604" s="103"/>
      <c r="N2604" s="59"/>
    </row>
    <row r="2605" spans="1:14" s="75" customFormat="1" ht="15.9" customHeight="1" x14ac:dyDescent="0.2">
      <c r="A2605" s="51" t="s">
        <v>133</v>
      </c>
      <c r="B2605" s="51" t="s">
        <v>11887</v>
      </c>
      <c r="C2605" s="51" t="s">
        <v>11885</v>
      </c>
      <c r="D2605" s="51" t="s">
        <v>12932</v>
      </c>
      <c r="E2605" s="44" t="s">
        <v>13025</v>
      </c>
      <c r="F2605" s="44" t="s">
        <v>13026</v>
      </c>
      <c r="G2605" s="53">
        <v>7.6</v>
      </c>
      <c r="H2605" s="45" t="s">
        <v>154</v>
      </c>
      <c r="I2605" s="45" t="s">
        <v>155</v>
      </c>
      <c r="J2605" s="95" t="s">
        <v>1534</v>
      </c>
      <c r="K2605" s="95">
        <v>0</v>
      </c>
      <c r="L2605" s="58"/>
      <c r="M2605" s="103"/>
      <c r="N2605" s="59" t="s">
        <v>12936</v>
      </c>
    </row>
    <row r="2606" spans="1:14" s="75" customFormat="1" ht="15.9" customHeight="1" x14ac:dyDescent="0.2">
      <c r="A2606" s="51" t="s">
        <v>133</v>
      </c>
      <c r="B2606" s="51" t="s">
        <v>11887</v>
      </c>
      <c r="C2606" s="51" t="s">
        <v>11885</v>
      </c>
      <c r="D2606" s="51" t="s">
        <v>12932</v>
      </c>
      <c r="E2606" s="44" t="s">
        <v>13027</v>
      </c>
      <c r="F2606" s="44" t="s">
        <v>13028</v>
      </c>
      <c r="G2606" s="53">
        <v>7.6</v>
      </c>
      <c r="H2606" s="45" t="s">
        <v>154</v>
      </c>
      <c r="I2606" s="45" t="s">
        <v>155</v>
      </c>
      <c r="J2606" s="95" t="s">
        <v>1534</v>
      </c>
      <c r="K2606" s="95">
        <v>0</v>
      </c>
      <c r="L2606" s="58"/>
      <c r="M2606" s="103"/>
      <c r="N2606" s="59" t="s">
        <v>12936</v>
      </c>
    </row>
    <row r="2607" spans="1:14" s="75" customFormat="1" ht="15.9" customHeight="1" x14ac:dyDescent="0.2">
      <c r="A2607" s="51" t="s">
        <v>133</v>
      </c>
      <c r="B2607" s="51" t="s">
        <v>11887</v>
      </c>
      <c r="C2607" s="51" t="s">
        <v>11885</v>
      </c>
      <c r="D2607" s="51" t="s">
        <v>12932</v>
      </c>
      <c r="E2607" s="44" t="s">
        <v>13029</v>
      </c>
      <c r="F2607" s="44" t="s">
        <v>13030</v>
      </c>
      <c r="G2607" s="53">
        <v>13.3</v>
      </c>
      <c r="H2607" s="45" t="s">
        <v>154</v>
      </c>
      <c r="I2607" s="45" t="s">
        <v>204</v>
      </c>
      <c r="J2607" s="95" t="s">
        <v>1534</v>
      </c>
      <c r="K2607" s="95">
        <v>0</v>
      </c>
      <c r="L2607" s="58"/>
      <c r="M2607" s="103"/>
      <c r="N2607" s="59"/>
    </row>
    <row r="2608" spans="1:14" s="75" customFormat="1" ht="15.9" customHeight="1" x14ac:dyDescent="0.2">
      <c r="A2608" s="51" t="s">
        <v>133</v>
      </c>
      <c r="B2608" s="51" t="s">
        <v>11887</v>
      </c>
      <c r="C2608" s="51" t="s">
        <v>11885</v>
      </c>
      <c r="D2608" s="51" t="s">
        <v>12932</v>
      </c>
      <c r="E2608" s="44" t="s">
        <v>13031</v>
      </c>
      <c r="F2608" s="44" t="s">
        <v>13032</v>
      </c>
      <c r="G2608" s="53">
        <v>8.7000000000000011</v>
      </c>
      <c r="H2608" s="45" t="s">
        <v>154</v>
      </c>
      <c r="I2608" s="45" t="s">
        <v>204</v>
      </c>
      <c r="J2608" s="95" t="s">
        <v>1534</v>
      </c>
      <c r="K2608" s="95">
        <v>0</v>
      </c>
      <c r="L2608" s="58"/>
      <c r="M2608" s="103"/>
      <c r="N2608" s="59"/>
    </row>
    <row r="2609" spans="1:14" s="75" customFormat="1" ht="15.9" customHeight="1" x14ac:dyDescent="0.2">
      <c r="A2609" s="51" t="s">
        <v>133</v>
      </c>
      <c r="B2609" s="51" t="s">
        <v>11887</v>
      </c>
      <c r="C2609" s="51" t="s">
        <v>11885</v>
      </c>
      <c r="D2609" s="51" t="s">
        <v>12932</v>
      </c>
      <c r="E2609" s="44" t="s">
        <v>13033</v>
      </c>
      <c r="F2609" s="44" t="s">
        <v>13034</v>
      </c>
      <c r="G2609" s="53">
        <v>7.6</v>
      </c>
      <c r="H2609" s="45" t="s">
        <v>154</v>
      </c>
      <c r="I2609" s="45" t="s">
        <v>155</v>
      </c>
      <c r="J2609" s="95" t="s">
        <v>1534</v>
      </c>
      <c r="K2609" s="95">
        <v>0</v>
      </c>
      <c r="L2609" s="58"/>
      <c r="M2609" s="103"/>
      <c r="N2609" s="59" t="s">
        <v>12936</v>
      </c>
    </row>
    <row r="2610" spans="1:14" s="75" customFormat="1" ht="15.9" customHeight="1" x14ac:dyDescent="0.2">
      <c r="A2610" s="51" t="s">
        <v>133</v>
      </c>
      <c r="B2610" s="51" t="s">
        <v>11887</v>
      </c>
      <c r="C2610" s="51" t="s">
        <v>11885</v>
      </c>
      <c r="D2610" s="51" t="s">
        <v>12932</v>
      </c>
      <c r="E2610" s="44" t="s">
        <v>13035</v>
      </c>
      <c r="F2610" s="44" t="s">
        <v>13036</v>
      </c>
      <c r="G2610" s="53">
        <v>7.6</v>
      </c>
      <c r="H2610" s="45" t="s">
        <v>154</v>
      </c>
      <c r="I2610" s="45" t="s">
        <v>149</v>
      </c>
      <c r="J2610" s="95" t="s">
        <v>1534</v>
      </c>
      <c r="K2610" s="95">
        <v>0</v>
      </c>
      <c r="L2610" s="58"/>
      <c r="M2610" s="103"/>
      <c r="N2610" s="59" t="s">
        <v>12936</v>
      </c>
    </row>
    <row r="2611" spans="1:14" s="75" customFormat="1" ht="15.9" customHeight="1" x14ac:dyDescent="0.2">
      <c r="A2611" s="51" t="s">
        <v>133</v>
      </c>
      <c r="B2611" s="51" t="s">
        <v>11887</v>
      </c>
      <c r="C2611" s="51" t="s">
        <v>11885</v>
      </c>
      <c r="D2611" s="51" t="s">
        <v>12932</v>
      </c>
      <c r="E2611" s="44" t="s">
        <v>13037</v>
      </c>
      <c r="F2611" s="44" t="s">
        <v>13038</v>
      </c>
      <c r="G2611" s="53">
        <v>8.6</v>
      </c>
      <c r="H2611" s="45" t="s">
        <v>154</v>
      </c>
      <c r="I2611" s="45" t="s">
        <v>149</v>
      </c>
      <c r="J2611" s="95" t="s">
        <v>1534</v>
      </c>
      <c r="K2611" s="95">
        <v>0</v>
      </c>
      <c r="L2611" s="58"/>
      <c r="M2611" s="103"/>
      <c r="N2611" s="59" t="s">
        <v>12936</v>
      </c>
    </row>
    <row r="2612" spans="1:14" s="75" customFormat="1" ht="15.9" customHeight="1" x14ac:dyDescent="0.2">
      <c r="A2612" s="51" t="s">
        <v>133</v>
      </c>
      <c r="B2612" s="51" t="s">
        <v>11887</v>
      </c>
      <c r="C2612" s="51" t="s">
        <v>11885</v>
      </c>
      <c r="D2612" s="51" t="s">
        <v>12932</v>
      </c>
      <c r="E2612" s="44" t="s">
        <v>13039</v>
      </c>
      <c r="F2612" s="44" t="s">
        <v>13040</v>
      </c>
      <c r="G2612" s="53">
        <v>3.9</v>
      </c>
      <c r="H2612" s="45" t="s">
        <v>154</v>
      </c>
      <c r="I2612" s="45" t="s">
        <v>204</v>
      </c>
      <c r="J2612" s="95" t="s">
        <v>1534</v>
      </c>
      <c r="K2612" s="95">
        <v>0</v>
      </c>
      <c r="L2612" s="58"/>
      <c r="M2612" s="103"/>
      <c r="N2612" s="59"/>
    </row>
    <row r="2613" spans="1:14" s="75" customFormat="1" ht="15.9" customHeight="1" x14ac:dyDescent="0.2">
      <c r="A2613" s="51" t="s">
        <v>133</v>
      </c>
      <c r="B2613" s="51" t="s">
        <v>11887</v>
      </c>
      <c r="C2613" s="51" t="s">
        <v>11885</v>
      </c>
      <c r="D2613" s="51" t="s">
        <v>12932</v>
      </c>
      <c r="E2613" s="44" t="s">
        <v>13041</v>
      </c>
      <c r="F2613" s="44" t="s">
        <v>13042</v>
      </c>
      <c r="G2613" s="53">
        <v>11.9</v>
      </c>
      <c r="H2613" s="45" t="s">
        <v>154</v>
      </c>
      <c r="I2613" s="45" t="s">
        <v>149</v>
      </c>
      <c r="J2613" s="95" t="s">
        <v>1534</v>
      </c>
      <c r="K2613" s="95">
        <v>0</v>
      </c>
      <c r="L2613" s="58"/>
      <c r="M2613" s="103"/>
      <c r="N2613" s="59" t="s">
        <v>12936</v>
      </c>
    </row>
    <row r="2614" spans="1:14" s="75" customFormat="1" ht="15.9" customHeight="1" x14ac:dyDescent="0.2">
      <c r="A2614" s="51" t="s">
        <v>133</v>
      </c>
      <c r="B2614" s="51" t="s">
        <v>11887</v>
      </c>
      <c r="C2614" s="51" t="s">
        <v>11885</v>
      </c>
      <c r="D2614" s="51" t="s">
        <v>12932</v>
      </c>
      <c r="E2614" s="44" t="s">
        <v>13043</v>
      </c>
      <c r="F2614" s="44" t="s">
        <v>13044</v>
      </c>
      <c r="G2614" s="53">
        <v>10.8</v>
      </c>
      <c r="H2614" s="45" t="s">
        <v>154</v>
      </c>
      <c r="I2614" s="45" t="s">
        <v>204</v>
      </c>
      <c r="J2614" s="95" t="s">
        <v>1534</v>
      </c>
      <c r="K2614" s="95">
        <v>0</v>
      </c>
      <c r="L2614" s="58"/>
      <c r="M2614" s="103"/>
      <c r="N2614" s="59"/>
    </row>
    <row r="2615" spans="1:14" s="75" customFormat="1" ht="15.9" customHeight="1" x14ac:dyDescent="0.2">
      <c r="A2615" s="51" t="s">
        <v>133</v>
      </c>
      <c r="B2615" s="51" t="s">
        <v>11887</v>
      </c>
      <c r="C2615" s="51" t="s">
        <v>11885</v>
      </c>
      <c r="D2615" s="51" t="s">
        <v>12932</v>
      </c>
      <c r="E2615" s="44" t="s">
        <v>13045</v>
      </c>
      <c r="F2615" s="44" t="s">
        <v>13046</v>
      </c>
      <c r="G2615" s="53">
        <v>3.9</v>
      </c>
      <c r="H2615" s="45" t="s">
        <v>154</v>
      </c>
      <c r="I2615" s="45" t="s">
        <v>204</v>
      </c>
      <c r="J2615" s="95" t="s">
        <v>1534</v>
      </c>
      <c r="K2615" s="95">
        <v>0</v>
      </c>
      <c r="L2615" s="58"/>
      <c r="M2615" s="103"/>
      <c r="N2615" s="59"/>
    </row>
    <row r="2616" spans="1:14" s="75" customFormat="1" ht="15.9" customHeight="1" x14ac:dyDescent="0.2">
      <c r="A2616" s="51" t="s">
        <v>133</v>
      </c>
      <c r="B2616" s="51" t="s">
        <v>11887</v>
      </c>
      <c r="C2616" s="51" t="s">
        <v>11885</v>
      </c>
      <c r="D2616" s="51" t="s">
        <v>12932</v>
      </c>
      <c r="E2616" s="44" t="s">
        <v>13047</v>
      </c>
      <c r="F2616" s="44" t="s">
        <v>13048</v>
      </c>
      <c r="G2616" s="53">
        <v>3.9</v>
      </c>
      <c r="H2616" s="45" t="s">
        <v>154</v>
      </c>
      <c r="I2616" s="45" t="s">
        <v>204</v>
      </c>
      <c r="J2616" s="95" t="s">
        <v>1534</v>
      </c>
      <c r="K2616" s="95">
        <v>0</v>
      </c>
      <c r="L2616" s="58"/>
      <c r="M2616" s="103"/>
      <c r="N2616" s="59"/>
    </row>
    <row r="2617" spans="1:14" s="75" customFormat="1" ht="15.9" customHeight="1" x14ac:dyDescent="0.2">
      <c r="A2617" s="51" t="s">
        <v>133</v>
      </c>
      <c r="B2617" s="51" t="s">
        <v>11887</v>
      </c>
      <c r="C2617" s="51" t="s">
        <v>11885</v>
      </c>
      <c r="D2617" s="51" t="s">
        <v>12932</v>
      </c>
      <c r="E2617" s="44" t="s">
        <v>13049</v>
      </c>
      <c r="F2617" s="44" t="s">
        <v>13050</v>
      </c>
      <c r="G2617" s="53">
        <v>7.9</v>
      </c>
      <c r="H2617" s="45" t="s">
        <v>154</v>
      </c>
      <c r="I2617" s="45" t="s">
        <v>204</v>
      </c>
      <c r="J2617" s="95" t="s">
        <v>1534</v>
      </c>
      <c r="K2617" s="95">
        <v>0</v>
      </c>
      <c r="L2617" s="58"/>
      <c r="M2617" s="103"/>
      <c r="N2617" s="59"/>
    </row>
    <row r="2618" spans="1:14" s="75" customFormat="1" ht="15.9" customHeight="1" x14ac:dyDescent="0.2">
      <c r="A2618" s="51" t="s">
        <v>133</v>
      </c>
      <c r="B2618" s="51" t="s">
        <v>11887</v>
      </c>
      <c r="C2618" s="51" t="s">
        <v>11885</v>
      </c>
      <c r="D2618" s="51" t="s">
        <v>12932</v>
      </c>
      <c r="E2618" s="44" t="s">
        <v>13051</v>
      </c>
      <c r="F2618" s="44" t="s">
        <v>13052</v>
      </c>
      <c r="G2618" s="53">
        <v>9</v>
      </c>
      <c r="H2618" s="45" t="s">
        <v>154</v>
      </c>
      <c r="I2618" s="45" t="s">
        <v>204</v>
      </c>
      <c r="J2618" s="95" t="s">
        <v>1534</v>
      </c>
      <c r="K2618" s="95">
        <v>0</v>
      </c>
      <c r="L2618" s="58"/>
      <c r="M2618" s="103"/>
      <c r="N2618" s="59"/>
    </row>
    <row r="2619" spans="1:14" s="75" customFormat="1" ht="15.9" customHeight="1" x14ac:dyDescent="0.2">
      <c r="A2619" s="51" t="s">
        <v>133</v>
      </c>
      <c r="B2619" s="51" t="s">
        <v>11887</v>
      </c>
      <c r="C2619" s="51" t="s">
        <v>11885</v>
      </c>
      <c r="D2619" s="51" t="s">
        <v>12932</v>
      </c>
      <c r="E2619" s="44" t="s">
        <v>13053</v>
      </c>
      <c r="F2619" s="44" t="s">
        <v>13054</v>
      </c>
      <c r="G2619" s="53">
        <v>3.9</v>
      </c>
      <c r="H2619" s="45" t="s">
        <v>154</v>
      </c>
      <c r="I2619" s="45" t="s">
        <v>204</v>
      </c>
      <c r="J2619" s="95" t="s">
        <v>1534</v>
      </c>
      <c r="K2619" s="95">
        <v>0</v>
      </c>
      <c r="L2619" s="58"/>
      <c r="M2619" s="103"/>
      <c r="N2619" s="59"/>
    </row>
    <row r="2620" spans="1:14" s="75" customFormat="1" ht="15.9" customHeight="1" x14ac:dyDescent="0.2">
      <c r="A2620" s="51" t="s">
        <v>133</v>
      </c>
      <c r="B2620" s="51" t="s">
        <v>11887</v>
      </c>
      <c r="C2620" s="51" t="s">
        <v>11885</v>
      </c>
      <c r="D2620" s="51" t="s">
        <v>12932</v>
      </c>
      <c r="E2620" s="44" t="s">
        <v>13055</v>
      </c>
      <c r="F2620" s="44" t="s">
        <v>13056</v>
      </c>
      <c r="G2620" s="53">
        <v>7.2</v>
      </c>
      <c r="H2620" s="45" t="s">
        <v>154</v>
      </c>
      <c r="I2620" s="45" t="s">
        <v>204</v>
      </c>
      <c r="J2620" s="95" t="s">
        <v>1534</v>
      </c>
      <c r="K2620" s="95">
        <v>0</v>
      </c>
      <c r="L2620" s="58"/>
      <c r="M2620" s="103"/>
      <c r="N2620" s="59"/>
    </row>
    <row r="2621" spans="1:14" s="75" customFormat="1" ht="15.9" customHeight="1" x14ac:dyDescent="0.2">
      <c r="A2621" s="51" t="s">
        <v>133</v>
      </c>
      <c r="B2621" s="51" t="s">
        <v>11887</v>
      </c>
      <c r="C2621" s="51" t="s">
        <v>11885</v>
      </c>
      <c r="D2621" s="51" t="s">
        <v>12932</v>
      </c>
      <c r="E2621" s="44" t="s">
        <v>13057</v>
      </c>
      <c r="F2621" s="44" t="s">
        <v>13058</v>
      </c>
      <c r="G2621" s="53">
        <v>4.5999999999999996</v>
      </c>
      <c r="H2621" s="45" t="s">
        <v>154</v>
      </c>
      <c r="I2621" s="45" t="s">
        <v>204</v>
      </c>
      <c r="J2621" s="95" t="s">
        <v>1534</v>
      </c>
      <c r="K2621" s="95">
        <v>0</v>
      </c>
      <c r="L2621" s="58"/>
      <c r="M2621" s="103"/>
      <c r="N2621" s="59"/>
    </row>
    <row r="2622" spans="1:14" s="75" customFormat="1" ht="15.9" customHeight="1" x14ac:dyDescent="0.2">
      <c r="A2622" s="51" t="s">
        <v>133</v>
      </c>
      <c r="B2622" s="51" t="s">
        <v>11887</v>
      </c>
      <c r="C2622" s="51" t="s">
        <v>11885</v>
      </c>
      <c r="D2622" s="51" t="s">
        <v>12932</v>
      </c>
      <c r="E2622" s="44" t="s">
        <v>13059</v>
      </c>
      <c r="F2622" s="44" t="s">
        <v>13060</v>
      </c>
      <c r="G2622" s="53">
        <v>12.5</v>
      </c>
      <c r="H2622" s="45" t="s">
        <v>154</v>
      </c>
      <c r="I2622" s="45" t="s">
        <v>204</v>
      </c>
      <c r="J2622" s="95" t="s">
        <v>1534</v>
      </c>
      <c r="K2622" s="95">
        <v>0</v>
      </c>
      <c r="L2622" s="58"/>
      <c r="M2622" s="103"/>
      <c r="N2622" s="59"/>
    </row>
    <row r="2623" spans="1:14" s="75" customFormat="1" ht="15.9" customHeight="1" x14ac:dyDescent="0.2">
      <c r="A2623" s="51" t="s">
        <v>133</v>
      </c>
      <c r="B2623" s="51" t="s">
        <v>11887</v>
      </c>
      <c r="C2623" s="51" t="s">
        <v>11885</v>
      </c>
      <c r="D2623" s="51" t="s">
        <v>12932</v>
      </c>
      <c r="E2623" s="44" t="s">
        <v>13061</v>
      </c>
      <c r="F2623" s="44" t="s">
        <v>13062</v>
      </c>
      <c r="G2623" s="53">
        <v>2.9</v>
      </c>
      <c r="H2623" s="45" t="s">
        <v>154</v>
      </c>
      <c r="I2623" s="45" t="s">
        <v>204</v>
      </c>
      <c r="J2623" s="95" t="s">
        <v>1534</v>
      </c>
      <c r="K2623" s="95">
        <v>0</v>
      </c>
      <c r="L2623" s="58"/>
      <c r="M2623" s="103"/>
      <c r="N2623" s="59"/>
    </row>
    <row r="2624" spans="1:14" s="75" customFormat="1" ht="15.9" customHeight="1" x14ac:dyDescent="0.2">
      <c r="A2624" s="51" t="s">
        <v>133</v>
      </c>
      <c r="B2624" s="51" t="s">
        <v>11887</v>
      </c>
      <c r="C2624" s="51" t="s">
        <v>11885</v>
      </c>
      <c r="D2624" s="51" t="s">
        <v>12932</v>
      </c>
      <c r="E2624" s="44" t="s">
        <v>13063</v>
      </c>
      <c r="F2624" s="44" t="s">
        <v>13064</v>
      </c>
      <c r="G2624" s="53">
        <v>3.1</v>
      </c>
      <c r="H2624" s="45" t="s">
        <v>154</v>
      </c>
      <c r="I2624" s="45" t="s">
        <v>204</v>
      </c>
      <c r="J2624" s="95" t="s">
        <v>1534</v>
      </c>
      <c r="K2624" s="95">
        <v>0</v>
      </c>
      <c r="L2624" s="58"/>
      <c r="M2624" s="103"/>
      <c r="N2624" s="59"/>
    </row>
    <row r="2625" spans="1:14" s="75" customFormat="1" ht="15.9" customHeight="1" x14ac:dyDescent="0.2">
      <c r="A2625" s="51" t="s">
        <v>133</v>
      </c>
      <c r="B2625" s="51" t="s">
        <v>11887</v>
      </c>
      <c r="C2625" s="51" t="s">
        <v>11885</v>
      </c>
      <c r="D2625" s="51" t="s">
        <v>12932</v>
      </c>
      <c r="E2625" s="44" t="s">
        <v>13065</v>
      </c>
      <c r="F2625" s="44" t="s">
        <v>13066</v>
      </c>
      <c r="G2625" s="53">
        <v>10.200000000000001</v>
      </c>
      <c r="H2625" s="45" t="s">
        <v>154</v>
      </c>
      <c r="I2625" s="45" t="s">
        <v>204</v>
      </c>
      <c r="J2625" s="95" t="s">
        <v>1534</v>
      </c>
      <c r="K2625" s="95">
        <v>0</v>
      </c>
      <c r="L2625" s="58"/>
      <c r="M2625" s="103"/>
      <c r="N2625" s="59"/>
    </row>
    <row r="2626" spans="1:14" s="75" customFormat="1" ht="15.9" customHeight="1" x14ac:dyDescent="0.2">
      <c r="A2626" s="51" t="s">
        <v>133</v>
      </c>
      <c r="B2626" s="51" t="s">
        <v>11887</v>
      </c>
      <c r="C2626" s="51" t="s">
        <v>11885</v>
      </c>
      <c r="D2626" s="51" t="s">
        <v>12932</v>
      </c>
      <c r="E2626" s="44" t="s">
        <v>13067</v>
      </c>
      <c r="F2626" s="44" t="s">
        <v>13068</v>
      </c>
      <c r="G2626" s="53">
        <v>14.3</v>
      </c>
      <c r="H2626" s="45" t="s">
        <v>154</v>
      </c>
      <c r="I2626" s="45" t="s">
        <v>204</v>
      </c>
      <c r="J2626" s="95" t="s">
        <v>1534</v>
      </c>
      <c r="K2626" s="95">
        <v>0</v>
      </c>
      <c r="L2626" s="58"/>
      <c r="M2626" s="103"/>
      <c r="N2626" s="59"/>
    </row>
    <row r="2627" spans="1:14" s="75" customFormat="1" ht="15.9" customHeight="1" x14ac:dyDescent="0.2">
      <c r="A2627" s="51" t="s">
        <v>133</v>
      </c>
      <c r="B2627" s="51" t="s">
        <v>11887</v>
      </c>
      <c r="C2627" s="51" t="s">
        <v>11885</v>
      </c>
      <c r="D2627" s="51" t="s">
        <v>12932</v>
      </c>
      <c r="E2627" s="44" t="s">
        <v>13069</v>
      </c>
      <c r="F2627" s="44" t="s">
        <v>13070</v>
      </c>
      <c r="G2627" s="53">
        <v>7</v>
      </c>
      <c r="H2627" s="45" t="s">
        <v>154</v>
      </c>
      <c r="I2627" s="45" t="s">
        <v>204</v>
      </c>
      <c r="J2627" s="95" t="s">
        <v>1534</v>
      </c>
      <c r="K2627" s="95">
        <v>0</v>
      </c>
      <c r="L2627" s="58"/>
      <c r="M2627" s="103"/>
      <c r="N2627" s="59"/>
    </row>
    <row r="2628" spans="1:14" s="75" customFormat="1" ht="15.9" customHeight="1" x14ac:dyDescent="0.2">
      <c r="A2628" s="51" t="s">
        <v>133</v>
      </c>
      <c r="B2628" s="51" t="s">
        <v>11887</v>
      </c>
      <c r="C2628" s="51" t="s">
        <v>11885</v>
      </c>
      <c r="D2628" s="51" t="s">
        <v>12932</v>
      </c>
      <c r="E2628" s="44" t="s">
        <v>13071</v>
      </c>
      <c r="F2628" s="44" t="s">
        <v>13072</v>
      </c>
      <c r="G2628" s="53">
        <v>2.9</v>
      </c>
      <c r="H2628" s="45" t="s">
        <v>154</v>
      </c>
      <c r="I2628" s="45" t="s">
        <v>204</v>
      </c>
      <c r="J2628" s="95" t="s">
        <v>1534</v>
      </c>
      <c r="K2628" s="95">
        <v>0</v>
      </c>
      <c r="L2628" s="58"/>
      <c r="M2628" s="103"/>
      <c r="N2628" s="59"/>
    </row>
    <row r="2629" spans="1:14" s="75" customFormat="1" ht="15.9" customHeight="1" x14ac:dyDescent="0.2">
      <c r="A2629" s="51" t="s">
        <v>133</v>
      </c>
      <c r="B2629" s="51" t="s">
        <v>11887</v>
      </c>
      <c r="C2629" s="51" t="s">
        <v>11885</v>
      </c>
      <c r="D2629" s="51" t="s">
        <v>12932</v>
      </c>
      <c r="E2629" s="44" t="s">
        <v>13073</v>
      </c>
      <c r="F2629" s="44" t="s">
        <v>13074</v>
      </c>
      <c r="G2629" s="53">
        <v>3</v>
      </c>
      <c r="H2629" s="45" t="s">
        <v>154</v>
      </c>
      <c r="I2629" s="45" t="s">
        <v>204</v>
      </c>
      <c r="J2629" s="95" t="s">
        <v>1534</v>
      </c>
      <c r="K2629" s="95">
        <v>0</v>
      </c>
      <c r="L2629" s="58"/>
      <c r="M2629" s="103"/>
      <c r="N2629" s="59"/>
    </row>
    <row r="2630" spans="1:14" s="75" customFormat="1" ht="15.9" customHeight="1" x14ac:dyDescent="0.2">
      <c r="A2630" s="51" t="s">
        <v>133</v>
      </c>
      <c r="B2630" s="51" t="s">
        <v>11887</v>
      </c>
      <c r="C2630" s="51" t="s">
        <v>11885</v>
      </c>
      <c r="D2630" s="51" t="s">
        <v>12932</v>
      </c>
      <c r="E2630" s="44" t="s">
        <v>13075</v>
      </c>
      <c r="F2630" s="44" t="s">
        <v>13076</v>
      </c>
      <c r="G2630" s="53">
        <v>7</v>
      </c>
      <c r="H2630" s="45" t="s">
        <v>154</v>
      </c>
      <c r="I2630" s="45" t="s">
        <v>204</v>
      </c>
      <c r="J2630" s="95" t="s">
        <v>1534</v>
      </c>
      <c r="K2630" s="95">
        <v>0</v>
      </c>
      <c r="L2630" s="58"/>
      <c r="M2630" s="103"/>
      <c r="N2630" s="59"/>
    </row>
    <row r="2631" spans="1:14" s="75" customFormat="1" ht="15.9" customHeight="1" x14ac:dyDescent="0.2">
      <c r="A2631" s="51" t="s">
        <v>133</v>
      </c>
      <c r="B2631" s="51" t="s">
        <v>11887</v>
      </c>
      <c r="C2631" s="51" t="s">
        <v>11885</v>
      </c>
      <c r="D2631" s="51" t="s">
        <v>12932</v>
      </c>
      <c r="E2631" s="44" t="s">
        <v>13077</v>
      </c>
      <c r="F2631" s="44" t="s">
        <v>13078</v>
      </c>
      <c r="G2631" s="53">
        <v>7</v>
      </c>
      <c r="H2631" s="45" t="s">
        <v>154</v>
      </c>
      <c r="I2631" s="45" t="s">
        <v>204</v>
      </c>
      <c r="J2631" s="95" t="s">
        <v>1534</v>
      </c>
      <c r="K2631" s="95">
        <v>0</v>
      </c>
      <c r="L2631" s="58"/>
      <c r="M2631" s="103"/>
      <c r="N2631" s="59"/>
    </row>
    <row r="2632" spans="1:14" s="75" customFormat="1" ht="15.9" customHeight="1" x14ac:dyDescent="0.2">
      <c r="A2632" s="51" t="s">
        <v>133</v>
      </c>
      <c r="B2632" s="51" t="s">
        <v>11887</v>
      </c>
      <c r="C2632" s="51" t="s">
        <v>11885</v>
      </c>
      <c r="D2632" s="51" t="s">
        <v>12932</v>
      </c>
      <c r="E2632" s="44" t="s">
        <v>13079</v>
      </c>
      <c r="F2632" s="44" t="s">
        <v>13080</v>
      </c>
      <c r="G2632" s="53">
        <v>14.8</v>
      </c>
      <c r="H2632" s="45" t="s">
        <v>154</v>
      </c>
      <c r="I2632" s="45" t="s">
        <v>149</v>
      </c>
      <c r="J2632" s="95" t="s">
        <v>1534</v>
      </c>
      <c r="K2632" s="95">
        <v>0</v>
      </c>
      <c r="L2632" s="58"/>
      <c r="M2632" s="103"/>
      <c r="N2632" s="59" t="s">
        <v>12936</v>
      </c>
    </row>
    <row r="2633" spans="1:14" s="75" customFormat="1" ht="15.9" customHeight="1" x14ac:dyDescent="0.2">
      <c r="A2633" s="51" t="s">
        <v>133</v>
      </c>
      <c r="B2633" s="51" t="s">
        <v>11887</v>
      </c>
      <c r="C2633" s="51" t="s">
        <v>11885</v>
      </c>
      <c r="D2633" s="51" t="s">
        <v>12932</v>
      </c>
      <c r="E2633" s="44" t="s">
        <v>13081</v>
      </c>
      <c r="F2633" s="44" t="s">
        <v>13082</v>
      </c>
      <c r="G2633" s="53">
        <v>5.8</v>
      </c>
      <c r="H2633" s="45" t="s">
        <v>154</v>
      </c>
      <c r="I2633" s="45" t="s">
        <v>149</v>
      </c>
      <c r="J2633" s="95" t="s">
        <v>1534</v>
      </c>
      <c r="K2633" s="95">
        <v>0</v>
      </c>
      <c r="L2633" s="58"/>
      <c r="M2633" s="103"/>
      <c r="N2633" s="59" t="s">
        <v>12936</v>
      </c>
    </row>
    <row r="2634" spans="1:14" s="75" customFormat="1" ht="15.9" customHeight="1" x14ac:dyDescent="0.2">
      <c r="A2634" s="51" t="s">
        <v>133</v>
      </c>
      <c r="B2634" s="51" t="s">
        <v>11887</v>
      </c>
      <c r="C2634" s="51" t="s">
        <v>11885</v>
      </c>
      <c r="D2634" s="51" t="s">
        <v>12932</v>
      </c>
      <c r="E2634" s="44" t="s">
        <v>13083</v>
      </c>
      <c r="F2634" s="44" t="s">
        <v>13084</v>
      </c>
      <c r="G2634" s="53">
        <v>2</v>
      </c>
      <c r="H2634" s="45" t="s">
        <v>154</v>
      </c>
      <c r="I2634" s="45" t="s">
        <v>204</v>
      </c>
      <c r="J2634" s="95" t="s">
        <v>1534</v>
      </c>
      <c r="K2634" s="95">
        <v>0</v>
      </c>
      <c r="L2634" s="58"/>
      <c r="M2634" s="103"/>
      <c r="N2634" s="59"/>
    </row>
    <row r="2635" spans="1:14" s="75" customFormat="1" ht="15.9" customHeight="1" x14ac:dyDescent="0.2">
      <c r="A2635" s="51" t="s">
        <v>133</v>
      </c>
      <c r="B2635" s="51" t="s">
        <v>11887</v>
      </c>
      <c r="C2635" s="51" t="s">
        <v>11885</v>
      </c>
      <c r="D2635" s="51" t="s">
        <v>12932</v>
      </c>
      <c r="E2635" s="44" t="s">
        <v>13085</v>
      </c>
      <c r="F2635" s="44" t="s">
        <v>13086</v>
      </c>
      <c r="G2635" s="53">
        <v>2.2000000000000002</v>
      </c>
      <c r="H2635" s="45" t="s">
        <v>154</v>
      </c>
      <c r="I2635" s="45" t="s">
        <v>204</v>
      </c>
      <c r="J2635" s="95" t="s">
        <v>1534</v>
      </c>
      <c r="K2635" s="95">
        <v>0</v>
      </c>
      <c r="L2635" s="58"/>
      <c r="M2635" s="103"/>
      <c r="N2635" s="59"/>
    </row>
    <row r="2636" spans="1:14" s="75" customFormat="1" ht="15.9" customHeight="1" x14ac:dyDescent="0.2">
      <c r="A2636" s="51" t="s">
        <v>133</v>
      </c>
      <c r="B2636" s="51" t="s">
        <v>11887</v>
      </c>
      <c r="C2636" s="51" t="s">
        <v>11885</v>
      </c>
      <c r="D2636" s="51" t="s">
        <v>12932</v>
      </c>
      <c r="E2636" s="44" t="s">
        <v>13087</v>
      </c>
      <c r="F2636" s="44" t="s">
        <v>13088</v>
      </c>
      <c r="G2636" s="53">
        <v>2.7</v>
      </c>
      <c r="H2636" s="45" t="s">
        <v>154</v>
      </c>
      <c r="I2636" s="45" t="s">
        <v>204</v>
      </c>
      <c r="J2636" s="95" t="s">
        <v>1534</v>
      </c>
      <c r="K2636" s="95">
        <v>0</v>
      </c>
      <c r="L2636" s="58"/>
      <c r="M2636" s="103"/>
      <c r="N2636" s="59"/>
    </row>
    <row r="2637" spans="1:14" s="75" customFormat="1" ht="15.9" customHeight="1" x14ac:dyDescent="0.2">
      <c r="A2637" s="51" t="s">
        <v>133</v>
      </c>
      <c r="B2637" s="51" t="s">
        <v>11887</v>
      </c>
      <c r="C2637" s="51" t="s">
        <v>11885</v>
      </c>
      <c r="D2637" s="51" t="s">
        <v>12932</v>
      </c>
      <c r="E2637" s="44" t="s">
        <v>13089</v>
      </c>
      <c r="F2637" s="44" t="s">
        <v>13090</v>
      </c>
      <c r="G2637" s="53">
        <v>14.8</v>
      </c>
      <c r="H2637" s="45" t="s">
        <v>154</v>
      </c>
      <c r="I2637" s="45" t="s">
        <v>204</v>
      </c>
      <c r="J2637" s="95" t="s">
        <v>1534</v>
      </c>
      <c r="K2637" s="95">
        <v>0</v>
      </c>
      <c r="L2637" s="58"/>
      <c r="M2637" s="103"/>
      <c r="N2637" s="59"/>
    </row>
    <row r="2638" spans="1:14" s="75" customFormat="1" ht="15.9" customHeight="1" x14ac:dyDescent="0.2">
      <c r="A2638" s="51" t="s">
        <v>133</v>
      </c>
      <c r="B2638" s="51" t="s">
        <v>11887</v>
      </c>
      <c r="C2638" s="51" t="s">
        <v>11885</v>
      </c>
      <c r="D2638" s="51" t="s">
        <v>12932</v>
      </c>
      <c r="E2638" s="44" t="s">
        <v>13091</v>
      </c>
      <c r="F2638" s="44" t="s">
        <v>13092</v>
      </c>
      <c r="G2638" s="53">
        <v>2.5</v>
      </c>
      <c r="H2638" s="45" t="s">
        <v>154</v>
      </c>
      <c r="I2638" s="45" t="s">
        <v>204</v>
      </c>
      <c r="J2638" s="95" t="s">
        <v>1534</v>
      </c>
      <c r="K2638" s="95">
        <v>0</v>
      </c>
      <c r="L2638" s="58"/>
      <c r="M2638" s="103"/>
      <c r="N2638" s="59"/>
    </row>
    <row r="2639" spans="1:14" s="75" customFormat="1" ht="15.9" customHeight="1" x14ac:dyDescent="0.2">
      <c r="A2639" s="51" t="s">
        <v>133</v>
      </c>
      <c r="B2639" s="51" t="s">
        <v>11887</v>
      </c>
      <c r="C2639" s="51" t="s">
        <v>11885</v>
      </c>
      <c r="D2639" s="51" t="s">
        <v>12932</v>
      </c>
      <c r="E2639" s="44" t="s">
        <v>13093</v>
      </c>
      <c r="F2639" s="44" t="s">
        <v>13094</v>
      </c>
      <c r="G2639" s="53">
        <v>2.5</v>
      </c>
      <c r="H2639" s="45" t="s">
        <v>154</v>
      </c>
      <c r="I2639" s="45" t="s">
        <v>204</v>
      </c>
      <c r="J2639" s="95" t="s">
        <v>1534</v>
      </c>
      <c r="K2639" s="95">
        <v>0</v>
      </c>
      <c r="L2639" s="58"/>
      <c r="M2639" s="103"/>
      <c r="N2639" s="59"/>
    </row>
    <row r="2640" spans="1:14" s="75" customFormat="1" ht="15.9" customHeight="1" x14ac:dyDescent="0.2">
      <c r="A2640" s="51" t="s">
        <v>133</v>
      </c>
      <c r="B2640" s="51" t="s">
        <v>11887</v>
      </c>
      <c r="C2640" s="51" t="s">
        <v>11885</v>
      </c>
      <c r="D2640" s="51" t="s">
        <v>12932</v>
      </c>
      <c r="E2640" s="44" t="s">
        <v>13095</v>
      </c>
      <c r="F2640" s="44" t="s">
        <v>13096</v>
      </c>
      <c r="G2640" s="53">
        <v>2.5</v>
      </c>
      <c r="H2640" s="45" t="s">
        <v>154</v>
      </c>
      <c r="I2640" s="45" t="s">
        <v>204</v>
      </c>
      <c r="J2640" s="95" t="s">
        <v>1534</v>
      </c>
      <c r="K2640" s="95">
        <v>0</v>
      </c>
      <c r="L2640" s="58"/>
      <c r="M2640" s="103"/>
      <c r="N2640" s="59"/>
    </row>
    <row r="2641" spans="1:14" s="75" customFormat="1" ht="15.9" customHeight="1" x14ac:dyDescent="0.2">
      <c r="A2641" s="51" t="s">
        <v>133</v>
      </c>
      <c r="B2641" s="51" t="s">
        <v>11887</v>
      </c>
      <c r="C2641" s="51" t="s">
        <v>11885</v>
      </c>
      <c r="D2641" s="51" t="s">
        <v>12932</v>
      </c>
      <c r="E2641" s="44" t="s">
        <v>13097</v>
      </c>
      <c r="F2641" s="44" t="s">
        <v>13098</v>
      </c>
      <c r="G2641" s="53">
        <v>2.5</v>
      </c>
      <c r="H2641" s="45" t="s">
        <v>154</v>
      </c>
      <c r="I2641" s="45" t="s">
        <v>204</v>
      </c>
      <c r="J2641" s="95" t="s">
        <v>1534</v>
      </c>
      <c r="K2641" s="95">
        <v>0</v>
      </c>
      <c r="L2641" s="58"/>
      <c r="M2641" s="103"/>
      <c r="N2641" s="59"/>
    </row>
    <row r="2642" spans="1:14" s="75" customFormat="1" ht="15.9" customHeight="1" x14ac:dyDescent="0.2">
      <c r="A2642" s="51" t="s">
        <v>133</v>
      </c>
      <c r="B2642" s="51" t="s">
        <v>11887</v>
      </c>
      <c r="C2642" s="51" t="s">
        <v>11885</v>
      </c>
      <c r="D2642" s="51" t="s">
        <v>12932</v>
      </c>
      <c r="E2642" s="44" t="s">
        <v>13099</v>
      </c>
      <c r="F2642" s="44" t="s">
        <v>13100</v>
      </c>
      <c r="G2642" s="53">
        <v>65.3</v>
      </c>
      <c r="H2642" s="45" t="s">
        <v>154</v>
      </c>
      <c r="I2642" s="45" t="s">
        <v>204</v>
      </c>
      <c r="J2642" s="95" t="s">
        <v>1534</v>
      </c>
      <c r="K2642" s="95">
        <v>0</v>
      </c>
      <c r="L2642" s="58"/>
      <c r="M2642" s="103"/>
      <c r="N2642" s="59"/>
    </row>
    <row r="2643" spans="1:14" s="75" customFormat="1" ht="15.9" customHeight="1" x14ac:dyDescent="0.2">
      <c r="A2643" s="51" t="s">
        <v>133</v>
      </c>
      <c r="B2643" s="51" t="s">
        <v>11887</v>
      </c>
      <c r="C2643" s="51" t="s">
        <v>11885</v>
      </c>
      <c r="D2643" s="51" t="s">
        <v>12932</v>
      </c>
      <c r="E2643" s="44" t="s">
        <v>13101</v>
      </c>
      <c r="F2643" s="44" t="s">
        <v>13102</v>
      </c>
      <c r="G2643" s="53">
        <v>5.7</v>
      </c>
      <c r="H2643" s="45" t="s">
        <v>154</v>
      </c>
      <c r="I2643" s="45" t="s">
        <v>149</v>
      </c>
      <c r="J2643" s="95" t="s">
        <v>1534</v>
      </c>
      <c r="K2643" s="95">
        <v>0</v>
      </c>
      <c r="L2643" s="58"/>
      <c r="M2643" s="103"/>
      <c r="N2643" s="59" t="s">
        <v>12936</v>
      </c>
    </row>
    <row r="2644" spans="1:14" s="75" customFormat="1" ht="15.9" customHeight="1" x14ac:dyDescent="0.2">
      <c r="A2644" s="51" t="s">
        <v>133</v>
      </c>
      <c r="B2644" s="51" t="s">
        <v>11887</v>
      </c>
      <c r="C2644" s="51" t="s">
        <v>11885</v>
      </c>
      <c r="D2644" s="51" t="s">
        <v>12932</v>
      </c>
      <c r="E2644" s="44" t="s">
        <v>13103</v>
      </c>
      <c r="F2644" s="44" t="s">
        <v>13104</v>
      </c>
      <c r="G2644" s="53">
        <v>5.7</v>
      </c>
      <c r="H2644" s="45" t="s">
        <v>154</v>
      </c>
      <c r="I2644" s="45" t="s">
        <v>149</v>
      </c>
      <c r="J2644" s="95" t="s">
        <v>1534</v>
      </c>
      <c r="K2644" s="95">
        <v>0</v>
      </c>
      <c r="L2644" s="58"/>
      <c r="M2644" s="103"/>
      <c r="N2644" s="59" t="s">
        <v>12936</v>
      </c>
    </row>
    <row r="2645" spans="1:14" s="75" customFormat="1" ht="15.9" customHeight="1" x14ac:dyDescent="0.2">
      <c r="A2645" s="51" t="s">
        <v>133</v>
      </c>
      <c r="B2645" s="51" t="s">
        <v>11887</v>
      </c>
      <c r="C2645" s="51" t="s">
        <v>11885</v>
      </c>
      <c r="D2645" s="51" t="s">
        <v>12932</v>
      </c>
      <c r="E2645" s="44" t="s">
        <v>13105</v>
      </c>
      <c r="F2645" s="44" t="s">
        <v>13106</v>
      </c>
      <c r="G2645" s="53">
        <v>12.7</v>
      </c>
      <c r="H2645" s="45" t="s">
        <v>154</v>
      </c>
      <c r="I2645" s="45" t="s">
        <v>204</v>
      </c>
      <c r="J2645" s="95" t="s">
        <v>1534</v>
      </c>
      <c r="K2645" s="95">
        <v>0</v>
      </c>
      <c r="L2645" s="58"/>
      <c r="M2645" s="103"/>
      <c r="N2645" s="59"/>
    </row>
    <row r="2646" spans="1:14" s="75" customFormat="1" ht="15.9" customHeight="1" x14ac:dyDescent="0.2">
      <c r="A2646" s="51" t="s">
        <v>133</v>
      </c>
      <c r="B2646" s="51" t="s">
        <v>11887</v>
      </c>
      <c r="C2646" s="51" t="s">
        <v>11885</v>
      </c>
      <c r="D2646" s="51" t="s">
        <v>12932</v>
      </c>
      <c r="E2646" s="44" t="s">
        <v>13107</v>
      </c>
      <c r="F2646" s="44" t="s">
        <v>13108</v>
      </c>
      <c r="G2646" s="53">
        <v>11.2</v>
      </c>
      <c r="H2646" s="45" t="s">
        <v>154</v>
      </c>
      <c r="I2646" s="45" t="s">
        <v>204</v>
      </c>
      <c r="J2646" s="95" t="s">
        <v>1534</v>
      </c>
      <c r="K2646" s="95">
        <v>0</v>
      </c>
      <c r="L2646" s="58"/>
      <c r="M2646" s="103"/>
      <c r="N2646" s="59"/>
    </row>
    <row r="2647" spans="1:14" s="75" customFormat="1" ht="15.9" customHeight="1" x14ac:dyDescent="0.2">
      <c r="A2647" s="51" t="s">
        <v>133</v>
      </c>
      <c r="B2647" s="51" t="s">
        <v>11887</v>
      </c>
      <c r="C2647" s="51" t="s">
        <v>11885</v>
      </c>
      <c r="D2647" s="51" t="s">
        <v>12932</v>
      </c>
      <c r="E2647" s="44" t="s">
        <v>13109</v>
      </c>
      <c r="F2647" s="44" t="s">
        <v>13110</v>
      </c>
      <c r="G2647" s="53">
        <v>13.3</v>
      </c>
      <c r="H2647" s="45" t="s">
        <v>154</v>
      </c>
      <c r="I2647" s="45" t="s">
        <v>204</v>
      </c>
      <c r="J2647" s="95" t="s">
        <v>1534</v>
      </c>
      <c r="K2647" s="95">
        <v>0</v>
      </c>
      <c r="L2647" s="58"/>
      <c r="M2647" s="103"/>
      <c r="N2647" s="59"/>
    </row>
    <row r="2648" spans="1:14" s="75" customFormat="1" ht="15.9" customHeight="1" x14ac:dyDescent="0.2">
      <c r="A2648" s="51" t="s">
        <v>133</v>
      </c>
      <c r="B2648" s="51" t="s">
        <v>11887</v>
      </c>
      <c r="C2648" s="51" t="s">
        <v>11885</v>
      </c>
      <c r="D2648" s="51" t="s">
        <v>12932</v>
      </c>
      <c r="E2648" s="44" t="s">
        <v>13111</v>
      </c>
      <c r="F2648" s="44" t="s">
        <v>13112</v>
      </c>
      <c r="G2648" s="53">
        <v>5.6</v>
      </c>
      <c r="H2648" s="45" t="s">
        <v>154</v>
      </c>
      <c r="I2648" s="45" t="s">
        <v>204</v>
      </c>
      <c r="J2648" s="95" t="s">
        <v>1534</v>
      </c>
      <c r="K2648" s="95">
        <v>0</v>
      </c>
      <c r="L2648" s="58"/>
      <c r="M2648" s="103"/>
      <c r="N2648" s="59"/>
    </row>
    <row r="2649" spans="1:14" s="75" customFormat="1" ht="15.9" customHeight="1" x14ac:dyDescent="0.2">
      <c r="A2649" s="51" t="s">
        <v>133</v>
      </c>
      <c r="B2649" s="51" t="s">
        <v>11887</v>
      </c>
      <c r="C2649" s="51" t="s">
        <v>11885</v>
      </c>
      <c r="D2649" s="51" t="s">
        <v>12932</v>
      </c>
      <c r="E2649" s="44" t="s">
        <v>13113</v>
      </c>
      <c r="F2649" s="44" t="s">
        <v>13114</v>
      </c>
      <c r="G2649" s="53">
        <v>4.7</v>
      </c>
      <c r="H2649" s="45" t="s">
        <v>154</v>
      </c>
      <c r="I2649" s="45" t="s">
        <v>204</v>
      </c>
      <c r="J2649" s="95" t="s">
        <v>1534</v>
      </c>
      <c r="K2649" s="95">
        <v>0</v>
      </c>
      <c r="L2649" s="58"/>
      <c r="M2649" s="103"/>
      <c r="N2649" s="59"/>
    </row>
    <row r="2650" spans="1:14" s="75" customFormat="1" ht="15.9" customHeight="1" x14ac:dyDescent="0.2">
      <c r="A2650" s="51" t="s">
        <v>133</v>
      </c>
      <c r="B2650" s="51" t="s">
        <v>11887</v>
      </c>
      <c r="C2650" s="51" t="s">
        <v>11885</v>
      </c>
      <c r="D2650" s="51" t="s">
        <v>12932</v>
      </c>
      <c r="E2650" s="44" t="s">
        <v>13115</v>
      </c>
      <c r="F2650" s="44" t="s">
        <v>13116</v>
      </c>
      <c r="G2650" s="53">
        <v>10.4</v>
      </c>
      <c r="H2650" s="45" t="s">
        <v>154</v>
      </c>
      <c r="I2650" s="45" t="s">
        <v>204</v>
      </c>
      <c r="J2650" s="95" t="s">
        <v>1534</v>
      </c>
      <c r="K2650" s="95">
        <v>0</v>
      </c>
      <c r="L2650" s="58"/>
      <c r="M2650" s="103"/>
      <c r="N2650" s="59"/>
    </row>
    <row r="2651" spans="1:14" s="75" customFormat="1" ht="15.9" customHeight="1" x14ac:dyDescent="0.2">
      <c r="A2651" s="51" t="s">
        <v>133</v>
      </c>
      <c r="B2651" s="51" t="s">
        <v>11887</v>
      </c>
      <c r="C2651" s="51" t="s">
        <v>11885</v>
      </c>
      <c r="D2651" s="51" t="s">
        <v>12932</v>
      </c>
      <c r="E2651" s="44" t="s">
        <v>13117</v>
      </c>
      <c r="F2651" s="44" t="s">
        <v>13118</v>
      </c>
      <c r="G2651" s="53">
        <v>5.6</v>
      </c>
      <c r="H2651" s="45" t="s">
        <v>154</v>
      </c>
      <c r="I2651" s="45" t="s">
        <v>149</v>
      </c>
      <c r="J2651" s="95" t="s">
        <v>1534</v>
      </c>
      <c r="K2651" s="95">
        <v>0</v>
      </c>
      <c r="L2651" s="58"/>
      <c r="M2651" s="103"/>
      <c r="N2651" s="59" t="s">
        <v>12936</v>
      </c>
    </row>
    <row r="2652" spans="1:14" s="75" customFormat="1" ht="15.9" customHeight="1" x14ac:dyDescent="0.2">
      <c r="A2652" s="51" t="s">
        <v>133</v>
      </c>
      <c r="B2652" s="51" t="s">
        <v>11887</v>
      </c>
      <c r="C2652" s="51" t="s">
        <v>11885</v>
      </c>
      <c r="D2652" s="51" t="s">
        <v>12932</v>
      </c>
      <c r="E2652" s="44" t="s">
        <v>13119</v>
      </c>
      <c r="F2652" s="44" t="s">
        <v>13120</v>
      </c>
      <c r="G2652" s="53">
        <v>4.7</v>
      </c>
      <c r="H2652" s="45" t="s">
        <v>154</v>
      </c>
      <c r="I2652" s="45" t="s">
        <v>204</v>
      </c>
      <c r="J2652" s="95" t="s">
        <v>1534</v>
      </c>
      <c r="K2652" s="95">
        <v>0</v>
      </c>
      <c r="L2652" s="58"/>
      <c r="M2652" s="103"/>
      <c r="N2652" s="59"/>
    </row>
    <row r="2653" spans="1:14" s="75" customFormat="1" ht="15.9" customHeight="1" x14ac:dyDescent="0.2">
      <c r="A2653" s="51" t="s">
        <v>133</v>
      </c>
      <c r="B2653" s="51" t="s">
        <v>11887</v>
      </c>
      <c r="C2653" s="51" t="s">
        <v>11885</v>
      </c>
      <c r="D2653" s="51" t="s">
        <v>12932</v>
      </c>
      <c r="E2653" s="44" t="s">
        <v>13121</v>
      </c>
      <c r="F2653" s="44" t="s">
        <v>13122</v>
      </c>
      <c r="G2653" s="53">
        <v>13</v>
      </c>
      <c r="H2653" s="45" t="s">
        <v>154</v>
      </c>
      <c r="I2653" s="45" t="s">
        <v>149</v>
      </c>
      <c r="J2653" s="95" t="s">
        <v>1534</v>
      </c>
      <c r="K2653" s="95">
        <v>0</v>
      </c>
      <c r="L2653" s="58"/>
      <c r="M2653" s="103"/>
      <c r="N2653" s="59" t="s">
        <v>12936</v>
      </c>
    </row>
    <row r="2654" spans="1:14" s="75" customFormat="1" ht="15.9" customHeight="1" x14ac:dyDescent="0.2">
      <c r="A2654" s="51" t="s">
        <v>133</v>
      </c>
      <c r="B2654" s="51" t="s">
        <v>11887</v>
      </c>
      <c r="C2654" s="51" t="s">
        <v>11885</v>
      </c>
      <c r="D2654" s="51" t="s">
        <v>12932</v>
      </c>
      <c r="E2654" s="44" t="s">
        <v>13123</v>
      </c>
      <c r="F2654" s="44" t="s">
        <v>13124</v>
      </c>
      <c r="G2654" s="53">
        <v>14.6</v>
      </c>
      <c r="H2654" s="45" t="s">
        <v>154</v>
      </c>
      <c r="I2654" s="45" t="s">
        <v>204</v>
      </c>
      <c r="J2654" s="95" t="s">
        <v>1534</v>
      </c>
      <c r="K2654" s="95">
        <v>0</v>
      </c>
      <c r="L2654" s="58"/>
      <c r="M2654" s="103"/>
      <c r="N2654" s="59"/>
    </row>
    <row r="2655" spans="1:14" s="75" customFormat="1" ht="15.9" customHeight="1" x14ac:dyDescent="0.2">
      <c r="A2655" s="51" t="s">
        <v>123</v>
      </c>
      <c r="B2655" s="51" t="s">
        <v>123</v>
      </c>
      <c r="C2655" s="51" t="s">
        <v>13125</v>
      </c>
      <c r="D2655" s="51" t="s">
        <v>140</v>
      </c>
      <c r="E2655" s="44"/>
      <c r="F2655" s="44" t="s">
        <v>13126</v>
      </c>
      <c r="G2655" s="53" t="s">
        <v>123</v>
      </c>
      <c r="H2655" s="45" t="s">
        <v>123</v>
      </c>
      <c r="I2655" s="45" t="s">
        <v>149</v>
      </c>
      <c r="J2655" s="95" t="s">
        <v>150</v>
      </c>
      <c r="K2655" s="95" t="s">
        <v>123</v>
      </c>
      <c r="L2655" s="58" t="s">
        <v>123</v>
      </c>
      <c r="M2655" s="103"/>
      <c r="N2655" s="59" t="s">
        <v>123</v>
      </c>
    </row>
    <row r="2656" spans="1:14" s="75" customFormat="1" ht="15.9" customHeight="1" x14ac:dyDescent="0.2">
      <c r="A2656" s="51" t="s">
        <v>133</v>
      </c>
      <c r="B2656" s="51" t="s">
        <v>11887</v>
      </c>
      <c r="C2656" s="51" t="s">
        <v>13125</v>
      </c>
      <c r="D2656" s="51" t="s">
        <v>140</v>
      </c>
      <c r="E2656" s="44" t="s">
        <v>13127</v>
      </c>
      <c r="F2656" s="44" t="s">
        <v>13128</v>
      </c>
      <c r="G2656" s="53">
        <v>61.9</v>
      </c>
      <c r="H2656" s="45" t="s">
        <v>154</v>
      </c>
      <c r="I2656" s="45" t="s">
        <v>204</v>
      </c>
      <c r="J2656" s="95" t="s">
        <v>1534</v>
      </c>
      <c r="K2656" s="95">
        <v>0</v>
      </c>
      <c r="L2656" s="58"/>
      <c r="M2656" s="103"/>
      <c r="N2656" s="59"/>
    </row>
    <row r="2657" spans="1:14" s="75" customFormat="1" ht="15.9" customHeight="1" x14ac:dyDescent="0.2">
      <c r="A2657" s="51" t="s">
        <v>133</v>
      </c>
      <c r="B2657" s="51" t="s">
        <v>11887</v>
      </c>
      <c r="C2657" s="51" t="s">
        <v>13125</v>
      </c>
      <c r="D2657" s="51" t="s">
        <v>140</v>
      </c>
      <c r="E2657" s="44" t="s">
        <v>13129</v>
      </c>
      <c r="F2657" s="44" t="s">
        <v>13130</v>
      </c>
      <c r="G2657" s="53">
        <v>96.2</v>
      </c>
      <c r="H2657" s="45" t="s">
        <v>154</v>
      </c>
      <c r="I2657" s="45" t="s">
        <v>204</v>
      </c>
      <c r="J2657" s="95" t="s">
        <v>1534</v>
      </c>
      <c r="K2657" s="95">
        <v>0</v>
      </c>
      <c r="L2657" s="58"/>
      <c r="M2657" s="103"/>
      <c r="N2657" s="59"/>
    </row>
    <row r="2658" spans="1:14" s="75" customFormat="1" ht="15.9" customHeight="1" x14ac:dyDescent="0.2">
      <c r="A2658" s="51" t="s">
        <v>133</v>
      </c>
      <c r="B2658" s="51" t="s">
        <v>11887</v>
      </c>
      <c r="C2658" s="51" t="s">
        <v>13125</v>
      </c>
      <c r="D2658" s="51" t="s">
        <v>140</v>
      </c>
      <c r="E2658" s="44" t="s">
        <v>13131</v>
      </c>
      <c r="F2658" s="44" t="s">
        <v>13132</v>
      </c>
      <c r="G2658" s="53">
        <v>99.4</v>
      </c>
      <c r="H2658" s="45" t="s">
        <v>154</v>
      </c>
      <c r="I2658" s="45" t="s">
        <v>204</v>
      </c>
      <c r="J2658" s="95" t="s">
        <v>1534</v>
      </c>
      <c r="K2658" s="95">
        <v>0</v>
      </c>
      <c r="L2658" s="58"/>
      <c r="M2658" s="103"/>
      <c r="N2658" s="59"/>
    </row>
    <row r="2659" spans="1:14" s="75" customFormat="1" ht="15.9" customHeight="1" x14ac:dyDescent="0.2">
      <c r="A2659" s="51" t="s">
        <v>133</v>
      </c>
      <c r="B2659" s="51" t="s">
        <v>11887</v>
      </c>
      <c r="C2659" s="51" t="s">
        <v>13125</v>
      </c>
      <c r="D2659" s="51" t="s">
        <v>140</v>
      </c>
      <c r="E2659" s="44" t="s">
        <v>13133</v>
      </c>
      <c r="F2659" s="44" t="s">
        <v>13134</v>
      </c>
      <c r="G2659" s="53">
        <v>99.4</v>
      </c>
      <c r="H2659" s="45" t="s">
        <v>154</v>
      </c>
      <c r="I2659" s="45" t="s">
        <v>204</v>
      </c>
      <c r="J2659" s="95" t="s">
        <v>1534</v>
      </c>
      <c r="K2659" s="95">
        <v>0</v>
      </c>
      <c r="L2659" s="58"/>
      <c r="M2659" s="103"/>
      <c r="N2659" s="59"/>
    </row>
    <row r="2660" spans="1:14" s="75" customFormat="1" ht="15.9" customHeight="1" x14ac:dyDescent="0.2">
      <c r="A2660" s="51" t="s">
        <v>133</v>
      </c>
      <c r="B2660" s="51" t="s">
        <v>11887</v>
      </c>
      <c r="C2660" s="51" t="s">
        <v>13125</v>
      </c>
      <c r="D2660" s="51" t="s">
        <v>140</v>
      </c>
      <c r="E2660" s="44" t="s">
        <v>13135</v>
      </c>
      <c r="F2660" s="44" t="s">
        <v>13136</v>
      </c>
      <c r="G2660" s="53">
        <v>87.8</v>
      </c>
      <c r="H2660" s="45" t="s">
        <v>154</v>
      </c>
      <c r="I2660" s="45" t="s">
        <v>204</v>
      </c>
      <c r="J2660" s="95" t="s">
        <v>1534</v>
      </c>
      <c r="K2660" s="95">
        <v>0</v>
      </c>
      <c r="L2660" s="58"/>
      <c r="M2660" s="103"/>
      <c r="N2660" s="59"/>
    </row>
    <row r="2661" spans="1:14" s="75" customFormat="1" ht="15.9" customHeight="1" x14ac:dyDescent="0.2">
      <c r="A2661" s="51" t="s">
        <v>133</v>
      </c>
      <c r="B2661" s="51" t="s">
        <v>11887</v>
      </c>
      <c r="C2661" s="51" t="s">
        <v>13125</v>
      </c>
      <c r="D2661" s="51" t="s">
        <v>140</v>
      </c>
      <c r="E2661" s="44" t="s">
        <v>13137</v>
      </c>
      <c r="F2661" s="44" t="s">
        <v>13138</v>
      </c>
      <c r="G2661" s="53">
        <v>87.8</v>
      </c>
      <c r="H2661" s="45" t="s">
        <v>154</v>
      </c>
      <c r="I2661" s="45" t="s">
        <v>204</v>
      </c>
      <c r="J2661" s="95" t="s">
        <v>1534</v>
      </c>
      <c r="K2661" s="95">
        <v>0</v>
      </c>
      <c r="L2661" s="58"/>
      <c r="M2661" s="103"/>
      <c r="N2661" s="59"/>
    </row>
    <row r="2662" spans="1:14" s="75" customFormat="1" ht="15.9" customHeight="1" x14ac:dyDescent="0.2">
      <c r="A2662" s="51" t="s">
        <v>133</v>
      </c>
      <c r="B2662" s="51" t="s">
        <v>11887</v>
      </c>
      <c r="C2662" s="51" t="s">
        <v>13125</v>
      </c>
      <c r="D2662" s="51" t="s">
        <v>140</v>
      </c>
      <c r="E2662" s="44" t="s">
        <v>13139</v>
      </c>
      <c r="F2662" s="44" t="s">
        <v>13140</v>
      </c>
      <c r="G2662" s="53">
        <v>99.4</v>
      </c>
      <c r="H2662" s="45" t="s">
        <v>154</v>
      </c>
      <c r="I2662" s="45" t="s">
        <v>204</v>
      </c>
      <c r="J2662" s="95" t="s">
        <v>1534</v>
      </c>
      <c r="K2662" s="95">
        <v>0</v>
      </c>
      <c r="L2662" s="58"/>
      <c r="M2662" s="103"/>
      <c r="N2662" s="59"/>
    </row>
    <row r="2663" spans="1:14" s="75" customFormat="1" ht="15.9" customHeight="1" x14ac:dyDescent="0.2">
      <c r="A2663" s="51" t="s">
        <v>133</v>
      </c>
      <c r="B2663" s="51" t="s">
        <v>11887</v>
      </c>
      <c r="C2663" s="51" t="s">
        <v>13125</v>
      </c>
      <c r="D2663" s="51" t="s">
        <v>140</v>
      </c>
      <c r="E2663" s="44" t="s">
        <v>13141</v>
      </c>
      <c r="F2663" s="44" t="s">
        <v>13142</v>
      </c>
      <c r="G2663" s="53">
        <v>87.8</v>
      </c>
      <c r="H2663" s="45" t="s">
        <v>154</v>
      </c>
      <c r="I2663" s="45" t="s">
        <v>204</v>
      </c>
      <c r="J2663" s="95" t="s">
        <v>1534</v>
      </c>
      <c r="K2663" s="95">
        <v>0</v>
      </c>
      <c r="L2663" s="58"/>
      <c r="M2663" s="103"/>
      <c r="N2663" s="59"/>
    </row>
    <row r="2664" spans="1:14" s="75" customFormat="1" ht="15.9" customHeight="1" x14ac:dyDescent="0.2">
      <c r="A2664" s="51" t="s">
        <v>133</v>
      </c>
      <c r="B2664" s="51" t="s">
        <v>11887</v>
      </c>
      <c r="C2664" s="51" t="s">
        <v>13125</v>
      </c>
      <c r="D2664" s="51" t="s">
        <v>140</v>
      </c>
      <c r="E2664" s="44" t="s">
        <v>13143</v>
      </c>
      <c r="F2664" s="44" t="s">
        <v>13144</v>
      </c>
      <c r="G2664" s="53">
        <v>66.400000000000006</v>
      </c>
      <c r="H2664" s="45" t="s">
        <v>154</v>
      </c>
      <c r="I2664" s="45" t="s">
        <v>204</v>
      </c>
      <c r="J2664" s="95" t="s">
        <v>1534</v>
      </c>
      <c r="K2664" s="95">
        <v>0</v>
      </c>
      <c r="L2664" s="58"/>
      <c r="M2664" s="103"/>
      <c r="N2664" s="59"/>
    </row>
    <row r="2665" spans="1:14" s="75" customFormat="1" ht="15.9" customHeight="1" x14ac:dyDescent="0.2">
      <c r="A2665" s="51" t="s">
        <v>133</v>
      </c>
      <c r="B2665" s="51" t="s">
        <v>11887</v>
      </c>
      <c r="C2665" s="51" t="s">
        <v>13125</v>
      </c>
      <c r="D2665" s="51" t="s">
        <v>140</v>
      </c>
      <c r="E2665" s="44" t="s">
        <v>13145</v>
      </c>
      <c r="F2665" s="44" t="s">
        <v>13146</v>
      </c>
      <c r="G2665" s="53">
        <v>57.3</v>
      </c>
      <c r="H2665" s="45" t="s">
        <v>154</v>
      </c>
      <c r="I2665" s="45" t="s">
        <v>204</v>
      </c>
      <c r="J2665" s="95" t="s">
        <v>1534</v>
      </c>
      <c r="K2665" s="95">
        <v>0</v>
      </c>
      <c r="L2665" s="58"/>
      <c r="M2665" s="103"/>
      <c r="N2665" s="59"/>
    </row>
    <row r="2666" spans="1:14" s="75" customFormat="1" ht="15.9" customHeight="1" x14ac:dyDescent="0.2">
      <c r="A2666" s="51" t="s">
        <v>133</v>
      </c>
      <c r="B2666" s="51" t="s">
        <v>11887</v>
      </c>
      <c r="C2666" s="51" t="s">
        <v>13125</v>
      </c>
      <c r="D2666" s="51" t="s">
        <v>140</v>
      </c>
      <c r="E2666" s="44" t="s">
        <v>13147</v>
      </c>
      <c r="F2666" s="44" t="s">
        <v>13148</v>
      </c>
      <c r="G2666" s="53">
        <v>69.7</v>
      </c>
      <c r="H2666" s="45" t="s">
        <v>154</v>
      </c>
      <c r="I2666" s="45">
        <v>9.1199999999999992</v>
      </c>
      <c r="J2666" s="95" t="s">
        <v>1534</v>
      </c>
      <c r="K2666" s="95">
        <v>0</v>
      </c>
      <c r="L2666" s="58"/>
      <c r="M2666" s="103"/>
      <c r="N2666" s="59"/>
    </row>
    <row r="2667" spans="1:14" s="75" customFormat="1" ht="15.9" customHeight="1" x14ac:dyDescent="0.2">
      <c r="A2667" s="51" t="s">
        <v>133</v>
      </c>
      <c r="B2667" s="51" t="s">
        <v>11887</v>
      </c>
      <c r="C2667" s="51" t="s">
        <v>13125</v>
      </c>
      <c r="D2667" s="51" t="s">
        <v>140</v>
      </c>
      <c r="E2667" s="44" t="s">
        <v>13149</v>
      </c>
      <c r="F2667" s="44" t="s">
        <v>13150</v>
      </c>
      <c r="G2667" s="53">
        <v>69.7</v>
      </c>
      <c r="H2667" s="45" t="s">
        <v>154</v>
      </c>
      <c r="I2667" s="45">
        <v>9.1199999999999992</v>
      </c>
      <c r="J2667" s="95" t="s">
        <v>1534</v>
      </c>
      <c r="K2667" s="95">
        <v>0</v>
      </c>
      <c r="L2667" s="58"/>
      <c r="M2667" s="103"/>
      <c r="N2667" s="59"/>
    </row>
    <row r="2668" spans="1:14" s="75" customFormat="1" ht="15.9" customHeight="1" x14ac:dyDescent="0.2">
      <c r="A2668" s="51" t="s">
        <v>133</v>
      </c>
      <c r="B2668" s="51" t="s">
        <v>11887</v>
      </c>
      <c r="C2668" s="51" t="s">
        <v>13125</v>
      </c>
      <c r="D2668" s="51" t="s">
        <v>140</v>
      </c>
      <c r="E2668" s="44" t="s">
        <v>13151</v>
      </c>
      <c r="F2668" s="44" t="s">
        <v>13152</v>
      </c>
      <c r="G2668" s="53">
        <v>69.7</v>
      </c>
      <c r="H2668" s="45" t="s">
        <v>154</v>
      </c>
      <c r="I2668" s="45">
        <v>9.1199999999999992</v>
      </c>
      <c r="J2668" s="95" t="s">
        <v>1534</v>
      </c>
      <c r="K2668" s="95">
        <v>0</v>
      </c>
      <c r="L2668" s="58"/>
      <c r="M2668" s="103"/>
      <c r="N2668" s="59"/>
    </row>
    <row r="2669" spans="1:14" s="75" customFormat="1" ht="15.9" customHeight="1" x14ac:dyDescent="0.2">
      <c r="A2669" s="51" t="s">
        <v>133</v>
      </c>
      <c r="B2669" s="51" t="s">
        <v>11887</v>
      </c>
      <c r="C2669" s="51" t="s">
        <v>13125</v>
      </c>
      <c r="D2669" s="51" t="s">
        <v>140</v>
      </c>
      <c r="E2669" s="44" t="s">
        <v>13153</v>
      </c>
      <c r="F2669" s="44" t="s">
        <v>13154</v>
      </c>
      <c r="G2669" s="53">
        <v>49.5</v>
      </c>
      <c r="H2669" s="45" t="s">
        <v>154</v>
      </c>
      <c r="I2669" s="45" t="s">
        <v>155</v>
      </c>
      <c r="J2669" s="95" t="s">
        <v>1534</v>
      </c>
      <c r="K2669" s="95">
        <v>0</v>
      </c>
      <c r="L2669" s="58"/>
      <c r="M2669" s="103"/>
      <c r="N2669" s="59"/>
    </row>
    <row r="2670" spans="1:14" s="75" customFormat="1" ht="15.9" customHeight="1" x14ac:dyDescent="0.2">
      <c r="A2670" s="51" t="s">
        <v>133</v>
      </c>
      <c r="B2670" s="51" t="s">
        <v>11887</v>
      </c>
      <c r="C2670" s="51" t="s">
        <v>13125</v>
      </c>
      <c r="D2670" s="51" t="s">
        <v>140</v>
      </c>
      <c r="E2670" s="44" t="s">
        <v>13155</v>
      </c>
      <c r="F2670" s="44" t="s">
        <v>13156</v>
      </c>
      <c r="G2670" s="53">
        <v>33.700000000000003</v>
      </c>
      <c r="H2670" s="45" t="s">
        <v>154</v>
      </c>
      <c r="I2670" s="45" t="s">
        <v>204</v>
      </c>
      <c r="J2670" s="95" t="s">
        <v>1534</v>
      </c>
      <c r="K2670" s="95">
        <v>0</v>
      </c>
      <c r="L2670" s="58"/>
      <c r="M2670" s="103"/>
      <c r="N2670" s="59"/>
    </row>
    <row r="2671" spans="1:14" s="75" customFormat="1" ht="15.9" customHeight="1" x14ac:dyDescent="0.2">
      <c r="A2671" s="51" t="s">
        <v>133</v>
      </c>
      <c r="B2671" s="51" t="s">
        <v>11887</v>
      </c>
      <c r="C2671" s="51" t="s">
        <v>13125</v>
      </c>
      <c r="D2671" s="51" t="s">
        <v>140</v>
      </c>
      <c r="E2671" s="44" t="s">
        <v>13157</v>
      </c>
      <c r="F2671" s="44" t="s">
        <v>13158</v>
      </c>
      <c r="G2671" s="53">
        <v>61.5</v>
      </c>
      <c r="H2671" s="45" t="s">
        <v>154</v>
      </c>
      <c r="I2671" s="45" t="s">
        <v>204</v>
      </c>
      <c r="J2671" s="95" t="s">
        <v>1534</v>
      </c>
      <c r="K2671" s="95">
        <v>0</v>
      </c>
      <c r="L2671" s="58"/>
      <c r="M2671" s="103"/>
      <c r="N2671" s="59"/>
    </row>
    <row r="2672" spans="1:14" s="75" customFormat="1" ht="15.9" customHeight="1" x14ac:dyDescent="0.2">
      <c r="A2672" s="51" t="s">
        <v>133</v>
      </c>
      <c r="B2672" s="51" t="s">
        <v>11887</v>
      </c>
      <c r="C2672" s="51" t="s">
        <v>13125</v>
      </c>
      <c r="D2672" s="51" t="s">
        <v>140</v>
      </c>
      <c r="E2672" s="44" t="s">
        <v>13159</v>
      </c>
      <c r="F2672" s="44" t="s">
        <v>13160</v>
      </c>
      <c r="G2672" s="53">
        <v>61.5</v>
      </c>
      <c r="H2672" s="45" t="s">
        <v>154</v>
      </c>
      <c r="I2672" s="45" t="s">
        <v>204</v>
      </c>
      <c r="J2672" s="95" t="s">
        <v>1534</v>
      </c>
      <c r="K2672" s="95">
        <v>0</v>
      </c>
      <c r="L2672" s="58"/>
      <c r="M2672" s="103"/>
      <c r="N2672" s="59"/>
    </row>
    <row r="2673" spans="1:14" s="75" customFormat="1" ht="15.9" customHeight="1" x14ac:dyDescent="0.2">
      <c r="A2673" s="51" t="s">
        <v>133</v>
      </c>
      <c r="B2673" s="51" t="s">
        <v>11887</v>
      </c>
      <c r="C2673" s="51" t="s">
        <v>13125</v>
      </c>
      <c r="D2673" s="51" t="s">
        <v>140</v>
      </c>
      <c r="E2673" s="44" t="s">
        <v>13161</v>
      </c>
      <c r="F2673" s="44" t="s">
        <v>13162</v>
      </c>
      <c r="G2673" s="53">
        <v>61.5</v>
      </c>
      <c r="H2673" s="45" t="s">
        <v>154</v>
      </c>
      <c r="I2673" s="45" t="s">
        <v>204</v>
      </c>
      <c r="J2673" s="95" t="s">
        <v>1534</v>
      </c>
      <c r="K2673" s="95">
        <v>0</v>
      </c>
      <c r="L2673" s="58"/>
      <c r="M2673" s="103"/>
      <c r="N2673" s="59"/>
    </row>
    <row r="2674" spans="1:14" s="75" customFormat="1" ht="15.9" customHeight="1" x14ac:dyDescent="0.2">
      <c r="A2674" s="51" t="s">
        <v>133</v>
      </c>
      <c r="B2674" s="51" t="s">
        <v>11887</v>
      </c>
      <c r="C2674" s="51" t="s">
        <v>13125</v>
      </c>
      <c r="D2674" s="51" t="s">
        <v>140</v>
      </c>
      <c r="E2674" s="44" t="s">
        <v>13163</v>
      </c>
      <c r="F2674" s="44" t="s">
        <v>13164</v>
      </c>
      <c r="G2674" s="53">
        <v>133.69999999999999</v>
      </c>
      <c r="H2674" s="45" t="s">
        <v>154</v>
      </c>
      <c r="I2674" s="45" t="s">
        <v>204</v>
      </c>
      <c r="J2674" s="95" t="s">
        <v>1534</v>
      </c>
      <c r="K2674" s="95">
        <v>0</v>
      </c>
      <c r="L2674" s="58"/>
      <c r="M2674" s="103"/>
      <c r="N2674" s="59"/>
    </row>
    <row r="2675" spans="1:14" s="75" customFormat="1" ht="15.9" customHeight="1" x14ac:dyDescent="0.2">
      <c r="A2675" s="51" t="s">
        <v>133</v>
      </c>
      <c r="B2675" s="51" t="s">
        <v>11887</v>
      </c>
      <c r="C2675" s="51" t="s">
        <v>13125</v>
      </c>
      <c r="D2675" s="51" t="s">
        <v>140</v>
      </c>
      <c r="E2675" s="44" t="s">
        <v>13165</v>
      </c>
      <c r="F2675" s="44" t="s">
        <v>13166</v>
      </c>
      <c r="G2675" s="53">
        <v>133.69999999999999</v>
      </c>
      <c r="H2675" s="45" t="s">
        <v>154</v>
      </c>
      <c r="I2675" s="45" t="s">
        <v>204</v>
      </c>
      <c r="J2675" s="95" t="s">
        <v>1534</v>
      </c>
      <c r="K2675" s="95">
        <v>0</v>
      </c>
      <c r="L2675" s="58"/>
      <c r="M2675" s="103"/>
      <c r="N2675" s="59"/>
    </row>
    <row r="2676" spans="1:14" s="75" customFormat="1" ht="15.9" customHeight="1" x14ac:dyDescent="0.2">
      <c r="A2676" s="51" t="s">
        <v>133</v>
      </c>
      <c r="B2676" s="51" t="s">
        <v>11887</v>
      </c>
      <c r="C2676" s="51" t="s">
        <v>13125</v>
      </c>
      <c r="D2676" s="51" t="s">
        <v>140</v>
      </c>
      <c r="E2676" s="44" t="s">
        <v>13167</v>
      </c>
      <c r="F2676" s="44" t="s">
        <v>13168</v>
      </c>
      <c r="G2676" s="53">
        <v>133.69999999999999</v>
      </c>
      <c r="H2676" s="45" t="s">
        <v>154</v>
      </c>
      <c r="I2676" s="45" t="s">
        <v>204</v>
      </c>
      <c r="J2676" s="95" t="s">
        <v>1534</v>
      </c>
      <c r="K2676" s="95">
        <v>0</v>
      </c>
      <c r="L2676" s="58"/>
      <c r="M2676" s="103"/>
      <c r="N2676" s="59"/>
    </row>
    <row r="2677" spans="1:14" s="75" customFormat="1" ht="15.9" customHeight="1" x14ac:dyDescent="0.2">
      <c r="A2677" s="51" t="s">
        <v>133</v>
      </c>
      <c r="B2677" s="51" t="s">
        <v>11887</v>
      </c>
      <c r="C2677" s="51" t="s">
        <v>13125</v>
      </c>
      <c r="D2677" s="51" t="s">
        <v>140</v>
      </c>
      <c r="E2677" s="44" t="s">
        <v>13169</v>
      </c>
      <c r="F2677" s="44" t="s">
        <v>13170</v>
      </c>
      <c r="G2677" s="53">
        <v>84.7</v>
      </c>
      <c r="H2677" s="45" t="s">
        <v>154</v>
      </c>
      <c r="I2677" s="45" t="s">
        <v>204</v>
      </c>
      <c r="J2677" s="95" t="s">
        <v>1534</v>
      </c>
      <c r="K2677" s="95">
        <v>0</v>
      </c>
      <c r="L2677" s="58"/>
      <c r="M2677" s="103"/>
      <c r="N2677" s="59"/>
    </row>
    <row r="2678" spans="1:14" s="75" customFormat="1" ht="15.9" customHeight="1" x14ac:dyDescent="0.2">
      <c r="A2678" s="51" t="s">
        <v>133</v>
      </c>
      <c r="B2678" s="51" t="s">
        <v>11887</v>
      </c>
      <c r="C2678" s="51" t="s">
        <v>13125</v>
      </c>
      <c r="D2678" s="51" t="s">
        <v>140</v>
      </c>
      <c r="E2678" s="44" t="s">
        <v>13171</v>
      </c>
      <c r="F2678" s="44" t="s">
        <v>13172</v>
      </c>
      <c r="G2678" s="53">
        <v>106.7</v>
      </c>
      <c r="H2678" s="45" t="s">
        <v>154</v>
      </c>
      <c r="I2678" s="45" t="s">
        <v>291</v>
      </c>
      <c r="J2678" s="95" t="s">
        <v>1534</v>
      </c>
      <c r="K2678" s="95">
        <v>0</v>
      </c>
      <c r="L2678" s="58"/>
      <c r="M2678" s="103"/>
      <c r="N2678" s="59"/>
    </row>
    <row r="2679" spans="1:14" s="75" customFormat="1" ht="15.9" customHeight="1" x14ac:dyDescent="0.2">
      <c r="A2679" s="51" t="s">
        <v>133</v>
      </c>
      <c r="B2679" s="51" t="s">
        <v>11887</v>
      </c>
      <c r="C2679" s="51" t="s">
        <v>13125</v>
      </c>
      <c r="D2679" s="51" t="s">
        <v>140</v>
      </c>
      <c r="E2679" s="44" t="s">
        <v>13173</v>
      </c>
      <c r="F2679" s="44" t="s">
        <v>13174</v>
      </c>
      <c r="G2679" s="53">
        <v>127.4</v>
      </c>
      <c r="H2679" s="45" t="s">
        <v>154</v>
      </c>
      <c r="I2679" s="45" t="s">
        <v>204</v>
      </c>
      <c r="J2679" s="95" t="s">
        <v>1534</v>
      </c>
      <c r="K2679" s="95">
        <v>0</v>
      </c>
      <c r="L2679" s="58"/>
      <c r="M2679" s="103"/>
      <c r="N2679" s="59"/>
    </row>
    <row r="2680" spans="1:14" s="75" customFormat="1" ht="15.9" customHeight="1" x14ac:dyDescent="0.2">
      <c r="A2680" s="51" t="s">
        <v>133</v>
      </c>
      <c r="B2680" s="51" t="s">
        <v>11887</v>
      </c>
      <c r="C2680" s="51" t="s">
        <v>13125</v>
      </c>
      <c r="D2680" s="51" t="s">
        <v>140</v>
      </c>
      <c r="E2680" s="44" t="s">
        <v>13175</v>
      </c>
      <c r="F2680" s="44" t="s">
        <v>13176</v>
      </c>
      <c r="G2680" s="53">
        <v>21.3</v>
      </c>
      <c r="H2680" s="45" t="s">
        <v>154</v>
      </c>
      <c r="I2680" s="45" t="s">
        <v>149</v>
      </c>
      <c r="J2680" s="95" t="s">
        <v>1534</v>
      </c>
      <c r="K2680" s="95">
        <v>0</v>
      </c>
      <c r="L2680" s="58"/>
      <c r="M2680" s="103"/>
      <c r="N2680" s="59"/>
    </row>
    <row r="2681" spans="1:14" s="75" customFormat="1" ht="15.9" customHeight="1" x14ac:dyDescent="0.2">
      <c r="A2681" s="51" t="s">
        <v>133</v>
      </c>
      <c r="B2681" s="51" t="s">
        <v>11887</v>
      </c>
      <c r="C2681" s="51" t="s">
        <v>13125</v>
      </c>
      <c r="D2681" s="51" t="s">
        <v>140</v>
      </c>
      <c r="E2681" s="44" t="s">
        <v>13177</v>
      </c>
      <c r="F2681" s="44" t="s">
        <v>13178</v>
      </c>
      <c r="G2681" s="53">
        <v>89.7</v>
      </c>
      <c r="H2681" s="45" t="s">
        <v>154</v>
      </c>
      <c r="I2681" s="45" t="s">
        <v>204</v>
      </c>
      <c r="J2681" s="95" t="s">
        <v>1534</v>
      </c>
      <c r="K2681" s="95">
        <v>0</v>
      </c>
      <c r="L2681" s="58"/>
      <c r="M2681" s="103"/>
      <c r="N2681" s="59"/>
    </row>
    <row r="2682" spans="1:14" s="75" customFormat="1" ht="15.9" customHeight="1" x14ac:dyDescent="0.2">
      <c r="A2682" s="51" t="s">
        <v>133</v>
      </c>
      <c r="B2682" s="51" t="s">
        <v>11887</v>
      </c>
      <c r="C2682" s="51" t="s">
        <v>13125</v>
      </c>
      <c r="D2682" s="51" t="s">
        <v>140</v>
      </c>
      <c r="E2682" s="44" t="s">
        <v>13179</v>
      </c>
      <c r="F2682" s="44" t="s">
        <v>13180</v>
      </c>
      <c r="G2682" s="53">
        <v>44.7</v>
      </c>
      <c r="H2682" s="45" t="s">
        <v>154</v>
      </c>
      <c r="I2682" s="45" t="s">
        <v>155</v>
      </c>
      <c r="J2682" s="95" t="s">
        <v>1534</v>
      </c>
      <c r="K2682" s="95">
        <v>0</v>
      </c>
      <c r="L2682" s="58"/>
      <c r="M2682" s="103"/>
      <c r="N2682" s="59"/>
    </row>
    <row r="2683" spans="1:14" s="75" customFormat="1" ht="15.9" customHeight="1" x14ac:dyDescent="0.2">
      <c r="A2683" s="51" t="s">
        <v>133</v>
      </c>
      <c r="B2683" s="51" t="s">
        <v>11887</v>
      </c>
      <c r="C2683" s="51" t="s">
        <v>13125</v>
      </c>
      <c r="D2683" s="51" t="s">
        <v>140</v>
      </c>
      <c r="E2683" s="44" t="s">
        <v>13181</v>
      </c>
      <c r="F2683" s="44" t="s">
        <v>13182</v>
      </c>
      <c r="G2683" s="53">
        <v>33.200000000000003</v>
      </c>
      <c r="H2683" s="45" t="s">
        <v>154</v>
      </c>
      <c r="I2683" s="45" t="s">
        <v>149</v>
      </c>
      <c r="J2683" s="95" t="s">
        <v>1534</v>
      </c>
      <c r="K2683" s="95">
        <v>0</v>
      </c>
      <c r="L2683" s="58"/>
      <c r="M2683" s="103"/>
      <c r="N2683" s="59"/>
    </row>
    <row r="2684" spans="1:14" s="75" customFormat="1" ht="15.9" customHeight="1" x14ac:dyDescent="0.2">
      <c r="A2684" s="51" t="s">
        <v>133</v>
      </c>
      <c r="B2684" s="51" t="s">
        <v>11887</v>
      </c>
      <c r="C2684" s="51" t="s">
        <v>13125</v>
      </c>
      <c r="D2684" s="51" t="s">
        <v>140</v>
      </c>
      <c r="E2684" s="44" t="s">
        <v>13183</v>
      </c>
      <c r="F2684" s="44" t="s">
        <v>13184</v>
      </c>
      <c r="G2684" s="53">
        <v>41.8</v>
      </c>
      <c r="H2684" s="45" t="s">
        <v>154</v>
      </c>
      <c r="I2684" s="45" t="s">
        <v>149</v>
      </c>
      <c r="J2684" s="95" t="s">
        <v>1534</v>
      </c>
      <c r="K2684" s="95">
        <v>0</v>
      </c>
      <c r="L2684" s="58"/>
      <c r="M2684" s="103"/>
      <c r="N2684" s="59"/>
    </row>
    <row r="2685" spans="1:14" s="75" customFormat="1" ht="15.9" customHeight="1" x14ac:dyDescent="0.2">
      <c r="A2685" s="51" t="s">
        <v>133</v>
      </c>
      <c r="B2685" s="51" t="s">
        <v>11887</v>
      </c>
      <c r="C2685" s="51" t="s">
        <v>13125</v>
      </c>
      <c r="D2685" s="51" t="s">
        <v>140</v>
      </c>
      <c r="E2685" s="44" t="s">
        <v>13185</v>
      </c>
      <c r="F2685" s="44" t="s">
        <v>13186</v>
      </c>
      <c r="G2685" s="53">
        <v>52</v>
      </c>
      <c r="H2685" s="45" t="s">
        <v>154</v>
      </c>
      <c r="I2685" s="45" t="s">
        <v>291</v>
      </c>
      <c r="J2685" s="95" t="s">
        <v>1534</v>
      </c>
      <c r="K2685" s="95">
        <v>0</v>
      </c>
      <c r="L2685" s="58"/>
      <c r="M2685" s="103"/>
      <c r="N2685" s="59"/>
    </row>
    <row r="2686" spans="1:14" s="75" customFormat="1" ht="15.9" customHeight="1" x14ac:dyDescent="0.2">
      <c r="A2686" s="51" t="s">
        <v>133</v>
      </c>
      <c r="B2686" s="51" t="s">
        <v>11887</v>
      </c>
      <c r="C2686" s="51" t="s">
        <v>13125</v>
      </c>
      <c r="D2686" s="51" t="s">
        <v>140</v>
      </c>
      <c r="E2686" s="44" t="s">
        <v>13187</v>
      </c>
      <c r="F2686" s="44" t="s">
        <v>13188</v>
      </c>
      <c r="G2686" s="53">
        <v>105.7</v>
      </c>
      <c r="H2686" s="45" t="s">
        <v>154</v>
      </c>
      <c r="I2686" s="45" t="s">
        <v>204</v>
      </c>
      <c r="J2686" s="95" t="s">
        <v>1534</v>
      </c>
      <c r="K2686" s="95">
        <v>0</v>
      </c>
      <c r="L2686" s="58"/>
      <c r="M2686" s="103"/>
      <c r="N2686" s="59"/>
    </row>
    <row r="2687" spans="1:14" s="75" customFormat="1" ht="15.9" customHeight="1" x14ac:dyDescent="0.2">
      <c r="A2687" s="51" t="s">
        <v>133</v>
      </c>
      <c r="B2687" s="51" t="s">
        <v>11887</v>
      </c>
      <c r="C2687" s="51" t="s">
        <v>13125</v>
      </c>
      <c r="D2687" s="51" t="s">
        <v>140</v>
      </c>
      <c r="E2687" s="44" t="s">
        <v>13189</v>
      </c>
      <c r="F2687" s="44" t="s">
        <v>13190</v>
      </c>
      <c r="G2687" s="53">
        <v>39.200000000000003</v>
      </c>
      <c r="H2687" s="45" t="s">
        <v>154</v>
      </c>
      <c r="I2687" s="45" t="s">
        <v>204</v>
      </c>
      <c r="J2687" s="95" t="s">
        <v>1534</v>
      </c>
      <c r="K2687" s="95">
        <v>0</v>
      </c>
      <c r="L2687" s="58"/>
      <c r="M2687" s="103"/>
      <c r="N2687" s="59"/>
    </row>
    <row r="2688" spans="1:14" s="75" customFormat="1" ht="15.9" customHeight="1" x14ac:dyDescent="0.2">
      <c r="A2688" s="51" t="s">
        <v>133</v>
      </c>
      <c r="B2688" s="51" t="s">
        <v>11887</v>
      </c>
      <c r="C2688" s="51" t="s">
        <v>13125</v>
      </c>
      <c r="D2688" s="51" t="s">
        <v>140</v>
      </c>
      <c r="E2688" s="44" t="s">
        <v>13191</v>
      </c>
      <c r="F2688" s="44" t="s">
        <v>13192</v>
      </c>
      <c r="G2688" s="53">
        <v>57.8</v>
      </c>
      <c r="H2688" s="45" t="s">
        <v>154</v>
      </c>
      <c r="I2688" s="45" t="s">
        <v>204</v>
      </c>
      <c r="J2688" s="95" t="s">
        <v>1534</v>
      </c>
      <c r="K2688" s="95">
        <v>0</v>
      </c>
      <c r="L2688" s="58"/>
      <c r="M2688" s="103"/>
      <c r="N2688" s="59"/>
    </row>
    <row r="2689" spans="1:14" s="75" customFormat="1" ht="15.9" customHeight="1" x14ac:dyDescent="0.2">
      <c r="A2689" s="51" t="s">
        <v>133</v>
      </c>
      <c r="B2689" s="51" t="s">
        <v>11887</v>
      </c>
      <c r="C2689" s="51" t="s">
        <v>13125</v>
      </c>
      <c r="D2689" s="51" t="s">
        <v>140</v>
      </c>
      <c r="E2689" s="44" t="s">
        <v>13193</v>
      </c>
      <c r="F2689" s="44" t="s">
        <v>13194</v>
      </c>
      <c r="G2689" s="53">
        <v>105.7</v>
      </c>
      <c r="H2689" s="45" t="s">
        <v>154</v>
      </c>
      <c r="I2689" s="45" t="s">
        <v>204</v>
      </c>
      <c r="J2689" s="95" t="s">
        <v>1534</v>
      </c>
      <c r="K2689" s="95">
        <v>0</v>
      </c>
      <c r="L2689" s="58"/>
      <c r="M2689" s="103"/>
      <c r="N2689" s="59"/>
    </row>
    <row r="2690" spans="1:14" s="75" customFormat="1" ht="15.9" customHeight="1" x14ac:dyDescent="0.2">
      <c r="A2690" s="51" t="s">
        <v>133</v>
      </c>
      <c r="B2690" s="51" t="s">
        <v>11887</v>
      </c>
      <c r="C2690" s="51" t="s">
        <v>13125</v>
      </c>
      <c r="D2690" s="51" t="s">
        <v>140</v>
      </c>
      <c r="E2690" s="44" t="s">
        <v>13195</v>
      </c>
      <c r="F2690" s="44" t="s">
        <v>13196</v>
      </c>
      <c r="G2690" s="53">
        <v>114.8</v>
      </c>
      <c r="H2690" s="45" t="s">
        <v>154</v>
      </c>
      <c r="I2690" s="45" t="s">
        <v>204</v>
      </c>
      <c r="J2690" s="95" t="s">
        <v>1534</v>
      </c>
      <c r="K2690" s="95">
        <v>0</v>
      </c>
      <c r="L2690" s="58"/>
      <c r="M2690" s="103"/>
      <c r="N2690" s="59"/>
    </row>
    <row r="2691" spans="1:14" s="75" customFormat="1" ht="15.9" customHeight="1" x14ac:dyDescent="0.2">
      <c r="A2691" s="51" t="s">
        <v>133</v>
      </c>
      <c r="B2691" s="51" t="s">
        <v>11887</v>
      </c>
      <c r="C2691" s="51" t="s">
        <v>13125</v>
      </c>
      <c r="D2691" s="51" t="s">
        <v>140</v>
      </c>
      <c r="E2691" s="44" t="s">
        <v>13197</v>
      </c>
      <c r="F2691" s="44" t="s">
        <v>13198</v>
      </c>
      <c r="G2691" s="53">
        <v>48.4</v>
      </c>
      <c r="H2691" s="45" t="s">
        <v>154</v>
      </c>
      <c r="I2691" s="45" t="s">
        <v>149</v>
      </c>
      <c r="J2691" s="95" t="s">
        <v>1534</v>
      </c>
      <c r="K2691" s="95">
        <v>0</v>
      </c>
      <c r="L2691" s="58"/>
      <c r="M2691" s="103"/>
      <c r="N2691" s="59"/>
    </row>
    <row r="2692" spans="1:14" s="75" customFormat="1" ht="15.9" customHeight="1" x14ac:dyDescent="0.2">
      <c r="A2692" s="51" t="s">
        <v>133</v>
      </c>
      <c r="B2692" s="51" t="s">
        <v>11887</v>
      </c>
      <c r="C2692" s="51" t="s">
        <v>13125</v>
      </c>
      <c r="D2692" s="51" t="s">
        <v>140</v>
      </c>
      <c r="E2692" s="44" t="s">
        <v>13199</v>
      </c>
      <c r="F2692" s="44" t="s">
        <v>13200</v>
      </c>
      <c r="G2692" s="53">
        <v>46.6</v>
      </c>
      <c r="H2692" s="45" t="s">
        <v>154</v>
      </c>
      <c r="I2692" s="45" t="s">
        <v>149</v>
      </c>
      <c r="J2692" s="95" t="s">
        <v>1534</v>
      </c>
      <c r="K2692" s="95">
        <v>0</v>
      </c>
      <c r="L2692" s="58"/>
      <c r="M2692" s="103"/>
      <c r="N2692" s="59"/>
    </row>
    <row r="2693" spans="1:14" s="75" customFormat="1" ht="15.9" customHeight="1" x14ac:dyDescent="0.2">
      <c r="A2693" s="51" t="s">
        <v>133</v>
      </c>
      <c r="B2693" s="51" t="s">
        <v>11887</v>
      </c>
      <c r="C2693" s="51" t="s">
        <v>13125</v>
      </c>
      <c r="D2693" s="51" t="s">
        <v>140</v>
      </c>
      <c r="E2693" s="44" t="s">
        <v>13201</v>
      </c>
      <c r="F2693" s="44" t="s">
        <v>13202</v>
      </c>
      <c r="G2693" s="53">
        <v>105.7</v>
      </c>
      <c r="H2693" s="45" t="s">
        <v>154</v>
      </c>
      <c r="I2693" s="45" t="s">
        <v>204</v>
      </c>
      <c r="J2693" s="95" t="s">
        <v>1534</v>
      </c>
      <c r="K2693" s="95">
        <v>0</v>
      </c>
      <c r="L2693" s="58"/>
      <c r="M2693" s="103"/>
      <c r="N2693" s="59"/>
    </row>
    <row r="2694" spans="1:14" s="75" customFormat="1" ht="15.9" customHeight="1" x14ac:dyDescent="0.2">
      <c r="A2694" s="51" t="s">
        <v>133</v>
      </c>
      <c r="B2694" s="51" t="s">
        <v>11887</v>
      </c>
      <c r="C2694" s="51" t="s">
        <v>13125</v>
      </c>
      <c r="D2694" s="51" t="s">
        <v>140</v>
      </c>
      <c r="E2694" s="44" t="s">
        <v>13203</v>
      </c>
      <c r="F2694" s="44" t="s">
        <v>13204</v>
      </c>
      <c r="G2694" s="53">
        <v>16.7</v>
      </c>
      <c r="H2694" s="45" t="s">
        <v>154</v>
      </c>
      <c r="I2694" s="45" t="s">
        <v>204</v>
      </c>
      <c r="J2694" s="95" t="s">
        <v>1534</v>
      </c>
      <c r="K2694" s="95">
        <v>0</v>
      </c>
      <c r="L2694" s="58"/>
      <c r="M2694" s="103"/>
      <c r="N2694" s="59"/>
    </row>
    <row r="2695" spans="1:14" s="75" customFormat="1" ht="15.9" customHeight="1" x14ac:dyDescent="0.2">
      <c r="A2695" s="51" t="s">
        <v>133</v>
      </c>
      <c r="B2695" s="51" t="s">
        <v>11887</v>
      </c>
      <c r="C2695" s="51" t="s">
        <v>13125</v>
      </c>
      <c r="D2695" s="51" t="s">
        <v>140</v>
      </c>
      <c r="E2695" s="44" t="s">
        <v>13205</v>
      </c>
      <c r="F2695" s="44" t="s">
        <v>13206</v>
      </c>
      <c r="G2695" s="53">
        <v>82.2</v>
      </c>
      <c r="H2695" s="45" t="s">
        <v>154</v>
      </c>
      <c r="I2695" s="45" t="s">
        <v>204</v>
      </c>
      <c r="J2695" s="95" t="s">
        <v>1534</v>
      </c>
      <c r="K2695" s="95">
        <v>0</v>
      </c>
      <c r="L2695" s="58"/>
      <c r="M2695" s="103"/>
      <c r="N2695" s="59"/>
    </row>
    <row r="2696" spans="1:14" s="75" customFormat="1" ht="15.9" customHeight="1" x14ac:dyDescent="0.2">
      <c r="A2696" s="51" t="s">
        <v>133</v>
      </c>
      <c r="B2696" s="51" t="s">
        <v>11887</v>
      </c>
      <c r="C2696" s="51" t="s">
        <v>13125</v>
      </c>
      <c r="D2696" s="51" t="s">
        <v>140</v>
      </c>
      <c r="E2696" s="44" t="s">
        <v>13207</v>
      </c>
      <c r="F2696" s="44" t="s">
        <v>13208</v>
      </c>
      <c r="G2696" s="53">
        <v>109</v>
      </c>
      <c r="H2696" s="45" t="s">
        <v>154</v>
      </c>
      <c r="I2696" s="45" t="s">
        <v>204</v>
      </c>
      <c r="J2696" s="95" t="s">
        <v>1534</v>
      </c>
      <c r="K2696" s="95">
        <v>0</v>
      </c>
      <c r="L2696" s="58"/>
      <c r="M2696" s="103"/>
      <c r="N2696" s="59"/>
    </row>
    <row r="2697" spans="1:14" s="75" customFormat="1" ht="15.9" customHeight="1" x14ac:dyDescent="0.2">
      <c r="A2697" s="51" t="s">
        <v>133</v>
      </c>
      <c r="B2697" s="51" t="s">
        <v>11887</v>
      </c>
      <c r="C2697" s="51" t="s">
        <v>13125</v>
      </c>
      <c r="D2697" s="51" t="s">
        <v>140</v>
      </c>
      <c r="E2697" s="44" t="s">
        <v>13209</v>
      </c>
      <c r="F2697" s="44" t="s">
        <v>13210</v>
      </c>
      <c r="G2697" s="53">
        <v>99.4</v>
      </c>
      <c r="H2697" s="45" t="s">
        <v>154</v>
      </c>
      <c r="I2697" s="45" t="s">
        <v>204</v>
      </c>
      <c r="J2697" s="95" t="s">
        <v>1534</v>
      </c>
      <c r="K2697" s="95">
        <v>0</v>
      </c>
      <c r="L2697" s="58"/>
      <c r="M2697" s="103"/>
      <c r="N2697" s="59"/>
    </row>
    <row r="2698" spans="1:14" s="75" customFormat="1" ht="15.9" customHeight="1" x14ac:dyDescent="0.2">
      <c r="A2698" s="51" t="s">
        <v>133</v>
      </c>
      <c r="B2698" s="51" t="s">
        <v>11887</v>
      </c>
      <c r="C2698" s="51" t="s">
        <v>13125</v>
      </c>
      <c r="D2698" s="51" t="s">
        <v>140</v>
      </c>
      <c r="E2698" s="44" t="s">
        <v>13211</v>
      </c>
      <c r="F2698" s="44" t="s">
        <v>13212</v>
      </c>
      <c r="G2698" s="53">
        <v>88.3</v>
      </c>
      <c r="H2698" s="45" t="s">
        <v>154</v>
      </c>
      <c r="I2698" s="45" t="s">
        <v>204</v>
      </c>
      <c r="J2698" s="95" t="s">
        <v>1534</v>
      </c>
      <c r="K2698" s="95">
        <v>0</v>
      </c>
      <c r="L2698" s="58"/>
      <c r="M2698" s="103"/>
      <c r="N2698" s="59"/>
    </row>
    <row r="2699" spans="1:14" s="75" customFormat="1" ht="15.9" customHeight="1" x14ac:dyDescent="0.2">
      <c r="A2699" s="51" t="s">
        <v>133</v>
      </c>
      <c r="B2699" s="51" t="s">
        <v>11887</v>
      </c>
      <c r="C2699" s="51" t="s">
        <v>13125</v>
      </c>
      <c r="D2699" s="51" t="s">
        <v>140</v>
      </c>
      <c r="E2699" s="44" t="s">
        <v>13213</v>
      </c>
      <c r="F2699" s="44" t="s">
        <v>13214</v>
      </c>
      <c r="G2699" s="53">
        <v>40.300000000000011</v>
      </c>
      <c r="H2699" s="45" t="s">
        <v>154</v>
      </c>
      <c r="I2699" s="45" t="s">
        <v>204</v>
      </c>
      <c r="J2699" s="95" t="s">
        <v>1534</v>
      </c>
      <c r="K2699" s="95">
        <v>0</v>
      </c>
      <c r="L2699" s="58"/>
      <c r="M2699" s="103"/>
      <c r="N2699" s="59"/>
    </row>
    <row r="2700" spans="1:14" s="75" customFormat="1" ht="15.9" customHeight="1" x14ac:dyDescent="0.2">
      <c r="A2700" s="51" t="s">
        <v>133</v>
      </c>
      <c r="B2700" s="51" t="s">
        <v>11887</v>
      </c>
      <c r="C2700" s="51" t="s">
        <v>13125</v>
      </c>
      <c r="D2700" s="51" t="s">
        <v>140</v>
      </c>
      <c r="E2700" s="44" t="s">
        <v>13215</v>
      </c>
      <c r="F2700" s="44" t="s">
        <v>13216</v>
      </c>
      <c r="G2700" s="53">
        <v>39.1</v>
      </c>
      <c r="H2700" s="45" t="s">
        <v>154</v>
      </c>
      <c r="I2700" s="45" t="s">
        <v>149</v>
      </c>
      <c r="J2700" s="95" t="s">
        <v>1534</v>
      </c>
      <c r="K2700" s="95">
        <v>0</v>
      </c>
      <c r="L2700" s="58"/>
      <c r="M2700" s="103"/>
      <c r="N2700" s="59"/>
    </row>
    <row r="2701" spans="1:14" s="75" customFormat="1" ht="15.9" customHeight="1" x14ac:dyDescent="0.2">
      <c r="A2701" s="51" t="s">
        <v>133</v>
      </c>
      <c r="B2701" s="51" t="s">
        <v>11887</v>
      </c>
      <c r="C2701" s="51" t="s">
        <v>13125</v>
      </c>
      <c r="D2701" s="51" t="s">
        <v>140</v>
      </c>
      <c r="E2701" s="44" t="s">
        <v>13217</v>
      </c>
      <c r="F2701" s="44" t="s">
        <v>13218</v>
      </c>
      <c r="G2701" s="53">
        <v>120.3</v>
      </c>
      <c r="H2701" s="45" t="s">
        <v>154</v>
      </c>
      <c r="I2701" s="45" t="s">
        <v>204</v>
      </c>
      <c r="J2701" s="95" t="s">
        <v>1534</v>
      </c>
      <c r="K2701" s="95">
        <v>0</v>
      </c>
      <c r="L2701" s="58"/>
      <c r="M2701" s="103"/>
      <c r="N2701" s="59"/>
    </row>
    <row r="2702" spans="1:14" s="75" customFormat="1" ht="15.9" customHeight="1" x14ac:dyDescent="0.2">
      <c r="A2702" s="51" t="s">
        <v>133</v>
      </c>
      <c r="B2702" s="51" t="s">
        <v>11887</v>
      </c>
      <c r="C2702" s="51" t="s">
        <v>13125</v>
      </c>
      <c r="D2702" s="51" t="s">
        <v>140</v>
      </c>
      <c r="E2702" s="44" t="s">
        <v>13219</v>
      </c>
      <c r="F2702" s="44" t="s">
        <v>13220</v>
      </c>
      <c r="G2702" s="53">
        <v>120.3</v>
      </c>
      <c r="H2702" s="45" t="s">
        <v>154</v>
      </c>
      <c r="I2702" s="45" t="s">
        <v>204</v>
      </c>
      <c r="J2702" s="95" t="s">
        <v>1534</v>
      </c>
      <c r="K2702" s="95">
        <v>0</v>
      </c>
      <c r="L2702" s="58"/>
      <c r="M2702" s="103"/>
      <c r="N2702" s="59"/>
    </row>
    <row r="2703" spans="1:14" s="75" customFormat="1" ht="15.9" customHeight="1" x14ac:dyDescent="0.2">
      <c r="A2703" s="51" t="s">
        <v>133</v>
      </c>
      <c r="B2703" s="51" t="s">
        <v>11887</v>
      </c>
      <c r="C2703" s="51" t="s">
        <v>13125</v>
      </c>
      <c r="D2703" s="51" t="s">
        <v>140</v>
      </c>
      <c r="E2703" s="44" t="s">
        <v>13221</v>
      </c>
      <c r="F2703" s="44" t="s">
        <v>13222</v>
      </c>
      <c r="G2703" s="53">
        <v>120.3</v>
      </c>
      <c r="H2703" s="45" t="s">
        <v>154</v>
      </c>
      <c r="I2703" s="45" t="s">
        <v>204</v>
      </c>
      <c r="J2703" s="95" t="s">
        <v>1534</v>
      </c>
      <c r="K2703" s="95">
        <v>0</v>
      </c>
      <c r="L2703" s="58"/>
      <c r="M2703" s="103"/>
      <c r="N2703" s="59"/>
    </row>
    <row r="2704" spans="1:14" s="75" customFormat="1" ht="15.9" customHeight="1" x14ac:dyDescent="0.2">
      <c r="A2704" s="51" t="s">
        <v>133</v>
      </c>
      <c r="B2704" s="51" t="s">
        <v>11887</v>
      </c>
      <c r="C2704" s="51" t="s">
        <v>13125</v>
      </c>
      <c r="D2704" s="51" t="s">
        <v>140</v>
      </c>
      <c r="E2704" s="44" t="s">
        <v>13223</v>
      </c>
      <c r="F2704" s="44" t="s">
        <v>13224</v>
      </c>
      <c r="G2704" s="53">
        <v>85.5</v>
      </c>
      <c r="H2704" s="45" t="s">
        <v>154</v>
      </c>
      <c r="I2704" s="45" t="s">
        <v>204</v>
      </c>
      <c r="J2704" s="95" t="s">
        <v>1534</v>
      </c>
      <c r="K2704" s="95">
        <v>0</v>
      </c>
      <c r="L2704" s="58"/>
      <c r="M2704" s="103"/>
      <c r="N2704" s="59"/>
    </row>
    <row r="2705" spans="1:14" s="75" customFormat="1" ht="15.9" customHeight="1" x14ac:dyDescent="0.2">
      <c r="A2705" s="51" t="s">
        <v>133</v>
      </c>
      <c r="B2705" s="51" t="s">
        <v>11887</v>
      </c>
      <c r="C2705" s="51" t="s">
        <v>13125</v>
      </c>
      <c r="D2705" s="51" t="s">
        <v>140</v>
      </c>
      <c r="E2705" s="44" t="s">
        <v>13225</v>
      </c>
      <c r="F2705" s="44" t="s">
        <v>13226</v>
      </c>
      <c r="G2705" s="53">
        <v>89.7</v>
      </c>
      <c r="H2705" s="45" t="s">
        <v>154</v>
      </c>
      <c r="I2705" s="45" t="s">
        <v>204</v>
      </c>
      <c r="J2705" s="95" t="s">
        <v>1534</v>
      </c>
      <c r="K2705" s="95">
        <v>0</v>
      </c>
      <c r="L2705" s="58"/>
      <c r="M2705" s="103"/>
      <c r="N2705" s="59"/>
    </row>
    <row r="2706" spans="1:14" s="75" customFormat="1" ht="15.9" customHeight="1" x14ac:dyDescent="0.2">
      <c r="A2706" s="51" t="s">
        <v>133</v>
      </c>
      <c r="B2706" s="51" t="s">
        <v>11887</v>
      </c>
      <c r="C2706" s="51" t="s">
        <v>13125</v>
      </c>
      <c r="D2706" s="51" t="s">
        <v>140</v>
      </c>
      <c r="E2706" s="44" t="s">
        <v>13227</v>
      </c>
      <c r="F2706" s="44" t="s">
        <v>13228</v>
      </c>
      <c r="G2706" s="53">
        <v>62.5</v>
      </c>
      <c r="H2706" s="45" t="s">
        <v>154</v>
      </c>
      <c r="I2706" s="45" t="s">
        <v>204</v>
      </c>
      <c r="J2706" s="95" t="s">
        <v>1534</v>
      </c>
      <c r="K2706" s="95">
        <v>0</v>
      </c>
      <c r="L2706" s="58"/>
      <c r="M2706" s="103"/>
      <c r="N2706" s="59"/>
    </row>
    <row r="2707" spans="1:14" s="75" customFormat="1" ht="15.9" customHeight="1" x14ac:dyDescent="0.2">
      <c r="A2707" s="51" t="s">
        <v>133</v>
      </c>
      <c r="B2707" s="51" t="s">
        <v>11887</v>
      </c>
      <c r="C2707" s="51" t="s">
        <v>13125</v>
      </c>
      <c r="D2707" s="51" t="s">
        <v>140</v>
      </c>
      <c r="E2707" s="44" t="s">
        <v>13229</v>
      </c>
      <c r="F2707" s="44" t="s">
        <v>13230</v>
      </c>
      <c r="G2707" s="53">
        <v>85.5</v>
      </c>
      <c r="H2707" s="45" t="s">
        <v>154</v>
      </c>
      <c r="I2707" s="45" t="s">
        <v>204</v>
      </c>
      <c r="J2707" s="95" t="s">
        <v>1534</v>
      </c>
      <c r="K2707" s="95">
        <v>0</v>
      </c>
      <c r="L2707" s="58"/>
      <c r="M2707" s="103"/>
      <c r="N2707" s="59"/>
    </row>
    <row r="2708" spans="1:14" s="75" customFormat="1" ht="15.9" customHeight="1" x14ac:dyDescent="0.2">
      <c r="A2708" s="51" t="s">
        <v>133</v>
      </c>
      <c r="B2708" s="51" t="s">
        <v>11887</v>
      </c>
      <c r="C2708" s="51" t="s">
        <v>13125</v>
      </c>
      <c r="D2708" s="51" t="s">
        <v>140</v>
      </c>
      <c r="E2708" s="44" t="s">
        <v>13231</v>
      </c>
      <c r="F2708" s="44" t="s">
        <v>13232</v>
      </c>
      <c r="G2708" s="53">
        <v>85.5</v>
      </c>
      <c r="H2708" s="45" t="s">
        <v>154</v>
      </c>
      <c r="I2708" s="45" t="s">
        <v>204</v>
      </c>
      <c r="J2708" s="95" t="s">
        <v>1534</v>
      </c>
      <c r="K2708" s="95">
        <v>0</v>
      </c>
      <c r="L2708" s="58"/>
      <c r="M2708" s="103"/>
      <c r="N2708" s="59"/>
    </row>
    <row r="2709" spans="1:14" s="75" customFormat="1" ht="15.9" customHeight="1" x14ac:dyDescent="0.2">
      <c r="A2709" s="51" t="s">
        <v>133</v>
      </c>
      <c r="B2709" s="51" t="s">
        <v>11887</v>
      </c>
      <c r="C2709" s="51" t="s">
        <v>13125</v>
      </c>
      <c r="D2709" s="51" t="s">
        <v>140</v>
      </c>
      <c r="E2709" s="44" t="s">
        <v>13233</v>
      </c>
      <c r="F2709" s="44" t="s">
        <v>13234</v>
      </c>
      <c r="G2709" s="53">
        <v>49.3</v>
      </c>
      <c r="H2709" s="45" t="s">
        <v>154</v>
      </c>
      <c r="I2709" s="45" t="s">
        <v>204</v>
      </c>
      <c r="J2709" s="95" t="s">
        <v>1534</v>
      </c>
      <c r="K2709" s="95">
        <v>0</v>
      </c>
      <c r="L2709" s="58"/>
      <c r="M2709" s="103"/>
      <c r="N2709" s="59"/>
    </row>
    <row r="2710" spans="1:14" s="75" customFormat="1" ht="15.9" customHeight="1" x14ac:dyDescent="0.2">
      <c r="A2710" s="51" t="s">
        <v>133</v>
      </c>
      <c r="B2710" s="51" t="s">
        <v>11887</v>
      </c>
      <c r="C2710" s="51" t="s">
        <v>13125</v>
      </c>
      <c r="D2710" s="51" t="s">
        <v>140</v>
      </c>
      <c r="E2710" s="44" t="s">
        <v>13235</v>
      </c>
      <c r="F2710" s="44" t="s">
        <v>13236</v>
      </c>
      <c r="G2710" s="53">
        <v>122.6</v>
      </c>
      <c r="H2710" s="45" t="s">
        <v>154</v>
      </c>
      <c r="I2710" s="45" t="s">
        <v>204</v>
      </c>
      <c r="J2710" s="95" t="s">
        <v>1534</v>
      </c>
      <c r="K2710" s="95">
        <v>0</v>
      </c>
      <c r="L2710" s="58"/>
      <c r="M2710" s="103"/>
      <c r="N2710" s="59"/>
    </row>
    <row r="2711" spans="1:14" s="75" customFormat="1" ht="15.9" customHeight="1" x14ac:dyDescent="0.2">
      <c r="A2711" s="51" t="s">
        <v>133</v>
      </c>
      <c r="B2711" s="51" t="s">
        <v>11887</v>
      </c>
      <c r="C2711" s="51" t="s">
        <v>13125</v>
      </c>
      <c r="D2711" s="51" t="s">
        <v>140</v>
      </c>
      <c r="E2711" s="44" t="s">
        <v>13237</v>
      </c>
      <c r="F2711" s="44" t="s">
        <v>13238</v>
      </c>
      <c r="G2711" s="53">
        <v>122.6</v>
      </c>
      <c r="H2711" s="45" t="s">
        <v>154</v>
      </c>
      <c r="I2711" s="45" t="s">
        <v>204</v>
      </c>
      <c r="J2711" s="95" t="s">
        <v>1534</v>
      </c>
      <c r="K2711" s="95">
        <v>0</v>
      </c>
      <c r="L2711" s="58"/>
      <c r="M2711" s="103"/>
      <c r="N2711" s="59"/>
    </row>
    <row r="2712" spans="1:14" s="75" customFormat="1" ht="15.9" customHeight="1" x14ac:dyDescent="0.2">
      <c r="A2712" s="51" t="s">
        <v>133</v>
      </c>
      <c r="B2712" s="51" t="s">
        <v>11887</v>
      </c>
      <c r="C2712" s="51" t="s">
        <v>13125</v>
      </c>
      <c r="D2712" s="51" t="s">
        <v>140</v>
      </c>
      <c r="E2712" s="44" t="s">
        <v>13239</v>
      </c>
      <c r="F2712" s="44" t="s">
        <v>13240</v>
      </c>
      <c r="G2712" s="53">
        <v>122.6</v>
      </c>
      <c r="H2712" s="45" t="s">
        <v>154</v>
      </c>
      <c r="I2712" s="45" t="s">
        <v>204</v>
      </c>
      <c r="J2712" s="95" t="s">
        <v>1534</v>
      </c>
      <c r="K2712" s="95">
        <v>0</v>
      </c>
      <c r="L2712" s="58"/>
      <c r="M2712" s="103"/>
      <c r="N2712" s="59"/>
    </row>
    <row r="2713" spans="1:14" s="75" customFormat="1" ht="15.9" customHeight="1" x14ac:dyDescent="0.2">
      <c r="A2713" s="51" t="s">
        <v>133</v>
      </c>
      <c r="B2713" s="51" t="s">
        <v>11887</v>
      </c>
      <c r="C2713" s="51" t="s">
        <v>13125</v>
      </c>
      <c r="D2713" s="51" t="s">
        <v>140</v>
      </c>
      <c r="E2713" s="44" t="s">
        <v>13241</v>
      </c>
      <c r="F2713" s="44" t="s">
        <v>13242</v>
      </c>
      <c r="G2713" s="53">
        <v>165</v>
      </c>
      <c r="H2713" s="45" t="s">
        <v>154</v>
      </c>
      <c r="I2713" s="45" t="s">
        <v>204</v>
      </c>
      <c r="J2713" s="95" t="s">
        <v>1534</v>
      </c>
      <c r="K2713" s="95">
        <v>0</v>
      </c>
      <c r="L2713" s="58"/>
      <c r="M2713" s="103"/>
      <c r="N2713" s="59"/>
    </row>
    <row r="2714" spans="1:14" s="75" customFormat="1" ht="15.9" customHeight="1" x14ac:dyDescent="0.2">
      <c r="A2714" s="51" t="s">
        <v>133</v>
      </c>
      <c r="B2714" s="51" t="s">
        <v>11887</v>
      </c>
      <c r="C2714" s="51" t="s">
        <v>13125</v>
      </c>
      <c r="D2714" s="51" t="s">
        <v>140</v>
      </c>
      <c r="E2714" s="44" t="s">
        <v>13243</v>
      </c>
      <c r="F2714" s="44" t="s">
        <v>13244</v>
      </c>
      <c r="G2714" s="53">
        <v>117.3</v>
      </c>
      <c r="H2714" s="45" t="s">
        <v>154</v>
      </c>
      <c r="I2714" s="45" t="s">
        <v>204</v>
      </c>
      <c r="J2714" s="95" t="s">
        <v>1534</v>
      </c>
      <c r="K2714" s="95">
        <v>0</v>
      </c>
      <c r="L2714" s="58"/>
      <c r="M2714" s="103"/>
      <c r="N2714" s="59"/>
    </row>
    <row r="2715" spans="1:14" s="75" customFormat="1" ht="15.9" customHeight="1" x14ac:dyDescent="0.2">
      <c r="A2715" s="51" t="s">
        <v>133</v>
      </c>
      <c r="B2715" s="51" t="s">
        <v>11887</v>
      </c>
      <c r="C2715" s="51" t="s">
        <v>13125</v>
      </c>
      <c r="D2715" s="51" t="s">
        <v>140</v>
      </c>
      <c r="E2715" s="44" t="s">
        <v>13245</v>
      </c>
      <c r="F2715" s="44" t="s">
        <v>13246</v>
      </c>
      <c r="G2715" s="53">
        <v>117.3</v>
      </c>
      <c r="H2715" s="45" t="s">
        <v>154</v>
      </c>
      <c r="I2715" s="45" t="s">
        <v>204</v>
      </c>
      <c r="J2715" s="95" t="s">
        <v>1534</v>
      </c>
      <c r="K2715" s="95">
        <v>0</v>
      </c>
      <c r="L2715" s="58"/>
      <c r="M2715" s="103"/>
      <c r="N2715" s="59"/>
    </row>
    <row r="2716" spans="1:14" s="75" customFormat="1" ht="15.9" customHeight="1" x14ac:dyDescent="0.2">
      <c r="A2716" s="51" t="s">
        <v>133</v>
      </c>
      <c r="B2716" s="51" t="s">
        <v>11887</v>
      </c>
      <c r="C2716" s="51" t="s">
        <v>13125</v>
      </c>
      <c r="D2716" s="51" t="s">
        <v>140</v>
      </c>
      <c r="E2716" s="44" t="s">
        <v>13247</v>
      </c>
      <c r="F2716" s="44" t="s">
        <v>13248</v>
      </c>
      <c r="G2716" s="53">
        <v>117.3</v>
      </c>
      <c r="H2716" s="45" t="s">
        <v>154</v>
      </c>
      <c r="I2716" s="45" t="s">
        <v>204</v>
      </c>
      <c r="J2716" s="95" t="s">
        <v>1534</v>
      </c>
      <c r="K2716" s="95">
        <v>0</v>
      </c>
      <c r="L2716" s="58"/>
      <c r="M2716" s="103"/>
      <c r="N2716" s="59"/>
    </row>
    <row r="2717" spans="1:14" s="75" customFormat="1" ht="15.9" customHeight="1" x14ac:dyDescent="0.2">
      <c r="A2717" s="51" t="s">
        <v>133</v>
      </c>
      <c r="B2717" s="51" t="s">
        <v>11887</v>
      </c>
      <c r="C2717" s="51" t="s">
        <v>13125</v>
      </c>
      <c r="D2717" s="51" t="s">
        <v>140</v>
      </c>
      <c r="E2717" s="44" t="s">
        <v>13249</v>
      </c>
      <c r="F2717" s="44" t="s">
        <v>13250</v>
      </c>
      <c r="G2717" s="53">
        <v>90</v>
      </c>
      <c r="H2717" s="45" t="s">
        <v>154</v>
      </c>
      <c r="I2717" s="45" t="s">
        <v>204</v>
      </c>
      <c r="J2717" s="95" t="s">
        <v>1534</v>
      </c>
      <c r="K2717" s="95">
        <v>0</v>
      </c>
      <c r="L2717" s="58"/>
      <c r="M2717" s="103"/>
      <c r="N2717" s="59"/>
    </row>
    <row r="2718" spans="1:14" s="75" customFormat="1" ht="15.9" customHeight="1" x14ac:dyDescent="0.2">
      <c r="A2718" s="51" t="s">
        <v>133</v>
      </c>
      <c r="B2718" s="51" t="s">
        <v>11887</v>
      </c>
      <c r="C2718" s="51" t="s">
        <v>13125</v>
      </c>
      <c r="D2718" s="51" t="s">
        <v>140</v>
      </c>
      <c r="E2718" s="44" t="s">
        <v>13251</v>
      </c>
      <c r="F2718" s="44" t="s">
        <v>13252</v>
      </c>
      <c r="G2718" s="53">
        <v>165</v>
      </c>
      <c r="H2718" s="45" t="s">
        <v>154</v>
      </c>
      <c r="I2718" s="45" t="s">
        <v>204</v>
      </c>
      <c r="J2718" s="95" t="s">
        <v>1534</v>
      </c>
      <c r="K2718" s="95">
        <v>0</v>
      </c>
      <c r="L2718" s="58"/>
      <c r="M2718" s="103"/>
      <c r="N2718" s="59"/>
    </row>
    <row r="2719" spans="1:14" s="75" customFormat="1" ht="15.9" customHeight="1" x14ac:dyDescent="0.2">
      <c r="A2719" s="51" t="s">
        <v>133</v>
      </c>
      <c r="B2719" s="51" t="s">
        <v>11887</v>
      </c>
      <c r="C2719" s="51" t="s">
        <v>13125</v>
      </c>
      <c r="D2719" s="51" t="s">
        <v>140</v>
      </c>
      <c r="E2719" s="44" t="s">
        <v>13253</v>
      </c>
      <c r="F2719" s="44" t="s">
        <v>13254</v>
      </c>
      <c r="G2719" s="53">
        <v>165</v>
      </c>
      <c r="H2719" s="45" t="s">
        <v>154</v>
      </c>
      <c r="I2719" s="45" t="s">
        <v>204</v>
      </c>
      <c r="J2719" s="95" t="s">
        <v>1534</v>
      </c>
      <c r="K2719" s="95">
        <v>0</v>
      </c>
      <c r="L2719" s="58"/>
      <c r="M2719" s="103"/>
      <c r="N2719" s="59"/>
    </row>
    <row r="2720" spans="1:14" s="75" customFormat="1" ht="15.9" customHeight="1" x14ac:dyDescent="0.2">
      <c r="A2720" s="51" t="s">
        <v>133</v>
      </c>
      <c r="B2720" s="51" t="s">
        <v>11887</v>
      </c>
      <c r="C2720" s="51" t="s">
        <v>13125</v>
      </c>
      <c r="D2720" s="51" t="s">
        <v>140</v>
      </c>
      <c r="E2720" s="44" t="s">
        <v>13255</v>
      </c>
      <c r="F2720" s="44" t="s">
        <v>13256</v>
      </c>
      <c r="G2720" s="53">
        <v>118.5</v>
      </c>
      <c r="H2720" s="45" t="s">
        <v>154</v>
      </c>
      <c r="I2720" s="45" t="s">
        <v>204</v>
      </c>
      <c r="J2720" s="95" t="s">
        <v>1534</v>
      </c>
      <c r="K2720" s="95">
        <v>0</v>
      </c>
      <c r="L2720" s="58"/>
      <c r="M2720" s="103"/>
      <c r="N2720" s="59"/>
    </row>
    <row r="2721" spans="1:14" s="75" customFormat="1" ht="15.9" customHeight="1" x14ac:dyDescent="0.2">
      <c r="A2721" s="51" t="s">
        <v>133</v>
      </c>
      <c r="B2721" s="51" t="s">
        <v>11887</v>
      </c>
      <c r="C2721" s="51" t="s">
        <v>13125</v>
      </c>
      <c r="D2721" s="51" t="s">
        <v>140</v>
      </c>
      <c r="E2721" s="44" t="s">
        <v>13257</v>
      </c>
      <c r="F2721" s="44" t="s">
        <v>13258</v>
      </c>
      <c r="G2721" s="53">
        <v>118.5</v>
      </c>
      <c r="H2721" s="45" t="s">
        <v>154</v>
      </c>
      <c r="I2721" s="45" t="s">
        <v>204</v>
      </c>
      <c r="J2721" s="95" t="s">
        <v>1534</v>
      </c>
      <c r="K2721" s="95">
        <v>0</v>
      </c>
      <c r="L2721" s="58"/>
      <c r="M2721" s="103"/>
      <c r="N2721" s="59"/>
    </row>
    <row r="2722" spans="1:14" s="75" customFormat="1" ht="15.9" customHeight="1" x14ac:dyDescent="0.2">
      <c r="A2722" s="51" t="s">
        <v>133</v>
      </c>
      <c r="B2722" s="51" t="s">
        <v>11887</v>
      </c>
      <c r="C2722" s="51" t="s">
        <v>13125</v>
      </c>
      <c r="D2722" s="51" t="s">
        <v>140</v>
      </c>
      <c r="E2722" s="44" t="s">
        <v>13259</v>
      </c>
      <c r="F2722" s="44" t="s">
        <v>13260</v>
      </c>
      <c r="G2722" s="53">
        <v>118.5</v>
      </c>
      <c r="H2722" s="45" t="s">
        <v>154</v>
      </c>
      <c r="I2722" s="45" t="s">
        <v>204</v>
      </c>
      <c r="J2722" s="95" t="s">
        <v>1534</v>
      </c>
      <c r="K2722" s="95">
        <v>0</v>
      </c>
      <c r="L2722" s="58"/>
      <c r="M2722" s="103"/>
      <c r="N2722" s="59"/>
    </row>
    <row r="2723" spans="1:14" s="75" customFormat="1" ht="15.9" customHeight="1" x14ac:dyDescent="0.2">
      <c r="A2723" s="51" t="s">
        <v>133</v>
      </c>
      <c r="B2723" s="51" t="s">
        <v>11887</v>
      </c>
      <c r="C2723" s="51" t="s">
        <v>13125</v>
      </c>
      <c r="D2723" s="51" t="s">
        <v>140</v>
      </c>
      <c r="E2723" s="44" t="s">
        <v>13261</v>
      </c>
      <c r="F2723" s="44" t="s">
        <v>13262</v>
      </c>
      <c r="G2723" s="53">
        <v>64.400000000000006</v>
      </c>
      <c r="H2723" s="45" t="s">
        <v>154</v>
      </c>
      <c r="I2723" s="45" t="s">
        <v>204</v>
      </c>
      <c r="J2723" s="95" t="s">
        <v>1534</v>
      </c>
      <c r="K2723" s="95">
        <v>0</v>
      </c>
      <c r="L2723" s="58"/>
      <c r="M2723" s="103"/>
      <c r="N2723" s="59"/>
    </row>
    <row r="2724" spans="1:14" s="75" customFormat="1" ht="15.9" customHeight="1" x14ac:dyDescent="0.2">
      <c r="A2724" s="51" t="s">
        <v>133</v>
      </c>
      <c r="B2724" s="51" t="s">
        <v>11887</v>
      </c>
      <c r="C2724" s="51" t="s">
        <v>13125</v>
      </c>
      <c r="D2724" s="51" t="s">
        <v>140</v>
      </c>
      <c r="E2724" s="44" t="s">
        <v>13263</v>
      </c>
      <c r="F2724" s="44" t="s">
        <v>13264</v>
      </c>
      <c r="G2724" s="53">
        <v>21</v>
      </c>
      <c r="H2724" s="45" t="s">
        <v>154</v>
      </c>
      <c r="I2724" s="45" t="s">
        <v>155</v>
      </c>
      <c r="J2724" s="95" t="s">
        <v>1534</v>
      </c>
      <c r="K2724" s="95">
        <v>0</v>
      </c>
      <c r="L2724" s="58"/>
      <c r="M2724" s="103"/>
      <c r="N2724" s="59"/>
    </row>
    <row r="2725" spans="1:14" s="75" customFormat="1" ht="15.9" customHeight="1" x14ac:dyDescent="0.2">
      <c r="A2725" s="51" t="s">
        <v>133</v>
      </c>
      <c r="B2725" s="51" t="s">
        <v>11887</v>
      </c>
      <c r="C2725" s="51" t="s">
        <v>13125</v>
      </c>
      <c r="D2725" s="51" t="s">
        <v>140</v>
      </c>
      <c r="E2725" s="44" t="s">
        <v>13265</v>
      </c>
      <c r="F2725" s="44" t="s">
        <v>13266</v>
      </c>
      <c r="G2725" s="53">
        <v>70.400000000000006</v>
      </c>
      <c r="H2725" s="45" t="s">
        <v>154</v>
      </c>
      <c r="I2725" s="45" t="s">
        <v>204</v>
      </c>
      <c r="J2725" s="95" t="s">
        <v>1534</v>
      </c>
      <c r="K2725" s="95">
        <v>0</v>
      </c>
      <c r="L2725" s="58"/>
      <c r="M2725" s="103"/>
      <c r="N2725" s="59"/>
    </row>
    <row r="2726" spans="1:14" s="75" customFormat="1" ht="15.9" customHeight="1" x14ac:dyDescent="0.2">
      <c r="A2726" s="51" t="s">
        <v>133</v>
      </c>
      <c r="B2726" s="51" t="s">
        <v>11887</v>
      </c>
      <c r="C2726" s="51" t="s">
        <v>13125</v>
      </c>
      <c r="D2726" s="51" t="s">
        <v>140</v>
      </c>
      <c r="E2726" s="44" t="s">
        <v>13267</v>
      </c>
      <c r="F2726" s="44" t="s">
        <v>13268</v>
      </c>
      <c r="G2726" s="53">
        <v>135.4</v>
      </c>
      <c r="H2726" s="45" t="s">
        <v>154</v>
      </c>
      <c r="I2726" s="45" t="s">
        <v>204</v>
      </c>
      <c r="J2726" s="95" t="s">
        <v>1534</v>
      </c>
      <c r="K2726" s="95">
        <v>0</v>
      </c>
      <c r="L2726" s="58"/>
      <c r="M2726" s="103"/>
      <c r="N2726" s="59"/>
    </row>
    <row r="2727" spans="1:14" s="75" customFormat="1" ht="15.9" customHeight="1" x14ac:dyDescent="0.2">
      <c r="A2727" s="51" t="s">
        <v>133</v>
      </c>
      <c r="B2727" s="51" t="s">
        <v>11887</v>
      </c>
      <c r="C2727" s="51" t="s">
        <v>13125</v>
      </c>
      <c r="D2727" s="51" t="s">
        <v>140</v>
      </c>
      <c r="E2727" s="44" t="s">
        <v>13269</v>
      </c>
      <c r="F2727" s="44" t="s">
        <v>13270</v>
      </c>
      <c r="G2727" s="53">
        <v>135.4</v>
      </c>
      <c r="H2727" s="45" t="s">
        <v>154</v>
      </c>
      <c r="I2727" s="45" t="s">
        <v>204</v>
      </c>
      <c r="J2727" s="95" t="s">
        <v>1534</v>
      </c>
      <c r="K2727" s="95">
        <v>0</v>
      </c>
      <c r="L2727" s="58"/>
      <c r="M2727" s="103"/>
      <c r="N2727" s="59"/>
    </row>
    <row r="2728" spans="1:14" s="75" customFormat="1" ht="15.9" customHeight="1" x14ac:dyDescent="0.2">
      <c r="A2728" s="51" t="s">
        <v>133</v>
      </c>
      <c r="B2728" s="51" t="s">
        <v>11887</v>
      </c>
      <c r="C2728" s="51" t="s">
        <v>13125</v>
      </c>
      <c r="D2728" s="51" t="s">
        <v>140</v>
      </c>
      <c r="E2728" s="44" t="s">
        <v>13271</v>
      </c>
      <c r="F2728" s="44" t="s">
        <v>13272</v>
      </c>
      <c r="G2728" s="53">
        <v>79.400000000000006</v>
      </c>
      <c r="H2728" s="45" t="s">
        <v>154</v>
      </c>
      <c r="I2728" s="45" t="s">
        <v>155</v>
      </c>
      <c r="J2728" s="95" t="s">
        <v>1534</v>
      </c>
      <c r="K2728" s="95">
        <v>0</v>
      </c>
      <c r="L2728" s="58"/>
      <c r="M2728" s="103"/>
      <c r="N2728" s="59"/>
    </row>
    <row r="2729" spans="1:14" s="75" customFormat="1" ht="15.9" customHeight="1" x14ac:dyDescent="0.2">
      <c r="A2729" s="51" t="s">
        <v>133</v>
      </c>
      <c r="B2729" s="51" t="s">
        <v>11887</v>
      </c>
      <c r="C2729" s="51" t="s">
        <v>13125</v>
      </c>
      <c r="D2729" s="51" t="s">
        <v>140</v>
      </c>
      <c r="E2729" s="44" t="s">
        <v>13273</v>
      </c>
      <c r="F2729" s="44" t="s">
        <v>13274</v>
      </c>
      <c r="G2729" s="53">
        <v>79.400000000000006</v>
      </c>
      <c r="H2729" s="45" t="s">
        <v>154</v>
      </c>
      <c r="I2729" s="45" t="s">
        <v>155</v>
      </c>
      <c r="J2729" s="95" t="s">
        <v>1534</v>
      </c>
      <c r="K2729" s="95">
        <v>0</v>
      </c>
      <c r="L2729" s="58"/>
      <c r="M2729" s="103"/>
      <c r="N2729" s="59"/>
    </row>
    <row r="2730" spans="1:14" s="75" customFormat="1" ht="15.9" customHeight="1" x14ac:dyDescent="0.2">
      <c r="A2730" s="51" t="s">
        <v>133</v>
      </c>
      <c r="B2730" s="51" t="s">
        <v>11887</v>
      </c>
      <c r="C2730" s="51" t="s">
        <v>13125</v>
      </c>
      <c r="D2730" s="51" t="s">
        <v>140</v>
      </c>
      <c r="E2730" s="44" t="s">
        <v>13275</v>
      </c>
      <c r="F2730" s="44" t="s">
        <v>13276</v>
      </c>
      <c r="G2730" s="53">
        <v>135.4</v>
      </c>
      <c r="H2730" s="45" t="s">
        <v>154</v>
      </c>
      <c r="I2730" s="45" t="s">
        <v>204</v>
      </c>
      <c r="J2730" s="95" t="s">
        <v>1534</v>
      </c>
      <c r="K2730" s="95">
        <v>0</v>
      </c>
      <c r="L2730" s="58"/>
      <c r="M2730" s="103"/>
      <c r="N2730" s="59"/>
    </row>
    <row r="2731" spans="1:14" s="75" customFormat="1" ht="15.9" customHeight="1" x14ac:dyDescent="0.2">
      <c r="A2731" s="51" t="s">
        <v>133</v>
      </c>
      <c r="B2731" s="51" t="s">
        <v>11887</v>
      </c>
      <c r="C2731" s="51" t="s">
        <v>13125</v>
      </c>
      <c r="D2731" s="51" t="s">
        <v>140</v>
      </c>
      <c r="E2731" s="44" t="s">
        <v>13277</v>
      </c>
      <c r="F2731" s="44" t="s">
        <v>13278</v>
      </c>
      <c r="G2731" s="53">
        <v>79.400000000000006</v>
      </c>
      <c r="H2731" s="45" t="s">
        <v>154</v>
      </c>
      <c r="I2731" s="45" t="s">
        <v>149</v>
      </c>
      <c r="J2731" s="95" t="s">
        <v>1534</v>
      </c>
      <c r="K2731" s="95">
        <v>0</v>
      </c>
      <c r="L2731" s="58"/>
      <c r="M2731" s="103"/>
      <c r="N2731" s="59"/>
    </row>
    <row r="2732" spans="1:14" s="75" customFormat="1" ht="15.9" customHeight="1" x14ac:dyDescent="0.2">
      <c r="A2732" s="51" t="s">
        <v>133</v>
      </c>
      <c r="B2732" s="51" t="s">
        <v>11887</v>
      </c>
      <c r="C2732" s="51" t="s">
        <v>13125</v>
      </c>
      <c r="D2732" s="51" t="s">
        <v>140</v>
      </c>
      <c r="E2732" s="44" t="s">
        <v>13279</v>
      </c>
      <c r="F2732" s="44" t="s">
        <v>13280</v>
      </c>
      <c r="G2732" s="53">
        <v>34.4</v>
      </c>
      <c r="H2732" s="45" t="s">
        <v>154</v>
      </c>
      <c r="I2732" s="45" t="s">
        <v>149</v>
      </c>
      <c r="J2732" s="95" t="s">
        <v>1534</v>
      </c>
      <c r="K2732" s="95">
        <v>0</v>
      </c>
      <c r="L2732" s="58"/>
      <c r="M2732" s="103"/>
      <c r="N2732" s="59"/>
    </row>
    <row r="2733" spans="1:14" s="75" customFormat="1" ht="15.9" customHeight="1" x14ac:dyDescent="0.2">
      <c r="A2733" s="51" t="s">
        <v>133</v>
      </c>
      <c r="B2733" s="51" t="s">
        <v>11887</v>
      </c>
      <c r="C2733" s="51" t="s">
        <v>13125</v>
      </c>
      <c r="D2733" s="51" t="s">
        <v>140</v>
      </c>
      <c r="E2733" s="44" t="s">
        <v>13281</v>
      </c>
      <c r="F2733" s="44" t="s">
        <v>13282</v>
      </c>
      <c r="G2733" s="53">
        <v>91.4</v>
      </c>
      <c r="H2733" s="45" t="s">
        <v>154</v>
      </c>
      <c r="I2733" s="45" t="s">
        <v>204</v>
      </c>
      <c r="J2733" s="95" t="s">
        <v>1534</v>
      </c>
      <c r="K2733" s="95">
        <v>0</v>
      </c>
      <c r="L2733" s="58"/>
      <c r="M2733" s="103"/>
      <c r="N2733" s="59"/>
    </row>
    <row r="2734" spans="1:14" s="75" customFormat="1" ht="15.9" customHeight="1" x14ac:dyDescent="0.2">
      <c r="A2734" s="51" t="s">
        <v>133</v>
      </c>
      <c r="B2734" s="51" t="s">
        <v>11887</v>
      </c>
      <c r="C2734" s="51" t="s">
        <v>13125</v>
      </c>
      <c r="D2734" s="51" t="s">
        <v>140</v>
      </c>
      <c r="E2734" s="44" t="s">
        <v>13283</v>
      </c>
      <c r="F2734" s="44" t="s">
        <v>13284</v>
      </c>
      <c r="G2734" s="53">
        <v>51.9</v>
      </c>
      <c r="H2734" s="45" t="s">
        <v>154</v>
      </c>
      <c r="I2734" s="45" t="s">
        <v>204</v>
      </c>
      <c r="J2734" s="95" t="s">
        <v>1534</v>
      </c>
      <c r="K2734" s="95">
        <v>0</v>
      </c>
      <c r="L2734" s="58"/>
      <c r="M2734" s="103"/>
      <c r="N2734" s="59"/>
    </row>
    <row r="2735" spans="1:14" s="75" customFormat="1" ht="15.9" customHeight="1" x14ac:dyDescent="0.2">
      <c r="A2735" s="51" t="s">
        <v>133</v>
      </c>
      <c r="B2735" s="51" t="s">
        <v>11887</v>
      </c>
      <c r="C2735" s="51" t="s">
        <v>13125</v>
      </c>
      <c r="D2735" s="51" t="s">
        <v>140</v>
      </c>
      <c r="E2735" s="44" t="s">
        <v>13285</v>
      </c>
      <c r="F2735" s="44" t="s">
        <v>13286</v>
      </c>
      <c r="G2735" s="53">
        <v>30.9</v>
      </c>
      <c r="H2735" s="45" t="s">
        <v>154</v>
      </c>
      <c r="I2735" s="45" t="s">
        <v>204</v>
      </c>
      <c r="J2735" s="95" t="s">
        <v>1534</v>
      </c>
      <c r="K2735" s="95">
        <v>0</v>
      </c>
      <c r="L2735" s="58"/>
      <c r="M2735" s="103"/>
      <c r="N2735" s="59"/>
    </row>
    <row r="2736" spans="1:14" s="75" customFormat="1" ht="15.9" customHeight="1" x14ac:dyDescent="0.2">
      <c r="A2736" s="51" t="s">
        <v>133</v>
      </c>
      <c r="B2736" s="51" t="s">
        <v>11887</v>
      </c>
      <c r="C2736" s="51" t="s">
        <v>13125</v>
      </c>
      <c r="D2736" s="51" t="s">
        <v>140</v>
      </c>
      <c r="E2736" s="44" t="s">
        <v>13287</v>
      </c>
      <c r="F2736" s="44" t="s">
        <v>13288</v>
      </c>
      <c r="G2736" s="53">
        <v>28.7</v>
      </c>
      <c r="H2736" s="45" t="s">
        <v>154</v>
      </c>
      <c r="I2736" s="45" t="s">
        <v>204</v>
      </c>
      <c r="J2736" s="95" t="s">
        <v>1534</v>
      </c>
      <c r="K2736" s="95">
        <v>0</v>
      </c>
      <c r="L2736" s="58"/>
      <c r="M2736" s="103"/>
      <c r="N2736" s="59"/>
    </row>
    <row r="2737" spans="1:14" s="75" customFormat="1" ht="15.9" customHeight="1" x14ac:dyDescent="0.2">
      <c r="A2737" s="51" t="s">
        <v>133</v>
      </c>
      <c r="B2737" s="51" t="s">
        <v>11887</v>
      </c>
      <c r="C2737" s="51" t="s">
        <v>13125</v>
      </c>
      <c r="D2737" s="51" t="s">
        <v>140</v>
      </c>
      <c r="E2737" s="44" t="s">
        <v>13289</v>
      </c>
      <c r="F2737" s="44" t="s">
        <v>13290</v>
      </c>
      <c r="G2737" s="53">
        <v>17.3</v>
      </c>
      <c r="H2737" s="45" t="s">
        <v>154</v>
      </c>
      <c r="I2737" s="45" t="s">
        <v>204</v>
      </c>
      <c r="J2737" s="95" t="s">
        <v>1534</v>
      </c>
      <c r="K2737" s="95">
        <v>0</v>
      </c>
      <c r="L2737" s="58"/>
      <c r="M2737" s="103"/>
      <c r="N2737" s="59"/>
    </row>
    <row r="2738" spans="1:14" s="75" customFormat="1" ht="15.9" customHeight="1" x14ac:dyDescent="0.2">
      <c r="A2738" s="51" t="s">
        <v>133</v>
      </c>
      <c r="B2738" s="51" t="s">
        <v>11887</v>
      </c>
      <c r="C2738" s="51" t="s">
        <v>13125</v>
      </c>
      <c r="D2738" s="51" t="s">
        <v>140</v>
      </c>
      <c r="E2738" s="44" t="s">
        <v>13291</v>
      </c>
      <c r="F2738" s="44" t="s">
        <v>13292</v>
      </c>
      <c r="G2738" s="53">
        <v>67.599999999999994</v>
      </c>
      <c r="H2738" s="45" t="s">
        <v>154</v>
      </c>
      <c r="I2738" s="45" t="s">
        <v>204</v>
      </c>
      <c r="J2738" s="95" t="s">
        <v>1534</v>
      </c>
      <c r="K2738" s="95">
        <v>0</v>
      </c>
      <c r="L2738" s="58"/>
      <c r="M2738" s="103"/>
      <c r="N2738" s="59"/>
    </row>
    <row r="2739" spans="1:14" s="75" customFormat="1" ht="15.9" customHeight="1" x14ac:dyDescent="0.2">
      <c r="A2739" s="51" t="s">
        <v>133</v>
      </c>
      <c r="B2739" s="51" t="s">
        <v>11887</v>
      </c>
      <c r="C2739" s="51" t="s">
        <v>13125</v>
      </c>
      <c r="D2739" s="51" t="s">
        <v>140</v>
      </c>
      <c r="E2739" s="44" t="s">
        <v>13293</v>
      </c>
      <c r="F2739" s="44" t="s">
        <v>13294</v>
      </c>
      <c r="G2739" s="53">
        <v>49.3</v>
      </c>
      <c r="H2739" s="45" t="s">
        <v>154</v>
      </c>
      <c r="I2739" s="45" t="s">
        <v>149</v>
      </c>
      <c r="J2739" s="95" t="s">
        <v>1534</v>
      </c>
      <c r="K2739" s="95">
        <v>0</v>
      </c>
      <c r="L2739" s="58"/>
      <c r="M2739" s="103"/>
      <c r="N2739" s="59"/>
    </row>
    <row r="2740" spans="1:14" s="75" customFormat="1" ht="15.9" customHeight="1" x14ac:dyDescent="0.2">
      <c r="A2740" s="51" t="s">
        <v>133</v>
      </c>
      <c r="B2740" s="51" t="s">
        <v>11887</v>
      </c>
      <c r="C2740" s="51" t="s">
        <v>13125</v>
      </c>
      <c r="D2740" s="51" t="s">
        <v>140</v>
      </c>
      <c r="E2740" s="44" t="s">
        <v>13295</v>
      </c>
      <c r="F2740" s="44" t="s">
        <v>13296</v>
      </c>
      <c r="G2740" s="53">
        <v>42.8</v>
      </c>
      <c r="H2740" s="45" t="s">
        <v>154</v>
      </c>
      <c r="I2740" s="45" t="s">
        <v>149</v>
      </c>
      <c r="J2740" s="95" t="s">
        <v>1534</v>
      </c>
      <c r="K2740" s="95">
        <v>0</v>
      </c>
      <c r="L2740" s="58"/>
      <c r="M2740" s="103"/>
      <c r="N2740" s="59"/>
    </row>
    <row r="2741" spans="1:14" s="75" customFormat="1" ht="15.9" customHeight="1" x14ac:dyDescent="0.2">
      <c r="A2741" s="51" t="s">
        <v>133</v>
      </c>
      <c r="B2741" s="51" t="s">
        <v>11887</v>
      </c>
      <c r="C2741" s="51" t="s">
        <v>13125</v>
      </c>
      <c r="D2741" s="51" t="s">
        <v>140</v>
      </c>
      <c r="E2741" s="44" t="s">
        <v>13297</v>
      </c>
      <c r="F2741" s="44" t="s">
        <v>13298</v>
      </c>
      <c r="G2741" s="53">
        <v>35.6</v>
      </c>
      <c r="H2741" s="45" t="s">
        <v>154</v>
      </c>
      <c r="I2741" s="45" t="s">
        <v>149</v>
      </c>
      <c r="J2741" s="95" t="s">
        <v>1534</v>
      </c>
      <c r="K2741" s="95">
        <v>0</v>
      </c>
      <c r="L2741" s="58"/>
      <c r="M2741" s="103"/>
      <c r="N2741" s="59"/>
    </row>
    <row r="2742" spans="1:14" s="75" customFormat="1" ht="15.9" customHeight="1" x14ac:dyDescent="0.2">
      <c r="A2742" s="51" t="s">
        <v>133</v>
      </c>
      <c r="B2742" s="51" t="s">
        <v>11887</v>
      </c>
      <c r="C2742" s="51" t="s">
        <v>13125</v>
      </c>
      <c r="D2742" s="51" t="s">
        <v>140</v>
      </c>
      <c r="E2742" s="44" t="s">
        <v>13299</v>
      </c>
      <c r="F2742" s="44" t="s">
        <v>13300</v>
      </c>
      <c r="G2742" s="53">
        <v>20.6</v>
      </c>
      <c r="H2742" s="45" t="s">
        <v>154</v>
      </c>
      <c r="I2742" s="45" t="s">
        <v>149</v>
      </c>
      <c r="J2742" s="95" t="s">
        <v>1534</v>
      </c>
      <c r="K2742" s="95">
        <v>0</v>
      </c>
      <c r="L2742" s="58"/>
      <c r="M2742" s="103"/>
      <c r="N2742" s="59"/>
    </row>
    <row r="2743" spans="1:14" s="75" customFormat="1" ht="15.9" customHeight="1" x14ac:dyDescent="0.2">
      <c r="A2743" s="51" t="s">
        <v>133</v>
      </c>
      <c r="B2743" s="51" t="s">
        <v>11887</v>
      </c>
      <c r="C2743" s="51" t="s">
        <v>13125</v>
      </c>
      <c r="D2743" s="51" t="s">
        <v>140</v>
      </c>
      <c r="E2743" s="44" t="s">
        <v>13301</v>
      </c>
      <c r="F2743" s="44" t="s">
        <v>13302</v>
      </c>
      <c r="G2743" s="53">
        <v>91.2</v>
      </c>
      <c r="H2743" s="45" t="s">
        <v>154</v>
      </c>
      <c r="I2743" s="45" t="s">
        <v>204</v>
      </c>
      <c r="J2743" s="95" t="s">
        <v>1534</v>
      </c>
      <c r="K2743" s="95">
        <v>0</v>
      </c>
      <c r="L2743" s="58"/>
      <c r="M2743" s="103"/>
      <c r="N2743" s="59"/>
    </row>
    <row r="2744" spans="1:14" s="75" customFormat="1" ht="15.9" customHeight="1" x14ac:dyDescent="0.2">
      <c r="A2744" s="51" t="s">
        <v>133</v>
      </c>
      <c r="B2744" s="51" t="s">
        <v>11887</v>
      </c>
      <c r="C2744" s="51" t="s">
        <v>13125</v>
      </c>
      <c r="D2744" s="51" t="s">
        <v>140</v>
      </c>
      <c r="E2744" s="44" t="s">
        <v>13303</v>
      </c>
      <c r="F2744" s="44" t="s">
        <v>13304</v>
      </c>
      <c r="G2744" s="53">
        <v>84.6</v>
      </c>
      <c r="H2744" s="45" t="s">
        <v>154</v>
      </c>
      <c r="I2744" s="45" t="s">
        <v>204</v>
      </c>
      <c r="J2744" s="95" t="s">
        <v>1534</v>
      </c>
      <c r="K2744" s="95">
        <v>0</v>
      </c>
      <c r="L2744" s="58"/>
      <c r="M2744" s="103"/>
      <c r="N2744" s="59"/>
    </row>
    <row r="2745" spans="1:14" s="75" customFormat="1" ht="15.9" customHeight="1" x14ac:dyDescent="0.2">
      <c r="A2745" s="51" t="s">
        <v>133</v>
      </c>
      <c r="B2745" s="51" t="s">
        <v>11887</v>
      </c>
      <c r="C2745" s="51" t="s">
        <v>13125</v>
      </c>
      <c r="D2745" s="51" t="s">
        <v>140</v>
      </c>
      <c r="E2745" s="44" t="s">
        <v>13305</v>
      </c>
      <c r="F2745" s="44" t="s">
        <v>13306</v>
      </c>
      <c r="G2745" s="53">
        <v>84.6</v>
      </c>
      <c r="H2745" s="45" t="s">
        <v>154</v>
      </c>
      <c r="I2745" s="45" t="s">
        <v>204</v>
      </c>
      <c r="J2745" s="95" t="s">
        <v>1534</v>
      </c>
      <c r="K2745" s="95">
        <v>0</v>
      </c>
      <c r="L2745" s="58"/>
      <c r="M2745" s="103"/>
      <c r="N2745" s="59"/>
    </row>
    <row r="2746" spans="1:14" s="75" customFormat="1" ht="15.9" customHeight="1" x14ac:dyDescent="0.2">
      <c r="A2746" s="51" t="s">
        <v>133</v>
      </c>
      <c r="B2746" s="51" t="s">
        <v>11887</v>
      </c>
      <c r="C2746" s="51" t="s">
        <v>13125</v>
      </c>
      <c r="D2746" s="51" t="s">
        <v>140</v>
      </c>
      <c r="E2746" s="44" t="s">
        <v>13307</v>
      </c>
      <c r="F2746" s="44" t="s">
        <v>13308</v>
      </c>
      <c r="G2746" s="53">
        <v>43.6</v>
      </c>
      <c r="H2746" s="45" t="s">
        <v>154</v>
      </c>
      <c r="I2746" s="45" t="s">
        <v>291</v>
      </c>
      <c r="J2746" s="95" t="s">
        <v>1534</v>
      </c>
      <c r="K2746" s="95">
        <v>0</v>
      </c>
      <c r="L2746" s="58"/>
      <c r="M2746" s="103"/>
      <c r="N2746" s="59"/>
    </row>
    <row r="2747" spans="1:14" s="75" customFormat="1" ht="15.9" customHeight="1" x14ac:dyDescent="0.2">
      <c r="A2747" s="51" t="s">
        <v>133</v>
      </c>
      <c r="B2747" s="51" t="s">
        <v>11887</v>
      </c>
      <c r="C2747" s="51" t="s">
        <v>13125</v>
      </c>
      <c r="D2747" s="51" t="s">
        <v>140</v>
      </c>
      <c r="E2747" s="44" t="s">
        <v>13309</v>
      </c>
      <c r="F2747" s="44" t="s">
        <v>13310</v>
      </c>
      <c r="G2747" s="53">
        <v>44.8</v>
      </c>
      <c r="H2747" s="45" t="s">
        <v>154</v>
      </c>
      <c r="I2747" s="45" t="s">
        <v>291</v>
      </c>
      <c r="J2747" s="95" t="s">
        <v>1534</v>
      </c>
      <c r="K2747" s="95">
        <v>0</v>
      </c>
      <c r="L2747" s="58"/>
      <c r="M2747" s="103"/>
      <c r="N2747" s="59"/>
    </row>
    <row r="2748" spans="1:14" s="75" customFormat="1" ht="15.9" customHeight="1" x14ac:dyDescent="0.2">
      <c r="A2748" s="51" t="s">
        <v>133</v>
      </c>
      <c r="B2748" s="51" t="s">
        <v>11887</v>
      </c>
      <c r="C2748" s="51" t="s">
        <v>13125</v>
      </c>
      <c r="D2748" s="51" t="s">
        <v>140</v>
      </c>
      <c r="E2748" s="44" t="s">
        <v>13311</v>
      </c>
      <c r="F2748" s="44" t="s">
        <v>13312</v>
      </c>
      <c r="G2748" s="53">
        <v>54.6</v>
      </c>
      <c r="H2748" s="45" t="s">
        <v>154</v>
      </c>
      <c r="I2748" s="45" t="s">
        <v>204</v>
      </c>
      <c r="J2748" s="95" t="s">
        <v>1534</v>
      </c>
      <c r="K2748" s="95">
        <v>0</v>
      </c>
      <c r="L2748" s="58"/>
      <c r="M2748" s="103"/>
      <c r="N2748" s="59"/>
    </row>
    <row r="2749" spans="1:14" s="75" customFormat="1" ht="15.9" customHeight="1" x14ac:dyDescent="0.2">
      <c r="A2749" s="51" t="s">
        <v>133</v>
      </c>
      <c r="B2749" s="51" t="s">
        <v>11887</v>
      </c>
      <c r="C2749" s="51" t="s">
        <v>13125</v>
      </c>
      <c r="D2749" s="51" t="s">
        <v>140</v>
      </c>
      <c r="E2749" s="44" t="s">
        <v>13313</v>
      </c>
      <c r="F2749" s="44" t="s">
        <v>13314</v>
      </c>
      <c r="G2749" s="53">
        <v>65.3</v>
      </c>
      <c r="H2749" s="45" t="s">
        <v>154</v>
      </c>
      <c r="I2749" s="45" t="s">
        <v>204</v>
      </c>
      <c r="J2749" s="95" t="s">
        <v>1534</v>
      </c>
      <c r="K2749" s="95">
        <v>0</v>
      </c>
      <c r="L2749" s="58"/>
      <c r="M2749" s="103"/>
      <c r="N2749" s="59"/>
    </row>
    <row r="2750" spans="1:14" s="75" customFormat="1" ht="15.9" customHeight="1" x14ac:dyDescent="0.2">
      <c r="A2750" s="51" t="s">
        <v>133</v>
      </c>
      <c r="B2750" s="51" t="s">
        <v>11887</v>
      </c>
      <c r="C2750" s="51" t="s">
        <v>13125</v>
      </c>
      <c r="D2750" s="51" t="s">
        <v>140</v>
      </c>
      <c r="E2750" s="44" t="s">
        <v>13315</v>
      </c>
      <c r="F2750" s="44" t="s">
        <v>13316</v>
      </c>
      <c r="G2750" s="53">
        <v>65.3</v>
      </c>
      <c r="H2750" s="45" t="s">
        <v>154</v>
      </c>
      <c r="I2750" s="45" t="s">
        <v>204</v>
      </c>
      <c r="J2750" s="95" t="s">
        <v>1534</v>
      </c>
      <c r="K2750" s="95">
        <v>0</v>
      </c>
      <c r="L2750" s="58"/>
      <c r="M2750" s="103"/>
      <c r="N2750" s="59"/>
    </row>
    <row r="2751" spans="1:14" s="75" customFormat="1" ht="15.9" customHeight="1" x14ac:dyDescent="0.2">
      <c r="A2751" s="51" t="s">
        <v>133</v>
      </c>
      <c r="B2751" s="51" t="s">
        <v>11887</v>
      </c>
      <c r="C2751" s="51" t="s">
        <v>13125</v>
      </c>
      <c r="D2751" s="51" t="s">
        <v>140</v>
      </c>
      <c r="E2751" s="44" t="s">
        <v>13317</v>
      </c>
      <c r="F2751" s="44" t="s">
        <v>13318</v>
      </c>
      <c r="G2751" s="53">
        <v>65.3</v>
      </c>
      <c r="H2751" s="45" t="s">
        <v>154</v>
      </c>
      <c r="I2751" s="45" t="s">
        <v>204</v>
      </c>
      <c r="J2751" s="95" t="s">
        <v>1534</v>
      </c>
      <c r="K2751" s="95">
        <v>0</v>
      </c>
      <c r="L2751" s="58"/>
      <c r="M2751" s="103"/>
      <c r="N2751" s="59"/>
    </row>
    <row r="2752" spans="1:14" s="75" customFormat="1" ht="15.9" customHeight="1" x14ac:dyDescent="0.2">
      <c r="A2752" s="51" t="s">
        <v>133</v>
      </c>
      <c r="B2752" s="51" t="s">
        <v>11887</v>
      </c>
      <c r="C2752" s="51" t="s">
        <v>13125</v>
      </c>
      <c r="D2752" s="51" t="s">
        <v>140</v>
      </c>
      <c r="E2752" s="44" t="s">
        <v>13319</v>
      </c>
      <c r="F2752" s="44" t="s">
        <v>13320</v>
      </c>
      <c r="G2752" s="53">
        <v>167.4</v>
      </c>
      <c r="H2752" s="45" t="s">
        <v>154</v>
      </c>
      <c r="I2752" s="45" t="s">
        <v>204</v>
      </c>
      <c r="J2752" s="95" t="s">
        <v>1534</v>
      </c>
      <c r="K2752" s="95">
        <v>0</v>
      </c>
      <c r="L2752" s="58"/>
      <c r="M2752" s="103"/>
      <c r="N2752" s="59"/>
    </row>
    <row r="2753" spans="1:14" s="75" customFormat="1" ht="15.9" customHeight="1" x14ac:dyDescent="0.2">
      <c r="A2753" s="51" t="s">
        <v>133</v>
      </c>
      <c r="B2753" s="51" t="s">
        <v>11887</v>
      </c>
      <c r="C2753" s="51" t="s">
        <v>13125</v>
      </c>
      <c r="D2753" s="51" t="s">
        <v>140</v>
      </c>
      <c r="E2753" s="44" t="s">
        <v>13321</v>
      </c>
      <c r="F2753" s="44" t="s">
        <v>13322</v>
      </c>
      <c r="G2753" s="53">
        <v>55.5</v>
      </c>
      <c r="H2753" s="45" t="s">
        <v>154</v>
      </c>
      <c r="I2753" s="45" t="s">
        <v>291</v>
      </c>
      <c r="J2753" s="95" t="s">
        <v>1534</v>
      </c>
      <c r="K2753" s="95">
        <v>0</v>
      </c>
      <c r="L2753" s="58"/>
      <c r="M2753" s="103"/>
      <c r="N2753" s="59"/>
    </row>
    <row r="2754" spans="1:14" s="75" customFormat="1" ht="15.9" customHeight="1" x14ac:dyDescent="0.2">
      <c r="A2754" s="51" t="s">
        <v>133</v>
      </c>
      <c r="B2754" s="51" t="s">
        <v>11887</v>
      </c>
      <c r="C2754" s="51" t="s">
        <v>13125</v>
      </c>
      <c r="D2754" s="51" t="s">
        <v>140</v>
      </c>
      <c r="E2754" s="44" t="s">
        <v>13323</v>
      </c>
      <c r="F2754" s="44" t="s">
        <v>13324</v>
      </c>
      <c r="G2754" s="53">
        <v>43.8</v>
      </c>
      <c r="H2754" s="45" t="s">
        <v>154</v>
      </c>
      <c r="I2754" s="45" t="s">
        <v>149</v>
      </c>
      <c r="J2754" s="95" t="s">
        <v>1534</v>
      </c>
      <c r="K2754" s="95">
        <v>0</v>
      </c>
      <c r="L2754" s="58"/>
      <c r="M2754" s="103"/>
      <c r="N2754" s="59"/>
    </row>
    <row r="2755" spans="1:14" s="75" customFormat="1" ht="15.9" customHeight="1" x14ac:dyDescent="0.2">
      <c r="A2755" s="51" t="s">
        <v>133</v>
      </c>
      <c r="B2755" s="51" t="s">
        <v>11887</v>
      </c>
      <c r="C2755" s="51" t="s">
        <v>13125</v>
      </c>
      <c r="D2755" s="51" t="s">
        <v>140</v>
      </c>
      <c r="E2755" s="44" t="s">
        <v>13325</v>
      </c>
      <c r="F2755" s="44" t="s">
        <v>13326</v>
      </c>
      <c r="G2755" s="53">
        <v>51.8</v>
      </c>
      <c r="H2755" s="45" t="s">
        <v>154</v>
      </c>
      <c r="I2755" s="45" t="s">
        <v>149</v>
      </c>
      <c r="J2755" s="95" t="s">
        <v>1534</v>
      </c>
      <c r="K2755" s="95">
        <v>0</v>
      </c>
      <c r="L2755" s="58"/>
      <c r="M2755" s="103"/>
      <c r="N2755" s="59"/>
    </row>
    <row r="2756" spans="1:14" s="75" customFormat="1" ht="15.9" customHeight="1" x14ac:dyDescent="0.2">
      <c r="A2756" s="51" t="s">
        <v>133</v>
      </c>
      <c r="B2756" s="51" t="s">
        <v>11887</v>
      </c>
      <c r="C2756" s="51" t="s">
        <v>13125</v>
      </c>
      <c r="D2756" s="51" t="s">
        <v>140</v>
      </c>
      <c r="E2756" s="44" t="s">
        <v>13327</v>
      </c>
      <c r="F2756" s="44" t="s">
        <v>13328</v>
      </c>
      <c r="G2756" s="53">
        <v>51.8</v>
      </c>
      <c r="H2756" s="45" t="s">
        <v>154</v>
      </c>
      <c r="I2756" s="45" t="s">
        <v>149</v>
      </c>
      <c r="J2756" s="95" t="s">
        <v>1534</v>
      </c>
      <c r="K2756" s="95">
        <v>0</v>
      </c>
      <c r="L2756" s="58"/>
      <c r="M2756" s="103"/>
      <c r="N2756" s="59"/>
    </row>
    <row r="2757" spans="1:14" s="75" customFormat="1" ht="15.9" customHeight="1" x14ac:dyDescent="0.2">
      <c r="A2757" s="51" t="s">
        <v>133</v>
      </c>
      <c r="B2757" s="51" t="s">
        <v>11887</v>
      </c>
      <c r="C2757" s="51" t="s">
        <v>13125</v>
      </c>
      <c r="D2757" s="51" t="s">
        <v>140</v>
      </c>
      <c r="E2757" s="44" t="s">
        <v>13329</v>
      </c>
      <c r="F2757" s="44" t="s">
        <v>13330</v>
      </c>
      <c r="G2757" s="53">
        <v>51.8</v>
      </c>
      <c r="H2757" s="45" t="s">
        <v>154</v>
      </c>
      <c r="I2757" s="45" t="s">
        <v>149</v>
      </c>
      <c r="J2757" s="95" t="s">
        <v>1534</v>
      </c>
      <c r="K2757" s="95">
        <v>0</v>
      </c>
      <c r="L2757" s="58"/>
      <c r="M2757" s="103"/>
      <c r="N2757" s="59"/>
    </row>
    <row r="2758" spans="1:14" s="75" customFormat="1" ht="15.9" customHeight="1" x14ac:dyDescent="0.2">
      <c r="A2758" s="51" t="s">
        <v>133</v>
      </c>
      <c r="B2758" s="51" t="s">
        <v>11887</v>
      </c>
      <c r="C2758" s="51" t="s">
        <v>13125</v>
      </c>
      <c r="D2758" s="51" t="s">
        <v>140</v>
      </c>
      <c r="E2758" s="44" t="s">
        <v>13331</v>
      </c>
      <c r="F2758" s="44" t="s">
        <v>13332</v>
      </c>
      <c r="G2758" s="53">
        <v>52.4</v>
      </c>
      <c r="H2758" s="45" t="s">
        <v>154</v>
      </c>
      <c r="I2758" s="45" t="s">
        <v>204</v>
      </c>
      <c r="J2758" s="95" t="s">
        <v>1534</v>
      </c>
      <c r="K2758" s="95">
        <v>0</v>
      </c>
      <c r="L2758" s="58"/>
      <c r="M2758" s="103"/>
      <c r="N2758" s="59"/>
    </row>
    <row r="2759" spans="1:14" s="75" customFormat="1" ht="15.9" customHeight="1" x14ac:dyDescent="0.2">
      <c r="A2759" s="51" t="s">
        <v>133</v>
      </c>
      <c r="B2759" s="51" t="s">
        <v>11887</v>
      </c>
      <c r="C2759" s="51" t="s">
        <v>13125</v>
      </c>
      <c r="D2759" s="51" t="s">
        <v>140</v>
      </c>
      <c r="E2759" s="44" t="s">
        <v>13333</v>
      </c>
      <c r="F2759" s="44" t="s">
        <v>13334</v>
      </c>
      <c r="G2759" s="53">
        <v>35.1</v>
      </c>
      <c r="H2759" s="45" t="s">
        <v>154</v>
      </c>
      <c r="I2759" s="45" t="s">
        <v>149</v>
      </c>
      <c r="J2759" s="95" t="s">
        <v>1534</v>
      </c>
      <c r="K2759" s="95">
        <v>0</v>
      </c>
      <c r="L2759" s="58"/>
      <c r="M2759" s="103"/>
      <c r="N2759" s="59"/>
    </row>
    <row r="2760" spans="1:14" s="75" customFormat="1" ht="15.9" customHeight="1" x14ac:dyDescent="0.2">
      <c r="A2760" s="51" t="s">
        <v>133</v>
      </c>
      <c r="B2760" s="51" t="s">
        <v>11887</v>
      </c>
      <c r="C2760" s="51" t="s">
        <v>13125</v>
      </c>
      <c r="D2760" s="51" t="s">
        <v>140</v>
      </c>
      <c r="E2760" s="44" t="s">
        <v>13335</v>
      </c>
      <c r="F2760" s="44" t="s">
        <v>13336</v>
      </c>
      <c r="G2760" s="53">
        <v>40.300000000000011</v>
      </c>
      <c r="H2760" s="45" t="s">
        <v>154</v>
      </c>
      <c r="I2760" s="45" t="s">
        <v>155</v>
      </c>
      <c r="J2760" s="95" t="s">
        <v>1534</v>
      </c>
      <c r="K2760" s="95">
        <v>0</v>
      </c>
      <c r="L2760" s="58"/>
      <c r="M2760" s="103"/>
      <c r="N2760" s="59"/>
    </row>
    <row r="2761" spans="1:14" s="75" customFormat="1" ht="15.9" customHeight="1" x14ac:dyDescent="0.2">
      <c r="A2761" s="51" t="s">
        <v>133</v>
      </c>
      <c r="B2761" s="51" t="s">
        <v>11887</v>
      </c>
      <c r="C2761" s="51" t="s">
        <v>13125</v>
      </c>
      <c r="D2761" s="51" t="s">
        <v>140</v>
      </c>
      <c r="E2761" s="44" t="s">
        <v>13337</v>
      </c>
      <c r="F2761" s="44" t="s">
        <v>13338</v>
      </c>
      <c r="G2761" s="53">
        <v>40.300000000000011</v>
      </c>
      <c r="H2761" s="45" t="s">
        <v>154</v>
      </c>
      <c r="I2761" s="45" t="s">
        <v>155</v>
      </c>
      <c r="J2761" s="95" t="s">
        <v>1534</v>
      </c>
      <c r="K2761" s="95">
        <v>0</v>
      </c>
      <c r="L2761" s="58"/>
      <c r="M2761" s="103"/>
      <c r="N2761" s="59"/>
    </row>
    <row r="2762" spans="1:14" s="75" customFormat="1" ht="15.9" customHeight="1" x14ac:dyDescent="0.2">
      <c r="A2762" s="51" t="s">
        <v>133</v>
      </c>
      <c r="B2762" s="51" t="s">
        <v>11887</v>
      </c>
      <c r="C2762" s="51" t="s">
        <v>13125</v>
      </c>
      <c r="D2762" s="51" t="s">
        <v>140</v>
      </c>
      <c r="E2762" s="44" t="s">
        <v>13339</v>
      </c>
      <c r="F2762" s="44" t="s">
        <v>13340</v>
      </c>
      <c r="G2762" s="53">
        <v>40.300000000000011</v>
      </c>
      <c r="H2762" s="45" t="s">
        <v>154</v>
      </c>
      <c r="I2762" s="45" t="s">
        <v>155</v>
      </c>
      <c r="J2762" s="95" t="s">
        <v>1534</v>
      </c>
      <c r="K2762" s="95">
        <v>0</v>
      </c>
      <c r="L2762" s="58"/>
      <c r="M2762" s="103"/>
      <c r="N2762" s="59"/>
    </row>
    <row r="2763" spans="1:14" s="75" customFormat="1" ht="15.9" customHeight="1" x14ac:dyDescent="0.2">
      <c r="A2763" s="51" t="s">
        <v>133</v>
      </c>
      <c r="B2763" s="51" t="s">
        <v>11887</v>
      </c>
      <c r="C2763" s="51" t="s">
        <v>13125</v>
      </c>
      <c r="D2763" s="51" t="s">
        <v>140</v>
      </c>
      <c r="E2763" s="44" t="s">
        <v>13341</v>
      </c>
      <c r="F2763" s="44" t="s">
        <v>13342</v>
      </c>
      <c r="G2763" s="53">
        <v>26.4</v>
      </c>
      <c r="H2763" s="45" t="s">
        <v>154</v>
      </c>
      <c r="I2763" s="45" t="s">
        <v>149</v>
      </c>
      <c r="J2763" s="95" t="s">
        <v>1534</v>
      </c>
      <c r="K2763" s="95">
        <v>0</v>
      </c>
      <c r="L2763" s="58"/>
      <c r="M2763" s="103"/>
      <c r="N2763" s="59"/>
    </row>
    <row r="2764" spans="1:14" s="75" customFormat="1" ht="15.9" customHeight="1" x14ac:dyDescent="0.2">
      <c r="A2764" s="51" t="s">
        <v>133</v>
      </c>
      <c r="B2764" s="51" t="s">
        <v>11887</v>
      </c>
      <c r="C2764" s="51" t="s">
        <v>13125</v>
      </c>
      <c r="D2764" s="51" t="s">
        <v>140</v>
      </c>
      <c r="E2764" s="44" t="s">
        <v>13343</v>
      </c>
      <c r="F2764" s="44" t="s">
        <v>13344</v>
      </c>
      <c r="G2764" s="53">
        <v>43.2</v>
      </c>
      <c r="H2764" s="45" t="s">
        <v>154</v>
      </c>
      <c r="I2764" s="45" t="s">
        <v>291</v>
      </c>
      <c r="J2764" s="95" t="s">
        <v>1534</v>
      </c>
      <c r="K2764" s="95">
        <v>0</v>
      </c>
      <c r="L2764" s="58"/>
      <c r="M2764" s="103"/>
      <c r="N2764" s="59"/>
    </row>
    <row r="2765" spans="1:14" s="75" customFormat="1" ht="15.9" customHeight="1" x14ac:dyDescent="0.2">
      <c r="A2765" s="51" t="s">
        <v>133</v>
      </c>
      <c r="B2765" s="51" t="s">
        <v>11887</v>
      </c>
      <c r="C2765" s="51" t="s">
        <v>13125</v>
      </c>
      <c r="D2765" s="51" t="s">
        <v>140</v>
      </c>
      <c r="E2765" s="44" t="s">
        <v>13345</v>
      </c>
      <c r="F2765" s="44" t="s">
        <v>13346</v>
      </c>
      <c r="G2765" s="53">
        <v>54.7</v>
      </c>
      <c r="H2765" s="45" t="s">
        <v>154</v>
      </c>
      <c r="I2765" s="45" t="s">
        <v>291</v>
      </c>
      <c r="J2765" s="95" t="s">
        <v>1534</v>
      </c>
      <c r="K2765" s="95">
        <v>0</v>
      </c>
      <c r="L2765" s="58"/>
      <c r="M2765" s="103"/>
      <c r="N2765" s="59"/>
    </row>
    <row r="2766" spans="1:14" s="75" customFormat="1" ht="15.9" customHeight="1" x14ac:dyDescent="0.2">
      <c r="A2766" s="51" t="s">
        <v>133</v>
      </c>
      <c r="B2766" s="51" t="s">
        <v>11887</v>
      </c>
      <c r="C2766" s="51" t="s">
        <v>13125</v>
      </c>
      <c r="D2766" s="51" t="s">
        <v>140</v>
      </c>
      <c r="E2766" s="44" t="s">
        <v>13347</v>
      </c>
      <c r="F2766" s="44" t="s">
        <v>13348</v>
      </c>
      <c r="G2766" s="53">
        <v>160.30000000000001</v>
      </c>
      <c r="H2766" s="45" t="s">
        <v>154</v>
      </c>
      <c r="I2766" s="45" t="s">
        <v>204</v>
      </c>
      <c r="J2766" s="95" t="s">
        <v>1534</v>
      </c>
      <c r="K2766" s="95">
        <v>0</v>
      </c>
      <c r="L2766" s="58"/>
      <c r="M2766" s="103"/>
      <c r="N2766" s="59"/>
    </row>
    <row r="2767" spans="1:14" s="75" customFormat="1" ht="15.9" customHeight="1" x14ac:dyDescent="0.2">
      <c r="A2767" s="51" t="s">
        <v>133</v>
      </c>
      <c r="B2767" s="51" t="s">
        <v>11887</v>
      </c>
      <c r="C2767" s="51" t="s">
        <v>13125</v>
      </c>
      <c r="D2767" s="51" t="s">
        <v>140</v>
      </c>
      <c r="E2767" s="44" t="s">
        <v>13349</v>
      </c>
      <c r="F2767" s="44" t="s">
        <v>13350</v>
      </c>
      <c r="G2767" s="53">
        <v>102.4</v>
      </c>
      <c r="H2767" s="45" t="s">
        <v>154</v>
      </c>
      <c r="I2767" s="45" t="s">
        <v>204</v>
      </c>
      <c r="J2767" s="95" t="s">
        <v>1534</v>
      </c>
      <c r="K2767" s="95">
        <v>0</v>
      </c>
      <c r="L2767" s="58"/>
      <c r="M2767" s="103"/>
      <c r="N2767" s="59"/>
    </row>
    <row r="2768" spans="1:14" s="75" customFormat="1" ht="15.9" customHeight="1" x14ac:dyDescent="0.2">
      <c r="A2768" s="51" t="s">
        <v>133</v>
      </c>
      <c r="B2768" s="51" t="s">
        <v>11887</v>
      </c>
      <c r="C2768" s="51" t="s">
        <v>13125</v>
      </c>
      <c r="D2768" s="51" t="s">
        <v>140</v>
      </c>
      <c r="E2768" s="44" t="s">
        <v>13351</v>
      </c>
      <c r="F2768" s="44" t="s">
        <v>13352</v>
      </c>
      <c r="G2768" s="53">
        <v>100.6</v>
      </c>
      <c r="H2768" s="45" t="s">
        <v>154</v>
      </c>
      <c r="I2768" s="45" t="s">
        <v>291</v>
      </c>
      <c r="J2768" s="95" t="s">
        <v>1534</v>
      </c>
      <c r="K2768" s="95">
        <v>0</v>
      </c>
      <c r="L2768" s="58"/>
      <c r="M2768" s="103"/>
      <c r="N2768" s="59"/>
    </row>
    <row r="2769" spans="1:14" s="75" customFormat="1" ht="15.9" customHeight="1" x14ac:dyDescent="0.2">
      <c r="A2769" s="51" t="s">
        <v>133</v>
      </c>
      <c r="B2769" s="51" t="s">
        <v>11887</v>
      </c>
      <c r="C2769" s="51" t="s">
        <v>13125</v>
      </c>
      <c r="D2769" s="51" t="s">
        <v>140</v>
      </c>
      <c r="E2769" s="44" t="s">
        <v>13353</v>
      </c>
      <c r="F2769" s="44" t="s">
        <v>13354</v>
      </c>
      <c r="G2769" s="53">
        <v>58.6</v>
      </c>
      <c r="H2769" s="45" t="s">
        <v>154</v>
      </c>
      <c r="I2769" s="45" t="s">
        <v>291</v>
      </c>
      <c r="J2769" s="95" t="s">
        <v>1534</v>
      </c>
      <c r="K2769" s="95">
        <v>0</v>
      </c>
      <c r="L2769" s="58"/>
      <c r="M2769" s="103"/>
      <c r="N2769" s="59"/>
    </row>
    <row r="2770" spans="1:14" s="75" customFormat="1" ht="15.9" customHeight="1" x14ac:dyDescent="0.2">
      <c r="A2770" s="51" t="s">
        <v>133</v>
      </c>
      <c r="B2770" s="51" t="s">
        <v>11887</v>
      </c>
      <c r="C2770" s="51" t="s">
        <v>13125</v>
      </c>
      <c r="D2770" s="51" t="s">
        <v>140</v>
      </c>
      <c r="E2770" s="44" t="s">
        <v>13355</v>
      </c>
      <c r="F2770" s="44" t="s">
        <v>13356</v>
      </c>
      <c r="G2770" s="53">
        <v>95.4</v>
      </c>
      <c r="H2770" s="45" t="s">
        <v>154</v>
      </c>
      <c r="I2770" s="45" t="s">
        <v>204</v>
      </c>
      <c r="J2770" s="95" t="s">
        <v>1534</v>
      </c>
      <c r="K2770" s="95">
        <v>0</v>
      </c>
      <c r="L2770" s="58"/>
      <c r="M2770" s="103"/>
      <c r="N2770" s="59"/>
    </row>
    <row r="2771" spans="1:14" s="75" customFormat="1" ht="15.9" customHeight="1" x14ac:dyDescent="0.2">
      <c r="A2771" s="51" t="s">
        <v>133</v>
      </c>
      <c r="B2771" s="51" t="s">
        <v>11887</v>
      </c>
      <c r="C2771" s="51" t="s">
        <v>13125</v>
      </c>
      <c r="D2771" s="51" t="s">
        <v>140</v>
      </c>
      <c r="E2771" s="44" t="s">
        <v>13357</v>
      </c>
      <c r="F2771" s="44" t="s">
        <v>13358</v>
      </c>
      <c r="G2771" s="53">
        <v>135.80000000000001</v>
      </c>
      <c r="H2771" s="45" t="s">
        <v>154</v>
      </c>
      <c r="I2771" s="45" t="s">
        <v>149</v>
      </c>
      <c r="J2771" s="95" t="s">
        <v>1534</v>
      </c>
      <c r="K2771" s="95">
        <v>0</v>
      </c>
      <c r="L2771" s="58"/>
      <c r="M2771" s="103"/>
      <c r="N2771" s="59"/>
    </row>
    <row r="2772" spans="1:14" s="75" customFormat="1" ht="15.9" customHeight="1" x14ac:dyDescent="0.2">
      <c r="A2772" s="51" t="s">
        <v>133</v>
      </c>
      <c r="B2772" s="51" t="s">
        <v>11887</v>
      </c>
      <c r="C2772" s="51" t="s">
        <v>13125</v>
      </c>
      <c r="D2772" s="51" t="s">
        <v>140</v>
      </c>
      <c r="E2772" s="44" t="s">
        <v>13359</v>
      </c>
      <c r="F2772" s="44" t="s">
        <v>13360</v>
      </c>
      <c r="G2772" s="53">
        <v>85.8</v>
      </c>
      <c r="H2772" s="45" t="s">
        <v>154</v>
      </c>
      <c r="I2772" s="45" t="s">
        <v>291</v>
      </c>
      <c r="J2772" s="95" t="s">
        <v>1534</v>
      </c>
      <c r="K2772" s="95">
        <v>0</v>
      </c>
      <c r="L2772" s="58"/>
      <c r="M2772" s="103"/>
      <c r="N2772" s="59"/>
    </row>
    <row r="2773" spans="1:14" s="75" customFormat="1" ht="15.9" customHeight="1" x14ac:dyDescent="0.2">
      <c r="A2773" s="51" t="s">
        <v>133</v>
      </c>
      <c r="B2773" s="51" t="s">
        <v>11887</v>
      </c>
      <c r="C2773" s="51" t="s">
        <v>13125</v>
      </c>
      <c r="D2773" s="51" t="s">
        <v>140</v>
      </c>
      <c r="E2773" s="44" t="s">
        <v>13361</v>
      </c>
      <c r="F2773" s="44" t="s">
        <v>13362</v>
      </c>
      <c r="G2773" s="53">
        <v>87.6</v>
      </c>
      <c r="H2773" s="45" t="s">
        <v>154</v>
      </c>
      <c r="I2773" s="45" t="s">
        <v>149</v>
      </c>
      <c r="J2773" s="95" t="s">
        <v>1534</v>
      </c>
      <c r="K2773" s="95">
        <v>0</v>
      </c>
      <c r="L2773" s="58"/>
      <c r="M2773" s="103"/>
      <c r="N2773" s="59"/>
    </row>
    <row r="2774" spans="1:14" s="75" customFormat="1" ht="15.9" customHeight="1" x14ac:dyDescent="0.2">
      <c r="A2774" s="51" t="s">
        <v>133</v>
      </c>
      <c r="B2774" s="51" t="s">
        <v>11887</v>
      </c>
      <c r="C2774" s="51" t="s">
        <v>13125</v>
      </c>
      <c r="D2774" s="51" t="s">
        <v>140</v>
      </c>
      <c r="E2774" s="44" t="s">
        <v>13363</v>
      </c>
      <c r="F2774" s="44" t="s">
        <v>13364</v>
      </c>
      <c r="G2774" s="53">
        <v>87.6</v>
      </c>
      <c r="H2774" s="45" t="s">
        <v>154</v>
      </c>
      <c r="I2774" s="45" t="s">
        <v>291</v>
      </c>
      <c r="J2774" s="95" t="s">
        <v>1534</v>
      </c>
      <c r="K2774" s="95">
        <v>0</v>
      </c>
      <c r="L2774" s="58"/>
      <c r="M2774" s="103"/>
      <c r="N2774" s="59"/>
    </row>
    <row r="2775" spans="1:14" s="75" customFormat="1" ht="15.9" customHeight="1" x14ac:dyDescent="0.2">
      <c r="A2775" s="51" t="s">
        <v>133</v>
      </c>
      <c r="B2775" s="51" t="s">
        <v>11887</v>
      </c>
      <c r="C2775" s="51" t="s">
        <v>13125</v>
      </c>
      <c r="D2775" s="51" t="s">
        <v>140</v>
      </c>
      <c r="E2775" s="44" t="s">
        <v>13365</v>
      </c>
      <c r="F2775" s="44" t="s">
        <v>13366</v>
      </c>
      <c r="G2775" s="53">
        <v>87.6</v>
      </c>
      <c r="H2775" s="45" t="s">
        <v>154</v>
      </c>
      <c r="I2775" s="45" t="s">
        <v>291</v>
      </c>
      <c r="J2775" s="95" t="s">
        <v>1534</v>
      </c>
      <c r="K2775" s="95">
        <v>0</v>
      </c>
      <c r="L2775" s="58"/>
      <c r="M2775" s="103"/>
      <c r="N2775" s="59"/>
    </row>
    <row r="2776" spans="1:14" s="75" customFormat="1" ht="15.9" customHeight="1" x14ac:dyDescent="0.2">
      <c r="A2776" s="51" t="s">
        <v>133</v>
      </c>
      <c r="B2776" s="51" t="s">
        <v>11887</v>
      </c>
      <c r="C2776" s="51" t="s">
        <v>13125</v>
      </c>
      <c r="D2776" s="51" t="s">
        <v>140</v>
      </c>
      <c r="E2776" s="44" t="s">
        <v>13367</v>
      </c>
      <c r="F2776" s="44" t="s">
        <v>13368</v>
      </c>
      <c r="G2776" s="53">
        <v>84.6</v>
      </c>
      <c r="H2776" s="45" t="s">
        <v>154</v>
      </c>
      <c r="I2776" s="45" t="s">
        <v>204</v>
      </c>
      <c r="J2776" s="95" t="s">
        <v>1534</v>
      </c>
      <c r="K2776" s="95">
        <v>0</v>
      </c>
      <c r="L2776" s="58"/>
      <c r="M2776" s="103"/>
      <c r="N2776" s="59"/>
    </row>
    <row r="2777" spans="1:14" s="75" customFormat="1" ht="15.9" customHeight="1" x14ac:dyDescent="0.2">
      <c r="A2777" s="51" t="s">
        <v>133</v>
      </c>
      <c r="B2777" s="51" t="s">
        <v>11887</v>
      </c>
      <c r="C2777" s="51" t="s">
        <v>13125</v>
      </c>
      <c r="D2777" s="51" t="s">
        <v>140</v>
      </c>
      <c r="E2777" s="44" t="s">
        <v>13369</v>
      </c>
      <c r="F2777" s="44" t="s">
        <v>13370</v>
      </c>
      <c r="G2777" s="53">
        <v>53.5</v>
      </c>
      <c r="H2777" s="45" t="s">
        <v>154</v>
      </c>
      <c r="I2777" s="45" t="s">
        <v>155</v>
      </c>
      <c r="J2777" s="95" t="s">
        <v>1534</v>
      </c>
      <c r="K2777" s="95">
        <v>0</v>
      </c>
      <c r="L2777" s="58"/>
      <c r="M2777" s="103"/>
      <c r="N2777" s="59"/>
    </row>
    <row r="2778" spans="1:14" s="75" customFormat="1" ht="15.9" customHeight="1" x14ac:dyDescent="0.2">
      <c r="A2778" s="51" t="s">
        <v>133</v>
      </c>
      <c r="B2778" s="51" t="s">
        <v>11887</v>
      </c>
      <c r="C2778" s="51" t="s">
        <v>13125</v>
      </c>
      <c r="D2778" s="51" t="s">
        <v>140</v>
      </c>
      <c r="E2778" s="44" t="s">
        <v>13371</v>
      </c>
      <c r="F2778" s="44" t="s">
        <v>13372</v>
      </c>
      <c r="G2778" s="53">
        <v>53.5</v>
      </c>
      <c r="H2778" s="45" t="s">
        <v>154</v>
      </c>
      <c r="I2778" s="45" t="s">
        <v>155</v>
      </c>
      <c r="J2778" s="95" t="s">
        <v>1534</v>
      </c>
      <c r="K2778" s="95">
        <v>0</v>
      </c>
      <c r="L2778" s="58"/>
      <c r="M2778" s="103"/>
      <c r="N2778" s="59"/>
    </row>
    <row r="2779" spans="1:14" s="75" customFormat="1" ht="15.9" customHeight="1" x14ac:dyDescent="0.2">
      <c r="A2779" s="51" t="s">
        <v>133</v>
      </c>
      <c r="B2779" s="51" t="s">
        <v>11887</v>
      </c>
      <c r="C2779" s="51" t="s">
        <v>13125</v>
      </c>
      <c r="D2779" s="51" t="s">
        <v>140</v>
      </c>
      <c r="E2779" s="44" t="s">
        <v>13373</v>
      </c>
      <c r="F2779" s="44" t="s">
        <v>13374</v>
      </c>
      <c r="G2779" s="53">
        <v>107.5</v>
      </c>
      <c r="H2779" s="45" t="s">
        <v>154</v>
      </c>
      <c r="I2779" s="45" t="s">
        <v>204</v>
      </c>
      <c r="J2779" s="95" t="s">
        <v>1534</v>
      </c>
      <c r="K2779" s="95">
        <v>0</v>
      </c>
      <c r="L2779" s="58"/>
      <c r="M2779" s="103"/>
      <c r="N2779" s="59"/>
    </row>
    <row r="2780" spans="1:14" s="75" customFormat="1" ht="15.9" customHeight="1" x14ac:dyDescent="0.2">
      <c r="A2780" s="51" t="s">
        <v>133</v>
      </c>
      <c r="B2780" s="51" t="s">
        <v>11887</v>
      </c>
      <c r="C2780" s="51" t="s">
        <v>13125</v>
      </c>
      <c r="D2780" s="51" t="s">
        <v>140</v>
      </c>
      <c r="E2780" s="44" t="s">
        <v>13375</v>
      </c>
      <c r="F2780" s="44" t="s">
        <v>13376</v>
      </c>
      <c r="G2780" s="53">
        <v>132.4</v>
      </c>
      <c r="H2780" s="45" t="s">
        <v>154</v>
      </c>
      <c r="I2780" s="45" t="s">
        <v>204</v>
      </c>
      <c r="J2780" s="95" t="s">
        <v>1534</v>
      </c>
      <c r="K2780" s="95">
        <v>0</v>
      </c>
      <c r="L2780" s="58"/>
      <c r="M2780" s="103"/>
      <c r="N2780" s="59"/>
    </row>
    <row r="2781" spans="1:14" s="75" customFormat="1" ht="15.9" customHeight="1" x14ac:dyDescent="0.2">
      <c r="A2781" s="51" t="s">
        <v>133</v>
      </c>
      <c r="B2781" s="51" t="s">
        <v>11887</v>
      </c>
      <c r="C2781" s="51" t="s">
        <v>13125</v>
      </c>
      <c r="D2781" s="51" t="s">
        <v>140</v>
      </c>
      <c r="E2781" s="44" t="s">
        <v>13377</v>
      </c>
      <c r="F2781" s="44" t="s">
        <v>13378</v>
      </c>
      <c r="G2781" s="53">
        <v>88.7</v>
      </c>
      <c r="H2781" s="45" t="s">
        <v>154</v>
      </c>
      <c r="I2781" s="45" t="s">
        <v>149</v>
      </c>
      <c r="J2781" s="95" t="s">
        <v>1534</v>
      </c>
      <c r="K2781" s="95">
        <v>0</v>
      </c>
      <c r="L2781" s="58"/>
      <c r="M2781" s="103"/>
      <c r="N2781" s="59"/>
    </row>
    <row r="2782" spans="1:14" s="75" customFormat="1" ht="15.9" customHeight="1" x14ac:dyDescent="0.2">
      <c r="A2782" s="51" t="s">
        <v>133</v>
      </c>
      <c r="B2782" s="51" t="s">
        <v>11887</v>
      </c>
      <c r="C2782" s="51" t="s">
        <v>13125</v>
      </c>
      <c r="D2782" s="51" t="s">
        <v>140</v>
      </c>
      <c r="E2782" s="44" t="s">
        <v>13379</v>
      </c>
      <c r="F2782" s="44" t="s">
        <v>13380</v>
      </c>
      <c r="G2782" s="53">
        <v>105.5</v>
      </c>
      <c r="H2782" s="45" t="s">
        <v>154</v>
      </c>
      <c r="I2782" s="45" t="s">
        <v>204</v>
      </c>
      <c r="J2782" s="95" t="s">
        <v>1534</v>
      </c>
      <c r="K2782" s="95">
        <v>0</v>
      </c>
      <c r="L2782" s="58"/>
      <c r="M2782" s="103"/>
      <c r="N2782" s="59"/>
    </row>
    <row r="2783" spans="1:14" s="75" customFormat="1" ht="15.9" customHeight="1" x14ac:dyDescent="0.2">
      <c r="A2783" s="51" t="s">
        <v>133</v>
      </c>
      <c r="B2783" s="51" t="s">
        <v>11887</v>
      </c>
      <c r="C2783" s="51" t="s">
        <v>13125</v>
      </c>
      <c r="D2783" s="51" t="s">
        <v>140</v>
      </c>
      <c r="E2783" s="44" t="s">
        <v>13381</v>
      </c>
      <c r="F2783" s="44" t="s">
        <v>13382</v>
      </c>
      <c r="G2783" s="53">
        <v>96.7</v>
      </c>
      <c r="H2783" s="45" t="s">
        <v>154</v>
      </c>
      <c r="I2783" s="45" t="s">
        <v>204</v>
      </c>
      <c r="J2783" s="95" t="s">
        <v>1534</v>
      </c>
      <c r="K2783" s="95">
        <v>0</v>
      </c>
      <c r="L2783" s="58"/>
      <c r="M2783" s="103"/>
      <c r="N2783" s="59"/>
    </row>
    <row r="2784" spans="1:14" s="75" customFormat="1" ht="15.9" customHeight="1" x14ac:dyDescent="0.2">
      <c r="A2784" s="51" t="s">
        <v>133</v>
      </c>
      <c r="B2784" s="51" t="s">
        <v>11887</v>
      </c>
      <c r="C2784" s="51" t="s">
        <v>13125</v>
      </c>
      <c r="D2784" s="51" t="s">
        <v>140</v>
      </c>
      <c r="E2784" s="44" t="s">
        <v>13383</v>
      </c>
      <c r="F2784" s="44" t="s">
        <v>13384</v>
      </c>
      <c r="G2784" s="53">
        <v>88.7</v>
      </c>
      <c r="H2784" s="45" t="s">
        <v>154</v>
      </c>
      <c r="I2784" s="45" t="s">
        <v>149</v>
      </c>
      <c r="J2784" s="95" t="s">
        <v>1534</v>
      </c>
      <c r="K2784" s="95">
        <v>0</v>
      </c>
      <c r="L2784" s="58"/>
      <c r="M2784" s="103"/>
      <c r="N2784" s="59"/>
    </row>
    <row r="2785" spans="1:14" s="75" customFormat="1" ht="15.9" customHeight="1" x14ac:dyDescent="0.2">
      <c r="A2785" s="51" t="s">
        <v>133</v>
      </c>
      <c r="B2785" s="51" t="s">
        <v>11887</v>
      </c>
      <c r="C2785" s="51" t="s">
        <v>13125</v>
      </c>
      <c r="D2785" s="51" t="s">
        <v>140</v>
      </c>
      <c r="E2785" s="44" t="s">
        <v>13385</v>
      </c>
      <c r="F2785" s="44" t="s">
        <v>13386</v>
      </c>
      <c r="G2785" s="53">
        <v>160.5</v>
      </c>
      <c r="H2785" s="45" t="s">
        <v>154</v>
      </c>
      <c r="I2785" s="45" t="s">
        <v>204</v>
      </c>
      <c r="J2785" s="95" t="s">
        <v>1534</v>
      </c>
      <c r="K2785" s="95">
        <v>0</v>
      </c>
      <c r="L2785" s="58"/>
      <c r="M2785" s="103"/>
      <c r="N2785" s="59"/>
    </row>
    <row r="2786" spans="1:14" s="75" customFormat="1" ht="15.9" customHeight="1" x14ac:dyDescent="0.2">
      <c r="A2786" s="51" t="s">
        <v>133</v>
      </c>
      <c r="B2786" s="51" t="s">
        <v>11887</v>
      </c>
      <c r="C2786" s="51" t="s">
        <v>13125</v>
      </c>
      <c r="D2786" s="51" t="s">
        <v>140</v>
      </c>
      <c r="E2786" s="44" t="s">
        <v>13387</v>
      </c>
      <c r="F2786" s="44" t="s">
        <v>13388</v>
      </c>
      <c r="G2786" s="53">
        <v>88.7</v>
      </c>
      <c r="H2786" s="45" t="s">
        <v>154</v>
      </c>
      <c r="I2786" s="45" t="s">
        <v>149</v>
      </c>
      <c r="J2786" s="95" t="s">
        <v>1534</v>
      </c>
      <c r="K2786" s="95">
        <v>0</v>
      </c>
      <c r="L2786" s="58"/>
      <c r="M2786" s="103"/>
      <c r="N2786" s="59"/>
    </row>
    <row r="2787" spans="1:14" s="75" customFormat="1" ht="15.9" customHeight="1" x14ac:dyDescent="0.2">
      <c r="A2787" s="51" t="s">
        <v>133</v>
      </c>
      <c r="B2787" s="51" t="s">
        <v>11887</v>
      </c>
      <c r="C2787" s="51" t="s">
        <v>13125</v>
      </c>
      <c r="D2787" s="51" t="s">
        <v>140</v>
      </c>
      <c r="E2787" s="44" t="s">
        <v>13389</v>
      </c>
      <c r="F2787" s="44" t="s">
        <v>13390</v>
      </c>
      <c r="G2787" s="53">
        <v>40.4</v>
      </c>
      <c r="H2787" s="45" t="s">
        <v>154</v>
      </c>
      <c r="I2787" s="45" t="s">
        <v>291</v>
      </c>
      <c r="J2787" s="95" t="s">
        <v>1534</v>
      </c>
      <c r="K2787" s="95">
        <v>0</v>
      </c>
      <c r="L2787" s="58"/>
      <c r="M2787" s="103"/>
      <c r="N2787" s="59"/>
    </row>
    <row r="2788" spans="1:14" s="75" customFormat="1" ht="15.9" customHeight="1" x14ac:dyDescent="0.2">
      <c r="A2788" s="51" t="s">
        <v>133</v>
      </c>
      <c r="B2788" s="51" t="s">
        <v>11887</v>
      </c>
      <c r="C2788" s="51" t="s">
        <v>13125</v>
      </c>
      <c r="D2788" s="51" t="s">
        <v>140</v>
      </c>
      <c r="E2788" s="44" t="s">
        <v>13391</v>
      </c>
      <c r="F2788" s="44" t="s">
        <v>13392</v>
      </c>
      <c r="G2788" s="53">
        <v>86</v>
      </c>
      <c r="H2788" s="45" t="s">
        <v>154</v>
      </c>
      <c r="I2788" s="45" t="s">
        <v>204</v>
      </c>
      <c r="J2788" s="95" t="s">
        <v>1534</v>
      </c>
      <c r="K2788" s="95">
        <v>0</v>
      </c>
      <c r="L2788" s="58"/>
      <c r="M2788" s="103"/>
      <c r="N2788" s="59"/>
    </row>
    <row r="2789" spans="1:14" s="75" customFormat="1" ht="15.9" customHeight="1" x14ac:dyDescent="0.2">
      <c r="A2789" s="51" t="s">
        <v>133</v>
      </c>
      <c r="B2789" s="51" t="s">
        <v>11887</v>
      </c>
      <c r="C2789" s="51" t="s">
        <v>13125</v>
      </c>
      <c r="D2789" s="51" t="s">
        <v>140</v>
      </c>
      <c r="E2789" s="44" t="s">
        <v>13393</v>
      </c>
      <c r="F2789" s="44" t="s">
        <v>13394</v>
      </c>
      <c r="G2789" s="53">
        <v>57.2</v>
      </c>
      <c r="H2789" s="45" t="s">
        <v>154</v>
      </c>
      <c r="I2789" s="45" t="s">
        <v>204</v>
      </c>
      <c r="J2789" s="95" t="s">
        <v>1534</v>
      </c>
      <c r="K2789" s="95">
        <v>0</v>
      </c>
      <c r="L2789" s="58"/>
      <c r="M2789" s="103"/>
      <c r="N2789" s="59"/>
    </row>
    <row r="2790" spans="1:14" s="75" customFormat="1" ht="15.9" customHeight="1" x14ac:dyDescent="0.2">
      <c r="A2790" s="51" t="s">
        <v>133</v>
      </c>
      <c r="B2790" s="51" t="s">
        <v>11887</v>
      </c>
      <c r="C2790" s="51" t="s">
        <v>13125</v>
      </c>
      <c r="D2790" s="51" t="s">
        <v>140</v>
      </c>
      <c r="E2790" s="44" t="s">
        <v>13395</v>
      </c>
      <c r="F2790" s="44" t="s">
        <v>13396</v>
      </c>
      <c r="G2790" s="53">
        <v>81.5</v>
      </c>
      <c r="H2790" s="45" t="s">
        <v>154</v>
      </c>
      <c r="I2790" s="45" t="s">
        <v>204</v>
      </c>
      <c r="J2790" s="95" t="s">
        <v>1534</v>
      </c>
      <c r="K2790" s="95">
        <v>0</v>
      </c>
      <c r="L2790" s="58"/>
      <c r="M2790" s="103"/>
      <c r="N2790" s="59"/>
    </row>
    <row r="2791" spans="1:14" s="75" customFormat="1" ht="15.9" customHeight="1" x14ac:dyDescent="0.2">
      <c r="A2791" s="51" t="s">
        <v>133</v>
      </c>
      <c r="B2791" s="51" t="s">
        <v>11887</v>
      </c>
      <c r="C2791" s="51" t="s">
        <v>13125</v>
      </c>
      <c r="D2791" s="51" t="s">
        <v>140</v>
      </c>
      <c r="E2791" s="44" t="s">
        <v>13397</v>
      </c>
      <c r="F2791" s="44" t="s">
        <v>13398</v>
      </c>
      <c r="G2791" s="53">
        <v>77.099999999999994</v>
      </c>
      <c r="H2791" s="45" t="s">
        <v>154</v>
      </c>
      <c r="I2791" s="45" t="s">
        <v>204</v>
      </c>
      <c r="J2791" s="95" t="s">
        <v>1534</v>
      </c>
      <c r="K2791" s="95">
        <v>0</v>
      </c>
      <c r="L2791" s="58"/>
      <c r="M2791" s="103"/>
      <c r="N2791" s="59"/>
    </row>
    <row r="2792" spans="1:14" s="75" customFormat="1" ht="15.9" customHeight="1" x14ac:dyDescent="0.2">
      <c r="A2792" s="51" t="s">
        <v>133</v>
      </c>
      <c r="B2792" s="51" t="s">
        <v>11887</v>
      </c>
      <c r="C2792" s="51" t="s">
        <v>13125</v>
      </c>
      <c r="D2792" s="51" t="s">
        <v>140</v>
      </c>
      <c r="E2792" s="44" t="s">
        <v>13399</v>
      </c>
      <c r="F2792" s="44" t="s">
        <v>13400</v>
      </c>
      <c r="G2792" s="53">
        <v>159.69999999999999</v>
      </c>
      <c r="H2792" s="45" t="s">
        <v>154</v>
      </c>
      <c r="I2792" s="45" t="s">
        <v>204</v>
      </c>
      <c r="J2792" s="95" t="s">
        <v>1534</v>
      </c>
      <c r="K2792" s="95">
        <v>0</v>
      </c>
      <c r="L2792" s="58"/>
      <c r="M2792" s="103"/>
      <c r="N2792" s="59"/>
    </row>
    <row r="2793" spans="1:14" s="75" customFormat="1" ht="15.9" customHeight="1" x14ac:dyDescent="0.2">
      <c r="A2793" s="51" t="s">
        <v>133</v>
      </c>
      <c r="B2793" s="51" t="s">
        <v>11887</v>
      </c>
      <c r="C2793" s="51" t="s">
        <v>13125</v>
      </c>
      <c r="D2793" s="51" t="s">
        <v>140</v>
      </c>
      <c r="E2793" s="44" t="s">
        <v>13401</v>
      </c>
      <c r="F2793" s="44" t="s">
        <v>13402</v>
      </c>
      <c r="G2793" s="53">
        <v>69.7</v>
      </c>
      <c r="H2793" s="45" t="s">
        <v>154</v>
      </c>
      <c r="I2793" s="45" t="s">
        <v>204</v>
      </c>
      <c r="J2793" s="95" t="s">
        <v>1534</v>
      </c>
      <c r="K2793" s="95">
        <v>0</v>
      </c>
      <c r="L2793" s="58"/>
      <c r="M2793" s="103"/>
      <c r="N2793" s="59"/>
    </row>
    <row r="2794" spans="1:14" s="75" customFormat="1" ht="15.9" customHeight="1" x14ac:dyDescent="0.2">
      <c r="A2794" s="51" t="s">
        <v>133</v>
      </c>
      <c r="B2794" s="51" t="s">
        <v>11887</v>
      </c>
      <c r="C2794" s="51" t="s">
        <v>13125</v>
      </c>
      <c r="D2794" s="51" t="s">
        <v>140</v>
      </c>
      <c r="E2794" s="44" t="s">
        <v>13403</v>
      </c>
      <c r="F2794" s="44" t="s">
        <v>13404</v>
      </c>
      <c r="G2794" s="53">
        <v>82.4</v>
      </c>
      <c r="H2794" s="45" t="s">
        <v>154</v>
      </c>
      <c r="I2794" s="45" t="s">
        <v>204</v>
      </c>
      <c r="J2794" s="95" t="s">
        <v>1534</v>
      </c>
      <c r="K2794" s="95">
        <v>0</v>
      </c>
      <c r="L2794" s="58"/>
      <c r="M2794" s="103"/>
      <c r="N2794" s="59"/>
    </row>
    <row r="2795" spans="1:14" s="75" customFormat="1" ht="15.9" customHeight="1" x14ac:dyDescent="0.2">
      <c r="A2795" s="51" t="s">
        <v>133</v>
      </c>
      <c r="B2795" s="51" t="s">
        <v>11887</v>
      </c>
      <c r="C2795" s="51" t="s">
        <v>13125</v>
      </c>
      <c r="D2795" s="51" t="s">
        <v>140</v>
      </c>
      <c r="E2795" s="44" t="s">
        <v>13405</v>
      </c>
      <c r="F2795" s="44" t="s">
        <v>13406</v>
      </c>
      <c r="G2795" s="53">
        <v>82.4</v>
      </c>
      <c r="H2795" s="45" t="s">
        <v>154</v>
      </c>
      <c r="I2795" s="45" t="s">
        <v>204</v>
      </c>
      <c r="J2795" s="95" t="s">
        <v>1534</v>
      </c>
      <c r="K2795" s="95">
        <v>0</v>
      </c>
      <c r="L2795" s="58"/>
      <c r="M2795" s="103"/>
      <c r="N2795" s="59"/>
    </row>
    <row r="2796" spans="1:14" s="75" customFormat="1" ht="15.9" customHeight="1" x14ac:dyDescent="0.2">
      <c r="A2796" s="51" t="s">
        <v>133</v>
      </c>
      <c r="B2796" s="51" t="s">
        <v>11887</v>
      </c>
      <c r="C2796" s="51" t="s">
        <v>13125</v>
      </c>
      <c r="D2796" s="51" t="s">
        <v>140</v>
      </c>
      <c r="E2796" s="44" t="s">
        <v>13407</v>
      </c>
      <c r="F2796" s="44" t="s">
        <v>13408</v>
      </c>
      <c r="G2796" s="53">
        <v>82.4</v>
      </c>
      <c r="H2796" s="45" t="s">
        <v>154</v>
      </c>
      <c r="I2796" s="45" t="s">
        <v>204</v>
      </c>
      <c r="J2796" s="95" t="s">
        <v>1534</v>
      </c>
      <c r="K2796" s="95">
        <v>0</v>
      </c>
      <c r="L2796" s="58"/>
      <c r="M2796" s="103"/>
      <c r="N2796" s="59"/>
    </row>
    <row r="2797" spans="1:14" s="75" customFormat="1" ht="15.9" customHeight="1" x14ac:dyDescent="0.2">
      <c r="A2797" s="51" t="s">
        <v>133</v>
      </c>
      <c r="B2797" s="51" t="s">
        <v>11887</v>
      </c>
      <c r="C2797" s="51" t="s">
        <v>13125</v>
      </c>
      <c r="D2797" s="51" t="s">
        <v>140</v>
      </c>
      <c r="E2797" s="44" t="s">
        <v>13409</v>
      </c>
      <c r="F2797" s="44" t="s">
        <v>13410</v>
      </c>
      <c r="G2797" s="53">
        <v>130.5</v>
      </c>
      <c r="H2797" s="45" t="s">
        <v>154</v>
      </c>
      <c r="I2797" s="45" t="s">
        <v>204</v>
      </c>
      <c r="J2797" s="95" t="s">
        <v>1534</v>
      </c>
      <c r="K2797" s="95">
        <v>0</v>
      </c>
      <c r="L2797" s="58"/>
      <c r="M2797" s="103"/>
      <c r="N2797" s="59"/>
    </row>
    <row r="2798" spans="1:14" s="75" customFormat="1" ht="15.9" customHeight="1" x14ac:dyDescent="0.2">
      <c r="A2798" s="51" t="s">
        <v>133</v>
      </c>
      <c r="B2798" s="51" t="s">
        <v>11887</v>
      </c>
      <c r="C2798" s="51" t="s">
        <v>13125</v>
      </c>
      <c r="D2798" s="51" t="s">
        <v>140</v>
      </c>
      <c r="E2798" s="44" t="s">
        <v>13411</v>
      </c>
      <c r="F2798" s="44" t="s">
        <v>13412</v>
      </c>
      <c r="G2798" s="53">
        <v>59.8</v>
      </c>
      <c r="H2798" s="45" t="s">
        <v>154</v>
      </c>
      <c r="I2798" s="45" t="s">
        <v>204</v>
      </c>
      <c r="J2798" s="95" t="s">
        <v>1534</v>
      </c>
      <c r="K2798" s="95">
        <v>0</v>
      </c>
      <c r="L2798" s="58"/>
      <c r="M2798" s="103"/>
      <c r="N2798" s="59"/>
    </row>
    <row r="2799" spans="1:14" s="75" customFormat="1" ht="15.9" customHeight="1" x14ac:dyDescent="0.2">
      <c r="A2799" s="51" t="s">
        <v>133</v>
      </c>
      <c r="B2799" s="51" t="s">
        <v>11887</v>
      </c>
      <c r="C2799" s="51" t="s">
        <v>13125</v>
      </c>
      <c r="D2799" s="51" t="s">
        <v>140</v>
      </c>
      <c r="E2799" s="44" t="s">
        <v>13413</v>
      </c>
      <c r="F2799" s="44" t="s">
        <v>13414</v>
      </c>
      <c r="G2799" s="53">
        <v>63.7</v>
      </c>
      <c r="H2799" s="45" t="s">
        <v>154</v>
      </c>
      <c r="I2799" s="45" t="s">
        <v>204</v>
      </c>
      <c r="J2799" s="95" t="s">
        <v>1534</v>
      </c>
      <c r="K2799" s="95">
        <v>0</v>
      </c>
      <c r="L2799" s="58"/>
      <c r="M2799" s="103"/>
      <c r="N2799" s="59"/>
    </row>
    <row r="2800" spans="1:14" s="75" customFormat="1" ht="15.9" customHeight="1" x14ac:dyDescent="0.2">
      <c r="A2800" s="51" t="s">
        <v>133</v>
      </c>
      <c r="B2800" s="51" t="s">
        <v>11887</v>
      </c>
      <c r="C2800" s="51" t="s">
        <v>13125</v>
      </c>
      <c r="D2800" s="51" t="s">
        <v>140</v>
      </c>
      <c r="E2800" s="44" t="s">
        <v>13415</v>
      </c>
      <c r="F2800" s="44" t="s">
        <v>13416</v>
      </c>
      <c r="G2800" s="53">
        <v>63.7</v>
      </c>
      <c r="H2800" s="45" t="s">
        <v>154</v>
      </c>
      <c r="I2800" s="45" t="s">
        <v>204</v>
      </c>
      <c r="J2800" s="95" t="s">
        <v>1534</v>
      </c>
      <c r="K2800" s="95">
        <v>0</v>
      </c>
      <c r="L2800" s="58"/>
      <c r="M2800" s="103"/>
      <c r="N2800" s="59"/>
    </row>
    <row r="2801" spans="1:14" s="75" customFormat="1" ht="15.9" customHeight="1" x14ac:dyDescent="0.2">
      <c r="A2801" s="51" t="s">
        <v>133</v>
      </c>
      <c r="B2801" s="51" t="s">
        <v>11887</v>
      </c>
      <c r="C2801" s="51" t="s">
        <v>13125</v>
      </c>
      <c r="D2801" s="51" t="s">
        <v>140</v>
      </c>
      <c r="E2801" s="44" t="s">
        <v>13417</v>
      </c>
      <c r="F2801" s="44" t="s">
        <v>13418</v>
      </c>
      <c r="G2801" s="53">
        <v>63.7</v>
      </c>
      <c r="H2801" s="45" t="s">
        <v>154</v>
      </c>
      <c r="I2801" s="45" t="s">
        <v>204</v>
      </c>
      <c r="J2801" s="95" t="s">
        <v>1534</v>
      </c>
      <c r="K2801" s="95">
        <v>0</v>
      </c>
      <c r="L2801" s="58"/>
      <c r="M2801" s="103"/>
      <c r="N2801" s="59"/>
    </row>
    <row r="2802" spans="1:14" s="75" customFormat="1" ht="15.9" customHeight="1" x14ac:dyDescent="0.2">
      <c r="A2802" s="51" t="s">
        <v>133</v>
      </c>
      <c r="B2802" s="51" t="s">
        <v>11887</v>
      </c>
      <c r="C2802" s="51" t="s">
        <v>13125</v>
      </c>
      <c r="D2802" s="51" t="s">
        <v>140</v>
      </c>
      <c r="E2802" s="44" t="s">
        <v>13419</v>
      </c>
      <c r="F2802" s="44" t="s">
        <v>13420</v>
      </c>
      <c r="G2802" s="53">
        <v>65.400000000000006</v>
      </c>
      <c r="H2802" s="45" t="s">
        <v>154</v>
      </c>
      <c r="I2802" s="45" t="s">
        <v>204</v>
      </c>
      <c r="J2802" s="95" t="s">
        <v>1534</v>
      </c>
      <c r="K2802" s="95">
        <v>0</v>
      </c>
      <c r="L2802" s="58"/>
      <c r="M2802" s="103"/>
      <c r="N2802" s="59"/>
    </row>
    <row r="2803" spans="1:14" s="75" customFormat="1" ht="15.9" customHeight="1" x14ac:dyDescent="0.2">
      <c r="A2803" s="51" t="s">
        <v>133</v>
      </c>
      <c r="B2803" s="51" t="s">
        <v>11887</v>
      </c>
      <c r="C2803" s="51" t="s">
        <v>13125</v>
      </c>
      <c r="D2803" s="51" t="s">
        <v>140</v>
      </c>
      <c r="E2803" s="44" t="s">
        <v>13421</v>
      </c>
      <c r="F2803" s="44" t="s">
        <v>13422</v>
      </c>
      <c r="G2803" s="53">
        <v>65.400000000000006</v>
      </c>
      <c r="H2803" s="45" t="s">
        <v>154</v>
      </c>
      <c r="I2803" s="45" t="s">
        <v>204</v>
      </c>
      <c r="J2803" s="95" t="s">
        <v>1534</v>
      </c>
      <c r="K2803" s="95">
        <v>0</v>
      </c>
      <c r="L2803" s="58"/>
      <c r="M2803" s="103"/>
      <c r="N2803" s="59"/>
    </row>
    <row r="2804" spans="1:14" s="75" customFormat="1" ht="15.9" customHeight="1" x14ac:dyDescent="0.2">
      <c r="A2804" s="51" t="s">
        <v>133</v>
      </c>
      <c r="B2804" s="51" t="s">
        <v>11887</v>
      </c>
      <c r="C2804" s="51" t="s">
        <v>13125</v>
      </c>
      <c r="D2804" s="51" t="s">
        <v>140</v>
      </c>
      <c r="E2804" s="44" t="s">
        <v>13423</v>
      </c>
      <c r="F2804" s="44" t="s">
        <v>13424</v>
      </c>
      <c r="G2804" s="53">
        <v>65.400000000000006</v>
      </c>
      <c r="H2804" s="45" t="s">
        <v>154</v>
      </c>
      <c r="I2804" s="45" t="s">
        <v>204</v>
      </c>
      <c r="J2804" s="95" t="s">
        <v>1534</v>
      </c>
      <c r="K2804" s="95">
        <v>0</v>
      </c>
      <c r="L2804" s="58"/>
      <c r="M2804" s="103"/>
      <c r="N2804" s="59"/>
    </row>
    <row r="2805" spans="1:14" s="75" customFormat="1" ht="15.9" customHeight="1" x14ac:dyDescent="0.2">
      <c r="A2805" s="51" t="s">
        <v>133</v>
      </c>
      <c r="B2805" s="51" t="s">
        <v>11887</v>
      </c>
      <c r="C2805" s="51" t="s">
        <v>13125</v>
      </c>
      <c r="D2805" s="51" t="s">
        <v>140</v>
      </c>
      <c r="E2805" s="44" t="s">
        <v>13425</v>
      </c>
      <c r="F2805" s="44" t="s">
        <v>13426</v>
      </c>
      <c r="G2805" s="53">
        <v>70.5</v>
      </c>
      <c r="H2805" s="45" t="s">
        <v>154</v>
      </c>
      <c r="I2805" s="45" t="s">
        <v>204</v>
      </c>
      <c r="J2805" s="95" t="s">
        <v>1534</v>
      </c>
      <c r="K2805" s="95">
        <v>0</v>
      </c>
      <c r="L2805" s="58"/>
      <c r="M2805" s="103"/>
      <c r="N2805" s="59"/>
    </row>
    <row r="2806" spans="1:14" s="75" customFormat="1" ht="15.9" customHeight="1" x14ac:dyDescent="0.2">
      <c r="A2806" s="51" t="s">
        <v>133</v>
      </c>
      <c r="B2806" s="51" t="s">
        <v>11887</v>
      </c>
      <c r="C2806" s="51" t="s">
        <v>13125</v>
      </c>
      <c r="D2806" s="51" t="s">
        <v>140</v>
      </c>
      <c r="E2806" s="44" t="s">
        <v>13427</v>
      </c>
      <c r="F2806" s="44" t="s">
        <v>13428</v>
      </c>
      <c r="G2806" s="53">
        <v>141.9</v>
      </c>
      <c r="H2806" s="45" t="s">
        <v>154</v>
      </c>
      <c r="I2806" s="45" t="s">
        <v>204</v>
      </c>
      <c r="J2806" s="95" t="s">
        <v>1534</v>
      </c>
      <c r="K2806" s="95">
        <v>0</v>
      </c>
      <c r="L2806" s="58"/>
      <c r="M2806" s="103"/>
      <c r="N2806" s="59"/>
    </row>
    <row r="2807" spans="1:14" s="75" customFormat="1" ht="15.9" customHeight="1" x14ac:dyDescent="0.2">
      <c r="A2807" s="51" t="s">
        <v>133</v>
      </c>
      <c r="B2807" s="51" t="s">
        <v>11887</v>
      </c>
      <c r="C2807" s="51" t="s">
        <v>13125</v>
      </c>
      <c r="D2807" s="51" t="s">
        <v>140</v>
      </c>
      <c r="E2807" s="44" t="s">
        <v>13429</v>
      </c>
      <c r="F2807" s="44" t="s">
        <v>13430</v>
      </c>
      <c r="G2807" s="53">
        <v>49.2</v>
      </c>
      <c r="H2807" s="45" t="s">
        <v>154</v>
      </c>
      <c r="I2807" s="45" t="s">
        <v>149</v>
      </c>
      <c r="J2807" s="95" t="s">
        <v>1534</v>
      </c>
      <c r="K2807" s="95">
        <v>0</v>
      </c>
      <c r="L2807" s="58"/>
      <c r="M2807" s="103"/>
      <c r="N2807" s="59"/>
    </row>
    <row r="2808" spans="1:14" s="75" customFormat="1" ht="15.9" customHeight="1" x14ac:dyDescent="0.2">
      <c r="A2808" s="51" t="s">
        <v>133</v>
      </c>
      <c r="B2808" s="51" t="s">
        <v>11887</v>
      </c>
      <c r="C2808" s="51" t="s">
        <v>13125</v>
      </c>
      <c r="D2808" s="51" t="s">
        <v>140</v>
      </c>
      <c r="E2808" s="44" t="s">
        <v>13431</v>
      </c>
      <c r="F2808" s="44" t="s">
        <v>13432</v>
      </c>
      <c r="G2808" s="53">
        <v>110.7</v>
      </c>
      <c r="H2808" s="45" t="s">
        <v>154</v>
      </c>
      <c r="I2808" s="45" t="s">
        <v>204</v>
      </c>
      <c r="J2808" s="95" t="s">
        <v>1534</v>
      </c>
      <c r="K2808" s="95">
        <v>0</v>
      </c>
      <c r="L2808" s="58"/>
      <c r="M2808" s="103"/>
      <c r="N2808" s="59"/>
    </row>
    <row r="2809" spans="1:14" s="75" customFormat="1" ht="15.9" customHeight="1" x14ac:dyDescent="0.2">
      <c r="A2809" s="51" t="s">
        <v>133</v>
      </c>
      <c r="B2809" s="51" t="s">
        <v>11887</v>
      </c>
      <c r="C2809" s="51" t="s">
        <v>13125</v>
      </c>
      <c r="D2809" s="51" t="s">
        <v>140</v>
      </c>
      <c r="E2809" s="44" t="s">
        <v>13433</v>
      </c>
      <c r="F2809" s="44" t="s">
        <v>13434</v>
      </c>
      <c r="G2809" s="53">
        <v>62.7</v>
      </c>
      <c r="H2809" s="45" t="s">
        <v>154</v>
      </c>
      <c r="I2809" s="45" t="s">
        <v>204</v>
      </c>
      <c r="J2809" s="95" t="s">
        <v>1534</v>
      </c>
      <c r="K2809" s="95">
        <v>0</v>
      </c>
      <c r="L2809" s="58"/>
      <c r="M2809" s="103"/>
      <c r="N2809" s="59"/>
    </row>
    <row r="2810" spans="1:14" s="75" customFormat="1" ht="15.9" customHeight="1" x14ac:dyDescent="0.2">
      <c r="A2810" s="51" t="s">
        <v>133</v>
      </c>
      <c r="B2810" s="51" t="s">
        <v>11887</v>
      </c>
      <c r="C2810" s="51" t="s">
        <v>13125</v>
      </c>
      <c r="D2810" s="51" t="s">
        <v>140</v>
      </c>
      <c r="E2810" s="44" t="s">
        <v>13435</v>
      </c>
      <c r="F2810" s="44" t="s">
        <v>13436</v>
      </c>
      <c r="G2810" s="53">
        <v>52</v>
      </c>
      <c r="H2810" s="45" t="s">
        <v>154</v>
      </c>
      <c r="I2810" s="45" t="s">
        <v>204</v>
      </c>
      <c r="J2810" s="95" t="s">
        <v>1534</v>
      </c>
      <c r="K2810" s="95">
        <v>0</v>
      </c>
      <c r="L2810" s="58"/>
      <c r="M2810" s="103"/>
      <c r="N2810" s="59"/>
    </row>
    <row r="2811" spans="1:14" s="75" customFormat="1" ht="15.9" customHeight="1" x14ac:dyDescent="0.2">
      <c r="A2811" s="51" t="s">
        <v>133</v>
      </c>
      <c r="B2811" s="51" t="s">
        <v>11887</v>
      </c>
      <c r="C2811" s="51" t="s">
        <v>13125</v>
      </c>
      <c r="D2811" s="51" t="s">
        <v>140</v>
      </c>
      <c r="E2811" s="44" t="s">
        <v>13437</v>
      </c>
      <c r="F2811" s="44" t="s">
        <v>13438</v>
      </c>
      <c r="G2811" s="53">
        <v>41.2</v>
      </c>
      <c r="H2811" s="45" t="s">
        <v>154</v>
      </c>
      <c r="I2811" s="45" t="s">
        <v>149</v>
      </c>
      <c r="J2811" s="95" t="s">
        <v>1534</v>
      </c>
      <c r="K2811" s="95">
        <v>0</v>
      </c>
      <c r="L2811" s="58"/>
      <c r="M2811" s="103"/>
      <c r="N2811" s="59"/>
    </row>
    <row r="2812" spans="1:14" s="75" customFormat="1" ht="15.9" customHeight="1" x14ac:dyDescent="0.2">
      <c r="A2812" s="51" t="s">
        <v>133</v>
      </c>
      <c r="B2812" s="51" t="s">
        <v>11887</v>
      </c>
      <c r="C2812" s="51" t="s">
        <v>13125</v>
      </c>
      <c r="D2812" s="51" t="s">
        <v>140</v>
      </c>
      <c r="E2812" s="44" t="s">
        <v>13439</v>
      </c>
      <c r="F2812" s="44" t="s">
        <v>13440</v>
      </c>
      <c r="G2812" s="53">
        <v>104.9</v>
      </c>
      <c r="H2812" s="45" t="s">
        <v>154</v>
      </c>
      <c r="I2812" s="45" t="s">
        <v>149</v>
      </c>
      <c r="J2812" s="95" t="s">
        <v>1534</v>
      </c>
      <c r="K2812" s="95">
        <v>0</v>
      </c>
      <c r="L2812" s="58"/>
      <c r="M2812" s="103"/>
      <c r="N2812" s="59"/>
    </row>
    <row r="2813" spans="1:14" s="75" customFormat="1" ht="15.9" customHeight="1" x14ac:dyDescent="0.2">
      <c r="A2813" s="51" t="s">
        <v>133</v>
      </c>
      <c r="B2813" s="51" t="s">
        <v>11887</v>
      </c>
      <c r="C2813" s="51" t="s">
        <v>13125</v>
      </c>
      <c r="D2813" s="51" t="s">
        <v>140</v>
      </c>
      <c r="E2813" s="44" t="s">
        <v>13441</v>
      </c>
      <c r="F2813" s="44" t="s">
        <v>13442</v>
      </c>
      <c r="G2813" s="53">
        <v>134.80000000000001</v>
      </c>
      <c r="H2813" s="45" t="s">
        <v>154</v>
      </c>
      <c r="I2813" s="45" t="s">
        <v>149</v>
      </c>
      <c r="J2813" s="95" t="s">
        <v>1534</v>
      </c>
      <c r="K2813" s="95">
        <v>0</v>
      </c>
      <c r="L2813" s="58"/>
      <c r="M2813" s="103"/>
      <c r="N2813" s="59"/>
    </row>
    <row r="2814" spans="1:14" s="75" customFormat="1" ht="15.9" customHeight="1" x14ac:dyDescent="0.2">
      <c r="A2814" s="51" t="s">
        <v>133</v>
      </c>
      <c r="B2814" s="51" t="s">
        <v>11887</v>
      </c>
      <c r="C2814" s="51" t="s">
        <v>13125</v>
      </c>
      <c r="D2814" s="51" t="s">
        <v>140</v>
      </c>
      <c r="E2814" s="44" t="s">
        <v>13443</v>
      </c>
      <c r="F2814" s="44" t="s">
        <v>13444</v>
      </c>
      <c r="G2814" s="53">
        <v>134.80000000000001</v>
      </c>
      <c r="H2814" s="45" t="s">
        <v>154</v>
      </c>
      <c r="I2814" s="45" t="s">
        <v>149</v>
      </c>
      <c r="J2814" s="95" t="s">
        <v>1534</v>
      </c>
      <c r="K2814" s="95">
        <v>0</v>
      </c>
      <c r="L2814" s="58"/>
      <c r="M2814" s="103"/>
      <c r="N2814" s="59"/>
    </row>
    <row r="2815" spans="1:14" s="75" customFormat="1" ht="15.9" customHeight="1" x14ac:dyDescent="0.2">
      <c r="A2815" s="51" t="s">
        <v>133</v>
      </c>
      <c r="B2815" s="51" t="s">
        <v>11887</v>
      </c>
      <c r="C2815" s="51" t="s">
        <v>13125</v>
      </c>
      <c r="D2815" s="51" t="s">
        <v>140</v>
      </c>
      <c r="E2815" s="44" t="s">
        <v>13445</v>
      </c>
      <c r="F2815" s="44" t="s">
        <v>13446</v>
      </c>
      <c r="G2815" s="53">
        <v>134.80000000000001</v>
      </c>
      <c r="H2815" s="45" t="s">
        <v>154</v>
      </c>
      <c r="I2815" s="45" t="s">
        <v>149</v>
      </c>
      <c r="J2815" s="95" t="s">
        <v>1534</v>
      </c>
      <c r="K2815" s="95">
        <v>0</v>
      </c>
      <c r="L2815" s="58"/>
      <c r="M2815" s="103"/>
      <c r="N2815" s="59"/>
    </row>
    <row r="2816" spans="1:14" s="75" customFormat="1" ht="15.9" customHeight="1" x14ac:dyDescent="0.2">
      <c r="A2816" s="51" t="s">
        <v>133</v>
      </c>
      <c r="B2816" s="51" t="s">
        <v>11887</v>
      </c>
      <c r="C2816" s="51" t="s">
        <v>13125</v>
      </c>
      <c r="D2816" s="51" t="s">
        <v>140</v>
      </c>
      <c r="E2816" s="44" t="s">
        <v>13447</v>
      </c>
      <c r="F2816" s="44" t="s">
        <v>13448</v>
      </c>
      <c r="G2816" s="53">
        <v>158.4</v>
      </c>
      <c r="H2816" s="45" t="s">
        <v>154</v>
      </c>
      <c r="I2816" s="45" t="s">
        <v>204</v>
      </c>
      <c r="J2816" s="95" t="s">
        <v>1534</v>
      </c>
      <c r="K2816" s="95">
        <v>0</v>
      </c>
      <c r="L2816" s="58"/>
      <c r="M2816" s="103"/>
      <c r="N2816" s="59"/>
    </row>
    <row r="2817" spans="1:14" s="75" customFormat="1" ht="15.9" customHeight="1" x14ac:dyDescent="0.2">
      <c r="A2817" s="51" t="s">
        <v>133</v>
      </c>
      <c r="B2817" s="51" t="s">
        <v>11887</v>
      </c>
      <c r="C2817" s="51" t="s">
        <v>13125</v>
      </c>
      <c r="D2817" s="51" t="s">
        <v>140</v>
      </c>
      <c r="E2817" s="44" t="s">
        <v>13449</v>
      </c>
      <c r="F2817" s="44" t="s">
        <v>13450</v>
      </c>
      <c r="G2817" s="53">
        <v>97.3</v>
      </c>
      <c r="H2817" s="45" t="s">
        <v>154</v>
      </c>
      <c r="I2817" s="45" t="s">
        <v>204</v>
      </c>
      <c r="J2817" s="95" t="s">
        <v>1534</v>
      </c>
      <c r="K2817" s="95">
        <v>0</v>
      </c>
      <c r="L2817" s="58"/>
      <c r="M2817" s="103"/>
      <c r="N2817" s="59"/>
    </row>
    <row r="2818" spans="1:14" s="75" customFormat="1" ht="15.9" customHeight="1" x14ac:dyDescent="0.2">
      <c r="A2818" s="51" t="s">
        <v>133</v>
      </c>
      <c r="B2818" s="51" t="s">
        <v>11887</v>
      </c>
      <c r="C2818" s="51" t="s">
        <v>13125</v>
      </c>
      <c r="D2818" s="51" t="s">
        <v>140</v>
      </c>
      <c r="E2818" s="44" t="s">
        <v>13451</v>
      </c>
      <c r="F2818" s="44" t="s">
        <v>13452</v>
      </c>
      <c r="G2818" s="53">
        <v>53.6</v>
      </c>
      <c r="H2818" s="45" t="s">
        <v>154</v>
      </c>
      <c r="I2818" s="45" t="s">
        <v>204</v>
      </c>
      <c r="J2818" s="95" t="s">
        <v>1534</v>
      </c>
      <c r="K2818" s="95">
        <v>0</v>
      </c>
      <c r="L2818" s="58"/>
      <c r="M2818" s="103"/>
      <c r="N2818" s="59"/>
    </row>
    <row r="2819" spans="1:14" s="75" customFormat="1" ht="15.9" customHeight="1" x14ac:dyDescent="0.2">
      <c r="A2819" s="51" t="s">
        <v>133</v>
      </c>
      <c r="B2819" s="51" t="s">
        <v>11887</v>
      </c>
      <c r="C2819" s="51" t="s">
        <v>13125</v>
      </c>
      <c r="D2819" s="51" t="s">
        <v>140</v>
      </c>
      <c r="E2819" s="44" t="s">
        <v>13453</v>
      </c>
      <c r="F2819" s="44" t="s">
        <v>13454</v>
      </c>
      <c r="G2819" s="53">
        <v>102.5</v>
      </c>
      <c r="H2819" s="45" t="s">
        <v>154</v>
      </c>
      <c r="I2819" s="45" t="s">
        <v>204</v>
      </c>
      <c r="J2819" s="95" t="s">
        <v>1534</v>
      </c>
      <c r="K2819" s="95">
        <v>0</v>
      </c>
      <c r="L2819" s="58"/>
      <c r="M2819" s="103"/>
      <c r="N2819" s="59"/>
    </row>
    <row r="2820" spans="1:14" s="75" customFormat="1" ht="15.9" customHeight="1" x14ac:dyDescent="0.2">
      <c r="A2820" s="51" t="s">
        <v>133</v>
      </c>
      <c r="B2820" s="51" t="s">
        <v>11887</v>
      </c>
      <c r="C2820" s="51" t="s">
        <v>13125</v>
      </c>
      <c r="D2820" s="51" t="s">
        <v>140</v>
      </c>
      <c r="E2820" s="44" t="s">
        <v>13455</v>
      </c>
      <c r="F2820" s="44" t="s">
        <v>13456</v>
      </c>
      <c r="G2820" s="53">
        <v>55.5</v>
      </c>
      <c r="H2820" s="45" t="s">
        <v>154</v>
      </c>
      <c r="I2820" s="45" t="s">
        <v>149</v>
      </c>
      <c r="J2820" s="95" t="s">
        <v>1534</v>
      </c>
      <c r="K2820" s="95">
        <v>0</v>
      </c>
      <c r="L2820" s="58"/>
      <c r="M2820" s="103"/>
      <c r="N2820" s="59"/>
    </row>
    <row r="2821" spans="1:14" s="75" customFormat="1" ht="15.9" customHeight="1" x14ac:dyDescent="0.2">
      <c r="A2821" s="51" t="s">
        <v>133</v>
      </c>
      <c r="B2821" s="51" t="s">
        <v>11887</v>
      </c>
      <c r="C2821" s="51" t="s">
        <v>13125</v>
      </c>
      <c r="D2821" s="51" t="s">
        <v>140</v>
      </c>
      <c r="E2821" s="44" t="s">
        <v>13457</v>
      </c>
      <c r="F2821" s="44" t="s">
        <v>13458</v>
      </c>
      <c r="G2821" s="53">
        <v>92.8</v>
      </c>
      <c r="H2821" s="45" t="s">
        <v>154</v>
      </c>
      <c r="I2821" s="45" t="s">
        <v>204</v>
      </c>
      <c r="J2821" s="95" t="s">
        <v>1534</v>
      </c>
      <c r="K2821" s="95">
        <v>0</v>
      </c>
      <c r="L2821" s="58"/>
      <c r="M2821" s="103"/>
      <c r="N2821" s="59"/>
    </row>
    <row r="2822" spans="1:14" s="75" customFormat="1" ht="15.9" customHeight="1" x14ac:dyDescent="0.2">
      <c r="A2822" s="51" t="s">
        <v>133</v>
      </c>
      <c r="B2822" s="51" t="s">
        <v>11887</v>
      </c>
      <c r="C2822" s="51" t="s">
        <v>13125</v>
      </c>
      <c r="D2822" s="51" t="s">
        <v>140</v>
      </c>
      <c r="E2822" s="44" t="s">
        <v>13459</v>
      </c>
      <c r="F2822" s="44" t="s">
        <v>13460</v>
      </c>
      <c r="G2822" s="53">
        <v>75</v>
      </c>
      <c r="H2822" s="45" t="s">
        <v>154</v>
      </c>
      <c r="I2822" s="45" t="s">
        <v>204</v>
      </c>
      <c r="J2822" s="95" t="s">
        <v>1534</v>
      </c>
      <c r="K2822" s="95">
        <v>0</v>
      </c>
      <c r="L2822" s="58"/>
      <c r="M2822" s="103"/>
      <c r="N2822" s="59"/>
    </row>
    <row r="2823" spans="1:14" s="75" customFormat="1" ht="15.9" customHeight="1" x14ac:dyDescent="0.2">
      <c r="A2823" s="51" t="s">
        <v>133</v>
      </c>
      <c r="B2823" s="51" t="s">
        <v>11887</v>
      </c>
      <c r="C2823" s="51" t="s">
        <v>13125</v>
      </c>
      <c r="D2823" s="51" t="s">
        <v>140</v>
      </c>
      <c r="E2823" s="44" t="s">
        <v>13461</v>
      </c>
      <c r="F2823" s="44" t="s">
        <v>13462</v>
      </c>
      <c r="G2823" s="53">
        <v>50.6</v>
      </c>
      <c r="H2823" s="45" t="s">
        <v>154</v>
      </c>
      <c r="I2823" s="45" t="s">
        <v>291</v>
      </c>
      <c r="J2823" s="95" t="s">
        <v>1534</v>
      </c>
      <c r="K2823" s="95">
        <v>0</v>
      </c>
      <c r="L2823" s="58"/>
      <c r="M2823" s="103"/>
      <c r="N2823" s="59"/>
    </row>
    <row r="2824" spans="1:14" s="75" customFormat="1" ht="15.9" customHeight="1" x14ac:dyDescent="0.2">
      <c r="A2824" s="51" t="s">
        <v>133</v>
      </c>
      <c r="B2824" s="51" t="s">
        <v>11887</v>
      </c>
      <c r="C2824" s="51" t="s">
        <v>13125</v>
      </c>
      <c r="D2824" s="51" t="s">
        <v>140</v>
      </c>
      <c r="E2824" s="44" t="s">
        <v>13463</v>
      </c>
      <c r="F2824" s="44" t="s">
        <v>13464</v>
      </c>
      <c r="G2824" s="53">
        <v>72</v>
      </c>
      <c r="H2824" s="45" t="s">
        <v>154</v>
      </c>
      <c r="I2824" s="45" t="s">
        <v>204</v>
      </c>
      <c r="J2824" s="95" t="s">
        <v>1534</v>
      </c>
      <c r="K2824" s="95">
        <v>0</v>
      </c>
      <c r="L2824" s="58"/>
      <c r="M2824" s="103"/>
      <c r="N2824" s="59"/>
    </row>
    <row r="2825" spans="1:14" s="75" customFormat="1" ht="15.9" customHeight="1" x14ac:dyDescent="0.2">
      <c r="A2825" s="51" t="s">
        <v>133</v>
      </c>
      <c r="B2825" s="51" t="s">
        <v>11887</v>
      </c>
      <c r="C2825" s="51" t="s">
        <v>13125</v>
      </c>
      <c r="D2825" s="51" t="s">
        <v>140</v>
      </c>
      <c r="E2825" s="44" t="s">
        <v>13465</v>
      </c>
      <c r="F2825" s="44" t="s">
        <v>13466</v>
      </c>
      <c r="G2825" s="53">
        <v>86.7</v>
      </c>
      <c r="H2825" s="45" t="s">
        <v>154</v>
      </c>
      <c r="I2825" s="45" t="s">
        <v>291</v>
      </c>
      <c r="J2825" s="95" t="s">
        <v>1534</v>
      </c>
      <c r="K2825" s="95">
        <v>0</v>
      </c>
      <c r="L2825" s="58"/>
      <c r="M2825" s="103"/>
      <c r="N2825" s="59"/>
    </row>
    <row r="2826" spans="1:14" s="75" customFormat="1" ht="15.9" customHeight="1" x14ac:dyDescent="0.2">
      <c r="A2826" s="51" t="s">
        <v>133</v>
      </c>
      <c r="B2826" s="51" t="s">
        <v>11887</v>
      </c>
      <c r="C2826" s="51" t="s">
        <v>13125</v>
      </c>
      <c r="D2826" s="51" t="s">
        <v>140</v>
      </c>
      <c r="E2826" s="44" t="s">
        <v>13467</v>
      </c>
      <c r="F2826" s="44" t="s">
        <v>13468</v>
      </c>
      <c r="G2826" s="53">
        <v>53.4</v>
      </c>
      <c r="H2826" s="45" t="s">
        <v>154</v>
      </c>
      <c r="I2826" s="45" t="s">
        <v>291</v>
      </c>
      <c r="J2826" s="95" t="s">
        <v>1534</v>
      </c>
      <c r="K2826" s="95">
        <v>0</v>
      </c>
      <c r="L2826" s="58"/>
      <c r="M2826" s="103"/>
      <c r="N2826" s="59"/>
    </row>
    <row r="2827" spans="1:14" s="75" customFormat="1" ht="15.9" customHeight="1" x14ac:dyDescent="0.2">
      <c r="A2827" s="51" t="s">
        <v>133</v>
      </c>
      <c r="B2827" s="51" t="s">
        <v>11887</v>
      </c>
      <c r="C2827" s="51" t="s">
        <v>13125</v>
      </c>
      <c r="D2827" s="51" t="s">
        <v>140</v>
      </c>
      <c r="E2827" s="44" t="s">
        <v>13469</v>
      </c>
      <c r="F2827" s="44" t="s">
        <v>13470</v>
      </c>
      <c r="G2827" s="53">
        <v>80.900000000000006</v>
      </c>
      <c r="H2827" s="45" t="s">
        <v>154</v>
      </c>
      <c r="I2827" s="45" t="s">
        <v>149</v>
      </c>
      <c r="J2827" s="95" t="s">
        <v>1534</v>
      </c>
      <c r="K2827" s="95">
        <v>0</v>
      </c>
      <c r="L2827" s="58"/>
      <c r="M2827" s="103"/>
      <c r="N2827" s="59"/>
    </row>
    <row r="2828" spans="1:14" s="75" customFormat="1" ht="15.9" customHeight="1" x14ac:dyDescent="0.2">
      <c r="A2828" s="51" t="s">
        <v>133</v>
      </c>
      <c r="B2828" s="51" t="s">
        <v>11887</v>
      </c>
      <c r="C2828" s="51" t="s">
        <v>13125</v>
      </c>
      <c r="D2828" s="51" t="s">
        <v>140</v>
      </c>
      <c r="E2828" s="44" t="s">
        <v>13471</v>
      </c>
      <c r="F2828" s="44" t="s">
        <v>13472</v>
      </c>
      <c r="G2828" s="53">
        <v>92.5</v>
      </c>
      <c r="H2828" s="45" t="s">
        <v>154</v>
      </c>
      <c r="I2828" s="45" t="s">
        <v>204</v>
      </c>
      <c r="J2828" s="95" t="s">
        <v>1534</v>
      </c>
      <c r="K2828" s="95">
        <v>0</v>
      </c>
      <c r="L2828" s="58"/>
      <c r="M2828" s="103"/>
      <c r="N2828" s="59"/>
    </row>
    <row r="2829" spans="1:14" s="75" customFormat="1" ht="15.9" customHeight="1" x14ac:dyDescent="0.2">
      <c r="A2829" s="51" t="s">
        <v>133</v>
      </c>
      <c r="B2829" s="51" t="s">
        <v>11887</v>
      </c>
      <c r="C2829" s="51" t="s">
        <v>13125</v>
      </c>
      <c r="D2829" s="51" t="s">
        <v>140</v>
      </c>
      <c r="E2829" s="44" t="s">
        <v>13473</v>
      </c>
      <c r="F2829" s="44" t="s">
        <v>13474</v>
      </c>
      <c r="G2829" s="53">
        <v>37.5</v>
      </c>
      <c r="H2829" s="45" t="s">
        <v>154</v>
      </c>
      <c r="I2829" s="45" t="s">
        <v>155</v>
      </c>
      <c r="J2829" s="95" t="s">
        <v>1534</v>
      </c>
      <c r="K2829" s="95">
        <v>0</v>
      </c>
      <c r="L2829" s="58"/>
      <c r="M2829" s="103"/>
      <c r="N2829" s="59"/>
    </row>
    <row r="2830" spans="1:14" s="75" customFormat="1" ht="15.9" customHeight="1" x14ac:dyDescent="0.2">
      <c r="A2830" s="51" t="s">
        <v>133</v>
      </c>
      <c r="B2830" s="51" t="s">
        <v>11887</v>
      </c>
      <c r="C2830" s="51" t="s">
        <v>13125</v>
      </c>
      <c r="D2830" s="51" t="s">
        <v>140</v>
      </c>
      <c r="E2830" s="44" t="s">
        <v>13475</v>
      </c>
      <c r="F2830" s="44" t="s">
        <v>13476</v>
      </c>
      <c r="G2830" s="53">
        <v>165</v>
      </c>
      <c r="H2830" s="45" t="s">
        <v>154</v>
      </c>
      <c r="I2830" s="45" t="s">
        <v>204</v>
      </c>
      <c r="J2830" s="95" t="s">
        <v>1534</v>
      </c>
      <c r="K2830" s="95">
        <v>0</v>
      </c>
      <c r="L2830" s="58"/>
      <c r="M2830" s="103"/>
      <c r="N2830" s="59"/>
    </row>
    <row r="2831" spans="1:14" s="75" customFormat="1" ht="15.9" customHeight="1" x14ac:dyDescent="0.2">
      <c r="A2831" s="51" t="s">
        <v>133</v>
      </c>
      <c r="B2831" s="51" t="s">
        <v>11887</v>
      </c>
      <c r="C2831" s="51" t="s">
        <v>13125</v>
      </c>
      <c r="D2831" s="51" t="s">
        <v>140</v>
      </c>
      <c r="E2831" s="44" t="s">
        <v>13477</v>
      </c>
      <c r="F2831" s="44" t="s">
        <v>13478</v>
      </c>
      <c r="G2831" s="53">
        <v>90.3</v>
      </c>
      <c r="H2831" s="45" t="s">
        <v>154</v>
      </c>
      <c r="I2831" s="45" t="s">
        <v>291</v>
      </c>
      <c r="J2831" s="95" t="s">
        <v>1534</v>
      </c>
      <c r="K2831" s="95">
        <v>0</v>
      </c>
      <c r="L2831" s="58"/>
      <c r="M2831" s="103"/>
      <c r="N2831" s="59"/>
    </row>
    <row r="2832" spans="1:14" s="75" customFormat="1" ht="15.9" customHeight="1" x14ac:dyDescent="0.2">
      <c r="A2832" s="51" t="s">
        <v>133</v>
      </c>
      <c r="B2832" s="51" t="s">
        <v>11887</v>
      </c>
      <c r="C2832" s="51" t="s">
        <v>13125</v>
      </c>
      <c r="D2832" s="51" t="s">
        <v>140</v>
      </c>
      <c r="E2832" s="44" t="s">
        <v>13479</v>
      </c>
      <c r="F2832" s="44" t="s">
        <v>13480</v>
      </c>
      <c r="G2832" s="53">
        <v>106.7</v>
      </c>
      <c r="H2832" s="45" t="s">
        <v>154</v>
      </c>
      <c r="I2832" s="45" t="s">
        <v>155</v>
      </c>
      <c r="J2832" s="95" t="s">
        <v>1534</v>
      </c>
      <c r="K2832" s="95">
        <v>0</v>
      </c>
      <c r="L2832" s="58"/>
      <c r="M2832" s="103"/>
      <c r="N2832" s="59"/>
    </row>
    <row r="2833" spans="1:14" s="75" customFormat="1" ht="15.9" customHeight="1" x14ac:dyDescent="0.2">
      <c r="A2833" s="51" t="s">
        <v>133</v>
      </c>
      <c r="B2833" s="51" t="s">
        <v>11887</v>
      </c>
      <c r="C2833" s="51" t="s">
        <v>13125</v>
      </c>
      <c r="D2833" s="51" t="s">
        <v>140</v>
      </c>
      <c r="E2833" s="44" t="s">
        <v>13481</v>
      </c>
      <c r="F2833" s="44" t="s">
        <v>13482</v>
      </c>
      <c r="G2833" s="53">
        <v>165</v>
      </c>
      <c r="H2833" s="45" t="s">
        <v>154</v>
      </c>
      <c r="I2833" s="45" t="s">
        <v>204</v>
      </c>
      <c r="J2833" s="95" t="s">
        <v>1534</v>
      </c>
      <c r="K2833" s="95">
        <v>0</v>
      </c>
      <c r="L2833" s="58"/>
      <c r="M2833" s="103"/>
      <c r="N2833" s="59"/>
    </row>
    <row r="2834" spans="1:14" s="75" customFormat="1" ht="15.9" customHeight="1" x14ac:dyDescent="0.2">
      <c r="A2834" s="51" t="s">
        <v>133</v>
      </c>
      <c r="B2834" s="51" t="s">
        <v>11887</v>
      </c>
      <c r="C2834" s="51" t="s">
        <v>13125</v>
      </c>
      <c r="D2834" s="51" t="s">
        <v>140</v>
      </c>
      <c r="E2834" s="44" t="s">
        <v>13483</v>
      </c>
      <c r="F2834" s="44" t="s">
        <v>13484</v>
      </c>
      <c r="G2834" s="53">
        <v>90.3</v>
      </c>
      <c r="H2834" s="45" t="s">
        <v>154</v>
      </c>
      <c r="I2834" s="45" t="s">
        <v>291</v>
      </c>
      <c r="J2834" s="95" t="s">
        <v>1534</v>
      </c>
      <c r="K2834" s="95">
        <v>0</v>
      </c>
      <c r="L2834" s="58"/>
      <c r="M2834" s="103"/>
      <c r="N2834" s="59"/>
    </row>
    <row r="2835" spans="1:14" s="75" customFormat="1" ht="15.9" customHeight="1" x14ac:dyDescent="0.2">
      <c r="A2835" s="51" t="s">
        <v>133</v>
      </c>
      <c r="B2835" s="51" t="s">
        <v>11887</v>
      </c>
      <c r="C2835" s="51" t="s">
        <v>13125</v>
      </c>
      <c r="D2835" s="51" t="s">
        <v>140</v>
      </c>
      <c r="E2835" s="44" t="s">
        <v>13485</v>
      </c>
      <c r="F2835" s="44" t="s">
        <v>13486</v>
      </c>
      <c r="G2835" s="53">
        <v>106.7</v>
      </c>
      <c r="H2835" s="45" t="s">
        <v>154</v>
      </c>
      <c r="I2835" s="45" t="s">
        <v>291</v>
      </c>
      <c r="J2835" s="95" t="s">
        <v>1534</v>
      </c>
      <c r="K2835" s="95">
        <v>0</v>
      </c>
      <c r="L2835" s="58"/>
      <c r="M2835" s="103"/>
      <c r="N2835" s="59"/>
    </row>
    <row r="2836" spans="1:14" s="75" customFormat="1" ht="15.9" customHeight="1" x14ac:dyDescent="0.2">
      <c r="A2836" s="51" t="s">
        <v>133</v>
      </c>
      <c r="B2836" s="51" t="s">
        <v>11887</v>
      </c>
      <c r="C2836" s="51" t="s">
        <v>13125</v>
      </c>
      <c r="D2836" s="51" t="s">
        <v>140</v>
      </c>
      <c r="E2836" s="44" t="s">
        <v>13487</v>
      </c>
      <c r="F2836" s="44" t="s">
        <v>13488</v>
      </c>
      <c r="G2836" s="53">
        <v>165</v>
      </c>
      <c r="H2836" s="45" t="s">
        <v>154</v>
      </c>
      <c r="I2836" s="45" t="s">
        <v>204</v>
      </c>
      <c r="J2836" s="95" t="s">
        <v>1534</v>
      </c>
      <c r="K2836" s="95">
        <v>0</v>
      </c>
      <c r="L2836" s="58"/>
      <c r="M2836" s="103"/>
      <c r="N2836" s="59"/>
    </row>
    <row r="2837" spans="1:14" s="75" customFormat="1" ht="15.9" customHeight="1" x14ac:dyDescent="0.2">
      <c r="A2837" s="51" t="s">
        <v>133</v>
      </c>
      <c r="B2837" s="51" t="s">
        <v>11887</v>
      </c>
      <c r="C2837" s="51" t="s">
        <v>13125</v>
      </c>
      <c r="D2837" s="51" t="s">
        <v>140</v>
      </c>
      <c r="E2837" s="44" t="s">
        <v>13489</v>
      </c>
      <c r="F2837" s="44" t="s">
        <v>13490</v>
      </c>
      <c r="G2837" s="53">
        <v>90.3</v>
      </c>
      <c r="H2837" s="45" t="s">
        <v>154</v>
      </c>
      <c r="I2837" s="45" t="s">
        <v>291</v>
      </c>
      <c r="J2837" s="95" t="s">
        <v>1534</v>
      </c>
      <c r="K2837" s="95">
        <v>0</v>
      </c>
      <c r="L2837" s="58"/>
      <c r="M2837" s="103"/>
      <c r="N2837" s="59"/>
    </row>
    <row r="2838" spans="1:14" s="75" customFormat="1" ht="15.9" customHeight="1" x14ac:dyDescent="0.2">
      <c r="A2838" s="51" t="s">
        <v>133</v>
      </c>
      <c r="B2838" s="51" t="s">
        <v>11887</v>
      </c>
      <c r="C2838" s="51" t="s">
        <v>13125</v>
      </c>
      <c r="D2838" s="51" t="s">
        <v>140</v>
      </c>
      <c r="E2838" s="44" t="s">
        <v>13491</v>
      </c>
      <c r="F2838" s="44" t="s">
        <v>13492</v>
      </c>
      <c r="G2838" s="53">
        <v>97.3</v>
      </c>
      <c r="H2838" s="45" t="s">
        <v>154</v>
      </c>
      <c r="I2838" s="45" t="s">
        <v>204</v>
      </c>
      <c r="J2838" s="95" t="s">
        <v>1534</v>
      </c>
      <c r="K2838" s="95">
        <v>0</v>
      </c>
      <c r="L2838" s="58"/>
      <c r="M2838" s="103"/>
      <c r="N2838" s="59"/>
    </row>
    <row r="2839" spans="1:14" s="75" customFormat="1" ht="15.9" customHeight="1" x14ac:dyDescent="0.2">
      <c r="A2839" s="51" t="s">
        <v>133</v>
      </c>
      <c r="B2839" s="51" t="s">
        <v>11887</v>
      </c>
      <c r="C2839" s="51" t="s">
        <v>13125</v>
      </c>
      <c r="D2839" s="51" t="s">
        <v>140</v>
      </c>
      <c r="E2839" s="44" t="s">
        <v>13493</v>
      </c>
      <c r="F2839" s="44" t="s">
        <v>13494</v>
      </c>
      <c r="G2839" s="53">
        <v>49.2</v>
      </c>
      <c r="H2839" s="45" t="s">
        <v>154</v>
      </c>
      <c r="I2839" s="45" t="s">
        <v>149</v>
      </c>
      <c r="J2839" s="95" t="s">
        <v>1534</v>
      </c>
      <c r="K2839" s="95">
        <v>0</v>
      </c>
      <c r="L2839" s="58"/>
      <c r="M2839" s="103"/>
      <c r="N2839" s="59"/>
    </row>
    <row r="2840" spans="1:14" s="75" customFormat="1" ht="15.9" customHeight="1" x14ac:dyDescent="0.2">
      <c r="A2840" s="51" t="s">
        <v>133</v>
      </c>
      <c r="B2840" s="51" t="s">
        <v>11887</v>
      </c>
      <c r="C2840" s="51" t="s">
        <v>13125</v>
      </c>
      <c r="D2840" s="51" t="s">
        <v>140</v>
      </c>
      <c r="E2840" s="44" t="s">
        <v>13495</v>
      </c>
      <c r="F2840" s="44" t="s">
        <v>13496</v>
      </c>
      <c r="G2840" s="53">
        <v>49.2</v>
      </c>
      <c r="H2840" s="45" t="s">
        <v>154</v>
      </c>
      <c r="I2840" s="45" t="s">
        <v>149</v>
      </c>
      <c r="J2840" s="95" t="s">
        <v>1534</v>
      </c>
      <c r="K2840" s="95">
        <v>0</v>
      </c>
      <c r="L2840" s="58"/>
      <c r="M2840" s="103"/>
      <c r="N2840" s="59"/>
    </row>
    <row r="2841" spans="1:14" s="75" customFormat="1" ht="15.9" customHeight="1" x14ac:dyDescent="0.2">
      <c r="A2841" s="51" t="s">
        <v>133</v>
      </c>
      <c r="B2841" s="51" t="s">
        <v>11887</v>
      </c>
      <c r="C2841" s="51" t="s">
        <v>13125</v>
      </c>
      <c r="D2841" s="51" t="s">
        <v>140</v>
      </c>
      <c r="E2841" s="44" t="s">
        <v>13497</v>
      </c>
      <c r="F2841" s="44" t="s">
        <v>13498</v>
      </c>
      <c r="G2841" s="53">
        <v>101.5</v>
      </c>
      <c r="H2841" s="45" t="s">
        <v>154</v>
      </c>
      <c r="I2841" s="45" t="s">
        <v>204</v>
      </c>
      <c r="J2841" s="95" t="s">
        <v>1534</v>
      </c>
      <c r="K2841" s="95">
        <v>0</v>
      </c>
      <c r="L2841" s="58"/>
      <c r="M2841" s="103"/>
      <c r="N2841" s="59"/>
    </row>
    <row r="2842" spans="1:14" s="75" customFormat="1" ht="15.9" customHeight="1" x14ac:dyDescent="0.2">
      <c r="A2842" s="51" t="s">
        <v>133</v>
      </c>
      <c r="B2842" s="51" t="s">
        <v>11887</v>
      </c>
      <c r="C2842" s="51" t="s">
        <v>13125</v>
      </c>
      <c r="D2842" s="51" t="s">
        <v>140</v>
      </c>
      <c r="E2842" s="44" t="s">
        <v>13499</v>
      </c>
      <c r="F2842" s="44" t="s">
        <v>13500</v>
      </c>
      <c r="G2842" s="53">
        <v>101.5</v>
      </c>
      <c r="H2842" s="45" t="s">
        <v>154</v>
      </c>
      <c r="I2842" s="45" t="s">
        <v>204</v>
      </c>
      <c r="J2842" s="95" t="s">
        <v>1534</v>
      </c>
      <c r="K2842" s="95">
        <v>0</v>
      </c>
      <c r="L2842" s="58"/>
      <c r="M2842" s="103"/>
      <c r="N2842" s="59"/>
    </row>
    <row r="2843" spans="1:14" s="75" customFormat="1" ht="15.9" customHeight="1" x14ac:dyDescent="0.2">
      <c r="A2843" s="51" t="s">
        <v>133</v>
      </c>
      <c r="B2843" s="51" t="s">
        <v>11887</v>
      </c>
      <c r="C2843" s="51" t="s">
        <v>13125</v>
      </c>
      <c r="D2843" s="51" t="s">
        <v>140</v>
      </c>
      <c r="E2843" s="44" t="s">
        <v>13501</v>
      </c>
      <c r="F2843" s="44" t="s">
        <v>13502</v>
      </c>
      <c r="G2843" s="53">
        <v>53.5</v>
      </c>
      <c r="H2843" s="45" t="s">
        <v>154</v>
      </c>
      <c r="I2843" s="45" t="s">
        <v>149</v>
      </c>
      <c r="J2843" s="95" t="s">
        <v>1534</v>
      </c>
      <c r="K2843" s="95">
        <v>0</v>
      </c>
      <c r="L2843" s="58"/>
      <c r="M2843" s="103"/>
      <c r="N2843" s="59"/>
    </row>
    <row r="2844" spans="1:14" s="75" customFormat="1" ht="15.9" customHeight="1" x14ac:dyDescent="0.2">
      <c r="A2844" s="51" t="s">
        <v>133</v>
      </c>
      <c r="B2844" s="51" t="s">
        <v>11887</v>
      </c>
      <c r="C2844" s="51" t="s">
        <v>13125</v>
      </c>
      <c r="D2844" s="51" t="s">
        <v>140</v>
      </c>
      <c r="E2844" s="44" t="s">
        <v>13503</v>
      </c>
      <c r="F2844" s="44" t="s">
        <v>13504</v>
      </c>
      <c r="G2844" s="53">
        <v>186.6</v>
      </c>
      <c r="H2844" s="45" t="s">
        <v>154</v>
      </c>
      <c r="I2844" s="45" t="s">
        <v>204</v>
      </c>
      <c r="J2844" s="95" t="s">
        <v>1534</v>
      </c>
      <c r="K2844" s="95">
        <v>0</v>
      </c>
      <c r="L2844" s="58"/>
      <c r="M2844" s="103"/>
      <c r="N2844" s="59"/>
    </row>
    <row r="2845" spans="1:14" s="75" customFormat="1" ht="15.9" customHeight="1" x14ac:dyDescent="0.2">
      <c r="A2845" s="51" t="s">
        <v>133</v>
      </c>
      <c r="B2845" s="51" t="s">
        <v>11887</v>
      </c>
      <c r="C2845" s="51" t="s">
        <v>13125</v>
      </c>
      <c r="D2845" s="51" t="s">
        <v>140</v>
      </c>
      <c r="E2845" s="44" t="s">
        <v>13505</v>
      </c>
      <c r="F2845" s="44" t="s">
        <v>13506</v>
      </c>
      <c r="G2845" s="53">
        <v>186.6</v>
      </c>
      <c r="H2845" s="45" t="s">
        <v>154</v>
      </c>
      <c r="I2845" s="45" t="s">
        <v>204</v>
      </c>
      <c r="J2845" s="95" t="s">
        <v>1534</v>
      </c>
      <c r="K2845" s="95">
        <v>0</v>
      </c>
      <c r="L2845" s="58"/>
      <c r="M2845" s="103"/>
      <c r="N2845" s="59"/>
    </row>
    <row r="2846" spans="1:14" s="75" customFormat="1" ht="15.9" customHeight="1" x14ac:dyDescent="0.2">
      <c r="A2846" s="51" t="s">
        <v>133</v>
      </c>
      <c r="B2846" s="51" t="s">
        <v>11887</v>
      </c>
      <c r="C2846" s="51" t="s">
        <v>13125</v>
      </c>
      <c r="D2846" s="51" t="s">
        <v>140</v>
      </c>
      <c r="E2846" s="44" t="s">
        <v>13507</v>
      </c>
      <c r="F2846" s="44" t="s">
        <v>13508</v>
      </c>
      <c r="G2846" s="53">
        <v>101.5</v>
      </c>
      <c r="H2846" s="45" t="s">
        <v>154</v>
      </c>
      <c r="I2846" s="45" t="s">
        <v>204</v>
      </c>
      <c r="J2846" s="95" t="s">
        <v>1534</v>
      </c>
      <c r="K2846" s="95">
        <v>0</v>
      </c>
      <c r="L2846" s="58"/>
      <c r="M2846" s="103"/>
      <c r="N2846" s="59"/>
    </row>
    <row r="2847" spans="1:14" s="75" customFormat="1" ht="15.9" customHeight="1" x14ac:dyDescent="0.2">
      <c r="A2847" s="51" t="s">
        <v>133</v>
      </c>
      <c r="B2847" s="51" t="s">
        <v>11887</v>
      </c>
      <c r="C2847" s="51" t="s">
        <v>13125</v>
      </c>
      <c r="D2847" s="51" t="s">
        <v>140</v>
      </c>
      <c r="E2847" s="44" t="s">
        <v>13509</v>
      </c>
      <c r="F2847" s="44" t="s">
        <v>13510</v>
      </c>
      <c r="G2847" s="53">
        <v>186.6</v>
      </c>
      <c r="H2847" s="45" t="s">
        <v>154</v>
      </c>
      <c r="I2847" s="45" t="s">
        <v>204</v>
      </c>
      <c r="J2847" s="95" t="s">
        <v>1534</v>
      </c>
      <c r="K2847" s="95">
        <v>0</v>
      </c>
      <c r="L2847" s="58"/>
      <c r="M2847" s="103"/>
      <c r="N2847" s="59"/>
    </row>
    <row r="2848" spans="1:14" s="75" customFormat="1" ht="15.9" customHeight="1" x14ac:dyDescent="0.2">
      <c r="A2848" s="51" t="s">
        <v>123</v>
      </c>
      <c r="B2848" s="51" t="s">
        <v>123</v>
      </c>
      <c r="C2848" s="51" t="s">
        <v>13125</v>
      </c>
      <c r="D2848" s="51" t="s">
        <v>10977</v>
      </c>
      <c r="E2848" s="44"/>
      <c r="F2848" s="44" t="s">
        <v>13511</v>
      </c>
      <c r="G2848" s="53" t="s">
        <v>123</v>
      </c>
      <c r="H2848" s="45" t="s">
        <v>123</v>
      </c>
      <c r="I2848" s="45" t="s">
        <v>149</v>
      </c>
      <c r="J2848" s="95" t="s">
        <v>150</v>
      </c>
      <c r="K2848" s="95" t="s">
        <v>123</v>
      </c>
      <c r="L2848" s="58" t="s">
        <v>123</v>
      </c>
      <c r="M2848" s="103"/>
      <c r="N2848" s="59" t="s">
        <v>123</v>
      </c>
    </row>
    <row r="2849" spans="1:14" s="75" customFormat="1" ht="15.9" customHeight="1" x14ac:dyDescent="0.2">
      <c r="A2849" s="51" t="s">
        <v>133</v>
      </c>
      <c r="B2849" s="51" t="s">
        <v>11887</v>
      </c>
      <c r="C2849" s="51" t="s">
        <v>13125</v>
      </c>
      <c r="D2849" s="51" t="s">
        <v>10977</v>
      </c>
      <c r="E2849" s="44" t="s">
        <v>13512</v>
      </c>
      <c r="F2849" s="44" t="s">
        <v>13513</v>
      </c>
      <c r="G2849" s="53">
        <v>177.5</v>
      </c>
      <c r="H2849" s="45" t="s">
        <v>154</v>
      </c>
      <c r="I2849" s="45" t="s">
        <v>204</v>
      </c>
      <c r="J2849" s="95" t="s">
        <v>1534</v>
      </c>
      <c r="K2849" s="95">
        <v>0</v>
      </c>
      <c r="L2849" s="58"/>
      <c r="M2849" s="103"/>
      <c r="N2849" s="59"/>
    </row>
    <row r="2850" spans="1:14" s="75" customFormat="1" ht="15.9" customHeight="1" x14ac:dyDescent="0.2">
      <c r="A2850" s="51" t="s">
        <v>133</v>
      </c>
      <c r="B2850" s="51" t="s">
        <v>11887</v>
      </c>
      <c r="C2850" s="51" t="s">
        <v>13125</v>
      </c>
      <c r="D2850" s="51" t="s">
        <v>10977</v>
      </c>
      <c r="E2850" s="44" t="s">
        <v>13514</v>
      </c>
      <c r="F2850" s="44" t="s">
        <v>13515</v>
      </c>
      <c r="G2850" s="53">
        <v>305</v>
      </c>
      <c r="H2850" s="45" t="s">
        <v>154</v>
      </c>
      <c r="I2850" s="45" t="s">
        <v>204</v>
      </c>
      <c r="J2850" s="95" t="s">
        <v>1534</v>
      </c>
      <c r="K2850" s="95">
        <v>0</v>
      </c>
      <c r="L2850" s="58"/>
      <c r="M2850" s="103"/>
      <c r="N2850" s="59"/>
    </row>
    <row r="2851" spans="1:14" s="75" customFormat="1" ht="15.9" customHeight="1" x14ac:dyDescent="0.2">
      <c r="A2851" s="51" t="s">
        <v>133</v>
      </c>
      <c r="B2851" s="51" t="s">
        <v>11887</v>
      </c>
      <c r="C2851" s="51" t="s">
        <v>13125</v>
      </c>
      <c r="D2851" s="51" t="s">
        <v>10977</v>
      </c>
      <c r="E2851" s="44" t="s">
        <v>13516</v>
      </c>
      <c r="F2851" s="44" t="s">
        <v>13517</v>
      </c>
      <c r="G2851" s="53">
        <v>94.9</v>
      </c>
      <c r="H2851" s="45" t="s">
        <v>154</v>
      </c>
      <c r="I2851" s="45" t="s">
        <v>149</v>
      </c>
      <c r="J2851" s="95" t="s">
        <v>1534</v>
      </c>
      <c r="K2851" s="95">
        <v>0</v>
      </c>
      <c r="L2851" s="58"/>
      <c r="M2851" s="103"/>
      <c r="N2851" s="59"/>
    </row>
    <row r="2852" spans="1:14" s="75" customFormat="1" ht="15.9" customHeight="1" x14ac:dyDescent="0.2">
      <c r="A2852" s="51" t="s">
        <v>133</v>
      </c>
      <c r="B2852" s="51" t="s">
        <v>11887</v>
      </c>
      <c r="C2852" s="51" t="s">
        <v>13125</v>
      </c>
      <c r="D2852" s="51" t="s">
        <v>10977</v>
      </c>
      <c r="E2852" s="44" t="s">
        <v>13518</v>
      </c>
      <c r="F2852" s="44" t="s">
        <v>13519</v>
      </c>
      <c r="G2852" s="53">
        <v>177.5</v>
      </c>
      <c r="H2852" s="45" t="s">
        <v>154</v>
      </c>
      <c r="I2852" s="45" t="s">
        <v>204</v>
      </c>
      <c r="J2852" s="95" t="s">
        <v>1534</v>
      </c>
      <c r="K2852" s="95">
        <v>0</v>
      </c>
      <c r="L2852" s="58"/>
      <c r="M2852" s="103"/>
      <c r="N2852" s="59"/>
    </row>
    <row r="2853" spans="1:14" s="75" customFormat="1" ht="15.9" customHeight="1" x14ac:dyDescent="0.2">
      <c r="A2853" s="51" t="s">
        <v>133</v>
      </c>
      <c r="B2853" s="51" t="s">
        <v>11887</v>
      </c>
      <c r="C2853" s="51" t="s">
        <v>13125</v>
      </c>
      <c r="D2853" s="51" t="s">
        <v>10977</v>
      </c>
      <c r="E2853" s="44" t="s">
        <v>13520</v>
      </c>
      <c r="F2853" s="44" t="s">
        <v>13521</v>
      </c>
      <c r="G2853" s="53">
        <v>177.5</v>
      </c>
      <c r="H2853" s="45" t="s">
        <v>154</v>
      </c>
      <c r="I2853" s="45" t="s">
        <v>204</v>
      </c>
      <c r="J2853" s="95" t="s">
        <v>1534</v>
      </c>
      <c r="K2853" s="95">
        <v>0</v>
      </c>
      <c r="L2853" s="58"/>
      <c r="M2853" s="103"/>
      <c r="N2853" s="59"/>
    </row>
    <row r="2854" spans="1:14" s="75" customFormat="1" ht="15.9" customHeight="1" x14ac:dyDescent="0.2">
      <c r="A2854" s="51" t="s">
        <v>133</v>
      </c>
      <c r="B2854" s="51" t="s">
        <v>11887</v>
      </c>
      <c r="C2854" s="51" t="s">
        <v>13125</v>
      </c>
      <c r="D2854" s="51" t="s">
        <v>10977</v>
      </c>
      <c r="E2854" s="44" t="s">
        <v>13522</v>
      </c>
      <c r="F2854" s="44" t="s">
        <v>13523</v>
      </c>
      <c r="G2854" s="53">
        <v>177.5</v>
      </c>
      <c r="H2854" s="45" t="s">
        <v>154</v>
      </c>
      <c r="I2854" s="45" t="s">
        <v>204</v>
      </c>
      <c r="J2854" s="95" t="s">
        <v>1534</v>
      </c>
      <c r="K2854" s="95">
        <v>0</v>
      </c>
      <c r="L2854" s="58"/>
      <c r="M2854" s="103"/>
      <c r="N2854" s="59"/>
    </row>
    <row r="2855" spans="1:14" s="75" customFormat="1" ht="15.9" customHeight="1" x14ac:dyDescent="0.2">
      <c r="A2855" s="51" t="s">
        <v>133</v>
      </c>
      <c r="B2855" s="51" t="s">
        <v>11887</v>
      </c>
      <c r="C2855" s="51" t="s">
        <v>13125</v>
      </c>
      <c r="D2855" s="51" t="s">
        <v>10977</v>
      </c>
      <c r="E2855" s="44" t="s">
        <v>13524</v>
      </c>
      <c r="F2855" s="44" t="s">
        <v>13525</v>
      </c>
      <c r="G2855" s="53">
        <v>177.5</v>
      </c>
      <c r="H2855" s="45" t="s">
        <v>154</v>
      </c>
      <c r="I2855" s="45" t="s">
        <v>291</v>
      </c>
      <c r="J2855" s="95" t="s">
        <v>1534</v>
      </c>
      <c r="K2855" s="95">
        <v>0</v>
      </c>
      <c r="L2855" s="58"/>
      <c r="M2855" s="103"/>
      <c r="N2855" s="59"/>
    </row>
    <row r="2856" spans="1:14" s="75" customFormat="1" ht="15.9" customHeight="1" x14ac:dyDescent="0.2">
      <c r="A2856" s="51" t="s">
        <v>133</v>
      </c>
      <c r="B2856" s="51" t="s">
        <v>11887</v>
      </c>
      <c r="C2856" s="51" t="s">
        <v>13125</v>
      </c>
      <c r="D2856" s="51" t="s">
        <v>10977</v>
      </c>
      <c r="E2856" s="44" t="s">
        <v>13526</v>
      </c>
      <c r="F2856" s="44" t="s">
        <v>13527</v>
      </c>
      <c r="G2856" s="53">
        <v>86.8</v>
      </c>
      <c r="H2856" s="45" t="s">
        <v>154</v>
      </c>
      <c r="I2856" s="45" t="s">
        <v>204</v>
      </c>
      <c r="J2856" s="95" t="s">
        <v>1534</v>
      </c>
      <c r="K2856" s="95">
        <v>0</v>
      </c>
      <c r="L2856" s="58"/>
      <c r="M2856" s="103"/>
      <c r="N2856" s="59"/>
    </row>
    <row r="2857" spans="1:14" s="75" customFormat="1" ht="15.9" customHeight="1" x14ac:dyDescent="0.2">
      <c r="A2857" s="51" t="s">
        <v>133</v>
      </c>
      <c r="B2857" s="51" t="s">
        <v>11887</v>
      </c>
      <c r="C2857" s="51" t="s">
        <v>13125</v>
      </c>
      <c r="D2857" s="51" t="s">
        <v>10977</v>
      </c>
      <c r="E2857" s="44" t="s">
        <v>13528</v>
      </c>
      <c r="F2857" s="44" t="s">
        <v>13529</v>
      </c>
      <c r="G2857" s="53">
        <v>86.8</v>
      </c>
      <c r="H2857" s="45" t="s">
        <v>154</v>
      </c>
      <c r="I2857" s="45" t="s">
        <v>204</v>
      </c>
      <c r="J2857" s="95" t="s">
        <v>1534</v>
      </c>
      <c r="K2857" s="95">
        <v>0</v>
      </c>
      <c r="L2857" s="58"/>
      <c r="M2857" s="103"/>
      <c r="N2857" s="59"/>
    </row>
    <row r="2858" spans="1:14" s="75" customFormat="1" ht="15.9" customHeight="1" x14ac:dyDescent="0.2">
      <c r="A2858" s="51" t="s">
        <v>133</v>
      </c>
      <c r="B2858" s="51" t="s">
        <v>11887</v>
      </c>
      <c r="C2858" s="51" t="s">
        <v>13125</v>
      </c>
      <c r="D2858" s="51" t="s">
        <v>10977</v>
      </c>
      <c r="E2858" s="44" t="s">
        <v>13530</v>
      </c>
      <c r="F2858" s="44" t="s">
        <v>13531</v>
      </c>
      <c r="G2858" s="53">
        <v>376.6</v>
      </c>
      <c r="H2858" s="45" t="s">
        <v>154</v>
      </c>
      <c r="I2858" s="45" t="s">
        <v>155</v>
      </c>
      <c r="J2858" s="95" t="s">
        <v>1534</v>
      </c>
      <c r="K2858" s="95">
        <v>0</v>
      </c>
      <c r="L2858" s="58"/>
      <c r="M2858" s="103"/>
      <c r="N2858" s="59"/>
    </row>
    <row r="2859" spans="1:14" s="75" customFormat="1" ht="15.9" customHeight="1" x14ac:dyDescent="0.2">
      <c r="A2859" s="51" t="s">
        <v>133</v>
      </c>
      <c r="B2859" s="51" t="s">
        <v>11887</v>
      </c>
      <c r="C2859" s="51" t="s">
        <v>13125</v>
      </c>
      <c r="D2859" s="51" t="s">
        <v>10977</v>
      </c>
      <c r="E2859" s="44" t="s">
        <v>13532</v>
      </c>
      <c r="F2859" s="44" t="s">
        <v>13533</v>
      </c>
      <c r="G2859" s="53">
        <v>177.5</v>
      </c>
      <c r="H2859" s="45" t="s">
        <v>154</v>
      </c>
      <c r="I2859" s="45" t="s">
        <v>149</v>
      </c>
      <c r="J2859" s="95" t="s">
        <v>1534</v>
      </c>
      <c r="K2859" s="95">
        <v>0</v>
      </c>
      <c r="L2859" s="58"/>
      <c r="M2859" s="103"/>
      <c r="N2859" s="59"/>
    </row>
    <row r="2860" spans="1:14" s="75" customFormat="1" ht="15.9" customHeight="1" x14ac:dyDescent="0.2">
      <c r="A2860" s="51" t="s">
        <v>133</v>
      </c>
      <c r="B2860" s="51" t="s">
        <v>11887</v>
      </c>
      <c r="C2860" s="51" t="s">
        <v>13125</v>
      </c>
      <c r="D2860" s="51" t="s">
        <v>10977</v>
      </c>
      <c r="E2860" s="44" t="s">
        <v>13534</v>
      </c>
      <c r="F2860" s="44" t="s">
        <v>13535</v>
      </c>
      <c r="G2860" s="53">
        <v>177.5</v>
      </c>
      <c r="H2860" s="45" t="s">
        <v>154</v>
      </c>
      <c r="I2860" s="45" t="s">
        <v>155</v>
      </c>
      <c r="J2860" s="95" t="s">
        <v>1534</v>
      </c>
      <c r="K2860" s="95">
        <v>0</v>
      </c>
      <c r="L2860" s="58"/>
      <c r="M2860" s="103"/>
      <c r="N2860" s="59"/>
    </row>
    <row r="2861" spans="1:14" s="75" customFormat="1" ht="15.9" customHeight="1" x14ac:dyDescent="0.2">
      <c r="A2861" s="51" t="s">
        <v>133</v>
      </c>
      <c r="B2861" s="51" t="s">
        <v>11887</v>
      </c>
      <c r="C2861" s="51" t="s">
        <v>13125</v>
      </c>
      <c r="D2861" s="51" t="s">
        <v>10977</v>
      </c>
      <c r="E2861" s="44" t="s">
        <v>13536</v>
      </c>
      <c r="F2861" s="44" t="s">
        <v>13537</v>
      </c>
      <c r="G2861" s="53">
        <v>52.7</v>
      </c>
      <c r="H2861" s="45" t="s">
        <v>154</v>
      </c>
      <c r="I2861" s="45" t="s">
        <v>155</v>
      </c>
      <c r="J2861" s="95" t="s">
        <v>1534</v>
      </c>
      <c r="K2861" s="95">
        <v>0</v>
      </c>
      <c r="L2861" s="58"/>
      <c r="M2861" s="103"/>
      <c r="N2861" s="59"/>
    </row>
    <row r="2862" spans="1:14" s="75" customFormat="1" ht="15.9" customHeight="1" x14ac:dyDescent="0.2">
      <c r="A2862" s="51" t="s">
        <v>133</v>
      </c>
      <c r="B2862" s="51" t="s">
        <v>11887</v>
      </c>
      <c r="C2862" s="51" t="s">
        <v>13125</v>
      </c>
      <c r="D2862" s="51" t="s">
        <v>10977</v>
      </c>
      <c r="E2862" s="44" t="s">
        <v>13538</v>
      </c>
      <c r="F2862" s="44" t="s">
        <v>13539</v>
      </c>
      <c r="G2862" s="53">
        <v>39.9</v>
      </c>
      <c r="H2862" s="45" t="s">
        <v>154</v>
      </c>
      <c r="I2862" s="45" t="s">
        <v>155</v>
      </c>
      <c r="J2862" s="95" t="s">
        <v>1534</v>
      </c>
      <c r="K2862" s="95">
        <v>0</v>
      </c>
      <c r="L2862" s="58"/>
      <c r="M2862" s="103"/>
      <c r="N2862" s="59"/>
    </row>
    <row r="2863" spans="1:14" s="75" customFormat="1" ht="15.9" customHeight="1" x14ac:dyDescent="0.2">
      <c r="A2863" s="51" t="s">
        <v>133</v>
      </c>
      <c r="B2863" s="51" t="s">
        <v>11887</v>
      </c>
      <c r="C2863" s="51" t="s">
        <v>13125</v>
      </c>
      <c r="D2863" s="51" t="s">
        <v>10977</v>
      </c>
      <c r="E2863" s="44" t="s">
        <v>13540</v>
      </c>
      <c r="F2863" s="44" t="s">
        <v>13541</v>
      </c>
      <c r="G2863" s="53">
        <v>52.7</v>
      </c>
      <c r="H2863" s="45" t="s">
        <v>154</v>
      </c>
      <c r="I2863" s="45" t="s">
        <v>149</v>
      </c>
      <c r="J2863" s="95" t="s">
        <v>1534</v>
      </c>
      <c r="K2863" s="95">
        <v>0</v>
      </c>
      <c r="L2863" s="58"/>
      <c r="M2863" s="103"/>
      <c r="N2863" s="59"/>
    </row>
    <row r="2864" spans="1:14" s="75" customFormat="1" ht="15.9" customHeight="1" x14ac:dyDescent="0.2">
      <c r="A2864" s="51" t="s">
        <v>133</v>
      </c>
      <c r="B2864" s="51" t="s">
        <v>11887</v>
      </c>
      <c r="C2864" s="51" t="s">
        <v>13125</v>
      </c>
      <c r="D2864" s="51" t="s">
        <v>10977</v>
      </c>
      <c r="E2864" s="44" t="s">
        <v>13542</v>
      </c>
      <c r="F2864" s="44" t="s">
        <v>13543</v>
      </c>
      <c r="G2864" s="53">
        <v>52.7</v>
      </c>
      <c r="H2864" s="45" t="s">
        <v>154</v>
      </c>
      <c r="I2864" s="45" t="s">
        <v>291</v>
      </c>
      <c r="J2864" s="95" t="s">
        <v>1534</v>
      </c>
      <c r="K2864" s="95">
        <v>0</v>
      </c>
      <c r="L2864" s="58"/>
      <c r="M2864" s="103"/>
      <c r="N2864" s="59"/>
    </row>
    <row r="2865" spans="1:14" s="75" customFormat="1" ht="15.9" customHeight="1" x14ac:dyDescent="0.2">
      <c r="A2865" s="51" t="s">
        <v>133</v>
      </c>
      <c r="B2865" s="51" t="s">
        <v>11887</v>
      </c>
      <c r="C2865" s="51" t="s">
        <v>13125</v>
      </c>
      <c r="D2865" s="51" t="s">
        <v>10977</v>
      </c>
      <c r="E2865" s="44" t="s">
        <v>13544</v>
      </c>
      <c r="F2865" s="44" t="s">
        <v>13545</v>
      </c>
      <c r="G2865" s="53">
        <v>73.400000000000006</v>
      </c>
      <c r="H2865" s="45" t="s">
        <v>154</v>
      </c>
      <c r="I2865" s="45" t="s">
        <v>155</v>
      </c>
      <c r="J2865" s="95" t="s">
        <v>1534</v>
      </c>
      <c r="K2865" s="95">
        <v>0</v>
      </c>
      <c r="L2865" s="58"/>
      <c r="M2865" s="103"/>
      <c r="N2865" s="59"/>
    </row>
    <row r="2866" spans="1:14" s="75" customFormat="1" ht="15.9" customHeight="1" x14ac:dyDescent="0.2">
      <c r="A2866" s="51" t="s">
        <v>133</v>
      </c>
      <c r="B2866" s="51" t="s">
        <v>11887</v>
      </c>
      <c r="C2866" s="51" t="s">
        <v>13125</v>
      </c>
      <c r="D2866" s="51" t="s">
        <v>10977</v>
      </c>
      <c r="E2866" s="44" t="s">
        <v>13546</v>
      </c>
      <c r="F2866" s="44" t="s">
        <v>13547</v>
      </c>
      <c r="G2866" s="53">
        <v>61.4</v>
      </c>
      <c r="H2866" s="45" t="s">
        <v>154</v>
      </c>
      <c r="I2866" s="45" t="s">
        <v>155</v>
      </c>
      <c r="J2866" s="95" t="s">
        <v>1534</v>
      </c>
      <c r="K2866" s="95">
        <v>0</v>
      </c>
      <c r="L2866" s="58"/>
      <c r="M2866" s="103"/>
      <c r="N2866" s="59"/>
    </row>
    <row r="2867" spans="1:14" s="75" customFormat="1" ht="15.9" customHeight="1" x14ac:dyDescent="0.2">
      <c r="A2867" s="51" t="s">
        <v>133</v>
      </c>
      <c r="B2867" s="51" t="s">
        <v>11887</v>
      </c>
      <c r="C2867" s="51" t="s">
        <v>13125</v>
      </c>
      <c r="D2867" s="51" t="s">
        <v>10977</v>
      </c>
      <c r="E2867" s="44" t="s">
        <v>13548</v>
      </c>
      <c r="F2867" s="44" t="s">
        <v>13549</v>
      </c>
      <c r="G2867" s="53">
        <v>73.400000000000006</v>
      </c>
      <c r="H2867" s="45" t="s">
        <v>154</v>
      </c>
      <c r="I2867" s="45" t="s">
        <v>291</v>
      </c>
      <c r="J2867" s="95" t="s">
        <v>1534</v>
      </c>
      <c r="K2867" s="95">
        <v>0</v>
      </c>
      <c r="L2867" s="58"/>
      <c r="M2867" s="103"/>
      <c r="N2867" s="59"/>
    </row>
    <row r="2868" spans="1:14" s="75" customFormat="1" ht="15.9" customHeight="1" x14ac:dyDescent="0.2">
      <c r="A2868" s="51" t="s">
        <v>133</v>
      </c>
      <c r="B2868" s="51" t="s">
        <v>11887</v>
      </c>
      <c r="C2868" s="51" t="s">
        <v>13125</v>
      </c>
      <c r="D2868" s="51" t="s">
        <v>10977</v>
      </c>
      <c r="E2868" s="44" t="s">
        <v>13550</v>
      </c>
      <c r="F2868" s="44" t="s">
        <v>13551</v>
      </c>
      <c r="G2868" s="53">
        <v>66.7</v>
      </c>
      <c r="H2868" s="45" t="s">
        <v>154</v>
      </c>
      <c r="I2868" s="45" t="s">
        <v>155</v>
      </c>
      <c r="J2868" s="95" t="s">
        <v>1534</v>
      </c>
      <c r="K2868" s="95">
        <v>0</v>
      </c>
      <c r="L2868" s="58"/>
      <c r="M2868" s="103"/>
      <c r="N2868" s="59" t="s">
        <v>10867</v>
      </c>
    </row>
    <row r="2869" spans="1:14" s="75" customFormat="1" ht="15.9" customHeight="1" x14ac:dyDescent="0.2">
      <c r="A2869" s="51" t="s">
        <v>133</v>
      </c>
      <c r="B2869" s="51" t="s">
        <v>11887</v>
      </c>
      <c r="C2869" s="51" t="s">
        <v>13125</v>
      </c>
      <c r="D2869" s="51" t="s">
        <v>10977</v>
      </c>
      <c r="E2869" s="44" t="s">
        <v>13552</v>
      </c>
      <c r="F2869" s="44" t="s">
        <v>13553</v>
      </c>
      <c r="G2869" s="53">
        <v>126.8</v>
      </c>
      <c r="H2869" s="45" t="s">
        <v>154</v>
      </c>
      <c r="I2869" s="45" t="s">
        <v>204</v>
      </c>
      <c r="J2869" s="95" t="s">
        <v>1534</v>
      </c>
      <c r="K2869" s="95">
        <v>0</v>
      </c>
      <c r="L2869" s="58"/>
      <c r="M2869" s="103"/>
      <c r="N2869" s="59"/>
    </row>
    <row r="2870" spans="1:14" s="75" customFormat="1" ht="15.9" customHeight="1" x14ac:dyDescent="0.2">
      <c r="A2870" s="51" t="s">
        <v>133</v>
      </c>
      <c r="B2870" s="51" t="s">
        <v>11887</v>
      </c>
      <c r="C2870" s="51" t="s">
        <v>13125</v>
      </c>
      <c r="D2870" s="51" t="s">
        <v>10977</v>
      </c>
      <c r="E2870" s="44" t="s">
        <v>13554</v>
      </c>
      <c r="F2870" s="44" t="s">
        <v>13555</v>
      </c>
      <c r="G2870" s="53">
        <v>134.5</v>
      </c>
      <c r="H2870" s="45" t="s">
        <v>154</v>
      </c>
      <c r="I2870" s="45" t="s">
        <v>204</v>
      </c>
      <c r="J2870" s="95" t="s">
        <v>1534</v>
      </c>
      <c r="K2870" s="95">
        <v>0</v>
      </c>
      <c r="L2870" s="58"/>
      <c r="M2870" s="103"/>
      <c r="N2870" s="59"/>
    </row>
    <row r="2871" spans="1:14" s="75" customFormat="1" ht="15.9" customHeight="1" x14ac:dyDescent="0.2">
      <c r="A2871" s="51" t="s">
        <v>133</v>
      </c>
      <c r="B2871" s="51" t="s">
        <v>11887</v>
      </c>
      <c r="C2871" s="51" t="s">
        <v>13125</v>
      </c>
      <c r="D2871" s="51" t="s">
        <v>10977</v>
      </c>
      <c r="E2871" s="44" t="s">
        <v>13556</v>
      </c>
      <c r="F2871" s="44" t="s">
        <v>13557</v>
      </c>
      <c r="G2871" s="53">
        <v>126.8</v>
      </c>
      <c r="H2871" s="45" t="s">
        <v>154</v>
      </c>
      <c r="I2871" s="45" t="s">
        <v>204</v>
      </c>
      <c r="J2871" s="95" t="s">
        <v>1534</v>
      </c>
      <c r="K2871" s="95">
        <v>0</v>
      </c>
      <c r="L2871" s="58"/>
      <c r="M2871" s="103"/>
      <c r="N2871" s="59"/>
    </row>
    <row r="2872" spans="1:14" s="75" customFormat="1" ht="15.9" customHeight="1" x14ac:dyDescent="0.2">
      <c r="A2872" s="51" t="s">
        <v>133</v>
      </c>
      <c r="B2872" s="51" t="s">
        <v>11887</v>
      </c>
      <c r="C2872" s="51" t="s">
        <v>13125</v>
      </c>
      <c r="D2872" s="51" t="s">
        <v>10977</v>
      </c>
      <c r="E2872" s="44" t="s">
        <v>13558</v>
      </c>
      <c r="F2872" s="44" t="s">
        <v>13559</v>
      </c>
      <c r="G2872" s="53">
        <v>394.6</v>
      </c>
      <c r="H2872" s="45" t="s">
        <v>154</v>
      </c>
      <c r="I2872" s="45" t="s">
        <v>149</v>
      </c>
      <c r="J2872" s="95" t="s">
        <v>1534</v>
      </c>
      <c r="K2872" s="95">
        <v>0</v>
      </c>
      <c r="L2872" s="58"/>
      <c r="M2872" s="103"/>
      <c r="N2872" s="59"/>
    </row>
    <row r="2873" spans="1:14" s="75" customFormat="1" ht="15.9" customHeight="1" x14ac:dyDescent="0.2">
      <c r="A2873" s="51" t="s">
        <v>133</v>
      </c>
      <c r="B2873" s="51" t="s">
        <v>11887</v>
      </c>
      <c r="C2873" s="51" t="s">
        <v>13125</v>
      </c>
      <c r="D2873" s="51" t="s">
        <v>10977</v>
      </c>
      <c r="E2873" s="44" t="s">
        <v>13560</v>
      </c>
      <c r="F2873" s="44" t="s">
        <v>13561</v>
      </c>
      <c r="G2873" s="53">
        <v>394</v>
      </c>
      <c r="H2873" s="45" t="s">
        <v>154</v>
      </c>
      <c r="I2873" s="45" t="s">
        <v>149</v>
      </c>
      <c r="J2873" s="95" t="s">
        <v>1534</v>
      </c>
      <c r="K2873" s="95">
        <v>0</v>
      </c>
      <c r="L2873" s="58"/>
      <c r="M2873" s="103"/>
      <c r="N2873" s="59"/>
    </row>
    <row r="2874" spans="1:14" s="75" customFormat="1" ht="15.9" customHeight="1" x14ac:dyDescent="0.2">
      <c r="A2874" s="51" t="s">
        <v>133</v>
      </c>
      <c r="B2874" s="51" t="s">
        <v>11887</v>
      </c>
      <c r="C2874" s="51" t="s">
        <v>13125</v>
      </c>
      <c r="D2874" s="51" t="s">
        <v>10977</v>
      </c>
      <c r="E2874" s="44" t="s">
        <v>13562</v>
      </c>
      <c r="F2874" s="44" t="s">
        <v>13563</v>
      </c>
      <c r="G2874" s="53">
        <v>351</v>
      </c>
      <c r="H2874" s="45" t="s">
        <v>154</v>
      </c>
      <c r="I2874" s="45" t="s">
        <v>149</v>
      </c>
      <c r="J2874" s="95" t="s">
        <v>1534</v>
      </c>
      <c r="K2874" s="95">
        <v>0</v>
      </c>
      <c r="L2874" s="58"/>
      <c r="M2874" s="103"/>
      <c r="N2874" s="59"/>
    </row>
    <row r="2875" spans="1:14" s="75" customFormat="1" ht="15.9" customHeight="1" x14ac:dyDescent="0.2">
      <c r="A2875" s="51" t="s">
        <v>133</v>
      </c>
      <c r="B2875" s="51" t="s">
        <v>11887</v>
      </c>
      <c r="C2875" s="51" t="s">
        <v>13125</v>
      </c>
      <c r="D2875" s="51" t="s">
        <v>10977</v>
      </c>
      <c r="E2875" s="44" t="s">
        <v>13564</v>
      </c>
      <c r="F2875" s="44" t="s">
        <v>13565</v>
      </c>
      <c r="G2875" s="53">
        <v>394.6</v>
      </c>
      <c r="H2875" s="45" t="s">
        <v>154</v>
      </c>
      <c r="I2875" s="45" t="s">
        <v>149</v>
      </c>
      <c r="J2875" s="95" t="s">
        <v>1534</v>
      </c>
      <c r="K2875" s="95">
        <v>0</v>
      </c>
      <c r="L2875" s="58"/>
      <c r="M2875" s="103"/>
      <c r="N2875" s="59"/>
    </row>
    <row r="2876" spans="1:14" s="75" customFormat="1" ht="15.9" customHeight="1" x14ac:dyDescent="0.2">
      <c r="A2876" s="51" t="s">
        <v>133</v>
      </c>
      <c r="B2876" s="51" t="s">
        <v>11887</v>
      </c>
      <c r="C2876" s="51" t="s">
        <v>13125</v>
      </c>
      <c r="D2876" s="51" t="s">
        <v>10977</v>
      </c>
      <c r="E2876" s="44" t="s">
        <v>13566</v>
      </c>
      <c r="F2876" s="44" t="s">
        <v>13567</v>
      </c>
      <c r="G2876" s="53">
        <v>126.8</v>
      </c>
      <c r="H2876" s="45" t="s">
        <v>154</v>
      </c>
      <c r="I2876" s="45" t="s">
        <v>204</v>
      </c>
      <c r="J2876" s="95" t="s">
        <v>1534</v>
      </c>
      <c r="K2876" s="95">
        <v>0</v>
      </c>
      <c r="L2876" s="58"/>
      <c r="M2876" s="103"/>
      <c r="N2876" s="59"/>
    </row>
    <row r="2877" spans="1:14" s="75" customFormat="1" ht="15.9" customHeight="1" x14ac:dyDescent="0.2">
      <c r="A2877" s="51" t="s">
        <v>133</v>
      </c>
      <c r="B2877" s="51" t="s">
        <v>11887</v>
      </c>
      <c r="C2877" s="51" t="s">
        <v>13125</v>
      </c>
      <c r="D2877" s="51" t="s">
        <v>10977</v>
      </c>
      <c r="E2877" s="44" t="s">
        <v>13568</v>
      </c>
      <c r="F2877" s="44" t="s">
        <v>13569</v>
      </c>
      <c r="G2877" s="53">
        <v>442.6</v>
      </c>
      <c r="H2877" s="45" t="s">
        <v>154</v>
      </c>
      <c r="I2877" s="45" t="s">
        <v>149</v>
      </c>
      <c r="J2877" s="95" t="s">
        <v>1534</v>
      </c>
      <c r="K2877" s="95">
        <v>0</v>
      </c>
      <c r="L2877" s="58"/>
      <c r="M2877" s="103"/>
      <c r="N2877" s="59"/>
    </row>
    <row r="2878" spans="1:14" s="75" customFormat="1" ht="15.9" customHeight="1" x14ac:dyDescent="0.2">
      <c r="A2878" s="51" t="s">
        <v>133</v>
      </c>
      <c r="B2878" s="51" t="s">
        <v>11887</v>
      </c>
      <c r="C2878" s="51" t="s">
        <v>13125</v>
      </c>
      <c r="D2878" s="51" t="s">
        <v>10977</v>
      </c>
      <c r="E2878" s="44" t="s">
        <v>13570</v>
      </c>
      <c r="F2878" s="44" t="s">
        <v>13571</v>
      </c>
      <c r="G2878" s="53">
        <v>442.6</v>
      </c>
      <c r="H2878" s="45" t="s">
        <v>154</v>
      </c>
      <c r="I2878" s="45" t="s">
        <v>149</v>
      </c>
      <c r="J2878" s="95" t="s">
        <v>1534</v>
      </c>
      <c r="K2878" s="95">
        <v>0</v>
      </c>
      <c r="L2878" s="58"/>
      <c r="M2878" s="103"/>
      <c r="N2878" s="59"/>
    </row>
    <row r="2879" spans="1:14" s="75" customFormat="1" ht="15.9" customHeight="1" x14ac:dyDescent="0.2">
      <c r="A2879" s="51" t="s">
        <v>133</v>
      </c>
      <c r="B2879" s="51" t="s">
        <v>11887</v>
      </c>
      <c r="C2879" s="51" t="s">
        <v>13125</v>
      </c>
      <c r="D2879" s="51" t="s">
        <v>10977</v>
      </c>
      <c r="E2879" s="44" t="s">
        <v>13572</v>
      </c>
      <c r="F2879" s="44" t="s">
        <v>13573</v>
      </c>
      <c r="G2879" s="53">
        <v>347.8</v>
      </c>
      <c r="H2879" s="45" t="s">
        <v>154</v>
      </c>
      <c r="I2879" s="45" t="s">
        <v>155</v>
      </c>
      <c r="J2879" s="95" t="s">
        <v>1534</v>
      </c>
      <c r="K2879" s="95">
        <v>0</v>
      </c>
      <c r="L2879" s="58"/>
      <c r="M2879" s="103"/>
      <c r="N2879" s="59"/>
    </row>
    <row r="2880" spans="1:14" s="75" customFormat="1" ht="15.9" customHeight="1" x14ac:dyDescent="0.2">
      <c r="A2880" s="51" t="s">
        <v>133</v>
      </c>
      <c r="B2880" s="51" t="s">
        <v>11887</v>
      </c>
      <c r="C2880" s="51" t="s">
        <v>13125</v>
      </c>
      <c r="D2880" s="51" t="s">
        <v>10977</v>
      </c>
      <c r="E2880" s="44" t="s">
        <v>13574</v>
      </c>
      <c r="F2880" s="44" t="s">
        <v>13575</v>
      </c>
      <c r="G2880" s="53">
        <v>442</v>
      </c>
      <c r="H2880" s="45" t="s">
        <v>154</v>
      </c>
      <c r="I2880" s="45" t="s">
        <v>155</v>
      </c>
      <c r="J2880" s="95" t="s">
        <v>1534</v>
      </c>
      <c r="K2880" s="95">
        <v>0</v>
      </c>
      <c r="L2880" s="58"/>
      <c r="M2880" s="103"/>
      <c r="N2880" s="59"/>
    </row>
    <row r="2881" spans="1:14" s="75" customFormat="1" ht="15.9" customHeight="1" x14ac:dyDescent="0.2">
      <c r="A2881" s="51" t="s">
        <v>133</v>
      </c>
      <c r="B2881" s="51" t="s">
        <v>11887</v>
      </c>
      <c r="C2881" s="51" t="s">
        <v>13125</v>
      </c>
      <c r="D2881" s="51" t="s">
        <v>10977</v>
      </c>
      <c r="E2881" s="44" t="s">
        <v>13576</v>
      </c>
      <c r="F2881" s="44" t="s">
        <v>13577</v>
      </c>
      <c r="G2881" s="53">
        <v>203.1</v>
      </c>
      <c r="H2881" s="45" t="s">
        <v>154</v>
      </c>
      <c r="I2881" s="45" t="s">
        <v>149</v>
      </c>
      <c r="J2881" s="95" t="s">
        <v>1534</v>
      </c>
      <c r="K2881" s="95">
        <v>0</v>
      </c>
      <c r="L2881" s="58"/>
      <c r="M2881" s="103"/>
      <c r="N2881" s="59"/>
    </row>
    <row r="2882" spans="1:14" s="75" customFormat="1" ht="15.9" customHeight="1" x14ac:dyDescent="0.2">
      <c r="A2882" s="51" t="s">
        <v>133</v>
      </c>
      <c r="B2882" s="51" t="s">
        <v>11887</v>
      </c>
      <c r="C2882" s="51" t="s">
        <v>13125</v>
      </c>
      <c r="D2882" s="51" t="s">
        <v>10977</v>
      </c>
      <c r="E2882" s="44" t="s">
        <v>13578</v>
      </c>
      <c r="F2882" s="44" t="s">
        <v>13579</v>
      </c>
      <c r="G2882" s="53">
        <v>203.1</v>
      </c>
      <c r="H2882" s="45" t="s">
        <v>154</v>
      </c>
      <c r="I2882" s="45" t="s">
        <v>149</v>
      </c>
      <c r="J2882" s="95" t="s">
        <v>1534</v>
      </c>
      <c r="K2882" s="95">
        <v>0</v>
      </c>
      <c r="L2882" s="58"/>
      <c r="M2882" s="103"/>
      <c r="N2882" s="59"/>
    </row>
    <row r="2883" spans="1:14" s="75" customFormat="1" ht="15.9" customHeight="1" x14ac:dyDescent="0.2">
      <c r="A2883" s="51" t="s">
        <v>133</v>
      </c>
      <c r="B2883" s="51" t="s">
        <v>11887</v>
      </c>
      <c r="C2883" s="51" t="s">
        <v>13125</v>
      </c>
      <c r="D2883" s="51" t="s">
        <v>10977</v>
      </c>
      <c r="E2883" s="44" t="s">
        <v>13580</v>
      </c>
      <c r="F2883" s="44" t="s">
        <v>13581</v>
      </c>
      <c r="G2883" s="53">
        <v>127.3</v>
      </c>
      <c r="H2883" s="45" t="s">
        <v>154</v>
      </c>
      <c r="I2883" s="45" t="s">
        <v>149</v>
      </c>
      <c r="J2883" s="95" t="s">
        <v>1534</v>
      </c>
      <c r="K2883" s="95">
        <v>0</v>
      </c>
      <c r="L2883" s="58"/>
      <c r="M2883" s="103"/>
      <c r="N2883" s="59"/>
    </row>
    <row r="2884" spans="1:14" s="75" customFormat="1" ht="15.9" customHeight="1" x14ac:dyDescent="0.2">
      <c r="A2884" s="51" t="s">
        <v>133</v>
      </c>
      <c r="B2884" s="51" t="s">
        <v>11887</v>
      </c>
      <c r="C2884" s="51" t="s">
        <v>13125</v>
      </c>
      <c r="D2884" s="51" t="s">
        <v>10977</v>
      </c>
      <c r="E2884" s="44" t="s">
        <v>13582</v>
      </c>
      <c r="F2884" s="44" t="s">
        <v>13583</v>
      </c>
      <c r="G2884" s="53">
        <v>203.1</v>
      </c>
      <c r="H2884" s="45" t="s">
        <v>154</v>
      </c>
      <c r="I2884" s="45" t="s">
        <v>149</v>
      </c>
      <c r="J2884" s="95" t="s">
        <v>1534</v>
      </c>
      <c r="K2884" s="95">
        <v>0</v>
      </c>
      <c r="L2884" s="58"/>
      <c r="M2884" s="103"/>
      <c r="N2884" s="59"/>
    </row>
    <row r="2885" spans="1:14" s="75" customFormat="1" ht="15.9" customHeight="1" x14ac:dyDescent="0.2">
      <c r="A2885" s="51" t="s">
        <v>133</v>
      </c>
      <c r="B2885" s="51" t="s">
        <v>11887</v>
      </c>
      <c r="C2885" s="51" t="s">
        <v>13125</v>
      </c>
      <c r="D2885" s="51" t="s">
        <v>10977</v>
      </c>
      <c r="E2885" s="44" t="s">
        <v>13584</v>
      </c>
      <c r="F2885" s="44" t="s">
        <v>13585</v>
      </c>
      <c r="G2885" s="53">
        <v>48.6</v>
      </c>
      <c r="H2885" s="45" t="s">
        <v>154</v>
      </c>
      <c r="I2885" s="45" t="s">
        <v>204</v>
      </c>
      <c r="J2885" s="95" t="s">
        <v>1534</v>
      </c>
      <c r="K2885" s="95">
        <v>0</v>
      </c>
      <c r="L2885" s="58"/>
      <c r="M2885" s="103"/>
      <c r="N2885" s="59"/>
    </row>
    <row r="2886" spans="1:14" s="75" customFormat="1" ht="15.9" customHeight="1" x14ac:dyDescent="0.2">
      <c r="A2886" s="51" t="s">
        <v>133</v>
      </c>
      <c r="B2886" s="51" t="s">
        <v>11887</v>
      </c>
      <c r="C2886" s="51" t="s">
        <v>13125</v>
      </c>
      <c r="D2886" s="51" t="s">
        <v>10977</v>
      </c>
      <c r="E2886" s="44" t="s">
        <v>13586</v>
      </c>
      <c r="F2886" s="44" t="s">
        <v>13587</v>
      </c>
      <c r="G2886" s="53">
        <v>48.6</v>
      </c>
      <c r="H2886" s="45" t="s">
        <v>154</v>
      </c>
      <c r="I2886" s="45" t="s">
        <v>204</v>
      </c>
      <c r="J2886" s="95" t="s">
        <v>1534</v>
      </c>
      <c r="K2886" s="95">
        <v>0</v>
      </c>
      <c r="L2886" s="58"/>
      <c r="M2886" s="103"/>
      <c r="N2886" s="59"/>
    </row>
    <row r="2887" spans="1:14" s="75" customFormat="1" ht="15.9" customHeight="1" x14ac:dyDescent="0.2">
      <c r="A2887" s="51" t="s">
        <v>133</v>
      </c>
      <c r="B2887" s="51" t="s">
        <v>11887</v>
      </c>
      <c r="C2887" s="51" t="s">
        <v>13125</v>
      </c>
      <c r="D2887" s="51" t="s">
        <v>10977</v>
      </c>
      <c r="E2887" s="44" t="s">
        <v>13588</v>
      </c>
      <c r="F2887" s="44" t="s">
        <v>13589</v>
      </c>
      <c r="G2887" s="53">
        <v>86.3</v>
      </c>
      <c r="H2887" s="45" t="s">
        <v>154</v>
      </c>
      <c r="I2887" s="45" t="s">
        <v>149</v>
      </c>
      <c r="J2887" s="95" t="s">
        <v>1534</v>
      </c>
      <c r="K2887" s="95">
        <v>0</v>
      </c>
      <c r="L2887" s="58"/>
      <c r="M2887" s="103"/>
      <c r="N2887" s="59"/>
    </row>
    <row r="2888" spans="1:14" s="75" customFormat="1" ht="15.9" customHeight="1" x14ac:dyDescent="0.2">
      <c r="A2888" s="51" t="s">
        <v>133</v>
      </c>
      <c r="B2888" s="51" t="s">
        <v>11887</v>
      </c>
      <c r="C2888" s="51" t="s">
        <v>13125</v>
      </c>
      <c r="D2888" s="51" t="s">
        <v>10977</v>
      </c>
      <c r="E2888" s="44" t="s">
        <v>13590</v>
      </c>
      <c r="F2888" s="44" t="s">
        <v>13591</v>
      </c>
      <c r="G2888" s="53">
        <v>86.3</v>
      </c>
      <c r="H2888" s="45" t="s">
        <v>154</v>
      </c>
      <c r="I2888" s="45" t="s">
        <v>149</v>
      </c>
      <c r="J2888" s="95" t="s">
        <v>1534</v>
      </c>
      <c r="K2888" s="95">
        <v>0</v>
      </c>
      <c r="L2888" s="58"/>
      <c r="M2888" s="103"/>
      <c r="N2888" s="59"/>
    </row>
    <row r="2889" spans="1:14" s="75" customFormat="1" ht="15.9" customHeight="1" x14ac:dyDescent="0.2">
      <c r="A2889" s="51" t="s">
        <v>133</v>
      </c>
      <c r="B2889" s="51" t="s">
        <v>11887</v>
      </c>
      <c r="C2889" s="51" t="s">
        <v>13125</v>
      </c>
      <c r="D2889" s="51" t="s">
        <v>10977</v>
      </c>
      <c r="E2889" s="44" t="s">
        <v>13592</v>
      </c>
      <c r="F2889" s="44" t="s">
        <v>13593</v>
      </c>
      <c r="G2889" s="53">
        <v>77.599999999999994</v>
      </c>
      <c r="H2889" s="45" t="s">
        <v>154</v>
      </c>
      <c r="I2889" s="45" t="s">
        <v>291</v>
      </c>
      <c r="J2889" s="95" t="s">
        <v>1534</v>
      </c>
      <c r="K2889" s="95">
        <v>0</v>
      </c>
      <c r="L2889" s="58"/>
      <c r="M2889" s="103"/>
      <c r="N2889" s="59"/>
    </row>
    <row r="2890" spans="1:14" s="75" customFormat="1" ht="15.9" customHeight="1" x14ac:dyDescent="0.2">
      <c r="A2890" s="51" t="s">
        <v>133</v>
      </c>
      <c r="B2890" s="51" t="s">
        <v>11887</v>
      </c>
      <c r="C2890" s="51" t="s">
        <v>13125</v>
      </c>
      <c r="D2890" s="51" t="s">
        <v>10977</v>
      </c>
      <c r="E2890" s="44" t="s">
        <v>13594</v>
      </c>
      <c r="F2890" s="44" t="s">
        <v>13595</v>
      </c>
      <c r="G2890" s="53">
        <v>77.599999999999994</v>
      </c>
      <c r="H2890" s="45" t="s">
        <v>154</v>
      </c>
      <c r="I2890" s="45" t="s">
        <v>204</v>
      </c>
      <c r="J2890" s="95" t="s">
        <v>1534</v>
      </c>
      <c r="K2890" s="95">
        <v>0</v>
      </c>
      <c r="L2890" s="58"/>
      <c r="M2890" s="103"/>
      <c r="N2890" s="59"/>
    </row>
    <row r="2891" spans="1:14" s="75" customFormat="1" ht="15.9" customHeight="1" x14ac:dyDescent="0.2">
      <c r="A2891" s="51" t="s">
        <v>133</v>
      </c>
      <c r="B2891" s="51" t="s">
        <v>11887</v>
      </c>
      <c r="C2891" s="51" t="s">
        <v>13125</v>
      </c>
      <c r="D2891" s="51" t="s">
        <v>10977</v>
      </c>
      <c r="E2891" s="44" t="s">
        <v>13596</v>
      </c>
      <c r="F2891" s="44" t="s">
        <v>13597</v>
      </c>
      <c r="G2891" s="53">
        <v>86.3</v>
      </c>
      <c r="H2891" s="45" t="s">
        <v>154</v>
      </c>
      <c r="I2891" s="45" t="s">
        <v>155</v>
      </c>
      <c r="J2891" s="95" t="s">
        <v>1534</v>
      </c>
      <c r="K2891" s="95">
        <v>0</v>
      </c>
      <c r="L2891" s="58"/>
      <c r="M2891" s="103"/>
      <c r="N2891" s="59"/>
    </row>
    <row r="2892" spans="1:14" s="75" customFormat="1" ht="15.9" customHeight="1" x14ac:dyDescent="0.2">
      <c r="A2892" s="51" t="s">
        <v>133</v>
      </c>
      <c r="B2892" s="51" t="s">
        <v>11887</v>
      </c>
      <c r="C2892" s="51" t="s">
        <v>13125</v>
      </c>
      <c r="D2892" s="51" t="s">
        <v>10977</v>
      </c>
      <c r="E2892" s="44" t="s">
        <v>13598</v>
      </c>
      <c r="F2892" s="44" t="s">
        <v>13599</v>
      </c>
      <c r="G2892" s="53">
        <v>86.3</v>
      </c>
      <c r="H2892" s="45" t="s">
        <v>154</v>
      </c>
      <c r="I2892" s="45" t="s">
        <v>149</v>
      </c>
      <c r="J2892" s="95" t="s">
        <v>1534</v>
      </c>
      <c r="K2892" s="95">
        <v>0</v>
      </c>
      <c r="L2892" s="58"/>
      <c r="M2892" s="103"/>
      <c r="N2892" s="59"/>
    </row>
    <row r="2893" spans="1:14" s="75" customFormat="1" ht="15.9" customHeight="1" x14ac:dyDescent="0.2">
      <c r="A2893" s="51" t="s">
        <v>133</v>
      </c>
      <c r="B2893" s="51" t="s">
        <v>11887</v>
      </c>
      <c r="C2893" s="51" t="s">
        <v>13125</v>
      </c>
      <c r="D2893" s="51" t="s">
        <v>10977</v>
      </c>
      <c r="E2893" s="44" t="s">
        <v>13600</v>
      </c>
      <c r="F2893" s="44" t="s">
        <v>13601</v>
      </c>
      <c r="G2893" s="53">
        <v>86.3</v>
      </c>
      <c r="H2893" s="45" t="s">
        <v>154</v>
      </c>
      <c r="I2893" s="45" t="s">
        <v>149</v>
      </c>
      <c r="J2893" s="95" t="s">
        <v>1534</v>
      </c>
      <c r="K2893" s="95">
        <v>0</v>
      </c>
      <c r="L2893" s="58"/>
      <c r="M2893" s="103"/>
      <c r="N2893" s="59"/>
    </row>
    <row r="2894" spans="1:14" s="75" customFormat="1" ht="15.9" customHeight="1" x14ac:dyDescent="0.2">
      <c r="A2894" s="51" t="s">
        <v>133</v>
      </c>
      <c r="B2894" s="51" t="s">
        <v>11887</v>
      </c>
      <c r="C2894" s="51" t="s">
        <v>13125</v>
      </c>
      <c r="D2894" s="51" t="s">
        <v>10977</v>
      </c>
      <c r="E2894" s="44" t="s">
        <v>13602</v>
      </c>
      <c r="F2894" s="44" t="s">
        <v>13603</v>
      </c>
      <c r="G2894" s="53">
        <v>86.3</v>
      </c>
      <c r="H2894" s="45" t="s">
        <v>154</v>
      </c>
      <c r="I2894" s="45" t="s">
        <v>149</v>
      </c>
      <c r="J2894" s="95" t="s">
        <v>1534</v>
      </c>
      <c r="K2894" s="95">
        <v>0</v>
      </c>
      <c r="L2894" s="58"/>
      <c r="M2894" s="103"/>
      <c r="N2894" s="59"/>
    </row>
    <row r="2895" spans="1:14" s="75" customFormat="1" ht="15.9" customHeight="1" x14ac:dyDescent="0.2">
      <c r="A2895" s="51" t="s">
        <v>133</v>
      </c>
      <c r="B2895" s="51" t="s">
        <v>11887</v>
      </c>
      <c r="C2895" s="51" t="s">
        <v>13125</v>
      </c>
      <c r="D2895" s="51" t="s">
        <v>10977</v>
      </c>
      <c r="E2895" s="44" t="s">
        <v>13604</v>
      </c>
      <c r="F2895" s="44" t="s">
        <v>13605</v>
      </c>
      <c r="G2895" s="53">
        <v>74.400000000000006</v>
      </c>
      <c r="H2895" s="45" t="s">
        <v>154</v>
      </c>
      <c r="I2895" s="45" t="s">
        <v>149</v>
      </c>
      <c r="J2895" s="95" t="s">
        <v>1534</v>
      </c>
      <c r="K2895" s="95">
        <v>0</v>
      </c>
      <c r="L2895" s="58"/>
      <c r="M2895" s="103"/>
      <c r="N2895" s="59"/>
    </row>
    <row r="2896" spans="1:14" s="75" customFormat="1" ht="15.9" customHeight="1" x14ac:dyDescent="0.2">
      <c r="A2896" s="51" t="s">
        <v>133</v>
      </c>
      <c r="B2896" s="51" t="s">
        <v>11887</v>
      </c>
      <c r="C2896" s="51" t="s">
        <v>13125</v>
      </c>
      <c r="D2896" s="51" t="s">
        <v>10977</v>
      </c>
      <c r="E2896" s="44" t="s">
        <v>13606</v>
      </c>
      <c r="F2896" s="44" t="s">
        <v>13607</v>
      </c>
      <c r="G2896" s="53">
        <v>51.6</v>
      </c>
      <c r="H2896" s="45" t="s">
        <v>154</v>
      </c>
      <c r="I2896" s="45" t="s">
        <v>149</v>
      </c>
      <c r="J2896" s="95" t="s">
        <v>1534</v>
      </c>
      <c r="K2896" s="95">
        <v>0</v>
      </c>
      <c r="L2896" s="58"/>
      <c r="M2896" s="103"/>
      <c r="N2896" s="59"/>
    </row>
    <row r="2897" spans="1:14" s="75" customFormat="1" ht="15.9" customHeight="1" x14ac:dyDescent="0.2">
      <c r="A2897" s="51" t="s">
        <v>133</v>
      </c>
      <c r="B2897" s="51" t="s">
        <v>11887</v>
      </c>
      <c r="C2897" s="51" t="s">
        <v>13125</v>
      </c>
      <c r="D2897" s="51" t="s">
        <v>10977</v>
      </c>
      <c r="E2897" s="44" t="s">
        <v>13608</v>
      </c>
      <c r="F2897" s="44" t="s">
        <v>13609</v>
      </c>
      <c r="G2897" s="53">
        <v>74.400000000000006</v>
      </c>
      <c r="H2897" s="45" t="s">
        <v>154</v>
      </c>
      <c r="I2897" s="45" t="s">
        <v>155</v>
      </c>
      <c r="J2897" s="95" t="s">
        <v>1534</v>
      </c>
      <c r="K2897" s="95">
        <v>0</v>
      </c>
      <c r="L2897" s="58"/>
      <c r="M2897" s="103"/>
      <c r="N2897" s="59"/>
    </row>
    <row r="2898" spans="1:14" s="75" customFormat="1" ht="15.9" customHeight="1" x14ac:dyDescent="0.2">
      <c r="A2898" s="51" t="s">
        <v>133</v>
      </c>
      <c r="B2898" s="51" t="s">
        <v>11887</v>
      </c>
      <c r="C2898" s="51" t="s">
        <v>13125</v>
      </c>
      <c r="D2898" s="51" t="s">
        <v>10977</v>
      </c>
      <c r="E2898" s="44" t="s">
        <v>13610</v>
      </c>
      <c r="F2898" s="44" t="s">
        <v>13611</v>
      </c>
      <c r="G2898" s="53">
        <v>74.400000000000006</v>
      </c>
      <c r="H2898" s="45" t="s">
        <v>154</v>
      </c>
      <c r="I2898" s="45" t="s">
        <v>149</v>
      </c>
      <c r="J2898" s="95" t="s">
        <v>1534</v>
      </c>
      <c r="K2898" s="95">
        <v>0</v>
      </c>
      <c r="L2898" s="58"/>
      <c r="M2898" s="103"/>
      <c r="N2898" s="59"/>
    </row>
    <row r="2899" spans="1:14" s="75" customFormat="1" ht="15.9" customHeight="1" x14ac:dyDescent="0.2">
      <c r="A2899" s="51" t="s">
        <v>133</v>
      </c>
      <c r="B2899" s="51" t="s">
        <v>11887</v>
      </c>
      <c r="C2899" s="51" t="s">
        <v>13125</v>
      </c>
      <c r="D2899" s="51" t="s">
        <v>10977</v>
      </c>
      <c r="E2899" s="44" t="s">
        <v>13612</v>
      </c>
      <c r="F2899" s="44" t="s">
        <v>13613</v>
      </c>
      <c r="G2899" s="53">
        <v>105.4</v>
      </c>
      <c r="H2899" s="45" t="s">
        <v>154</v>
      </c>
      <c r="I2899" s="45" t="s">
        <v>155</v>
      </c>
      <c r="J2899" s="95" t="s">
        <v>1534</v>
      </c>
      <c r="K2899" s="95">
        <v>0</v>
      </c>
      <c r="L2899" s="58"/>
      <c r="M2899" s="103"/>
      <c r="N2899" s="59"/>
    </row>
    <row r="2900" spans="1:14" s="75" customFormat="1" ht="15.9" customHeight="1" x14ac:dyDescent="0.2">
      <c r="A2900" s="51" t="s">
        <v>133</v>
      </c>
      <c r="B2900" s="51" t="s">
        <v>11887</v>
      </c>
      <c r="C2900" s="51" t="s">
        <v>13125</v>
      </c>
      <c r="D2900" s="51" t="s">
        <v>10977</v>
      </c>
      <c r="E2900" s="44" t="s">
        <v>13614</v>
      </c>
      <c r="F2900" s="44" t="s">
        <v>13615</v>
      </c>
      <c r="G2900" s="53">
        <v>119.6</v>
      </c>
      <c r="H2900" s="45" t="s">
        <v>154</v>
      </c>
      <c r="I2900" s="45" t="s">
        <v>204</v>
      </c>
      <c r="J2900" s="95" t="s">
        <v>1534</v>
      </c>
      <c r="K2900" s="95">
        <v>0</v>
      </c>
      <c r="L2900" s="58"/>
      <c r="M2900" s="103"/>
      <c r="N2900" s="59"/>
    </row>
    <row r="2901" spans="1:14" s="75" customFormat="1" ht="15.9" customHeight="1" x14ac:dyDescent="0.2">
      <c r="A2901" s="51" t="s">
        <v>133</v>
      </c>
      <c r="B2901" s="51" t="s">
        <v>11887</v>
      </c>
      <c r="C2901" s="51" t="s">
        <v>13125</v>
      </c>
      <c r="D2901" s="51" t="s">
        <v>10977</v>
      </c>
      <c r="E2901" s="44" t="s">
        <v>13616</v>
      </c>
      <c r="F2901" s="44" t="s">
        <v>13617</v>
      </c>
      <c r="G2901" s="53">
        <v>119.6</v>
      </c>
      <c r="H2901" s="45" t="s">
        <v>154</v>
      </c>
      <c r="I2901" s="45" t="s">
        <v>204</v>
      </c>
      <c r="J2901" s="95" t="s">
        <v>1534</v>
      </c>
      <c r="K2901" s="95">
        <v>0</v>
      </c>
      <c r="L2901" s="58"/>
      <c r="M2901" s="103"/>
      <c r="N2901" s="59"/>
    </row>
    <row r="2902" spans="1:14" s="75" customFormat="1" ht="15.9" customHeight="1" x14ac:dyDescent="0.2">
      <c r="A2902" s="51" t="s">
        <v>133</v>
      </c>
      <c r="B2902" s="51" t="s">
        <v>11887</v>
      </c>
      <c r="C2902" s="51" t="s">
        <v>13125</v>
      </c>
      <c r="D2902" s="51" t="s">
        <v>10977</v>
      </c>
      <c r="E2902" s="44" t="s">
        <v>13618</v>
      </c>
      <c r="F2902" s="44" t="s">
        <v>13619</v>
      </c>
      <c r="G2902" s="53">
        <v>159.6</v>
      </c>
      <c r="H2902" s="45" t="s">
        <v>154</v>
      </c>
      <c r="I2902" s="45" t="s">
        <v>204</v>
      </c>
      <c r="J2902" s="95" t="s">
        <v>1534</v>
      </c>
      <c r="K2902" s="95">
        <v>0</v>
      </c>
      <c r="L2902" s="58"/>
      <c r="M2902" s="103"/>
      <c r="N2902" s="59"/>
    </row>
    <row r="2903" spans="1:14" s="75" customFormat="1" ht="15.9" customHeight="1" x14ac:dyDescent="0.2">
      <c r="A2903" s="51" t="s">
        <v>133</v>
      </c>
      <c r="B2903" s="51" t="s">
        <v>11887</v>
      </c>
      <c r="C2903" s="51" t="s">
        <v>13125</v>
      </c>
      <c r="D2903" s="51" t="s">
        <v>10977</v>
      </c>
      <c r="E2903" s="44" t="s">
        <v>13620</v>
      </c>
      <c r="F2903" s="44" t="s">
        <v>13621</v>
      </c>
      <c r="G2903" s="53">
        <v>159.19999999999999</v>
      </c>
      <c r="H2903" s="45" t="s">
        <v>154</v>
      </c>
      <c r="I2903" s="45" t="s">
        <v>204</v>
      </c>
      <c r="J2903" s="95" t="s">
        <v>1534</v>
      </c>
      <c r="K2903" s="95">
        <v>0</v>
      </c>
      <c r="L2903" s="58"/>
      <c r="M2903" s="103"/>
      <c r="N2903" s="59"/>
    </row>
    <row r="2904" spans="1:14" s="75" customFormat="1" ht="15.9" customHeight="1" x14ac:dyDescent="0.2">
      <c r="A2904" s="51" t="s">
        <v>133</v>
      </c>
      <c r="B2904" s="51" t="s">
        <v>11887</v>
      </c>
      <c r="C2904" s="51" t="s">
        <v>13125</v>
      </c>
      <c r="D2904" s="51" t="s">
        <v>10977</v>
      </c>
      <c r="E2904" s="44" t="s">
        <v>13622</v>
      </c>
      <c r="F2904" s="44" t="s">
        <v>13623</v>
      </c>
      <c r="G2904" s="53">
        <v>159.6</v>
      </c>
      <c r="H2904" s="45" t="s">
        <v>154</v>
      </c>
      <c r="I2904" s="45" t="s">
        <v>204</v>
      </c>
      <c r="J2904" s="95" t="s">
        <v>1534</v>
      </c>
      <c r="K2904" s="95">
        <v>0</v>
      </c>
      <c r="L2904" s="58"/>
      <c r="M2904" s="103"/>
      <c r="N2904" s="59"/>
    </row>
    <row r="2905" spans="1:14" s="75" customFormat="1" ht="15.9" customHeight="1" x14ac:dyDescent="0.2">
      <c r="A2905" s="51" t="s">
        <v>133</v>
      </c>
      <c r="B2905" s="51" t="s">
        <v>11887</v>
      </c>
      <c r="C2905" s="51" t="s">
        <v>13125</v>
      </c>
      <c r="D2905" s="51" t="s">
        <v>10977</v>
      </c>
      <c r="E2905" s="44" t="s">
        <v>13624</v>
      </c>
      <c r="F2905" s="44" t="s">
        <v>13625</v>
      </c>
      <c r="G2905" s="53">
        <v>159.6</v>
      </c>
      <c r="H2905" s="45" t="s">
        <v>154</v>
      </c>
      <c r="I2905" s="45" t="s">
        <v>204</v>
      </c>
      <c r="J2905" s="95" t="s">
        <v>1534</v>
      </c>
      <c r="K2905" s="95">
        <v>0</v>
      </c>
      <c r="L2905" s="58"/>
      <c r="M2905" s="103"/>
      <c r="N2905" s="59"/>
    </row>
    <row r="2906" spans="1:14" s="75" customFormat="1" ht="15.9" customHeight="1" x14ac:dyDescent="0.2">
      <c r="A2906" s="51" t="s">
        <v>133</v>
      </c>
      <c r="B2906" s="51" t="s">
        <v>11887</v>
      </c>
      <c r="C2906" s="51" t="s">
        <v>13125</v>
      </c>
      <c r="D2906" s="51" t="s">
        <v>10977</v>
      </c>
      <c r="E2906" s="44" t="s">
        <v>13626</v>
      </c>
      <c r="F2906" s="44" t="s">
        <v>13627</v>
      </c>
      <c r="G2906" s="53">
        <v>92.1</v>
      </c>
      <c r="H2906" s="45" t="s">
        <v>154</v>
      </c>
      <c r="I2906" s="45" t="s">
        <v>204</v>
      </c>
      <c r="J2906" s="95" t="s">
        <v>1534</v>
      </c>
      <c r="K2906" s="95">
        <v>0</v>
      </c>
      <c r="L2906" s="58"/>
      <c r="M2906" s="103"/>
      <c r="N2906" s="59"/>
    </row>
    <row r="2907" spans="1:14" s="75" customFormat="1" ht="15.9" customHeight="1" x14ac:dyDescent="0.2">
      <c r="A2907" s="51" t="s">
        <v>133</v>
      </c>
      <c r="B2907" s="51" t="s">
        <v>11887</v>
      </c>
      <c r="C2907" s="51" t="s">
        <v>13125</v>
      </c>
      <c r="D2907" s="51" t="s">
        <v>10977</v>
      </c>
      <c r="E2907" s="44" t="s">
        <v>13628</v>
      </c>
      <c r="F2907" s="44" t="s">
        <v>13629</v>
      </c>
      <c r="G2907" s="53">
        <v>92.1</v>
      </c>
      <c r="H2907" s="45" t="s">
        <v>154</v>
      </c>
      <c r="I2907" s="45" t="s">
        <v>155</v>
      </c>
      <c r="J2907" s="95" t="s">
        <v>1534</v>
      </c>
      <c r="K2907" s="95">
        <v>0</v>
      </c>
      <c r="L2907" s="58"/>
      <c r="M2907" s="103"/>
      <c r="N2907" s="59"/>
    </row>
    <row r="2908" spans="1:14" s="75" customFormat="1" ht="15.9" customHeight="1" x14ac:dyDescent="0.2">
      <c r="A2908" s="51" t="s">
        <v>133</v>
      </c>
      <c r="B2908" s="51" t="s">
        <v>11887</v>
      </c>
      <c r="C2908" s="51" t="s">
        <v>13125</v>
      </c>
      <c r="D2908" s="51" t="s">
        <v>10977</v>
      </c>
      <c r="E2908" s="44" t="s">
        <v>13630</v>
      </c>
      <c r="F2908" s="44" t="s">
        <v>13631</v>
      </c>
      <c r="G2908" s="53">
        <v>107.6</v>
      </c>
      <c r="H2908" s="45" t="s">
        <v>154</v>
      </c>
      <c r="I2908" s="45" t="s">
        <v>204</v>
      </c>
      <c r="J2908" s="95" t="s">
        <v>1534</v>
      </c>
      <c r="K2908" s="95">
        <v>0</v>
      </c>
      <c r="L2908" s="58"/>
      <c r="M2908" s="103"/>
      <c r="N2908" s="59"/>
    </row>
    <row r="2909" spans="1:14" s="75" customFormat="1" ht="15.9" customHeight="1" x14ac:dyDescent="0.2">
      <c r="A2909" s="51" t="s">
        <v>133</v>
      </c>
      <c r="B2909" s="51" t="s">
        <v>11887</v>
      </c>
      <c r="C2909" s="51" t="s">
        <v>13125</v>
      </c>
      <c r="D2909" s="51" t="s">
        <v>10977</v>
      </c>
      <c r="E2909" s="44" t="s">
        <v>13632</v>
      </c>
      <c r="F2909" s="44" t="s">
        <v>13633</v>
      </c>
      <c r="G2909" s="53">
        <v>107.6</v>
      </c>
      <c r="H2909" s="45" t="s">
        <v>154</v>
      </c>
      <c r="I2909" s="45" t="s">
        <v>204</v>
      </c>
      <c r="J2909" s="95" t="s">
        <v>1534</v>
      </c>
      <c r="K2909" s="95">
        <v>0</v>
      </c>
      <c r="L2909" s="58"/>
      <c r="M2909" s="103"/>
      <c r="N2909" s="59"/>
    </row>
    <row r="2910" spans="1:14" s="75" customFormat="1" ht="15.9" customHeight="1" x14ac:dyDescent="0.2">
      <c r="A2910" s="51" t="s">
        <v>133</v>
      </c>
      <c r="B2910" s="51" t="s">
        <v>11887</v>
      </c>
      <c r="C2910" s="51" t="s">
        <v>13125</v>
      </c>
      <c r="D2910" s="51" t="s">
        <v>10977</v>
      </c>
      <c r="E2910" s="44" t="s">
        <v>13634</v>
      </c>
      <c r="F2910" s="44" t="s">
        <v>13635</v>
      </c>
      <c r="G2910" s="53">
        <v>92.1</v>
      </c>
      <c r="H2910" s="45" t="s">
        <v>154</v>
      </c>
      <c r="I2910" s="45" t="s">
        <v>204</v>
      </c>
      <c r="J2910" s="95" t="s">
        <v>1534</v>
      </c>
      <c r="K2910" s="95">
        <v>0</v>
      </c>
      <c r="L2910" s="58"/>
      <c r="M2910" s="103"/>
      <c r="N2910" s="59"/>
    </row>
    <row r="2911" spans="1:14" s="75" customFormat="1" ht="15.9" customHeight="1" x14ac:dyDescent="0.2">
      <c r="A2911" s="51" t="s">
        <v>133</v>
      </c>
      <c r="B2911" s="51" t="s">
        <v>11887</v>
      </c>
      <c r="C2911" s="51" t="s">
        <v>13125</v>
      </c>
      <c r="D2911" s="51" t="s">
        <v>10977</v>
      </c>
      <c r="E2911" s="44" t="s">
        <v>13636</v>
      </c>
      <c r="F2911" s="44" t="s">
        <v>13637</v>
      </c>
      <c r="G2911" s="53">
        <v>92.1</v>
      </c>
      <c r="H2911" s="45" t="s">
        <v>154</v>
      </c>
      <c r="I2911" s="45" t="s">
        <v>155</v>
      </c>
      <c r="J2911" s="95" t="s">
        <v>1534</v>
      </c>
      <c r="K2911" s="95">
        <v>0</v>
      </c>
      <c r="L2911" s="58"/>
      <c r="M2911" s="103"/>
      <c r="N2911" s="59"/>
    </row>
    <row r="2912" spans="1:14" s="75" customFormat="1" ht="15.9" customHeight="1" x14ac:dyDescent="0.2">
      <c r="A2912" s="51" t="s">
        <v>133</v>
      </c>
      <c r="B2912" s="51" t="s">
        <v>11887</v>
      </c>
      <c r="C2912" s="51" t="s">
        <v>13125</v>
      </c>
      <c r="D2912" s="51" t="s">
        <v>10977</v>
      </c>
      <c r="E2912" s="44" t="s">
        <v>13638</v>
      </c>
      <c r="F2912" s="44" t="s">
        <v>13639</v>
      </c>
      <c r="G2912" s="53">
        <v>92.1</v>
      </c>
      <c r="H2912" s="45" t="s">
        <v>154</v>
      </c>
      <c r="I2912" s="45" t="s">
        <v>204</v>
      </c>
      <c r="J2912" s="95" t="s">
        <v>1534</v>
      </c>
      <c r="K2912" s="95">
        <v>0</v>
      </c>
      <c r="L2912" s="58"/>
      <c r="M2912" s="103"/>
      <c r="N2912" s="59"/>
    </row>
    <row r="2913" spans="1:14" s="75" customFormat="1" ht="15.9" customHeight="1" x14ac:dyDescent="0.2">
      <c r="A2913" s="51" t="s">
        <v>133</v>
      </c>
      <c r="B2913" s="51" t="s">
        <v>11887</v>
      </c>
      <c r="C2913" s="51" t="s">
        <v>13125</v>
      </c>
      <c r="D2913" s="51" t="s">
        <v>10977</v>
      </c>
      <c r="E2913" s="44" t="s">
        <v>13640</v>
      </c>
      <c r="F2913" s="44" t="s">
        <v>13641</v>
      </c>
      <c r="G2913" s="53">
        <v>92.1</v>
      </c>
      <c r="H2913" s="45" t="s">
        <v>154</v>
      </c>
      <c r="I2913" s="45" t="s">
        <v>204</v>
      </c>
      <c r="J2913" s="95" t="s">
        <v>1534</v>
      </c>
      <c r="K2913" s="95">
        <v>0</v>
      </c>
      <c r="L2913" s="58"/>
      <c r="M2913" s="103"/>
      <c r="N2913" s="59"/>
    </row>
    <row r="2914" spans="1:14" s="75" customFormat="1" ht="15.9" customHeight="1" x14ac:dyDescent="0.2">
      <c r="A2914" s="51" t="s">
        <v>133</v>
      </c>
      <c r="B2914" s="51" t="s">
        <v>11887</v>
      </c>
      <c r="C2914" s="51" t="s">
        <v>13125</v>
      </c>
      <c r="D2914" s="51" t="s">
        <v>10977</v>
      </c>
      <c r="E2914" s="44" t="s">
        <v>13642</v>
      </c>
      <c r="F2914" s="44" t="s">
        <v>13643</v>
      </c>
      <c r="G2914" s="53">
        <v>185.1</v>
      </c>
      <c r="H2914" s="45" t="s">
        <v>154</v>
      </c>
      <c r="I2914" s="45" t="s">
        <v>204</v>
      </c>
      <c r="J2914" s="95" t="s">
        <v>1534</v>
      </c>
      <c r="K2914" s="95">
        <v>0</v>
      </c>
      <c r="L2914" s="58"/>
      <c r="M2914" s="103"/>
      <c r="N2914" s="59"/>
    </row>
    <row r="2915" spans="1:14" s="75" customFormat="1" ht="15.9" customHeight="1" x14ac:dyDescent="0.2">
      <c r="A2915" s="51" t="s">
        <v>133</v>
      </c>
      <c r="B2915" s="51" t="s">
        <v>11887</v>
      </c>
      <c r="C2915" s="51" t="s">
        <v>13125</v>
      </c>
      <c r="D2915" s="51" t="s">
        <v>10977</v>
      </c>
      <c r="E2915" s="44" t="s">
        <v>13644</v>
      </c>
      <c r="F2915" s="44" t="s">
        <v>13645</v>
      </c>
      <c r="G2915" s="53">
        <v>185.1</v>
      </c>
      <c r="H2915" s="45" t="s">
        <v>154</v>
      </c>
      <c r="I2915" s="45" t="s">
        <v>204</v>
      </c>
      <c r="J2915" s="95" t="s">
        <v>1534</v>
      </c>
      <c r="K2915" s="95">
        <v>0</v>
      </c>
      <c r="L2915" s="58"/>
      <c r="M2915" s="103"/>
      <c r="N2915" s="59"/>
    </row>
    <row r="2916" spans="1:14" s="75" customFormat="1" ht="15.9" customHeight="1" x14ac:dyDescent="0.2">
      <c r="A2916" s="51" t="s">
        <v>133</v>
      </c>
      <c r="B2916" s="51" t="s">
        <v>11887</v>
      </c>
      <c r="C2916" s="51" t="s">
        <v>13125</v>
      </c>
      <c r="D2916" s="51" t="s">
        <v>10977</v>
      </c>
      <c r="E2916" s="44" t="s">
        <v>13646</v>
      </c>
      <c r="F2916" s="44" t="s">
        <v>13647</v>
      </c>
      <c r="G2916" s="53">
        <v>188.1</v>
      </c>
      <c r="H2916" s="45" t="s">
        <v>154</v>
      </c>
      <c r="I2916" s="45" t="s">
        <v>204</v>
      </c>
      <c r="J2916" s="95" t="s">
        <v>1534</v>
      </c>
      <c r="K2916" s="95">
        <v>0</v>
      </c>
      <c r="L2916" s="58"/>
      <c r="M2916" s="103"/>
      <c r="N2916" s="59"/>
    </row>
    <row r="2917" spans="1:14" s="75" customFormat="1" ht="15.9" customHeight="1" x14ac:dyDescent="0.2">
      <c r="A2917" s="51" t="s">
        <v>133</v>
      </c>
      <c r="B2917" s="51" t="s">
        <v>11887</v>
      </c>
      <c r="C2917" s="51" t="s">
        <v>13125</v>
      </c>
      <c r="D2917" s="51" t="s">
        <v>10977</v>
      </c>
      <c r="E2917" s="44" t="s">
        <v>13648</v>
      </c>
      <c r="F2917" s="44" t="s">
        <v>13649</v>
      </c>
      <c r="G2917" s="53">
        <v>188.1</v>
      </c>
      <c r="H2917" s="45" t="s">
        <v>154</v>
      </c>
      <c r="I2917" s="45" t="s">
        <v>204</v>
      </c>
      <c r="J2917" s="95" t="s">
        <v>1534</v>
      </c>
      <c r="K2917" s="95">
        <v>0</v>
      </c>
      <c r="L2917" s="58"/>
      <c r="M2917" s="103"/>
      <c r="N2917" s="59"/>
    </row>
    <row r="2918" spans="1:14" s="75" customFormat="1" ht="15.9" customHeight="1" x14ac:dyDescent="0.2">
      <c r="A2918" s="51" t="s">
        <v>133</v>
      </c>
      <c r="B2918" s="51" t="s">
        <v>11887</v>
      </c>
      <c r="C2918" s="51" t="s">
        <v>13125</v>
      </c>
      <c r="D2918" s="51" t="s">
        <v>10977</v>
      </c>
      <c r="E2918" s="44" t="s">
        <v>13650</v>
      </c>
      <c r="F2918" s="44" t="s">
        <v>13651</v>
      </c>
      <c r="G2918" s="53">
        <v>188.1</v>
      </c>
      <c r="H2918" s="45" t="s">
        <v>154</v>
      </c>
      <c r="I2918" s="45" t="s">
        <v>204</v>
      </c>
      <c r="J2918" s="95" t="s">
        <v>1534</v>
      </c>
      <c r="K2918" s="95">
        <v>0</v>
      </c>
      <c r="L2918" s="58"/>
      <c r="M2918" s="103"/>
      <c r="N2918" s="59"/>
    </row>
    <row r="2919" spans="1:14" s="75" customFormat="1" ht="15.9" customHeight="1" x14ac:dyDescent="0.2">
      <c r="A2919" s="51" t="s">
        <v>133</v>
      </c>
      <c r="B2919" s="51" t="s">
        <v>11887</v>
      </c>
      <c r="C2919" s="51" t="s">
        <v>13125</v>
      </c>
      <c r="D2919" s="51" t="s">
        <v>10977</v>
      </c>
      <c r="E2919" s="44" t="s">
        <v>13652</v>
      </c>
      <c r="F2919" s="44" t="s">
        <v>13653</v>
      </c>
      <c r="G2919" s="53">
        <v>235.1</v>
      </c>
      <c r="H2919" s="45" t="s">
        <v>154</v>
      </c>
      <c r="I2919" s="45" t="s">
        <v>204</v>
      </c>
      <c r="J2919" s="95" t="s">
        <v>1534</v>
      </c>
      <c r="K2919" s="95">
        <v>0</v>
      </c>
      <c r="L2919" s="58"/>
      <c r="M2919" s="103"/>
      <c r="N2919" s="59"/>
    </row>
    <row r="2920" spans="1:14" s="75" customFormat="1" ht="15.9" customHeight="1" x14ac:dyDescent="0.2">
      <c r="A2920" s="51" t="s">
        <v>133</v>
      </c>
      <c r="B2920" s="51" t="s">
        <v>11887</v>
      </c>
      <c r="C2920" s="51" t="s">
        <v>13125</v>
      </c>
      <c r="D2920" s="51" t="s">
        <v>10977</v>
      </c>
      <c r="E2920" s="44" t="s">
        <v>13654</v>
      </c>
      <c r="F2920" s="44" t="s">
        <v>13655</v>
      </c>
      <c r="G2920" s="53">
        <v>235.1</v>
      </c>
      <c r="H2920" s="45" t="s">
        <v>154</v>
      </c>
      <c r="I2920" s="45" t="s">
        <v>204</v>
      </c>
      <c r="J2920" s="95" t="s">
        <v>1534</v>
      </c>
      <c r="K2920" s="95">
        <v>0</v>
      </c>
      <c r="L2920" s="58"/>
      <c r="M2920" s="103"/>
      <c r="N2920" s="59"/>
    </row>
    <row r="2921" spans="1:14" s="75" customFormat="1" ht="15.9" customHeight="1" x14ac:dyDescent="0.2">
      <c r="A2921" s="51" t="s">
        <v>133</v>
      </c>
      <c r="B2921" s="51" t="s">
        <v>11887</v>
      </c>
      <c r="C2921" s="51" t="s">
        <v>13125</v>
      </c>
      <c r="D2921" s="51" t="s">
        <v>10977</v>
      </c>
      <c r="E2921" s="44" t="s">
        <v>13656</v>
      </c>
      <c r="F2921" s="44" t="s">
        <v>13657</v>
      </c>
      <c r="G2921" s="53">
        <v>235.1</v>
      </c>
      <c r="H2921" s="45" t="s">
        <v>154</v>
      </c>
      <c r="I2921" s="45" t="s">
        <v>204</v>
      </c>
      <c r="J2921" s="95" t="s">
        <v>1534</v>
      </c>
      <c r="K2921" s="95">
        <v>0</v>
      </c>
      <c r="L2921" s="58"/>
      <c r="M2921" s="103"/>
      <c r="N2921" s="59"/>
    </row>
    <row r="2922" spans="1:14" s="75" customFormat="1" ht="15.9" customHeight="1" x14ac:dyDescent="0.2">
      <c r="A2922" s="51" t="s">
        <v>133</v>
      </c>
      <c r="B2922" s="51" t="s">
        <v>11887</v>
      </c>
      <c r="C2922" s="51" t="s">
        <v>13125</v>
      </c>
      <c r="D2922" s="51" t="s">
        <v>10977</v>
      </c>
      <c r="E2922" s="44" t="s">
        <v>13658</v>
      </c>
      <c r="F2922" s="44" t="s">
        <v>13659</v>
      </c>
      <c r="G2922" s="53">
        <v>188.1</v>
      </c>
      <c r="H2922" s="45" t="s">
        <v>154</v>
      </c>
      <c r="I2922" s="45" t="s">
        <v>204</v>
      </c>
      <c r="J2922" s="95" t="s">
        <v>1534</v>
      </c>
      <c r="K2922" s="95">
        <v>0</v>
      </c>
      <c r="L2922" s="58"/>
      <c r="M2922" s="103"/>
      <c r="N2922" s="59"/>
    </row>
    <row r="2923" spans="1:14" s="75" customFormat="1" ht="15.9" customHeight="1" x14ac:dyDescent="0.2">
      <c r="A2923" s="51" t="s">
        <v>133</v>
      </c>
      <c r="B2923" s="51" t="s">
        <v>11887</v>
      </c>
      <c r="C2923" s="51" t="s">
        <v>13125</v>
      </c>
      <c r="D2923" s="51" t="s">
        <v>10977</v>
      </c>
      <c r="E2923" s="44" t="s">
        <v>13660</v>
      </c>
      <c r="F2923" s="44" t="s">
        <v>13661</v>
      </c>
      <c r="G2923" s="53">
        <v>188.1</v>
      </c>
      <c r="H2923" s="45" t="s">
        <v>154</v>
      </c>
      <c r="I2923" s="45" t="s">
        <v>204</v>
      </c>
      <c r="J2923" s="95" t="s">
        <v>1534</v>
      </c>
      <c r="K2923" s="95">
        <v>0</v>
      </c>
      <c r="L2923" s="58"/>
      <c r="M2923" s="103"/>
      <c r="N2923" s="59"/>
    </row>
    <row r="2924" spans="1:14" s="75" customFormat="1" ht="15.9" customHeight="1" x14ac:dyDescent="0.2">
      <c r="A2924" s="51" t="s">
        <v>133</v>
      </c>
      <c r="B2924" s="51" t="s">
        <v>11887</v>
      </c>
      <c r="C2924" s="51" t="s">
        <v>13125</v>
      </c>
      <c r="D2924" s="51" t="s">
        <v>10977</v>
      </c>
      <c r="E2924" s="44" t="s">
        <v>13662</v>
      </c>
      <c r="F2924" s="44" t="s">
        <v>13663</v>
      </c>
      <c r="G2924" s="53">
        <v>188.1</v>
      </c>
      <c r="H2924" s="45" t="s">
        <v>154</v>
      </c>
      <c r="I2924" s="45" t="s">
        <v>204</v>
      </c>
      <c r="J2924" s="95" t="s">
        <v>1534</v>
      </c>
      <c r="K2924" s="95">
        <v>0</v>
      </c>
      <c r="L2924" s="58"/>
      <c r="M2924" s="103"/>
      <c r="N2924" s="59"/>
    </row>
    <row r="2925" spans="1:14" s="75" customFormat="1" ht="15.9" customHeight="1" x14ac:dyDescent="0.2">
      <c r="A2925" s="51" t="s">
        <v>133</v>
      </c>
      <c r="B2925" s="51" t="s">
        <v>11887</v>
      </c>
      <c r="C2925" s="51" t="s">
        <v>13125</v>
      </c>
      <c r="D2925" s="51" t="s">
        <v>10977</v>
      </c>
      <c r="E2925" s="44" t="s">
        <v>13664</v>
      </c>
      <c r="F2925" s="44" t="s">
        <v>13665</v>
      </c>
      <c r="G2925" s="53">
        <v>253.6</v>
      </c>
      <c r="H2925" s="45" t="s">
        <v>154</v>
      </c>
      <c r="I2925" s="45" t="s">
        <v>204</v>
      </c>
      <c r="J2925" s="95" t="s">
        <v>1534</v>
      </c>
      <c r="K2925" s="95">
        <v>0</v>
      </c>
      <c r="L2925" s="58"/>
      <c r="M2925" s="103"/>
      <c r="N2925" s="59"/>
    </row>
    <row r="2926" spans="1:14" s="75" customFormat="1" ht="15.9" customHeight="1" x14ac:dyDescent="0.2">
      <c r="A2926" s="51" t="s">
        <v>133</v>
      </c>
      <c r="B2926" s="51" t="s">
        <v>11887</v>
      </c>
      <c r="C2926" s="51" t="s">
        <v>13125</v>
      </c>
      <c r="D2926" s="51" t="s">
        <v>10977</v>
      </c>
      <c r="E2926" s="44" t="s">
        <v>13666</v>
      </c>
      <c r="F2926" s="44" t="s">
        <v>13667</v>
      </c>
      <c r="G2926" s="53">
        <v>211.3</v>
      </c>
      <c r="H2926" s="45" t="s">
        <v>154</v>
      </c>
      <c r="I2926" s="45" t="s">
        <v>204</v>
      </c>
      <c r="J2926" s="95" t="s">
        <v>1534</v>
      </c>
      <c r="K2926" s="95">
        <v>0</v>
      </c>
      <c r="L2926" s="58"/>
      <c r="M2926" s="103"/>
      <c r="N2926" s="59"/>
    </row>
    <row r="2927" spans="1:14" s="75" customFormat="1" ht="15.9" customHeight="1" x14ac:dyDescent="0.2">
      <c r="A2927" s="51" t="s">
        <v>133</v>
      </c>
      <c r="B2927" s="51" t="s">
        <v>11887</v>
      </c>
      <c r="C2927" s="51" t="s">
        <v>13125</v>
      </c>
      <c r="D2927" s="51" t="s">
        <v>10977</v>
      </c>
      <c r="E2927" s="44" t="s">
        <v>13668</v>
      </c>
      <c r="F2927" s="44" t="s">
        <v>13669</v>
      </c>
      <c r="G2927" s="53">
        <v>211.3</v>
      </c>
      <c r="H2927" s="45" t="s">
        <v>154</v>
      </c>
      <c r="I2927" s="45" t="s">
        <v>204</v>
      </c>
      <c r="J2927" s="95" t="s">
        <v>1534</v>
      </c>
      <c r="K2927" s="95">
        <v>0</v>
      </c>
      <c r="L2927" s="58"/>
      <c r="M2927" s="103"/>
      <c r="N2927" s="59"/>
    </row>
    <row r="2928" spans="1:14" s="75" customFormat="1" ht="15.9" customHeight="1" x14ac:dyDescent="0.2">
      <c r="A2928" s="51" t="s">
        <v>133</v>
      </c>
      <c r="B2928" s="51" t="s">
        <v>11887</v>
      </c>
      <c r="C2928" s="51" t="s">
        <v>13125</v>
      </c>
      <c r="D2928" s="51" t="s">
        <v>10977</v>
      </c>
      <c r="E2928" s="44" t="s">
        <v>13670</v>
      </c>
      <c r="F2928" s="44" t="s">
        <v>13671</v>
      </c>
      <c r="G2928" s="53">
        <v>305</v>
      </c>
      <c r="H2928" s="45" t="s">
        <v>154</v>
      </c>
      <c r="I2928" s="45" t="s">
        <v>204</v>
      </c>
      <c r="J2928" s="95" t="s">
        <v>1534</v>
      </c>
      <c r="K2928" s="95">
        <v>0</v>
      </c>
      <c r="L2928" s="58"/>
      <c r="M2928" s="103"/>
      <c r="N2928" s="59"/>
    </row>
    <row r="2929" spans="1:14" s="75" customFormat="1" ht="15.9" customHeight="1" x14ac:dyDescent="0.2">
      <c r="A2929" s="51" t="s">
        <v>133</v>
      </c>
      <c r="B2929" s="51" t="s">
        <v>11887</v>
      </c>
      <c r="C2929" s="51" t="s">
        <v>13125</v>
      </c>
      <c r="D2929" s="51" t="s">
        <v>10977</v>
      </c>
      <c r="E2929" s="44" t="s">
        <v>13672</v>
      </c>
      <c r="F2929" s="44" t="s">
        <v>13673</v>
      </c>
      <c r="G2929" s="53">
        <v>128.30000000000001</v>
      </c>
      <c r="H2929" s="45" t="s">
        <v>154</v>
      </c>
      <c r="I2929" s="45" t="s">
        <v>204</v>
      </c>
      <c r="J2929" s="95" t="s">
        <v>1534</v>
      </c>
      <c r="K2929" s="95">
        <v>0</v>
      </c>
      <c r="L2929" s="58"/>
      <c r="M2929" s="103"/>
      <c r="N2929" s="59"/>
    </row>
    <row r="2930" spans="1:14" s="75" customFormat="1" ht="15.9" customHeight="1" x14ac:dyDescent="0.2">
      <c r="A2930" s="51" t="s">
        <v>133</v>
      </c>
      <c r="B2930" s="51" t="s">
        <v>11887</v>
      </c>
      <c r="C2930" s="51" t="s">
        <v>13125</v>
      </c>
      <c r="D2930" s="51" t="s">
        <v>10977</v>
      </c>
      <c r="E2930" s="44" t="s">
        <v>13674</v>
      </c>
      <c r="F2930" s="44" t="s">
        <v>13675</v>
      </c>
      <c r="G2930" s="53">
        <v>211.3</v>
      </c>
      <c r="H2930" s="45" t="s">
        <v>154</v>
      </c>
      <c r="I2930" s="45" t="s">
        <v>204</v>
      </c>
      <c r="J2930" s="95" t="s">
        <v>1534</v>
      </c>
      <c r="K2930" s="95">
        <v>0</v>
      </c>
      <c r="L2930" s="58"/>
      <c r="M2930" s="103"/>
      <c r="N2930" s="59"/>
    </row>
    <row r="2931" spans="1:14" s="75" customFormat="1" ht="15.9" customHeight="1" x14ac:dyDescent="0.2">
      <c r="A2931" s="51" t="s">
        <v>133</v>
      </c>
      <c r="B2931" s="51" t="s">
        <v>11887</v>
      </c>
      <c r="C2931" s="51" t="s">
        <v>13125</v>
      </c>
      <c r="D2931" s="51" t="s">
        <v>10977</v>
      </c>
      <c r="E2931" s="44" t="s">
        <v>13676</v>
      </c>
      <c r="F2931" s="44" t="s">
        <v>13677</v>
      </c>
      <c r="G2931" s="53">
        <v>221.9</v>
      </c>
      <c r="H2931" s="45" t="s">
        <v>154</v>
      </c>
      <c r="I2931" s="45" t="s">
        <v>204</v>
      </c>
      <c r="J2931" s="95" t="s">
        <v>1534</v>
      </c>
      <c r="K2931" s="95">
        <v>0</v>
      </c>
      <c r="L2931" s="58"/>
      <c r="M2931" s="103"/>
      <c r="N2931" s="59"/>
    </row>
    <row r="2932" spans="1:14" s="75" customFormat="1" ht="15.9" customHeight="1" x14ac:dyDescent="0.2">
      <c r="A2932" s="51" t="s">
        <v>133</v>
      </c>
      <c r="B2932" s="51" t="s">
        <v>11887</v>
      </c>
      <c r="C2932" s="51" t="s">
        <v>13125</v>
      </c>
      <c r="D2932" s="51" t="s">
        <v>10977</v>
      </c>
      <c r="E2932" s="44" t="s">
        <v>13678</v>
      </c>
      <c r="F2932" s="44" t="s">
        <v>13679</v>
      </c>
      <c r="G2932" s="53">
        <v>221.9</v>
      </c>
      <c r="H2932" s="45" t="s">
        <v>154</v>
      </c>
      <c r="I2932" s="45" t="s">
        <v>204</v>
      </c>
      <c r="J2932" s="95" t="s">
        <v>1534</v>
      </c>
      <c r="K2932" s="95">
        <v>0</v>
      </c>
      <c r="L2932" s="58"/>
      <c r="M2932" s="103"/>
      <c r="N2932" s="59"/>
    </row>
    <row r="2933" spans="1:14" s="75" customFormat="1" ht="15.9" customHeight="1" x14ac:dyDescent="0.2">
      <c r="A2933" s="51" t="s">
        <v>133</v>
      </c>
      <c r="B2933" s="51" t="s">
        <v>11887</v>
      </c>
      <c r="C2933" s="51" t="s">
        <v>13125</v>
      </c>
      <c r="D2933" s="51" t="s">
        <v>10977</v>
      </c>
      <c r="E2933" s="44" t="s">
        <v>13680</v>
      </c>
      <c r="F2933" s="44" t="s">
        <v>13681</v>
      </c>
      <c r="G2933" s="53">
        <v>221.9</v>
      </c>
      <c r="H2933" s="45" t="s">
        <v>154</v>
      </c>
      <c r="I2933" s="45" t="s">
        <v>204</v>
      </c>
      <c r="J2933" s="95" t="s">
        <v>1534</v>
      </c>
      <c r="K2933" s="95">
        <v>0</v>
      </c>
      <c r="L2933" s="58"/>
      <c r="M2933" s="103"/>
      <c r="N2933" s="59"/>
    </row>
    <row r="2934" spans="1:14" s="75" customFormat="1" ht="15.9" customHeight="1" x14ac:dyDescent="0.2">
      <c r="A2934" s="51" t="s">
        <v>133</v>
      </c>
      <c r="B2934" s="51" t="s">
        <v>11887</v>
      </c>
      <c r="C2934" s="51" t="s">
        <v>13125</v>
      </c>
      <c r="D2934" s="51" t="s">
        <v>10977</v>
      </c>
      <c r="E2934" s="44" t="s">
        <v>13682</v>
      </c>
      <c r="F2934" s="44" t="s">
        <v>13683</v>
      </c>
      <c r="G2934" s="53">
        <v>177.5</v>
      </c>
      <c r="H2934" s="45" t="s">
        <v>154</v>
      </c>
      <c r="I2934" s="45" t="s">
        <v>204</v>
      </c>
      <c r="J2934" s="95" t="s">
        <v>1534</v>
      </c>
      <c r="K2934" s="95">
        <v>0</v>
      </c>
      <c r="L2934" s="58"/>
      <c r="M2934" s="103"/>
      <c r="N2934" s="59"/>
    </row>
    <row r="2935" spans="1:14" s="75" customFormat="1" ht="15.9" customHeight="1" x14ac:dyDescent="0.2">
      <c r="A2935" s="51" t="s">
        <v>133</v>
      </c>
      <c r="B2935" s="51" t="s">
        <v>11887</v>
      </c>
      <c r="C2935" s="51" t="s">
        <v>13125</v>
      </c>
      <c r="D2935" s="51" t="s">
        <v>10977</v>
      </c>
      <c r="E2935" s="44" t="s">
        <v>13684</v>
      </c>
      <c r="F2935" s="44" t="s">
        <v>13685</v>
      </c>
      <c r="G2935" s="53">
        <v>148.19999999999999</v>
      </c>
      <c r="H2935" s="45" t="s">
        <v>154</v>
      </c>
      <c r="I2935" s="45" t="s">
        <v>149</v>
      </c>
      <c r="J2935" s="95" t="s">
        <v>1534</v>
      </c>
      <c r="K2935" s="95">
        <v>0</v>
      </c>
      <c r="L2935" s="58"/>
      <c r="M2935" s="103"/>
      <c r="N2935" s="59"/>
    </row>
    <row r="2936" spans="1:14" s="75" customFormat="1" ht="15.9" customHeight="1" x14ac:dyDescent="0.2">
      <c r="A2936" s="51" t="s">
        <v>133</v>
      </c>
      <c r="B2936" s="51" t="s">
        <v>11887</v>
      </c>
      <c r="C2936" s="51" t="s">
        <v>13125</v>
      </c>
      <c r="D2936" s="51" t="s">
        <v>10977</v>
      </c>
      <c r="E2936" s="44" t="s">
        <v>13686</v>
      </c>
      <c r="F2936" s="44" t="s">
        <v>13687</v>
      </c>
      <c r="G2936" s="53">
        <v>185.2</v>
      </c>
      <c r="H2936" s="45" t="s">
        <v>154</v>
      </c>
      <c r="I2936" s="45" t="s">
        <v>204</v>
      </c>
      <c r="J2936" s="95" t="s">
        <v>1534</v>
      </c>
      <c r="K2936" s="95">
        <v>0</v>
      </c>
      <c r="L2936" s="58"/>
      <c r="M2936" s="103"/>
      <c r="N2936" s="59"/>
    </row>
    <row r="2937" spans="1:14" s="75" customFormat="1" ht="15.9" customHeight="1" x14ac:dyDescent="0.2">
      <c r="A2937" s="51" t="s">
        <v>133</v>
      </c>
      <c r="B2937" s="51" t="s">
        <v>11887</v>
      </c>
      <c r="C2937" s="51" t="s">
        <v>13125</v>
      </c>
      <c r="D2937" s="51" t="s">
        <v>10977</v>
      </c>
      <c r="E2937" s="44" t="s">
        <v>13688</v>
      </c>
      <c r="F2937" s="44" t="s">
        <v>13689</v>
      </c>
      <c r="G2937" s="53">
        <v>148.19999999999999</v>
      </c>
      <c r="H2937" s="45" t="s">
        <v>154</v>
      </c>
      <c r="I2937" s="45" t="s">
        <v>291</v>
      </c>
      <c r="J2937" s="95" t="s">
        <v>1534</v>
      </c>
      <c r="K2937" s="95">
        <v>0</v>
      </c>
      <c r="L2937" s="58"/>
      <c r="M2937" s="103"/>
      <c r="N2937" s="59"/>
    </row>
    <row r="2938" spans="1:14" s="75" customFormat="1" ht="15.9" customHeight="1" x14ac:dyDescent="0.2">
      <c r="A2938" s="51" t="s">
        <v>133</v>
      </c>
      <c r="B2938" s="51" t="s">
        <v>11887</v>
      </c>
      <c r="C2938" s="51" t="s">
        <v>13125</v>
      </c>
      <c r="D2938" s="51" t="s">
        <v>10977</v>
      </c>
      <c r="E2938" s="44" t="s">
        <v>13690</v>
      </c>
      <c r="F2938" s="44" t="s">
        <v>13691</v>
      </c>
      <c r="G2938" s="53">
        <v>190.9</v>
      </c>
      <c r="H2938" s="45" t="s">
        <v>154</v>
      </c>
      <c r="I2938" s="45" t="s">
        <v>155</v>
      </c>
      <c r="J2938" s="95" t="s">
        <v>1534</v>
      </c>
      <c r="K2938" s="95">
        <v>0</v>
      </c>
      <c r="L2938" s="58"/>
      <c r="M2938" s="103"/>
      <c r="N2938" s="59"/>
    </row>
    <row r="2939" spans="1:14" s="75" customFormat="1" ht="15.9" customHeight="1" x14ac:dyDescent="0.2">
      <c r="A2939" s="51" t="s">
        <v>133</v>
      </c>
      <c r="B2939" s="51" t="s">
        <v>11887</v>
      </c>
      <c r="C2939" s="51" t="s">
        <v>13125</v>
      </c>
      <c r="D2939" s="51" t="s">
        <v>10977</v>
      </c>
      <c r="E2939" s="44" t="s">
        <v>13692</v>
      </c>
      <c r="F2939" s="44" t="s">
        <v>13693</v>
      </c>
      <c r="G2939" s="53">
        <v>399</v>
      </c>
      <c r="H2939" s="45" t="s">
        <v>154</v>
      </c>
      <c r="I2939" s="45" t="s">
        <v>204</v>
      </c>
      <c r="J2939" s="95" t="s">
        <v>1534</v>
      </c>
      <c r="K2939" s="95">
        <v>0</v>
      </c>
      <c r="L2939" s="58"/>
      <c r="M2939" s="103"/>
      <c r="N2939" s="59"/>
    </row>
    <row r="2940" spans="1:14" s="75" customFormat="1" ht="15.9" customHeight="1" x14ac:dyDescent="0.2">
      <c r="A2940" s="51" t="s">
        <v>133</v>
      </c>
      <c r="B2940" s="51" t="s">
        <v>11887</v>
      </c>
      <c r="C2940" s="51" t="s">
        <v>13125</v>
      </c>
      <c r="D2940" s="51" t="s">
        <v>10977</v>
      </c>
      <c r="E2940" s="44" t="s">
        <v>13694</v>
      </c>
      <c r="F2940" s="44" t="s">
        <v>13695</v>
      </c>
      <c r="G2940" s="53">
        <v>399</v>
      </c>
      <c r="H2940" s="45" t="s">
        <v>154</v>
      </c>
      <c r="I2940" s="45" t="s">
        <v>204</v>
      </c>
      <c r="J2940" s="95" t="s">
        <v>1534</v>
      </c>
      <c r="K2940" s="95">
        <v>0</v>
      </c>
      <c r="L2940" s="58"/>
      <c r="M2940" s="103"/>
      <c r="N2940" s="59"/>
    </row>
    <row r="2941" spans="1:14" s="75" customFormat="1" ht="15.9" customHeight="1" x14ac:dyDescent="0.2">
      <c r="A2941" s="51" t="s">
        <v>133</v>
      </c>
      <c r="B2941" s="51" t="s">
        <v>11887</v>
      </c>
      <c r="C2941" s="51" t="s">
        <v>13125</v>
      </c>
      <c r="D2941" s="51" t="s">
        <v>10977</v>
      </c>
      <c r="E2941" s="44" t="s">
        <v>13696</v>
      </c>
      <c r="F2941" s="44" t="s">
        <v>13697</v>
      </c>
      <c r="G2941" s="53">
        <v>229.8</v>
      </c>
      <c r="H2941" s="45" t="s">
        <v>154</v>
      </c>
      <c r="I2941" s="45" t="s">
        <v>204</v>
      </c>
      <c r="J2941" s="95" t="s">
        <v>1534</v>
      </c>
      <c r="K2941" s="95">
        <v>0</v>
      </c>
      <c r="L2941" s="58"/>
      <c r="M2941" s="103"/>
      <c r="N2941" s="59"/>
    </row>
    <row r="2942" spans="1:14" s="75" customFormat="1" ht="15.9" customHeight="1" x14ac:dyDescent="0.2">
      <c r="A2942" s="51" t="s">
        <v>133</v>
      </c>
      <c r="B2942" s="51" t="s">
        <v>11887</v>
      </c>
      <c r="C2942" s="51" t="s">
        <v>13125</v>
      </c>
      <c r="D2942" s="51" t="s">
        <v>10977</v>
      </c>
      <c r="E2942" s="44" t="s">
        <v>13698</v>
      </c>
      <c r="F2942" s="44" t="s">
        <v>13699</v>
      </c>
      <c r="G2942" s="53">
        <v>399</v>
      </c>
      <c r="H2942" s="45" t="s">
        <v>154</v>
      </c>
      <c r="I2942" s="45" t="s">
        <v>204</v>
      </c>
      <c r="J2942" s="95" t="s">
        <v>1534</v>
      </c>
      <c r="K2942" s="95">
        <v>0</v>
      </c>
      <c r="L2942" s="58"/>
      <c r="M2942" s="103"/>
      <c r="N2942" s="59"/>
    </row>
    <row r="2943" spans="1:14" s="75" customFormat="1" ht="15.9" customHeight="1" x14ac:dyDescent="0.2">
      <c r="A2943" s="51" t="s">
        <v>133</v>
      </c>
      <c r="B2943" s="51" t="s">
        <v>11887</v>
      </c>
      <c r="C2943" s="51" t="s">
        <v>13125</v>
      </c>
      <c r="D2943" s="51" t="s">
        <v>10977</v>
      </c>
      <c r="E2943" s="44" t="s">
        <v>13700</v>
      </c>
      <c r="F2943" s="44" t="s">
        <v>13701</v>
      </c>
      <c r="G2943" s="53">
        <v>91.1</v>
      </c>
      <c r="H2943" s="45" t="s">
        <v>154</v>
      </c>
      <c r="I2943" s="45" t="s">
        <v>204</v>
      </c>
      <c r="J2943" s="95" t="s">
        <v>1534</v>
      </c>
      <c r="K2943" s="95">
        <v>0</v>
      </c>
      <c r="L2943" s="58"/>
      <c r="M2943" s="103"/>
      <c r="N2943" s="59"/>
    </row>
    <row r="2944" spans="1:14" s="75" customFormat="1" ht="15.9" customHeight="1" x14ac:dyDescent="0.2">
      <c r="A2944" s="51" t="s">
        <v>133</v>
      </c>
      <c r="B2944" s="51" t="s">
        <v>11887</v>
      </c>
      <c r="C2944" s="51" t="s">
        <v>13125</v>
      </c>
      <c r="D2944" s="51" t="s">
        <v>10977</v>
      </c>
      <c r="E2944" s="44" t="s">
        <v>13702</v>
      </c>
      <c r="F2944" s="44" t="s">
        <v>13703</v>
      </c>
      <c r="G2944" s="53">
        <v>119.6</v>
      </c>
      <c r="H2944" s="45" t="s">
        <v>154</v>
      </c>
      <c r="I2944" s="45" t="s">
        <v>204</v>
      </c>
      <c r="J2944" s="95" t="s">
        <v>1534</v>
      </c>
      <c r="K2944" s="95">
        <v>0</v>
      </c>
      <c r="L2944" s="58"/>
      <c r="M2944" s="103"/>
      <c r="N2944" s="59"/>
    </row>
    <row r="2945" spans="1:14" s="75" customFormat="1" ht="15.9" customHeight="1" x14ac:dyDescent="0.2">
      <c r="A2945" s="51" t="s">
        <v>133</v>
      </c>
      <c r="B2945" s="51" t="s">
        <v>11887</v>
      </c>
      <c r="C2945" s="51" t="s">
        <v>13125</v>
      </c>
      <c r="D2945" s="51" t="s">
        <v>10977</v>
      </c>
      <c r="E2945" s="44" t="s">
        <v>13704</v>
      </c>
      <c r="F2945" s="44" t="s">
        <v>13705</v>
      </c>
      <c r="G2945" s="53">
        <v>119.4</v>
      </c>
      <c r="H2945" s="45" t="s">
        <v>154</v>
      </c>
      <c r="I2945" s="45" t="s">
        <v>291</v>
      </c>
      <c r="J2945" s="95" t="s">
        <v>1534</v>
      </c>
      <c r="K2945" s="95">
        <v>0</v>
      </c>
      <c r="L2945" s="58"/>
      <c r="M2945" s="103"/>
      <c r="N2945" s="59"/>
    </row>
    <row r="2946" spans="1:14" s="75" customFormat="1" ht="15.9" customHeight="1" x14ac:dyDescent="0.2">
      <c r="A2946" s="51" t="s">
        <v>133</v>
      </c>
      <c r="B2946" s="51" t="s">
        <v>11887</v>
      </c>
      <c r="C2946" s="51" t="s">
        <v>13125</v>
      </c>
      <c r="D2946" s="51" t="s">
        <v>10977</v>
      </c>
      <c r="E2946" s="44" t="s">
        <v>13706</v>
      </c>
      <c r="F2946" s="44" t="s">
        <v>13707</v>
      </c>
      <c r="G2946" s="53">
        <v>190.9</v>
      </c>
      <c r="H2946" s="45" t="s">
        <v>154</v>
      </c>
      <c r="I2946" s="45" t="s">
        <v>155</v>
      </c>
      <c r="J2946" s="95" t="s">
        <v>1534</v>
      </c>
      <c r="K2946" s="95">
        <v>0</v>
      </c>
      <c r="L2946" s="58"/>
      <c r="M2946" s="103"/>
      <c r="N2946" s="59"/>
    </row>
    <row r="2947" spans="1:14" s="75" customFormat="1" ht="15.9" customHeight="1" x14ac:dyDescent="0.2">
      <c r="A2947" s="51" t="s">
        <v>133</v>
      </c>
      <c r="B2947" s="51" t="s">
        <v>11887</v>
      </c>
      <c r="C2947" s="51" t="s">
        <v>13125</v>
      </c>
      <c r="D2947" s="51" t="s">
        <v>10977</v>
      </c>
      <c r="E2947" s="44" t="s">
        <v>13708</v>
      </c>
      <c r="F2947" s="44" t="s">
        <v>13709</v>
      </c>
      <c r="G2947" s="53">
        <v>190.9</v>
      </c>
      <c r="H2947" s="45" t="s">
        <v>154</v>
      </c>
      <c r="I2947" s="45" t="s">
        <v>155</v>
      </c>
      <c r="J2947" s="95" t="s">
        <v>1534</v>
      </c>
      <c r="K2947" s="95">
        <v>0</v>
      </c>
      <c r="L2947" s="58"/>
      <c r="M2947" s="103"/>
      <c r="N2947" s="59"/>
    </row>
    <row r="2948" spans="1:14" s="75" customFormat="1" ht="15.9" customHeight="1" x14ac:dyDescent="0.2">
      <c r="A2948" s="51" t="s">
        <v>133</v>
      </c>
      <c r="B2948" s="51" t="s">
        <v>11887</v>
      </c>
      <c r="C2948" s="51" t="s">
        <v>13125</v>
      </c>
      <c r="D2948" s="51" t="s">
        <v>10977</v>
      </c>
      <c r="E2948" s="44" t="s">
        <v>13710</v>
      </c>
      <c r="F2948" s="44" t="s">
        <v>13711</v>
      </c>
      <c r="G2948" s="53">
        <v>199.8</v>
      </c>
      <c r="H2948" s="45" t="s">
        <v>154</v>
      </c>
      <c r="I2948" s="45" t="s">
        <v>155</v>
      </c>
      <c r="J2948" s="95" t="s">
        <v>1534</v>
      </c>
      <c r="K2948" s="95">
        <v>0</v>
      </c>
      <c r="L2948" s="58"/>
      <c r="M2948" s="103"/>
      <c r="N2948" s="59" t="s">
        <v>10867</v>
      </c>
    </row>
    <row r="2949" spans="1:14" s="75" customFormat="1" ht="15.9" customHeight="1" x14ac:dyDescent="0.2">
      <c r="A2949" s="51" t="s">
        <v>133</v>
      </c>
      <c r="B2949" s="51" t="s">
        <v>11887</v>
      </c>
      <c r="C2949" s="51" t="s">
        <v>13125</v>
      </c>
      <c r="D2949" s="51" t="s">
        <v>10977</v>
      </c>
      <c r="E2949" s="44" t="s">
        <v>13712</v>
      </c>
      <c r="F2949" s="44" t="s">
        <v>13713</v>
      </c>
      <c r="G2949" s="53">
        <v>135.69999999999999</v>
      </c>
      <c r="H2949" s="45" t="s">
        <v>154</v>
      </c>
      <c r="I2949" s="45" t="s">
        <v>155</v>
      </c>
      <c r="J2949" s="95" t="s">
        <v>1534</v>
      </c>
      <c r="K2949" s="95">
        <v>0</v>
      </c>
      <c r="L2949" s="58"/>
      <c r="M2949" s="103"/>
      <c r="N2949" s="59" t="s">
        <v>10867</v>
      </c>
    </row>
    <row r="2950" spans="1:14" s="75" customFormat="1" ht="15.9" customHeight="1" x14ac:dyDescent="0.2">
      <c r="A2950" s="51" t="s">
        <v>133</v>
      </c>
      <c r="B2950" s="51" t="s">
        <v>11887</v>
      </c>
      <c r="C2950" s="51" t="s">
        <v>13125</v>
      </c>
      <c r="D2950" s="51" t="s">
        <v>10977</v>
      </c>
      <c r="E2950" s="44" t="s">
        <v>13714</v>
      </c>
      <c r="F2950" s="44" t="s">
        <v>13715</v>
      </c>
      <c r="G2950" s="53">
        <v>219.8</v>
      </c>
      <c r="H2950" s="45" t="s">
        <v>154</v>
      </c>
      <c r="I2950" s="45" t="s">
        <v>204</v>
      </c>
      <c r="J2950" s="95" t="s">
        <v>1534</v>
      </c>
      <c r="K2950" s="95">
        <v>0</v>
      </c>
      <c r="L2950" s="58"/>
      <c r="M2950" s="103"/>
      <c r="N2950" s="59"/>
    </row>
    <row r="2951" spans="1:14" s="75" customFormat="1" ht="15.9" customHeight="1" x14ac:dyDescent="0.2">
      <c r="A2951" s="51" t="s">
        <v>133</v>
      </c>
      <c r="B2951" s="51" t="s">
        <v>11887</v>
      </c>
      <c r="C2951" s="51" t="s">
        <v>13125</v>
      </c>
      <c r="D2951" s="51" t="s">
        <v>10977</v>
      </c>
      <c r="E2951" s="44" t="s">
        <v>13716</v>
      </c>
      <c r="F2951" s="44" t="s">
        <v>13717</v>
      </c>
      <c r="G2951" s="53">
        <v>302</v>
      </c>
      <c r="H2951" s="45" t="s">
        <v>154</v>
      </c>
      <c r="I2951" s="45" t="s">
        <v>204</v>
      </c>
      <c r="J2951" s="95" t="s">
        <v>1534</v>
      </c>
      <c r="K2951" s="95">
        <v>0</v>
      </c>
      <c r="L2951" s="58"/>
      <c r="M2951" s="103"/>
      <c r="N2951" s="59"/>
    </row>
    <row r="2952" spans="1:14" s="75" customFormat="1" ht="15.9" customHeight="1" x14ac:dyDescent="0.2">
      <c r="A2952" s="51" t="s">
        <v>133</v>
      </c>
      <c r="B2952" s="51" t="s">
        <v>11887</v>
      </c>
      <c r="C2952" s="51" t="s">
        <v>13125</v>
      </c>
      <c r="D2952" s="51" t="s">
        <v>10977</v>
      </c>
      <c r="E2952" s="44" t="s">
        <v>13718</v>
      </c>
      <c r="F2952" s="44" t="s">
        <v>13719</v>
      </c>
      <c r="G2952" s="53">
        <v>160.5</v>
      </c>
      <c r="H2952" s="45" t="s">
        <v>154</v>
      </c>
      <c r="I2952" s="45" t="s">
        <v>204</v>
      </c>
      <c r="J2952" s="95" t="s">
        <v>1534</v>
      </c>
      <c r="K2952" s="95">
        <v>0</v>
      </c>
      <c r="L2952" s="58"/>
      <c r="M2952" s="103"/>
      <c r="N2952" s="59"/>
    </row>
    <row r="2953" spans="1:14" s="75" customFormat="1" ht="15.9" customHeight="1" x14ac:dyDescent="0.2">
      <c r="A2953" s="51" t="s">
        <v>133</v>
      </c>
      <c r="B2953" s="51" t="s">
        <v>11887</v>
      </c>
      <c r="C2953" s="51" t="s">
        <v>13125</v>
      </c>
      <c r="D2953" s="51" t="s">
        <v>10977</v>
      </c>
      <c r="E2953" s="44" t="s">
        <v>13720</v>
      </c>
      <c r="F2953" s="44" t="s">
        <v>13721</v>
      </c>
      <c r="G2953" s="53">
        <v>302</v>
      </c>
      <c r="H2953" s="45" t="s">
        <v>154</v>
      </c>
      <c r="I2953" s="45" t="s">
        <v>204</v>
      </c>
      <c r="J2953" s="95" t="s">
        <v>1534</v>
      </c>
      <c r="K2953" s="95">
        <v>0</v>
      </c>
      <c r="L2953" s="58"/>
      <c r="M2953" s="103"/>
      <c r="N2953" s="59"/>
    </row>
    <row r="2954" spans="1:14" s="75" customFormat="1" ht="15.9" customHeight="1" x14ac:dyDescent="0.2">
      <c r="A2954" s="51" t="s">
        <v>133</v>
      </c>
      <c r="B2954" s="51" t="s">
        <v>11887</v>
      </c>
      <c r="C2954" s="51" t="s">
        <v>13125</v>
      </c>
      <c r="D2954" s="51" t="s">
        <v>10977</v>
      </c>
      <c r="E2954" s="44" t="s">
        <v>13722</v>
      </c>
      <c r="F2954" s="44" t="s">
        <v>13723</v>
      </c>
      <c r="G2954" s="53">
        <v>302</v>
      </c>
      <c r="H2954" s="45" t="s">
        <v>154</v>
      </c>
      <c r="I2954" s="45" t="s">
        <v>204</v>
      </c>
      <c r="J2954" s="95" t="s">
        <v>1534</v>
      </c>
      <c r="K2954" s="95">
        <v>0</v>
      </c>
      <c r="L2954" s="58"/>
      <c r="M2954" s="103"/>
      <c r="N2954" s="59"/>
    </row>
    <row r="2955" spans="1:14" s="75" customFormat="1" ht="15.9" customHeight="1" x14ac:dyDescent="0.2">
      <c r="A2955" s="51" t="s">
        <v>133</v>
      </c>
      <c r="B2955" s="51" t="s">
        <v>11887</v>
      </c>
      <c r="C2955" s="51" t="s">
        <v>13125</v>
      </c>
      <c r="D2955" s="51" t="s">
        <v>10977</v>
      </c>
      <c r="E2955" s="44" t="s">
        <v>13724</v>
      </c>
      <c r="F2955" s="44" t="s">
        <v>13725</v>
      </c>
      <c r="G2955" s="53">
        <v>91.6</v>
      </c>
      <c r="H2955" s="45" t="s">
        <v>154</v>
      </c>
      <c r="I2955" s="45" t="s">
        <v>204</v>
      </c>
      <c r="J2955" s="95" t="s">
        <v>1534</v>
      </c>
      <c r="K2955" s="95">
        <v>0</v>
      </c>
      <c r="L2955" s="58"/>
      <c r="M2955" s="103"/>
      <c r="N2955" s="59"/>
    </row>
    <row r="2956" spans="1:14" s="75" customFormat="1" ht="15.9" customHeight="1" x14ac:dyDescent="0.2">
      <c r="A2956" s="51" t="s">
        <v>133</v>
      </c>
      <c r="B2956" s="51" t="s">
        <v>11887</v>
      </c>
      <c r="C2956" s="51" t="s">
        <v>13125</v>
      </c>
      <c r="D2956" s="51" t="s">
        <v>10977</v>
      </c>
      <c r="E2956" s="44" t="s">
        <v>13726</v>
      </c>
      <c r="F2956" s="44" t="s">
        <v>13727</v>
      </c>
      <c r="G2956" s="53">
        <v>190</v>
      </c>
      <c r="H2956" s="45" t="s">
        <v>154</v>
      </c>
      <c r="I2956" s="45" t="s">
        <v>149</v>
      </c>
      <c r="J2956" s="95" t="s">
        <v>1534</v>
      </c>
      <c r="K2956" s="95">
        <v>0</v>
      </c>
      <c r="L2956" s="58"/>
      <c r="M2956" s="103"/>
      <c r="N2956" s="59" t="s">
        <v>10867</v>
      </c>
    </row>
    <row r="2957" spans="1:14" s="75" customFormat="1" ht="15.9" customHeight="1" x14ac:dyDescent="0.2">
      <c r="A2957" s="51" t="s">
        <v>133</v>
      </c>
      <c r="B2957" s="51" t="s">
        <v>11887</v>
      </c>
      <c r="C2957" s="51" t="s">
        <v>13125</v>
      </c>
      <c r="D2957" s="51" t="s">
        <v>10977</v>
      </c>
      <c r="E2957" s="44" t="s">
        <v>13728</v>
      </c>
      <c r="F2957" s="44" t="s">
        <v>13729</v>
      </c>
      <c r="G2957" s="53">
        <v>227.5</v>
      </c>
      <c r="H2957" s="45" t="s">
        <v>154</v>
      </c>
      <c r="I2957" s="45" t="s">
        <v>291</v>
      </c>
      <c r="J2957" s="95" t="s">
        <v>1534</v>
      </c>
      <c r="K2957" s="95">
        <v>0</v>
      </c>
      <c r="L2957" s="58"/>
      <c r="M2957" s="103"/>
      <c r="N2957" s="59"/>
    </row>
    <row r="2958" spans="1:14" s="75" customFormat="1" ht="15.9" customHeight="1" x14ac:dyDescent="0.2">
      <c r="A2958" s="51" t="s">
        <v>133</v>
      </c>
      <c r="B2958" s="51" t="s">
        <v>11887</v>
      </c>
      <c r="C2958" s="51" t="s">
        <v>13125</v>
      </c>
      <c r="D2958" s="51" t="s">
        <v>10977</v>
      </c>
      <c r="E2958" s="44" t="s">
        <v>13730</v>
      </c>
      <c r="F2958" s="44" t="s">
        <v>13731</v>
      </c>
      <c r="G2958" s="53">
        <v>323</v>
      </c>
      <c r="H2958" s="45" t="s">
        <v>154</v>
      </c>
      <c r="I2958" s="45" t="s">
        <v>291</v>
      </c>
      <c r="J2958" s="95" t="s">
        <v>1534</v>
      </c>
      <c r="K2958" s="95">
        <v>0</v>
      </c>
      <c r="L2958" s="58"/>
      <c r="M2958" s="103"/>
      <c r="N2958" s="59"/>
    </row>
    <row r="2959" spans="1:14" s="75" customFormat="1" ht="15.9" customHeight="1" x14ac:dyDescent="0.2">
      <c r="A2959" s="51" t="s">
        <v>133</v>
      </c>
      <c r="B2959" s="51" t="s">
        <v>11887</v>
      </c>
      <c r="C2959" s="51" t="s">
        <v>13125</v>
      </c>
      <c r="D2959" s="51" t="s">
        <v>10977</v>
      </c>
      <c r="E2959" s="44" t="s">
        <v>13732</v>
      </c>
      <c r="F2959" s="44" t="s">
        <v>13733</v>
      </c>
      <c r="G2959" s="53">
        <v>217</v>
      </c>
      <c r="H2959" s="45" t="s">
        <v>154</v>
      </c>
      <c r="I2959" s="45" t="s">
        <v>149</v>
      </c>
      <c r="J2959" s="95" t="s">
        <v>1534</v>
      </c>
      <c r="K2959" s="95">
        <v>0</v>
      </c>
      <c r="L2959" s="58"/>
      <c r="M2959" s="103"/>
      <c r="N2959" s="59"/>
    </row>
    <row r="2960" spans="1:14" s="75" customFormat="1" ht="15.9" customHeight="1" x14ac:dyDescent="0.2">
      <c r="A2960" s="51" t="s">
        <v>133</v>
      </c>
      <c r="B2960" s="51" t="s">
        <v>11887</v>
      </c>
      <c r="C2960" s="51" t="s">
        <v>13125</v>
      </c>
      <c r="D2960" s="51" t="s">
        <v>10977</v>
      </c>
      <c r="E2960" s="44" t="s">
        <v>13734</v>
      </c>
      <c r="F2960" s="44" t="s">
        <v>13735</v>
      </c>
      <c r="G2960" s="53">
        <v>323</v>
      </c>
      <c r="H2960" s="45" t="s">
        <v>154</v>
      </c>
      <c r="I2960" s="45" t="s">
        <v>291</v>
      </c>
      <c r="J2960" s="95" t="s">
        <v>1534</v>
      </c>
      <c r="K2960" s="95">
        <v>0</v>
      </c>
      <c r="L2960" s="58"/>
      <c r="M2960" s="103"/>
      <c r="N2960" s="59"/>
    </row>
    <row r="2961" spans="1:14" s="75" customFormat="1" ht="15.9" customHeight="1" x14ac:dyDescent="0.2">
      <c r="A2961" s="51" t="s">
        <v>133</v>
      </c>
      <c r="B2961" s="51" t="s">
        <v>11887</v>
      </c>
      <c r="C2961" s="51" t="s">
        <v>13125</v>
      </c>
      <c r="D2961" s="51" t="s">
        <v>10977</v>
      </c>
      <c r="E2961" s="44" t="s">
        <v>13736</v>
      </c>
      <c r="F2961" s="44" t="s">
        <v>13737</v>
      </c>
      <c r="G2961" s="53">
        <v>323.7</v>
      </c>
      <c r="H2961" s="45" t="s">
        <v>154</v>
      </c>
      <c r="I2961" s="45" t="s">
        <v>291</v>
      </c>
      <c r="J2961" s="95" t="s">
        <v>1534</v>
      </c>
      <c r="K2961" s="95">
        <v>0</v>
      </c>
      <c r="L2961" s="58"/>
      <c r="M2961" s="103"/>
      <c r="N2961" s="59"/>
    </row>
    <row r="2962" spans="1:14" s="75" customFormat="1" ht="15.9" customHeight="1" x14ac:dyDescent="0.2">
      <c r="A2962" s="51" t="s">
        <v>133</v>
      </c>
      <c r="B2962" s="51" t="s">
        <v>11887</v>
      </c>
      <c r="C2962" s="51" t="s">
        <v>13125</v>
      </c>
      <c r="D2962" s="51" t="s">
        <v>10977</v>
      </c>
      <c r="E2962" s="44" t="s">
        <v>13738</v>
      </c>
      <c r="F2962" s="44" t="s">
        <v>13739</v>
      </c>
      <c r="G2962" s="53">
        <v>219.6</v>
      </c>
      <c r="H2962" s="45" t="s">
        <v>154</v>
      </c>
      <c r="I2962" s="45" t="s">
        <v>204</v>
      </c>
      <c r="J2962" s="95" t="s">
        <v>1534</v>
      </c>
      <c r="K2962" s="95">
        <v>0</v>
      </c>
      <c r="L2962" s="58"/>
      <c r="M2962" s="103"/>
      <c r="N2962" s="59"/>
    </row>
    <row r="2963" spans="1:14" s="75" customFormat="1" ht="15.9" customHeight="1" x14ac:dyDescent="0.2">
      <c r="A2963" s="51" t="s">
        <v>133</v>
      </c>
      <c r="B2963" s="51" t="s">
        <v>11887</v>
      </c>
      <c r="C2963" s="51" t="s">
        <v>13125</v>
      </c>
      <c r="D2963" s="51" t="s">
        <v>10977</v>
      </c>
      <c r="E2963" s="44" t="s">
        <v>13740</v>
      </c>
      <c r="F2963" s="44" t="s">
        <v>13741</v>
      </c>
      <c r="G2963" s="53">
        <v>330</v>
      </c>
      <c r="H2963" s="45" t="s">
        <v>154</v>
      </c>
      <c r="I2963" s="45" t="s">
        <v>149</v>
      </c>
      <c r="J2963" s="95" t="s">
        <v>1534</v>
      </c>
      <c r="K2963" s="95">
        <v>0</v>
      </c>
      <c r="L2963" s="58"/>
      <c r="M2963" s="103"/>
      <c r="N2963" s="59"/>
    </row>
    <row r="2964" spans="1:14" s="75" customFormat="1" ht="15.9" customHeight="1" x14ac:dyDescent="0.2">
      <c r="A2964" s="51" t="s">
        <v>133</v>
      </c>
      <c r="B2964" s="51" t="s">
        <v>11887</v>
      </c>
      <c r="C2964" s="51" t="s">
        <v>13125</v>
      </c>
      <c r="D2964" s="51" t="s">
        <v>10977</v>
      </c>
      <c r="E2964" s="44" t="s">
        <v>13742</v>
      </c>
      <c r="F2964" s="44" t="s">
        <v>13743</v>
      </c>
      <c r="G2964" s="53">
        <v>135.69999999999999</v>
      </c>
      <c r="H2964" s="45" t="s">
        <v>154</v>
      </c>
      <c r="I2964" s="45" t="s">
        <v>204</v>
      </c>
      <c r="J2964" s="95" t="s">
        <v>1534</v>
      </c>
      <c r="K2964" s="95">
        <v>0</v>
      </c>
      <c r="L2964" s="58"/>
      <c r="M2964" s="103"/>
      <c r="N2964" s="59"/>
    </row>
    <row r="2965" spans="1:14" s="75" customFormat="1" ht="15.9" customHeight="1" x14ac:dyDescent="0.2">
      <c r="A2965" s="51" t="s">
        <v>133</v>
      </c>
      <c r="B2965" s="51" t="s">
        <v>11887</v>
      </c>
      <c r="C2965" s="51" t="s">
        <v>13125</v>
      </c>
      <c r="D2965" s="51" t="s">
        <v>10977</v>
      </c>
      <c r="E2965" s="44" t="s">
        <v>13744</v>
      </c>
      <c r="F2965" s="44" t="s">
        <v>13745</v>
      </c>
      <c r="G2965" s="53">
        <v>376</v>
      </c>
      <c r="H2965" s="45" t="s">
        <v>154</v>
      </c>
      <c r="I2965" s="45" t="s">
        <v>149</v>
      </c>
      <c r="J2965" s="95" t="s">
        <v>1534</v>
      </c>
      <c r="K2965" s="95">
        <v>0</v>
      </c>
      <c r="L2965" s="58"/>
      <c r="M2965" s="103"/>
      <c r="N2965" s="59"/>
    </row>
    <row r="2966" spans="1:14" s="75" customFormat="1" ht="15.9" customHeight="1" x14ac:dyDescent="0.2">
      <c r="A2966" s="51" t="s">
        <v>133</v>
      </c>
      <c r="B2966" s="51" t="s">
        <v>11887</v>
      </c>
      <c r="C2966" s="51" t="s">
        <v>13125</v>
      </c>
      <c r="D2966" s="51" t="s">
        <v>10977</v>
      </c>
      <c r="E2966" s="44" t="s">
        <v>13746</v>
      </c>
      <c r="F2966" s="44" t="s">
        <v>13747</v>
      </c>
      <c r="G2966" s="53">
        <v>402</v>
      </c>
      <c r="H2966" s="45" t="s">
        <v>154</v>
      </c>
      <c r="I2966" s="45" t="s">
        <v>155</v>
      </c>
      <c r="J2966" s="95" t="s">
        <v>1534</v>
      </c>
      <c r="K2966" s="95">
        <v>0</v>
      </c>
      <c r="L2966" s="58"/>
      <c r="M2966" s="103"/>
      <c r="N2966" s="59"/>
    </row>
    <row r="2967" spans="1:14" s="75" customFormat="1" ht="15.9" customHeight="1" x14ac:dyDescent="0.2">
      <c r="A2967" s="51" t="s">
        <v>133</v>
      </c>
      <c r="B2967" s="51" t="s">
        <v>11887</v>
      </c>
      <c r="C2967" s="51" t="s">
        <v>13125</v>
      </c>
      <c r="D2967" s="51" t="s">
        <v>10977</v>
      </c>
      <c r="E2967" s="44" t="s">
        <v>13748</v>
      </c>
      <c r="F2967" s="44" t="s">
        <v>13749</v>
      </c>
      <c r="G2967" s="53">
        <v>402</v>
      </c>
      <c r="H2967" s="45" t="s">
        <v>154</v>
      </c>
      <c r="I2967" s="45" t="s">
        <v>149</v>
      </c>
      <c r="J2967" s="95" t="s">
        <v>1534</v>
      </c>
      <c r="K2967" s="95">
        <v>0</v>
      </c>
      <c r="L2967" s="58"/>
      <c r="M2967" s="103"/>
      <c r="N2967" s="59"/>
    </row>
    <row r="2968" spans="1:14" s="75" customFormat="1" ht="15.9" customHeight="1" x14ac:dyDescent="0.2">
      <c r="A2968" s="51" t="s">
        <v>133</v>
      </c>
      <c r="B2968" s="51" t="s">
        <v>11887</v>
      </c>
      <c r="C2968" s="51" t="s">
        <v>13125</v>
      </c>
      <c r="D2968" s="51" t="s">
        <v>10977</v>
      </c>
      <c r="E2968" s="44" t="s">
        <v>13750</v>
      </c>
      <c r="F2968" s="44" t="s">
        <v>13751</v>
      </c>
      <c r="G2968" s="53">
        <v>153.30000000000001</v>
      </c>
      <c r="H2968" s="45" t="s">
        <v>154</v>
      </c>
      <c r="I2968" s="45" t="s">
        <v>204</v>
      </c>
      <c r="J2968" s="95" t="s">
        <v>1534</v>
      </c>
      <c r="K2968" s="95">
        <v>0</v>
      </c>
      <c r="L2968" s="58"/>
      <c r="M2968" s="103"/>
      <c r="N2968" s="59"/>
    </row>
    <row r="2969" spans="1:14" s="75" customFormat="1" ht="15.9" customHeight="1" x14ac:dyDescent="0.2">
      <c r="A2969" s="51" t="s">
        <v>133</v>
      </c>
      <c r="B2969" s="51" t="s">
        <v>11887</v>
      </c>
      <c r="C2969" s="51" t="s">
        <v>13125</v>
      </c>
      <c r="D2969" s="51" t="s">
        <v>10977</v>
      </c>
      <c r="E2969" s="44" t="s">
        <v>13752</v>
      </c>
      <c r="F2969" s="44" t="s">
        <v>13753</v>
      </c>
      <c r="G2969" s="53">
        <v>153.30000000000001</v>
      </c>
      <c r="H2969" s="45" t="s">
        <v>154</v>
      </c>
      <c r="I2969" s="45" t="s">
        <v>204</v>
      </c>
      <c r="J2969" s="95" t="s">
        <v>1534</v>
      </c>
      <c r="K2969" s="95">
        <v>0</v>
      </c>
      <c r="L2969" s="58"/>
      <c r="M2969" s="103"/>
      <c r="N2969" s="59"/>
    </row>
    <row r="2970" spans="1:14" s="75" customFormat="1" ht="15.9" customHeight="1" x14ac:dyDescent="0.2">
      <c r="A2970" s="51" t="s">
        <v>133</v>
      </c>
      <c r="B2970" s="51" t="s">
        <v>11887</v>
      </c>
      <c r="C2970" s="51" t="s">
        <v>13125</v>
      </c>
      <c r="D2970" s="51" t="s">
        <v>10977</v>
      </c>
      <c r="E2970" s="44" t="s">
        <v>13754</v>
      </c>
      <c r="F2970" s="44" t="s">
        <v>13755</v>
      </c>
      <c r="G2970" s="53">
        <v>153.30000000000001</v>
      </c>
      <c r="H2970" s="45" t="s">
        <v>154</v>
      </c>
      <c r="I2970" s="45" t="s">
        <v>204</v>
      </c>
      <c r="J2970" s="95" t="s">
        <v>1534</v>
      </c>
      <c r="K2970" s="95">
        <v>0</v>
      </c>
      <c r="L2970" s="58"/>
      <c r="M2970" s="103"/>
      <c r="N2970" s="59"/>
    </row>
    <row r="2971" spans="1:14" s="75" customFormat="1" ht="15.9" customHeight="1" x14ac:dyDescent="0.2">
      <c r="A2971" s="51" t="s">
        <v>133</v>
      </c>
      <c r="B2971" s="51" t="s">
        <v>11887</v>
      </c>
      <c r="C2971" s="51" t="s">
        <v>13125</v>
      </c>
      <c r="D2971" s="51" t="s">
        <v>10977</v>
      </c>
      <c r="E2971" s="44" t="s">
        <v>13756</v>
      </c>
      <c r="F2971" s="44" t="s">
        <v>13757</v>
      </c>
      <c r="G2971" s="53">
        <v>148.19999999999999</v>
      </c>
      <c r="H2971" s="45" t="s">
        <v>154</v>
      </c>
      <c r="I2971" s="45" t="s">
        <v>204</v>
      </c>
      <c r="J2971" s="95" t="s">
        <v>1534</v>
      </c>
      <c r="K2971" s="95">
        <v>0</v>
      </c>
      <c r="L2971" s="58"/>
      <c r="M2971" s="103"/>
      <c r="N2971" s="59"/>
    </row>
    <row r="2972" spans="1:14" s="75" customFormat="1" ht="15.9" customHeight="1" x14ac:dyDescent="0.2">
      <c r="A2972" s="51" t="s">
        <v>133</v>
      </c>
      <c r="B2972" s="51" t="s">
        <v>11887</v>
      </c>
      <c r="C2972" s="51" t="s">
        <v>13125</v>
      </c>
      <c r="D2972" s="51" t="s">
        <v>10977</v>
      </c>
      <c r="E2972" s="44" t="s">
        <v>13758</v>
      </c>
      <c r="F2972" s="44" t="s">
        <v>13759</v>
      </c>
      <c r="G2972" s="53">
        <v>177.5</v>
      </c>
      <c r="H2972" s="45" t="s">
        <v>154</v>
      </c>
      <c r="I2972" s="45" t="s">
        <v>204</v>
      </c>
      <c r="J2972" s="95" t="s">
        <v>1534</v>
      </c>
      <c r="K2972" s="95">
        <v>0</v>
      </c>
      <c r="L2972" s="58"/>
      <c r="M2972" s="103"/>
      <c r="N2972" s="59"/>
    </row>
    <row r="2973" spans="1:14" s="75" customFormat="1" ht="15.9" customHeight="1" x14ac:dyDescent="0.2">
      <c r="A2973" s="51" t="s">
        <v>133</v>
      </c>
      <c r="B2973" s="51" t="s">
        <v>11887</v>
      </c>
      <c r="C2973" s="51" t="s">
        <v>13125</v>
      </c>
      <c r="D2973" s="51" t="s">
        <v>10977</v>
      </c>
      <c r="E2973" s="44" t="s">
        <v>13760</v>
      </c>
      <c r="F2973" s="44" t="s">
        <v>13761</v>
      </c>
      <c r="G2973" s="53">
        <v>177.5</v>
      </c>
      <c r="H2973" s="45" t="s">
        <v>154</v>
      </c>
      <c r="I2973" s="45" t="s">
        <v>204</v>
      </c>
      <c r="J2973" s="95" t="s">
        <v>1534</v>
      </c>
      <c r="K2973" s="95">
        <v>0</v>
      </c>
      <c r="L2973" s="58"/>
      <c r="M2973" s="103"/>
      <c r="N2973" s="59"/>
    </row>
    <row r="2974" spans="1:14" s="75" customFormat="1" ht="15.9" customHeight="1" x14ac:dyDescent="0.2">
      <c r="A2974" s="51" t="s">
        <v>133</v>
      </c>
      <c r="B2974" s="51" t="s">
        <v>11887</v>
      </c>
      <c r="C2974" s="51" t="s">
        <v>13125</v>
      </c>
      <c r="D2974" s="51" t="s">
        <v>10977</v>
      </c>
      <c r="E2974" s="44" t="s">
        <v>13762</v>
      </c>
      <c r="F2974" s="44" t="s">
        <v>13763</v>
      </c>
      <c r="G2974" s="53">
        <v>187.5</v>
      </c>
      <c r="H2974" s="45" t="s">
        <v>154</v>
      </c>
      <c r="I2974" s="45" t="s">
        <v>204</v>
      </c>
      <c r="J2974" s="95" t="s">
        <v>1534</v>
      </c>
      <c r="K2974" s="95">
        <v>0</v>
      </c>
      <c r="L2974" s="58"/>
      <c r="M2974" s="103"/>
      <c r="N2974" s="59"/>
    </row>
    <row r="2975" spans="1:14" s="75" customFormat="1" ht="15.9" customHeight="1" x14ac:dyDescent="0.2">
      <c r="A2975" s="51" t="s">
        <v>133</v>
      </c>
      <c r="B2975" s="51" t="s">
        <v>11887</v>
      </c>
      <c r="C2975" s="51" t="s">
        <v>13125</v>
      </c>
      <c r="D2975" s="51" t="s">
        <v>10977</v>
      </c>
      <c r="E2975" s="44" t="s">
        <v>13764</v>
      </c>
      <c r="F2975" s="44" t="s">
        <v>13765</v>
      </c>
      <c r="G2975" s="53">
        <v>174.7</v>
      </c>
      <c r="H2975" s="45" t="s">
        <v>154</v>
      </c>
      <c r="I2975" s="45" t="s">
        <v>204</v>
      </c>
      <c r="J2975" s="95" t="s">
        <v>1534</v>
      </c>
      <c r="K2975" s="95">
        <v>0</v>
      </c>
      <c r="L2975" s="58"/>
      <c r="M2975" s="103"/>
      <c r="N2975" s="59"/>
    </row>
    <row r="2976" spans="1:14" s="75" customFormat="1" ht="15.9" customHeight="1" x14ac:dyDescent="0.2">
      <c r="A2976" s="51" t="s">
        <v>133</v>
      </c>
      <c r="B2976" s="51" t="s">
        <v>11887</v>
      </c>
      <c r="C2976" s="51" t="s">
        <v>13125</v>
      </c>
      <c r="D2976" s="51" t="s">
        <v>10977</v>
      </c>
      <c r="E2976" s="44" t="s">
        <v>13766</v>
      </c>
      <c r="F2976" s="44" t="s">
        <v>13767</v>
      </c>
      <c r="G2976" s="53">
        <v>174.7</v>
      </c>
      <c r="H2976" s="45" t="s">
        <v>154</v>
      </c>
      <c r="I2976" s="45" t="s">
        <v>149</v>
      </c>
      <c r="J2976" s="95" t="s">
        <v>1534</v>
      </c>
      <c r="K2976" s="95">
        <v>0</v>
      </c>
      <c r="L2976" s="58"/>
      <c r="M2976" s="103"/>
      <c r="N2976" s="59"/>
    </row>
    <row r="2977" spans="1:14" s="75" customFormat="1" ht="15.9" customHeight="1" x14ac:dyDescent="0.2">
      <c r="A2977" s="51" t="s">
        <v>133</v>
      </c>
      <c r="B2977" s="51" t="s">
        <v>11887</v>
      </c>
      <c r="C2977" s="51" t="s">
        <v>13125</v>
      </c>
      <c r="D2977" s="51" t="s">
        <v>10977</v>
      </c>
      <c r="E2977" s="44" t="s">
        <v>13768</v>
      </c>
      <c r="F2977" s="44" t="s">
        <v>13769</v>
      </c>
      <c r="G2977" s="53">
        <v>113.5</v>
      </c>
      <c r="H2977" s="45" t="s">
        <v>154</v>
      </c>
      <c r="I2977" s="45" t="s">
        <v>155</v>
      </c>
      <c r="J2977" s="95" t="s">
        <v>1534</v>
      </c>
      <c r="K2977" s="95">
        <v>0</v>
      </c>
      <c r="L2977" s="58"/>
      <c r="M2977" s="103"/>
      <c r="N2977" s="59"/>
    </row>
    <row r="2978" spans="1:14" s="75" customFormat="1" ht="15.9" customHeight="1" x14ac:dyDescent="0.2">
      <c r="A2978" s="51" t="s">
        <v>133</v>
      </c>
      <c r="B2978" s="51" t="s">
        <v>11887</v>
      </c>
      <c r="C2978" s="51" t="s">
        <v>13125</v>
      </c>
      <c r="D2978" s="51" t="s">
        <v>10977</v>
      </c>
      <c r="E2978" s="44" t="s">
        <v>13770</v>
      </c>
      <c r="F2978" s="44" t="s">
        <v>13771</v>
      </c>
      <c r="G2978" s="53">
        <v>172.5</v>
      </c>
      <c r="H2978" s="45" t="s">
        <v>154</v>
      </c>
      <c r="I2978" s="45" t="s">
        <v>155</v>
      </c>
      <c r="J2978" s="95" t="s">
        <v>1534</v>
      </c>
      <c r="K2978" s="95">
        <v>0</v>
      </c>
      <c r="L2978" s="58"/>
      <c r="M2978" s="103"/>
      <c r="N2978" s="59"/>
    </row>
    <row r="2979" spans="1:14" s="75" customFormat="1" ht="15.9" customHeight="1" x14ac:dyDescent="0.2">
      <c r="A2979" s="51" t="s">
        <v>133</v>
      </c>
      <c r="B2979" s="51" t="s">
        <v>11887</v>
      </c>
      <c r="C2979" s="51" t="s">
        <v>13125</v>
      </c>
      <c r="D2979" s="51" t="s">
        <v>10977</v>
      </c>
      <c r="E2979" s="44" t="s">
        <v>13772</v>
      </c>
      <c r="F2979" s="44" t="s">
        <v>13773</v>
      </c>
      <c r="G2979" s="53">
        <v>227.5</v>
      </c>
      <c r="H2979" s="45" t="s">
        <v>154</v>
      </c>
      <c r="I2979" s="45" t="s">
        <v>149</v>
      </c>
      <c r="J2979" s="95" t="s">
        <v>1534</v>
      </c>
      <c r="K2979" s="95">
        <v>0</v>
      </c>
      <c r="L2979" s="58"/>
      <c r="M2979" s="103"/>
      <c r="N2979" s="59"/>
    </row>
    <row r="2980" spans="1:14" s="75" customFormat="1" ht="15.9" customHeight="1" x14ac:dyDescent="0.2">
      <c r="A2980" s="51" t="s">
        <v>133</v>
      </c>
      <c r="B2980" s="51" t="s">
        <v>11887</v>
      </c>
      <c r="C2980" s="51" t="s">
        <v>13125</v>
      </c>
      <c r="D2980" s="51" t="s">
        <v>10977</v>
      </c>
      <c r="E2980" s="44" t="s">
        <v>13774</v>
      </c>
      <c r="F2980" s="44" t="s">
        <v>13775</v>
      </c>
      <c r="G2980" s="53">
        <v>227.5</v>
      </c>
      <c r="H2980" s="45" t="s">
        <v>154</v>
      </c>
      <c r="I2980" s="45" t="s">
        <v>149</v>
      </c>
      <c r="J2980" s="95" t="s">
        <v>1534</v>
      </c>
      <c r="K2980" s="95">
        <v>0</v>
      </c>
      <c r="L2980" s="58"/>
      <c r="M2980" s="103"/>
      <c r="N2980" s="59"/>
    </row>
    <row r="2981" spans="1:14" s="75" customFormat="1" ht="15.9" customHeight="1" x14ac:dyDescent="0.2">
      <c r="A2981" s="51" t="s">
        <v>133</v>
      </c>
      <c r="B2981" s="51" t="s">
        <v>11887</v>
      </c>
      <c r="C2981" s="51" t="s">
        <v>13125</v>
      </c>
      <c r="D2981" s="51" t="s">
        <v>10977</v>
      </c>
      <c r="E2981" s="44" t="s">
        <v>13776</v>
      </c>
      <c r="F2981" s="44" t="s">
        <v>13777</v>
      </c>
      <c r="G2981" s="53">
        <v>121.5</v>
      </c>
      <c r="H2981" s="45" t="s">
        <v>154</v>
      </c>
      <c r="I2981" s="45" t="s">
        <v>204</v>
      </c>
      <c r="J2981" s="95" t="s">
        <v>1534</v>
      </c>
      <c r="K2981" s="95">
        <v>0</v>
      </c>
      <c r="L2981" s="58"/>
      <c r="M2981" s="103"/>
      <c r="N2981" s="59"/>
    </row>
    <row r="2982" spans="1:14" s="75" customFormat="1" ht="15.9" customHeight="1" x14ac:dyDescent="0.2">
      <c r="A2982" s="51" t="s">
        <v>133</v>
      </c>
      <c r="B2982" s="51" t="s">
        <v>11887</v>
      </c>
      <c r="C2982" s="51" t="s">
        <v>13125</v>
      </c>
      <c r="D2982" s="51" t="s">
        <v>10977</v>
      </c>
      <c r="E2982" s="44" t="s">
        <v>13778</v>
      </c>
      <c r="F2982" s="44" t="s">
        <v>13779</v>
      </c>
      <c r="G2982" s="53">
        <v>78.2</v>
      </c>
      <c r="H2982" s="45" t="s">
        <v>154</v>
      </c>
      <c r="I2982" s="45" t="s">
        <v>291</v>
      </c>
      <c r="J2982" s="95" t="s">
        <v>1534</v>
      </c>
      <c r="K2982" s="95">
        <v>0</v>
      </c>
      <c r="L2982" s="58"/>
      <c r="M2982" s="103"/>
      <c r="N2982" s="59"/>
    </row>
    <row r="2983" spans="1:14" s="75" customFormat="1" ht="15.9" customHeight="1" x14ac:dyDescent="0.2">
      <c r="A2983" s="51" t="s">
        <v>133</v>
      </c>
      <c r="B2983" s="51" t="s">
        <v>11887</v>
      </c>
      <c r="C2983" s="51" t="s">
        <v>13125</v>
      </c>
      <c r="D2983" s="51" t="s">
        <v>10977</v>
      </c>
      <c r="E2983" s="44" t="s">
        <v>13780</v>
      </c>
      <c r="F2983" s="44" t="s">
        <v>13781</v>
      </c>
      <c r="G2983" s="53">
        <v>135.69999999999999</v>
      </c>
      <c r="H2983" s="45" t="s">
        <v>154</v>
      </c>
      <c r="I2983" s="45" t="s">
        <v>149</v>
      </c>
      <c r="J2983" s="95" t="s">
        <v>1534</v>
      </c>
      <c r="K2983" s="95">
        <v>0</v>
      </c>
      <c r="L2983" s="58"/>
      <c r="M2983" s="103"/>
      <c r="N2983" s="59"/>
    </row>
    <row r="2984" spans="1:14" s="75" customFormat="1" ht="15.9" customHeight="1" x14ac:dyDescent="0.2">
      <c r="A2984" s="51" t="s">
        <v>133</v>
      </c>
      <c r="B2984" s="51" t="s">
        <v>11887</v>
      </c>
      <c r="C2984" s="51" t="s">
        <v>13125</v>
      </c>
      <c r="D2984" s="51" t="s">
        <v>10977</v>
      </c>
      <c r="E2984" s="44" t="s">
        <v>13782</v>
      </c>
      <c r="F2984" s="44" t="s">
        <v>13783</v>
      </c>
      <c r="G2984" s="53">
        <v>376</v>
      </c>
      <c r="H2984" s="45" t="s">
        <v>154</v>
      </c>
      <c r="I2984" s="45" t="s">
        <v>149</v>
      </c>
      <c r="J2984" s="95" t="s">
        <v>1534</v>
      </c>
      <c r="K2984" s="95">
        <v>0</v>
      </c>
      <c r="L2984" s="58"/>
      <c r="M2984" s="103"/>
      <c r="N2984" s="59"/>
    </row>
    <row r="2985" spans="1:14" s="75" customFormat="1" ht="15.9" customHeight="1" x14ac:dyDescent="0.2">
      <c r="A2985" s="51" t="s">
        <v>133</v>
      </c>
      <c r="B2985" s="51" t="s">
        <v>11887</v>
      </c>
      <c r="C2985" s="51" t="s">
        <v>13125</v>
      </c>
      <c r="D2985" s="51" t="s">
        <v>10977</v>
      </c>
      <c r="E2985" s="44" t="s">
        <v>13784</v>
      </c>
      <c r="F2985" s="44" t="s">
        <v>13785</v>
      </c>
      <c r="G2985" s="53">
        <v>376</v>
      </c>
      <c r="H2985" s="45" t="s">
        <v>154</v>
      </c>
      <c r="I2985" s="45" t="s">
        <v>149</v>
      </c>
      <c r="J2985" s="95" t="s">
        <v>1534</v>
      </c>
      <c r="K2985" s="95">
        <v>0</v>
      </c>
      <c r="L2985" s="58"/>
      <c r="M2985" s="103"/>
      <c r="N2985" s="59"/>
    </row>
    <row r="2986" spans="1:14" s="75" customFormat="1" ht="15.9" customHeight="1" x14ac:dyDescent="0.2">
      <c r="A2986" s="51" t="s">
        <v>133</v>
      </c>
      <c r="B2986" s="51" t="s">
        <v>11887</v>
      </c>
      <c r="C2986" s="51" t="s">
        <v>13125</v>
      </c>
      <c r="D2986" s="51" t="s">
        <v>10977</v>
      </c>
      <c r="E2986" s="44" t="s">
        <v>13786</v>
      </c>
      <c r="F2986" s="44" t="s">
        <v>13787</v>
      </c>
      <c r="G2986" s="53">
        <v>402</v>
      </c>
      <c r="H2986" s="45" t="s">
        <v>154</v>
      </c>
      <c r="I2986" s="45" t="s">
        <v>149</v>
      </c>
      <c r="J2986" s="95" t="s">
        <v>1534</v>
      </c>
      <c r="K2986" s="95">
        <v>0</v>
      </c>
      <c r="L2986" s="58"/>
      <c r="M2986" s="103"/>
      <c r="N2986" s="59"/>
    </row>
    <row r="2987" spans="1:14" s="75" customFormat="1" ht="15.9" customHeight="1" x14ac:dyDescent="0.2">
      <c r="A2987" s="51" t="s">
        <v>133</v>
      </c>
      <c r="B2987" s="51" t="s">
        <v>11887</v>
      </c>
      <c r="C2987" s="51" t="s">
        <v>13125</v>
      </c>
      <c r="D2987" s="51" t="s">
        <v>10977</v>
      </c>
      <c r="E2987" s="44" t="s">
        <v>13788</v>
      </c>
      <c r="F2987" s="44" t="s">
        <v>13789</v>
      </c>
      <c r="G2987" s="53">
        <v>402</v>
      </c>
      <c r="H2987" s="45" t="s">
        <v>154</v>
      </c>
      <c r="I2987" s="45" t="s">
        <v>149</v>
      </c>
      <c r="J2987" s="95" t="s">
        <v>1534</v>
      </c>
      <c r="K2987" s="95">
        <v>0</v>
      </c>
      <c r="L2987" s="58"/>
      <c r="M2987" s="103"/>
      <c r="N2987" s="59"/>
    </row>
    <row r="2988" spans="1:14" s="75" customFormat="1" ht="15.9" customHeight="1" x14ac:dyDescent="0.2">
      <c r="A2988" s="51" t="s">
        <v>133</v>
      </c>
      <c r="B2988" s="51" t="s">
        <v>11887</v>
      </c>
      <c r="C2988" s="51" t="s">
        <v>13125</v>
      </c>
      <c r="D2988" s="51" t="s">
        <v>10977</v>
      </c>
      <c r="E2988" s="44" t="s">
        <v>13790</v>
      </c>
      <c r="F2988" s="44" t="s">
        <v>13791</v>
      </c>
      <c r="G2988" s="53">
        <v>187.5</v>
      </c>
      <c r="H2988" s="45" t="s">
        <v>154</v>
      </c>
      <c r="I2988" s="45" t="s">
        <v>149</v>
      </c>
      <c r="J2988" s="95" t="s">
        <v>1534</v>
      </c>
      <c r="K2988" s="95">
        <v>0</v>
      </c>
      <c r="L2988" s="58"/>
      <c r="M2988" s="103"/>
      <c r="N2988" s="59"/>
    </row>
    <row r="2989" spans="1:14" s="75" customFormat="1" ht="15.9" customHeight="1" x14ac:dyDescent="0.2">
      <c r="A2989" s="51" t="s">
        <v>133</v>
      </c>
      <c r="B2989" s="51" t="s">
        <v>11887</v>
      </c>
      <c r="C2989" s="51" t="s">
        <v>13125</v>
      </c>
      <c r="D2989" s="51" t="s">
        <v>10977</v>
      </c>
      <c r="E2989" s="44" t="s">
        <v>13792</v>
      </c>
      <c r="F2989" s="44" t="s">
        <v>13793</v>
      </c>
      <c r="G2989" s="53">
        <v>189.2</v>
      </c>
      <c r="H2989" s="45" t="s">
        <v>154</v>
      </c>
      <c r="I2989" s="45" t="s">
        <v>204</v>
      </c>
      <c r="J2989" s="95" t="s">
        <v>1534</v>
      </c>
      <c r="K2989" s="95">
        <v>0</v>
      </c>
      <c r="L2989" s="58"/>
      <c r="M2989" s="103"/>
      <c r="N2989" s="59"/>
    </row>
    <row r="2990" spans="1:14" s="75" customFormat="1" ht="15.9" customHeight="1" x14ac:dyDescent="0.2">
      <c r="A2990" s="51" t="s">
        <v>133</v>
      </c>
      <c r="B2990" s="51" t="s">
        <v>11887</v>
      </c>
      <c r="C2990" s="51" t="s">
        <v>13125</v>
      </c>
      <c r="D2990" s="51" t="s">
        <v>10977</v>
      </c>
      <c r="E2990" s="44" t="s">
        <v>13794</v>
      </c>
      <c r="F2990" s="44" t="s">
        <v>13795</v>
      </c>
      <c r="G2990" s="53">
        <v>79</v>
      </c>
      <c r="H2990" s="45" t="s">
        <v>154</v>
      </c>
      <c r="I2990" s="45" t="s">
        <v>204</v>
      </c>
      <c r="J2990" s="95" t="s">
        <v>1534</v>
      </c>
      <c r="K2990" s="95">
        <v>0</v>
      </c>
      <c r="L2990" s="58"/>
      <c r="M2990" s="103"/>
      <c r="N2990" s="59" t="s">
        <v>10867</v>
      </c>
    </row>
    <row r="2991" spans="1:14" s="75" customFormat="1" ht="15.9" customHeight="1" x14ac:dyDescent="0.2">
      <c r="A2991" s="51" t="s">
        <v>133</v>
      </c>
      <c r="B2991" s="51" t="s">
        <v>11887</v>
      </c>
      <c r="C2991" s="51" t="s">
        <v>13125</v>
      </c>
      <c r="D2991" s="51" t="s">
        <v>10977</v>
      </c>
      <c r="E2991" s="44" t="s">
        <v>13796</v>
      </c>
      <c r="F2991" s="44" t="s">
        <v>13797</v>
      </c>
      <c r="G2991" s="53">
        <v>91.6</v>
      </c>
      <c r="H2991" s="45" t="s">
        <v>154</v>
      </c>
      <c r="I2991" s="45" t="s">
        <v>291</v>
      </c>
      <c r="J2991" s="95" t="s">
        <v>1534</v>
      </c>
      <c r="K2991" s="95">
        <v>0</v>
      </c>
      <c r="L2991" s="58"/>
      <c r="M2991" s="103"/>
      <c r="N2991" s="59"/>
    </row>
    <row r="2992" spans="1:14" s="75" customFormat="1" ht="15.9" customHeight="1" x14ac:dyDescent="0.2">
      <c r="A2992" s="51" t="s">
        <v>133</v>
      </c>
      <c r="B2992" s="51" t="s">
        <v>11887</v>
      </c>
      <c r="C2992" s="51" t="s">
        <v>13125</v>
      </c>
      <c r="D2992" s="51" t="s">
        <v>10977</v>
      </c>
      <c r="E2992" s="44" t="s">
        <v>13798</v>
      </c>
      <c r="F2992" s="44" t="s">
        <v>13799</v>
      </c>
      <c r="G2992" s="53">
        <v>174.7</v>
      </c>
      <c r="H2992" s="45" t="s">
        <v>154</v>
      </c>
      <c r="I2992" s="45" t="s">
        <v>149</v>
      </c>
      <c r="J2992" s="95" t="s">
        <v>1534</v>
      </c>
      <c r="K2992" s="95">
        <v>0</v>
      </c>
      <c r="L2992" s="58"/>
      <c r="M2992" s="103"/>
      <c r="N2992" s="59"/>
    </row>
    <row r="2993" spans="1:14" s="75" customFormat="1" ht="15.9" customHeight="1" x14ac:dyDescent="0.2">
      <c r="A2993" s="51" t="s">
        <v>133</v>
      </c>
      <c r="B2993" s="51" t="s">
        <v>11887</v>
      </c>
      <c r="C2993" s="51" t="s">
        <v>13125</v>
      </c>
      <c r="D2993" s="51" t="s">
        <v>10977</v>
      </c>
      <c r="E2993" s="44" t="s">
        <v>13800</v>
      </c>
      <c r="F2993" s="44" t="s">
        <v>13801</v>
      </c>
      <c r="G2993" s="53">
        <v>209.6</v>
      </c>
      <c r="H2993" s="45" t="s">
        <v>154</v>
      </c>
      <c r="I2993" s="45" t="s">
        <v>204</v>
      </c>
      <c r="J2993" s="95" t="s">
        <v>1534</v>
      </c>
      <c r="K2993" s="95">
        <v>0</v>
      </c>
      <c r="L2993" s="58"/>
      <c r="M2993" s="103"/>
      <c r="N2993" s="59"/>
    </row>
    <row r="2994" spans="1:14" s="75" customFormat="1" ht="15.9" customHeight="1" x14ac:dyDescent="0.2">
      <c r="A2994" s="51" t="s">
        <v>133</v>
      </c>
      <c r="B2994" s="51" t="s">
        <v>11887</v>
      </c>
      <c r="C2994" s="51" t="s">
        <v>13125</v>
      </c>
      <c r="D2994" s="51" t="s">
        <v>10977</v>
      </c>
      <c r="E2994" s="44" t="s">
        <v>13802</v>
      </c>
      <c r="F2994" s="44" t="s">
        <v>13803</v>
      </c>
      <c r="G2994" s="53">
        <v>141</v>
      </c>
      <c r="H2994" s="45" t="s">
        <v>154</v>
      </c>
      <c r="I2994" s="45" t="s">
        <v>149</v>
      </c>
      <c r="J2994" s="95" t="s">
        <v>1534</v>
      </c>
      <c r="K2994" s="95">
        <v>0</v>
      </c>
      <c r="L2994" s="58"/>
      <c r="M2994" s="103"/>
      <c r="N2994" s="59" t="s">
        <v>10867</v>
      </c>
    </row>
    <row r="2995" spans="1:14" s="75" customFormat="1" ht="15.9" customHeight="1" x14ac:dyDescent="0.2">
      <c r="A2995" s="51" t="s">
        <v>133</v>
      </c>
      <c r="B2995" s="51" t="s">
        <v>11887</v>
      </c>
      <c r="C2995" s="51" t="s">
        <v>13125</v>
      </c>
      <c r="D2995" s="51" t="s">
        <v>10977</v>
      </c>
      <c r="E2995" s="44" t="s">
        <v>13804</v>
      </c>
      <c r="F2995" s="44" t="s">
        <v>13805</v>
      </c>
      <c r="G2995" s="53">
        <v>80.8</v>
      </c>
      <c r="H2995" s="45" t="s">
        <v>154</v>
      </c>
      <c r="I2995" s="45" t="s">
        <v>149</v>
      </c>
      <c r="J2995" s="95" t="s">
        <v>1534</v>
      </c>
      <c r="K2995" s="95">
        <v>0</v>
      </c>
      <c r="L2995" s="58"/>
      <c r="M2995" s="103"/>
      <c r="N2995" s="59"/>
    </row>
    <row r="2996" spans="1:14" s="75" customFormat="1" ht="15.9" customHeight="1" x14ac:dyDescent="0.2">
      <c r="A2996" s="51" t="s">
        <v>133</v>
      </c>
      <c r="B2996" s="51" t="s">
        <v>11887</v>
      </c>
      <c r="C2996" s="51" t="s">
        <v>13125</v>
      </c>
      <c r="D2996" s="51" t="s">
        <v>10977</v>
      </c>
      <c r="E2996" s="44" t="s">
        <v>13806</v>
      </c>
      <c r="F2996" s="44" t="s">
        <v>13807</v>
      </c>
      <c r="G2996" s="53">
        <v>86.6</v>
      </c>
      <c r="H2996" s="45" t="s">
        <v>154</v>
      </c>
      <c r="I2996" s="45" t="s">
        <v>155</v>
      </c>
      <c r="J2996" s="95" t="s">
        <v>1534</v>
      </c>
      <c r="K2996" s="95">
        <v>0</v>
      </c>
      <c r="L2996" s="58"/>
      <c r="M2996" s="103"/>
      <c r="N2996" s="59" t="s">
        <v>10867</v>
      </c>
    </row>
    <row r="2997" spans="1:14" s="75" customFormat="1" ht="15.9" customHeight="1" x14ac:dyDescent="0.2">
      <c r="A2997" s="51" t="s">
        <v>133</v>
      </c>
      <c r="B2997" s="51" t="s">
        <v>11887</v>
      </c>
      <c r="C2997" s="51" t="s">
        <v>13125</v>
      </c>
      <c r="D2997" s="51" t="s">
        <v>10977</v>
      </c>
      <c r="E2997" s="44" t="s">
        <v>13808</v>
      </c>
      <c r="F2997" s="44" t="s">
        <v>13809</v>
      </c>
      <c r="G2997" s="53">
        <v>131.19999999999999</v>
      </c>
      <c r="H2997" s="45" t="s">
        <v>154</v>
      </c>
      <c r="I2997" s="45" t="s">
        <v>155</v>
      </c>
      <c r="J2997" s="95" t="s">
        <v>1534</v>
      </c>
      <c r="K2997" s="95">
        <v>0</v>
      </c>
      <c r="L2997" s="58"/>
      <c r="M2997" s="103"/>
      <c r="N2997" s="59"/>
    </row>
    <row r="2998" spans="1:14" s="75" customFormat="1" ht="15.9" customHeight="1" x14ac:dyDescent="0.2">
      <c r="A2998" s="51" t="s">
        <v>133</v>
      </c>
      <c r="B2998" s="51" t="s">
        <v>11887</v>
      </c>
      <c r="C2998" s="51" t="s">
        <v>13125</v>
      </c>
      <c r="D2998" s="51" t="s">
        <v>10977</v>
      </c>
      <c r="E2998" s="44" t="s">
        <v>13810</v>
      </c>
      <c r="F2998" s="44" t="s">
        <v>13811</v>
      </c>
      <c r="G2998" s="53">
        <v>177.5</v>
      </c>
      <c r="H2998" s="45" t="s">
        <v>154</v>
      </c>
      <c r="I2998" s="45" t="s">
        <v>204</v>
      </c>
      <c r="J2998" s="95" t="s">
        <v>1534</v>
      </c>
      <c r="K2998" s="95">
        <v>0</v>
      </c>
      <c r="L2998" s="58"/>
      <c r="M2998" s="103"/>
      <c r="N2998" s="59"/>
    </row>
    <row r="2999" spans="1:14" s="75" customFormat="1" ht="15.9" customHeight="1" x14ac:dyDescent="0.2">
      <c r="A2999" s="51" t="s">
        <v>133</v>
      </c>
      <c r="B2999" s="51" t="s">
        <v>11887</v>
      </c>
      <c r="C2999" s="51" t="s">
        <v>13125</v>
      </c>
      <c r="D2999" s="51" t="s">
        <v>10977</v>
      </c>
      <c r="E2999" s="44" t="s">
        <v>13812</v>
      </c>
      <c r="F2999" s="44" t="s">
        <v>13813</v>
      </c>
      <c r="G2999" s="53">
        <v>67.400000000000006</v>
      </c>
      <c r="H2999" s="45" t="s">
        <v>154</v>
      </c>
      <c r="I2999" s="45" t="s">
        <v>149</v>
      </c>
      <c r="J2999" s="95" t="s">
        <v>1534</v>
      </c>
      <c r="K2999" s="95">
        <v>0</v>
      </c>
      <c r="L2999" s="58"/>
      <c r="M2999" s="103"/>
      <c r="N2999" s="59"/>
    </row>
    <row r="3000" spans="1:14" s="75" customFormat="1" ht="15.9" customHeight="1" x14ac:dyDescent="0.2">
      <c r="A3000" s="51" t="s">
        <v>133</v>
      </c>
      <c r="B3000" s="51" t="s">
        <v>11887</v>
      </c>
      <c r="C3000" s="51" t="s">
        <v>13125</v>
      </c>
      <c r="D3000" s="51" t="s">
        <v>10977</v>
      </c>
      <c r="E3000" s="44" t="s">
        <v>13814</v>
      </c>
      <c r="F3000" s="44" t="s">
        <v>13815</v>
      </c>
      <c r="G3000" s="53">
        <v>82.5</v>
      </c>
      <c r="H3000" s="45" t="s">
        <v>154</v>
      </c>
      <c r="I3000" s="45" t="s">
        <v>204</v>
      </c>
      <c r="J3000" s="95" t="s">
        <v>1534</v>
      </c>
      <c r="K3000" s="95">
        <v>0</v>
      </c>
      <c r="L3000" s="58"/>
      <c r="M3000" s="103"/>
      <c r="N3000" s="59"/>
    </row>
    <row r="3001" spans="1:14" s="75" customFormat="1" ht="15.9" customHeight="1" x14ac:dyDescent="0.2">
      <c r="A3001" s="51" t="s">
        <v>133</v>
      </c>
      <c r="B3001" s="51" t="s">
        <v>11887</v>
      </c>
      <c r="C3001" s="51" t="s">
        <v>13125</v>
      </c>
      <c r="D3001" s="51" t="s">
        <v>10977</v>
      </c>
      <c r="E3001" s="44" t="s">
        <v>13816</v>
      </c>
      <c r="F3001" s="44" t="s">
        <v>13817</v>
      </c>
      <c r="G3001" s="53">
        <v>394</v>
      </c>
      <c r="H3001" s="45" t="s">
        <v>154</v>
      </c>
      <c r="I3001" s="45" t="s">
        <v>149</v>
      </c>
      <c r="J3001" s="95" t="s">
        <v>1534</v>
      </c>
      <c r="K3001" s="95">
        <v>0</v>
      </c>
      <c r="L3001" s="58"/>
      <c r="M3001" s="103"/>
      <c r="N3001" s="59"/>
    </row>
    <row r="3002" spans="1:14" s="75" customFormat="1" ht="15.9" customHeight="1" x14ac:dyDescent="0.2">
      <c r="A3002" s="51" t="s">
        <v>133</v>
      </c>
      <c r="B3002" s="51" t="s">
        <v>11887</v>
      </c>
      <c r="C3002" s="51" t="s">
        <v>13125</v>
      </c>
      <c r="D3002" s="51" t="s">
        <v>10977</v>
      </c>
      <c r="E3002" s="44" t="s">
        <v>13818</v>
      </c>
      <c r="F3002" s="44" t="s">
        <v>13819</v>
      </c>
      <c r="G3002" s="53">
        <v>394</v>
      </c>
      <c r="H3002" s="45" t="s">
        <v>154</v>
      </c>
      <c r="I3002" s="45" t="s">
        <v>149</v>
      </c>
      <c r="J3002" s="95" t="s">
        <v>1534</v>
      </c>
      <c r="K3002" s="95">
        <v>0</v>
      </c>
      <c r="L3002" s="58"/>
      <c r="M3002" s="103"/>
      <c r="N3002" s="59"/>
    </row>
    <row r="3003" spans="1:14" s="75" customFormat="1" ht="15.9" customHeight="1" x14ac:dyDescent="0.2">
      <c r="A3003" s="51" t="s">
        <v>133</v>
      </c>
      <c r="B3003" s="51" t="s">
        <v>11887</v>
      </c>
      <c r="C3003" s="51" t="s">
        <v>13125</v>
      </c>
      <c r="D3003" s="51" t="s">
        <v>10977</v>
      </c>
      <c r="E3003" s="44" t="s">
        <v>13820</v>
      </c>
      <c r="F3003" s="44" t="s">
        <v>13821</v>
      </c>
      <c r="G3003" s="53">
        <v>209.8</v>
      </c>
      <c r="H3003" s="45" t="s">
        <v>154</v>
      </c>
      <c r="I3003" s="45" t="s">
        <v>204</v>
      </c>
      <c r="J3003" s="95" t="s">
        <v>1534</v>
      </c>
      <c r="K3003" s="95">
        <v>0</v>
      </c>
      <c r="L3003" s="58"/>
      <c r="M3003" s="103"/>
      <c r="N3003" s="59"/>
    </row>
    <row r="3004" spans="1:14" s="75" customFormat="1" ht="15.9" customHeight="1" x14ac:dyDescent="0.2">
      <c r="A3004" s="51" t="s">
        <v>133</v>
      </c>
      <c r="B3004" s="51" t="s">
        <v>11887</v>
      </c>
      <c r="C3004" s="51" t="s">
        <v>13125</v>
      </c>
      <c r="D3004" s="51" t="s">
        <v>10977</v>
      </c>
      <c r="E3004" s="44" t="s">
        <v>13822</v>
      </c>
      <c r="F3004" s="44" t="s">
        <v>13823</v>
      </c>
      <c r="G3004" s="53">
        <v>209.8</v>
      </c>
      <c r="H3004" s="45" t="s">
        <v>154</v>
      </c>
      <c r="I3004" s="45" t="s">
        <v>155</v>
      </c>
      <c r="J3004" s="95" t="s">
        <v>1534</v>
      </c>
      <c r="K3004" s="95">
        <v>0</v>
      </c>
      <c r="L3004" s="58"/>
      <c r="M3004" s="103"/>
      <c r="N3004" s="59"/>
    </row>
    <row r="3005" spans="1:14" s="75" customFormat="1" ht="15.9" customHeight="1" x14ac:dyDescent="0.2">
      <c r="A3005" s="51" t="s">
        <v>133</v>
      </c>
      <c r="B3005" s="51" t="s">
        <v>11887</v>
      </c>
      <c r="C3005" s="51" t="s">
        <v>13125</v>
      </c>
      <c r="D3005" s="51" t="s">
        <v>10977</v>
      </c>
      <c r="E3005" s="44" t="s">
        <v>13824</v>
      </c>
      <c r="F3005" s="44" t="s">
        <v>13825</v>
      </c>
      <c r="G3005" s="53">
        <v>338</v>
      </c>
      <c r="H3005" s="45" t="s">
        <v>154</v>
      </c>
      <c r="I3005" s="45" t="s">
        <v>204</v>
      </c>
      <c r="J3005" s="95" t="s">
        <v>1534</v>
      </c>
      <c r="K3005" s="95">
        <v>0</v>
      </c>
      <c r="L3005" s="58"/>
      <c r="M3005" s="103"/>
      <c r="N3005" s="59"/>
    </row>
    <row r="3006" spans="1:14" s="75" customFormat="1" ht="15.9" customHeight="1" x14ac:dyDescent="0.2">
      <c r="A3006" s="51" t="s">
        <v>133</v>
      </c>
      <c r="B3006" s="51" t="s">
        <v>11887</v>
      </c>
      <c r="C3006" s="51" t="s">
        <v>13125</v>
      </c>
      <c r="D3006" s="51" t="s">
        <v>10977</v>
      </c>
      <c r="E3006" s="44" t="s">
        <v>13826</v>
      </c>
      <c r="F3006" s="44" t="s">
        <v>13827</v>
      </c>
      <c r="G3006" s="53">
        <v>364</v>
      </c>
      <c r="H3006" s="45" t="s">
        <v>154</v>
      </c>
      <c r="I3006" s="45" t="s">
        <v>204</v>
      </c>
      <c r="J3006" s="95" t="s">
        <v>1534</v>
      </c>
      <c r="K3006" s="95">
        <v>0</v>
      </c>
      <c r="L3006" s="58"/>
      <c r="M3006" s="103"/>
      <c r="N3006" s="59"/>
    </row>
    <row r="3007" spans="1:14" s="75" customFormat="1" ht="15.9" customHeight="1" x14ac:dyDescent="0.2">
      <c r="A3007" s="51" t="s">
        <v>133</v>
      </c>
      <c r="B3007" s="51" t="s">
        <v>11887</v>
      </c>
      <c r="C3007" s="51" t="s">
        <v>13125</v>
      </c>
      <c r="D3007" s="51" t="s">
        <v>10977</v>
      </c>
      <c r="E3007" s="44" t="s">
        <v>13828</v>
      </c>
      <c r="F3007" s="44" t="s">
        <v>13829</v>
      </c>
      <c r="G3007" s="53">
        <v>338</v>
      </c>
      <c r="H3007" s="45" t="s">
        <v>154</v>
      </c>
      <c r="I3007" s="45" t="s">
        <v>204</v>
      </c>
      <c r="J3007" s="95" t="s">
        <v>1534</v>
      </c>
      <c r="K3007" s="95">
        <v>0</v>
      </c>
      <c r="L3007" s="58"/>
      <c r="M3007" s="103"/>
      <c r="N3007" s="59"/>
    </row>
    <row r="3008" spans="1:14" s="75" customFormat="1" ht="15.9" customHeight="1" x14ac:dyDescent="0.2">
      <c r="A3008" s="51" t="s">
        <v>133</v>
      </c>
      <c r="B3008" s="51" t="s">
        <v>11887</v>
      </c>
      <c r="C3008" s="51" t="s">
        <v>13125</v>
      </c>
      <c r="D3008" s="51" t="s">
        <v>10977</v>
      </c>
      <c r="E3008" s="44" t="s">
        <v>13830</v>
      </c>
      <c r="F3008" s="44" t="s">
        <v>13831</v>
      </c>
      <c r="G3008" s="53">
        <v>120.1</v>
      </c>
      <c r="H3008" s="45" t="s">
        <v>154</v>
      </c>
      <c r="I3008" s="45" t="s">
        <v>204</v>
      </c>
      <c r="J3008" s="95" t="s">
        <v>1534</v>
      </c>
      <c r="K3008" s="95">
        <v>0</v>
      </c>
      <c r="L3008" s="58"/>
      <c r="M3008" s="103"/>
      <c r="N3008" s="59"/>
    </row>
    <row r="3009" spans="1:14" s="75" customFormat="1" ht="15.9" customHeight="1" x14ac:dyDescent="0.2">
      <c r="A3009" s="51" t="s">
        <v>133</v>
      </c>
      <c r="B3009" s="51" t="s">
        <v>11887</v>
      </c>
      <c r="C3009" s="51" t="s">
        <v>13125</v>
      </c>
      <c r="D3009" s="51" t="s">
        <v>10977</v>
      </c>
      <c r="E3009" s="44" t="s">
        <v>13832</v>
      </c>
      <c r="F3009" s="44" t="s">
        <v>13833</v>
      </c>
      <c r="G3009" s="53">
        <v>191.5</v>
      </c>
      <c r="H3009" s="45" t="s">
        <v>154</v>
      </c>
      <c r="I3009" s="45" t="s">
        <v>204</v>
      </c>
      <c r="J3009" s="95" t="s">
        <v>1534</v>
      </c>
      <c r="K3009" s="95">
        <v>0</v>
      </c>
      <c r="L3009" s="58"/>
      <c r="M3009" s="103"/>
      <c r="N3009" s="59"/>
    </row>
    <row r="3010" spans="1:14" s="75" customFormat="1" ht="15.9" customHeight="1" x14ac:dyDescent="0.2">
      <c r="A3010" s="51" t="s">
        <v>133</v>
      </c>
      <c r="B3010" s="51" t="s">
        <v>11887</v>
      </c>
      <c r="C3010" s="51" t="s">
        <v>13125</v>
      </c>
      <c r="D3010" s="51" t="s">
        <v>10977</v>
      </c>
      <c r="E3010" s="44" t="s">
        <v>13834</v>
      </c>
      <c r="F3010" s="44" t="s">
        <v>13835</v>
      </c>
      <c r="G3010" s="53">
        <v>108.3</v>
      </c>
      <c r="H3010" s="45" t="s">
        <v>154</v>
      </c>
      <c r="I3010" s="45" t="s">
        <v>204</v>
      </c>
      <c r="J3010" s="95" t="s">
        <v>1534</v>
      </c>
      <c r="K3010" s="95">
        <v>0</v>
      </c>
      <c r="L3010" s="58"/>
      <c r="M3010" s="103"/>
      <c r="N3010" s="59"/>
    </row>
    <row r="3011" spans="1:14" s="75" customFormat="1" ht="15.9" customHeight="1" x14ac:dyDescent="0.2">
      <c r="A3011" s="51" t="s">
        <v>133</v>
      </c>
      <c r="B3011" s="51" t="s">
        <v>11887</v>
      </c>
      <c r="C3011" s="51" t="s">
        <v>13125</v>
      </c>
      <c r="D3011" s="51" t="s">
        <v>10977</v>
      </c>
      <c r="E3011" s="44" t="s">
        <v>13836</v>
      </c>
      <c r="F3011" s="44" t="s">
        <v>13837</v>
      </c>
      <c r="G3011" s="53">
        <v>135</v>
      </c>
      <c r="H3011" s="45" t="s">
        <v>154</v>
      </c>
      <c r="I3011" s="45" t="s">
        <v>149</v>
      </c>
      <c r="J3011" s="95" t="s">
        <v>1534</v>
      </c>
      <c r="K3011" s="95">
        <v>0</v>
      </c>
      <c r="L3011" s="58"/>
      <c r="M3011" s="103"/>
      <c r="N3011" s="59"/>
    </row>
    <row r="3012" spans="1:14" s="75" customFormat="1" ht="15.9" customHeight="1" x14ac:dyDescent="0.2">
      <c r="A3012" s="51" t="s">
        <v>133</v>
      </c>
      <c r="B3012" s="51" t="s">
        <v>11887</v>
      </c>
      <c r="C3012" s="51" t="s">
        <v>13125</v>
      </c>
      <c r="D3012" s="51" t="s">
        <v>10977</v>
      </c>
      <c r="E3012" s="44" t="s">
        <v>13838</v>
      </c>
      <c r="F3012" s="44" t="s">
        <v>13839</v>
      </c>
      <c r="G3012" s="53">
        <v>125.2</v>
      </c>
      <c r="H3012" s="45" t="s">
        <v>154</v>
      </c>
      <c r="I3012" s="45" t="s">
        <v>204</v>
      </c>
      <c r="J3012" s="95" t="s">
        <v>1534</v>
      </c>
      <c r="K3012" s="95">
        <v>0</v>
      </c>
      <c r="L3012" s="58"/>
      <c r="M3012" s="103"/>
      <c r="N3012" s="59"/>
    </row>
    <row r="3013" spans="1:14" s="75" customFormat="1" ht="15.9" customHeight="1" x14ac:dyDescent="0.2">
      <c r="A3013" s="51" t="s">
        <v>133</v>
      </c>
      <c r="B3013" s="51" t="s">
        <v>11887</v>
      </c>
      <c r="C3013" s="51" t="s">
        <v>13125</v>
      </c>
      <c r="D3013" s="51" t="s">
        <v>10977</v>
      </c>
      <c r="E3013" s="44" t="s">
        <v>13840</v>
      </c>
      <c r="F3013" s="44" t="s">
        <v>13841</v>
      </c>
      <c r="G3013" s="53">
        <v>68.900000000000006</v>
      </c>
      <c r="H3013" s="45" t="s">
        <v>154</v>
      </c>
      <c r="I3013" s="45" t="s">
        <v>149</v>
      </c>
      <c r="J3013" s="95" t="s">
        <v>1534</v>
      </c>
      <c r="K3013" s="95">
        <v>0</v>
      </c>
      <c r="L3013" s="58"/>
      <c r="M3013" s="103"/>
      <c r="N3013" s="59"/>
    </row>
    <row r="3014" spans="1:14" s="75" customFormat="1" ht="15.9" customHeight="1" x14ac:dyDescent="0.2">
      <c r="A3014" s="51" t="s">
        <v>133</v>
      </c>
      <c r="B3014" s="51" t="s">
        <v>11887</v>
      </c>
      <c r="C3014" s="51" t="s">
        <v>13125</v>
      </c>
      <c r="D3014" s="51" t="s">
        <v>10977</v>
      </c>
      <c r="E3014" s="44" t="s">
        <v>13842</v>
      </c>
      <c r="F3014" s="44" t="s">
        <v>13843</v>
      </c>
      <c r="G3014" s="53">
        <v>97.7</v>
      </c>
      <c r="H3014" s="45" t="s">
        <v>154</v>
      </c>
      <c r="I3014" s="45" t="s">
        <v>204</v>
      </c>
      <c r="J3014" s="95" t="s">
        <v>1534</v>
      </c>
      <c r="K3014" s="95">
        <v>0</v>
      </c>
      <c r="L3014" s="58"/>
      <c r="M3014" s="103"/>
      <c r="N3014" s="59"/>
    </row>
    <row r="3015" spans="1:14" s="75" customFormat="1" ht="15.9" customHeight="1" x14ac:dyDescent="0.2">
      <c r="A3015" s="51" t="s">
        <v>133</v>
      </c>
      <c r="B3015" s="51" t="s">
        <v>11887</v>
      </c>
      <c r="C3015" s="51" t="s">
        <v>13125</v>
      </c>
      <c r="D3015" s="51" t="s">
        <v>10977</v>
      </c>
      <c r="E3015" s="44" t="s">
        <v>13844</v>
      </c>
      <c r="F3015" s="44" t="s">
        <v>13845</v>
      </c>
      <c r="G3015" s="53">
        <v>99</v>
      </c>
      <c r="H3015" s="45" t="s">
        <v>154</v>
      </c>
      <c r="I3015" s="45" t="s">
        <v>204</v>
      </c>
      <c r="J3015" s="95" t="s">
        <v>1534</v>
      </c>
      <c r="K3015" s="95">
        <v>0</v>
      </c>
      <c r="L3015" s="58"/>
      <c r="M3015" s="103"/>
      <c r="N3015" s="59"/>
    </row>
    <row r="3016" spans="1:14" s="75" customFormat="1" ht="15.9" customHeight="1" x14ac:dyDescent="0.2">
      <c r="A3016" s="51" t="s">
        <v>133</v>
      </c>
      <c r="B3016" s="51" t="s">
        <v>11887</v>
      </c>
      <c r="C3016" s="51" t="s">
        <v>13125</v>
      </c>
      <c r="D3016" s="51" t="s">
        <v>10977</v>
      </c>
      <c r="E3016" s="44" t="s">
        <v>13846</v>
      </c>
      <c r="F3016" s="44" t="s">
        <v>13847</v>
      </c>
      <c r="G3016" s="53">
        <v>318</v>
      </c>
      <c r="H3016" s="45" t="s">
        <v>154</v>
      </c>
      <c r="I3016" s="45" t="s">
        <v>155</v>
      </c>
      <c r="J3016" s="95" t="s">
        <v>1534</v>
      </c>
      <c r="K3016" s="95">
        <v>0</v>
      </c>
      <c r="L3016" s="58"/>
      <c r="M3016" s="103"/>
      <c r="N3016" s="59"/>
    </row>
    <row r="3017" spans="1:14" s="75" customFormat="1" ht="15.9" customHeight="1" x14ac:dyDescent="0.2">
      <c r="A3017" s="51" t="s">
        <v>133</v>
      </c>
      <c r="B3017" s="51" t="s">
        <v>11887</v>
      </c>
      <c r="C3017" s="51" t="s">
        <v>13125</v>
      </c>
      <c r="D3017" s="51" t="s">
        <v>10977</v>
      </c>
      <c r="E3017" s="44" t="s">
        <v>13848</v>
      </c>
      <c r="F3017" s="44" t="s">
        <v>13849</v>
      </c>
      <c r="G3017" s="53">
        <v>193.8</v>
      </c>
      <c r="H3017" s="45" t="s">
        <v>154</v>
      </c>
      <c r="I3017" s="45" t="s">
        <v>155</v>
      </c>
      <c r="J3017" s="95" t="s">
        <v>1534</v>
      </c>
      <c r="K3017" s="95">
        <v>0</v>
      </c>
      <c r="L3017" s="58"/>
      <c r="M3017" s="103"/>
      <c r="N3017" s="59"/>
    </row>
    <row r="3018" spans="1:14" s="75" customFormat="1" ht="15.9" customHeight="1" x14ac:dyDescent="0.2">
      <c r="A3018" s="51" t="s">
        <v>133</v>
      </c>
      <c r="B3018" s="51" t="s">
        <v>11887</v>
      </c>
      <c r="C3018" s="51" t="s">
        <v>13125</v>
      </c>
      <c r="D3018" s="51" t="s">
        <v>10977</v>
      </c>
      <c r="E3018" s="44" t="s">
        <v>13850</v>
      </c>
      <c r="F3018" s="44" t="s">
        <v>13851</v>
      </c>
      <c r="G3018" s="53">
        <v>318</v>
      </c>
      <c r="H3018" s="45" t="s">
        <v>154</v>
      </c>
      <c r="I3018" s="45" t="s">
        <v>155</v>
      </c>
      <c r="J3018" s="95" t="s">
        <v>1534</v>
      </c>
      <c r="K3018" s="95">
        <v>0</v>
      </c>
      <c r="L3018" s="58"/>
      <c r="M3018" s="103"/>
      <c r="N3018" s="59"/>
    </row>
    <row r="3019" spans="1:14" s="75" customFormat="1" ht="15.9" customHeight="1" x14ac:dyDescent="0.2">
      <c r="A3019" s="51" t="s">
        <v>133</v>
      </c>
      <c r="B3019" s="51" t="s">
        <v>11887</v>
      </c>
      <c r="C3019" s="51" t="s">
        <v>13125</v>
      </c>
      <c r="D3019" s="51" t="s">
        <v>10977</v>
      </c>
      <c r="E3019" s="44" t="s">
        <v>13852</v>
      </c>
      <c r="F3019" s="44" t="s">
        <v>13853</v>
      </c>
      <c r="G3019" s="53">
        <v>318</v>
      </c>
      <c r="H3019" s="45" t="s">
        <v>154</v>
      </c>
      <c r="I3019" s="45" t="s">
        <v>291</v>
      </c>
      <c r="J3019" s="95" t="s">
        <v>1534</v>
      </c>
      <c r="K3019" s="95">
        <v>0</v>
      </c>
      <c r="L3019" s="58"/>
      <c r="M3019" s="103"/>
      <c r="N3019" s="59"/>
    </row>
    <row r="3020" spans="1:14" s="75" customFormat="1" ht="15.9" customHeight="1" x14ac:dyDescent="0.2">
      <c r="A3020" s="51" t="s">
        <v>133</v>
      </c>
      <c r="B3020" s="51" t="s">
        <v>11887</v>
      </c>
      <c r="C3020" s="51" t="s">
        <v>13125</v>
      </c>
      <c r="D3020" s="51" t="s">
        <v>10977</v>
      </c>
      <c r="E3020" s="44" t="s">
        <v>13854</v>
      </c>
      <c r="F3020" s="44" t="s">
        <v>13855</v>
      </c>
      <c r="G3020" s="53">
        <v>129.9</v>
      </c>
      <c r="H3020" s="45" t="s">
        <v>154</v>
      </c>
      <c r="I3020" s="45" t="s">
        <v>291</v>
      </c>
      <c r="J3020" s="95" t="s">
        <v>1534</v>
      </c>
      <c r="K3020" s="95">
        <v>0</v>
      </c>
      <c r="L3020" s="58"/>
      <c r="M3020" s="103"/>
      <c r="N3020" s="59"/>
    </row>
    <row r="3021" spans="1:14" s="75" customFormat="1" ht="15.9" customHeight="1" x14ac:dyDescent="0.2">
      <c r="A3021" s="51" t="s">
        <v>133</v>
      </c>
      <c r="B3021" s="51" t="s">
        <v>11887</v>
      </c>
      <c r="C3021" s="51" t="s">
        <v>13125</v>
      </c>
      <c r="D3021" s="51" t="s">
        <v>10977</v>
      </c>
      <c r="E3021" s="44" t="s">
        <v>13856</v>
      </c>
      <c r="F3021" s="44" t="s">
        <v>13857</v>
      </c>
      <c r="G3021" s="53">
        <v>144.5</v>
      </c>
      <c r="H3021" s="45" t="s">
        <v>154</v>
      </c>
      <c r="I3021" s="45" t="s">
        <v>149</v>
      </c>
      <c r="J3021" s="95" t="s">
        <v>1534</v>
      </c>
      <c r="K3021" s="95">
        <v>0</v>
      </c>
      <c r="L3021" s="58"/>
      <c r="M3021" s="103"/>
      <c r="N3021" s="59"/>
    </row>
    <row r="3022" spans="1:14" s="75" customFormat="1" ht="15.9" customHeight="1" x14ac:dyDescent="0.2">
      <c r="A3022" s="51" t="s">
        <v>133</v>
      </c>
      <c r="B3022" s="51" t="s">
        <v>11887</v>
      </c>
      <c r="C3022" s="51" t="s">
        <v>13125</v>
      </c>
      <c r="D3022" s="51" t="s">
        <v>10977</v>
      </c>
      <c r="E3022" s="44" t="s">
        <v>13858</v>
      </c>
      <c r="F3022" s="44" t="s">
        <v>13859</v>
      </c>
      <c r="G3022" s="53">
        <v>98.6</v>
      </c>
      <c r="H3022" s="45" t="s">
        <v>154</v>
      </c>
      <c r="I3022" s="45" t="s">
        <v>155</v>
      </c>
      <c r="J3022" s="95" t="s">
        <v>1534</v>
      </c>
      <c r="K3022" s="95">
        <v>0</v>
      </c>
      <c r="L3022" s="58"/>
      <c r="M3022" s="103"/>
      <c r="N3022" s="59"/>
    </row>
    <row r="3023" spans="1:14" s="75" customFormat="1" ht="15.9" customHeight="1" x14ac:dyDescent="0.2">
      <c r="A3023" s="51" t="s">
        <v>133</v>
      </c>
      <c r="B3023" s="51" t="s">
        <v>11887</v>
      </c>
      <c r="C3023" s="51" t="s">
        <v>13125</v>
      </c>
      <c r="D3023" s="51" t="s">
        <v>10977</v>
      </c>
      <c r="E3023" s="44" t="s">
        <v>13860</v>
      </c>
      <c r="F3023" s="44" t="s">
        <v>13861</v>
      </c>
      <c r="G3023" s="53">
        <v>144.5</v>
      </c>
      <c r="H3023" s="45" t="s">
        <v>154</v>
      </c>
      <c r="I3023" s="45" t="s">
        <v>149</v>
      </c>
      <c r="J3023" s="95" t="s">
        <v>1534</v>
      </c>
      <c r="K3023" s="95">
        <v>0</v>
      </c>
      <c r="L3023" s="58"/>
      <c r="M3023" s="103"/>
      <c r="N3023" s="59"/>
    </row>
    <row r="3024" spans="1:14" s="75" customFormat="1" ht="15.9" customHeight="1" x14ac:dyDescent="0.2">
      <c r="A3024" s="51" t="s">
        <v>133</v>
      </c>
      <c r="B3024" s="51" t="s">
        <v>11887</v>
      </c>
      <c r="C3024" s="51" t="s">
        <v>13125</v>
      </c>
      <c r="D3024" s="51" t="s">
        <v>10977</v>
      </c>
      <c r="E3024" s="44" t="s">
        <v>13862</v>
      </c>
      <c r="F3024" s="44" t="s">
        <v>13863</v>
      </c>
      <c r="G3024" s="53">
        <v>144.5</v>
      </c>
      <c r="H3024" s="45" t="s">
        <v>154</v>
      </c>
      <c r="I3024" s="45" t="s">
        <v>149</v>
      </c>
      <c r="J3024" s="95" t="s">
        <v>1534</v>
      </c>
      <c r="K3024" s="95">
        <v>0</v>
      </c>
      <c r="L3024" s="58"/>
      <c r="M3024" s="103"/>
      <c r="N3024" s="59"/>
    </row>
    <row r="3025" spans="1:14" s="75" customFormat="1" ht="15.9" customHeight="1" x14ac:dyDescent="0.2">
      <c r="A3025" s="51" t="s">
        <v>133</v>
      </c>
      <c r="B3025" s="51" t="s">
        <v>11887</v>
      </c>
      <c r="C3025" s="51" t="s">
        <v>13125</v>
      </c>
      <c r="D3025" s="51" t="s">
        <v>10977</v>
      </c>
      <c r="E3025" s="44" t="s">
        <v>13864</v>
      </c>
      <c r="F3025" s="44" t="s">
        <v>13865</v>
      </c>
      <c r="G3025" s="53">
        <v>167.1</v>
      </c>
      <c r="H3025" s="45" t="s">
        <v>154</v>
      </c>
      <c r="I3025" s="45" t="s">
        <v>204</v>
      </c>
      <c r="J3025" s="95" t="s">
        <v>1534</v>
      </c>
      <c r="K3025" s="95">
        <v>0</v>
      </c>
      <c r="L3025" s="58"/>
      <c r="M3025" s="103"/>
      <c r="N3025" s="59"/>
    </row>
    <row r="3026" spans="1:14" s="75" customFormat="1" ht="15.9" customHeight="1" x14ac:dyDescent="0.2">
      <c r="A3026" s="51" t="s">
        <v>133</v>
      </c>
      <c r="B3026" s="51" t="s">
        <v>11887</v>
      </c>
      <c r="C3026" s="51" t="s">
        <v>13125</v>
      </c>
      <c r="D3026" s="51" t="s">
        <v>10977</v>
      </c>
      <c r="E3026" s="44" t="s">
        <v>13866</v>
      </c>
      <c r="F3026" s="44" t="s">
        <v>13867</v>
      </c>
      <c r="G3026" s="53">
        <v>382</v>
      </c>
      <c r="H3026" s="45" t="s">
        <v>154</v>
      </c>
      <c r="I3026" s="45" t="s">
        <v>204</v>
      </c>
      <c r="J3026" s="95" t="s">
        <v>1534</v>
      </c>
      <c r="K3026" s="95">
        <v>0</v>
      </c>
      <c r="L3026" s="58"/>
      <c r="M3026" s="103"/>
      <c r="N3026" s="59"/>
    </row>
    <row r="3027" spans="1:14" s="75" customFormat="1" ht="15.9" customHeight="1" x14ac:dyDescent="0.2">
      <c r="A3027" s="51" t="s">
        <v>133</v>
      </c>
      <c r="B3027" s="51" t="s">
        <v>11887</v>
      </c>
      <c r="C3027" s="51" t="s">
        <v>13125</v>
      </c>
      <c r="D3027" s="51" t="s">
        <v>10977</v>
      </c>
      <c r="E3027" s="44" t="s">
        <v>13868</v>
      </c>
      <c r="F3027" s="44" t="s">
        <v>13869</v>
      </c>
      <c r="G3027" s="53">
        <v>394</v>
      </c>
      <c r="H3027" s="45" t="s">
        <v>154</v>
      </c>
      <c r="I3027" s="45" t="s">
        <v>149</v>
      </c>
      <c r="J3027" s="95" t="s">
        <v>1534</v>
      </c>
      <c r="K3027" s="95">
        <v>0</v>
      </c>
      <c r="L3027" s="58"/>
      <c r="M3027" s="103"/>
      <c r="N3027" s="59"/>
    </row>
    <row r="3028" spans="1:14" s="75" customFormat="1" ht="15.9" customHeight="1" x14ac:dyDescent="0.2">
      <c r="A3028" s="51" t="s">
        <v>133</v>
      </c>
      <c r="B3028" s="51" t="s">
        <v>11887</v>
      </c>
      <c r="C3028" s="51" t="s">
        <v>13125</v>
      </c>
      <c r="D3028" s="51" t="s">
        <v>10977</v>
      </c>
      <c r="E3028" s="44" t="s">
        <v>13870</v>
      </c>
      <c r="F3028" s="44" t="s">
        <v>13871</v>
      </c>
      <c r="G3028" s="53">
        <v>255.7</v>
      </c>
      <c r="H3028" s="45" t="s">
        <v>154</v>
      </c>
      <c r="I3028" s="45" t="s">
        <v>149</v>
      </c>
      <c r="J3028" s="95" t="s">
        <v>1534</v>
      </c>
      <c r="K3028" s="95">
        <v>0</v>
      </c>
      <c r="L3028" s="58"/>
      <c r="M3028" s="103"/>
      <c r="N3028" s="59"/>
    </row>
    <row r="3029" spans="1:14" s="75" customFormat="1" ht="15.9" customHeight="1" x14ac:dyDescent="0.2">
      <c r="A3029" s="51" t="s">
        <v>133</v>
      </c>
      <c r="B3029" s="51" t="s">
        <v>11887</v>
      </c>
      <c r="C3029" s="51" t="s">
        <v>13125</v>
      </c>
      <c r="D3029" s="51" t="s">
        <v>10977</v>
      </c>
      <c r="E3029" s="44" t="s">
        <v>13872</v>
      </c>
      <c r="F3029" s="44" t="s">
        <v>13873</v>
      </c>
      <c r="G3029" s="53">
        <v>309</v>
      </c>
      <c r="H3029" s="45" t="s">
        <v>154</v>
      </c>
      <c r="I3029" s="45" t="s">
        <v>204</v>
      </c>
      <c r="J3029" s="95" t="s">
        <v>1534</v>
      </c>
      <c r="K3029" s="95">
        <v>0</v>
      </c>
      <c r="L3029" s="58"/>
      <c r="M3029" s="103"/>
      <c r="N3029" s="59"/>
    </row>
    <row r="3030" spans="1:14" s="75" customFormat="1" ht="15.9" customHeight="1" x14ac:dyDescent="0.2">
      <c r="A3030" s="51" t="s">
        <v>133</v>
      </c>
      <c r="B3030" s="51" t="s">
        <v>11887</v>
      </c>
      <c r="C3030" s="51" t="s">
        <v>13125</v>
      </c>
      <c r="D3030" s="51" t="s">
        <v>10977</v>
      </c>
      <c r="E3030" s="44" t="s">
        <v>13874</v>
      </c>
      <c r="F3030" s="44" t="s">
        <v>13875</v>
      </c>
      <c r="G3030" s="53">
        <v>482</v>
      </c>
      <c r="H3030" s="45" t="s">
        <v>154</v>
      </c>
      <c r="I3030" s="45" t="s">
        <v>204</v>
      </c>
      <c r="J3030" s="95" t="s">
        <v>1534</v>
      </c>
      <c r="K3030" s="95">
        <v>0</v>
      </c>
      <c r="L3030" s="58"/>
      <c r="M3030" s="103"/>
      <c r="N3030" s="59"/>
    </row>
    <row r="3031" spans="1:14" s="75" customFormat="1" ht="15.9" customHeight="1" x14ac:dyDescent="0.2">
      <c r="A3031" s="51" t="s">
        <v>133</v>
      </c>
      <c r="B3031" s="51" t="s">
        <v>11887</v>
      </c>
      <c r="C3031" s="51" t="s">
        <v>13125</v>
      </c>
      <c r="D3031" s="51" t="s">
        <v>10977</v>
      </c>
      <c r="E3031" s="44" t="s">
        <v>13876</v>
      </c>
      <c r="F3031" s="44" t="s">
        <v>13877</v>
      </c>
      <c r="G3031" s="53">
        <v>109.7</v>
      </c>
      <c r="H3031" s="45" t="s">
        <v>154</v>
      </c>
      <c r="I3031" s="45" t="s">
        <v>204</v>
      </c>
      <c r="J3031" s="95" t="s">
        <v>1534</v>
      </c>
      <c r="K3031" s="95">
        <v>0</v>
      </c>
      <c r="L3031" s="58"/>
      <c r="M3031" s="103"/>
      <c r="N3031" s="59"/>
    </row>
    <row r="3032" spans="1:14" s="75" customFormat="1" ht="15.9" customHeight="1" x14ac:dyDescent="0.2">
      <c r="A3032" s="51" t="s">
        <v>133</v>
      </c>
      <c r="B3032" s="51" t="s">
        <v>11887</v>
      </c>
      <c r="C3032" s="51" t="s">
        <v>13125</v>
      </c>
      <c r="D3032" s="51" t="s">
        <v>10977</v>
      </c>
      <c r="E3032" s="44" t="s">
        <v>13878</v>
      </c>
      <c r="F3032" s="44" t="s">
        <v>13879</v>
      </c>
      <c r="G3032" s="53">
        <v>258.10000000000002</v>
      </c>
      <c r="H3032" s="45" t="s">
        <v>154</v>
      </c>
      <c r="I3032" s="45" t="s">
        <v>155</v>
      </c>
      <c r="J3032" s="95" t="s">
        <v>1534</v>
      </c>
      <c r="K3032" s="95">
        <v>0</v>
      </c>
      <c r="L3032" s="58"/>
      <c r="M3032" s="103"/>
      <c r="N3032" s="59"/>
    </row>
    <row r="3033" spans="1:14" s="75" customFormat="1" ht="15.9" customHeight="1" x14ac:dyDescent="0.2">
      <c r="A3033" s="51" t="s">
        <v>133</v>
      </c>
      <c r="B3033" s="51" t="s">
        <v>11887</v>
      </c>
      <c r="C3033" s="51" t="s">
        <v>13125</v>
      </c>
      <c r="D3033" s="51" t="s">
        <v>10977</v>
      </c>
      <c r="E3033" s="44" t="s">
        <v>13880</v>
      </c>
      <c r="F3033" s="44" t="s">
        <v>13881</v>
      </c>
      <c r="G3033" s="53">
        <v>258.10000000000002</v>
      </c>
      <c r="H3033" s="45" t="s">
        <v>154</v>
      </c>
      <c r="I3033" s="45" t="s">
        <v>149</v>
      </c>
      <c r="J3033" s="95" t="s">
        <v>1534</v>
      </c>
      <c r="K3033" s="95">
        <v>0</v>
      </c>
      <c r="L3033" s="58"/>
      <c r="M3033" s="103"/>
      <c r="N3033" s="59"/>
    </row>
    <row r="3034" spans="1:14" s="75" customFormat="1" ht="15.9" customHeight="1" x14ac:dyDescent="0.2">
      <c r="A3034" s="51" t="s">
        <v>133</v>
      </c>
      <c r="B3034" s="51" t="s">
        <v>11887</v>
      </c>
      <c r="C3034" s="51" t="s">
        <v>13125</v>
      </c>
      <c r="D3034" s="51" t="s">
        <v>10977</v>
      </c>
      <c r="E3034" s="44" t="s">
        <v>13882</v>
      </c>
      <c r="F3034" s="44" t="s">
        <v>13883</v>
      </c>
      <c r="G3034" s="53">
        <v>401</v>
      </c>
      <c r="H3034" s="45" t="s">
        <v>154</v>
      </c>
      <c r="I3034" s="45" t="s">
        <v>204</v>
      </c>
      <c r="J3034" s="95" t="s">
        <v>1534</v>
      </c>
      <c r="K3034" s="95">
        <v>0</v>
      </c>
      <c r="L3034" s="58"/>
      <c r="M3034" s="103"/>
      <c r="N3034" s="59"/>
    </row>
    <row r="3035" spans="1:14" s="75" customFormat="1" ht="15.9" customHeight="1" x14ac:dyDescent="0.2">
      <c r="A3035" s="51" t="s">
        <v>133</v>
      </c>
      <c r="B3035" s="51" t="s">
        <v>11887</v>
      </c>
      <c r="C3035" s="51" t="s">
        <v>13125</v>
      </c>
      <c r="D3035" s="51" t="s">
        <v>10977</v>
      </c>
      <c r="E3035" s="44" t="s">
        <v>13884</v>
      </c>
      <c r="F3035" s="44" t="s">
        <v>13885</v>
      </c>
      <c r="G3035" s="53">
        <v>401</v>
      </c>
      <c r="H3035" s="45" t="s">
        <v>154</v>
      </c>
      <c r="I3035" s="45" t="s">
        <v>149</v>
      </c>
      <c r="J3035" s="95" t="s">
        <v>1534</v>
      </c>
      <c r="K3035" s="95">
        <v>0</v>
      </c>
      <c r="L3035" s="58"/>
      <c r="M3035" s="103"/>
      <c r="N3035" s="59"/>
    </row>
    <row r="3036" spans="1:14" s="75" customFormat="1" ht="15.9" customHeight="1" x14ac:dyDescent="0.2">
      <c r="A3036" s="51" t="s">
        <v>133</v>
      </c>
      <c r="B3036" s="51" t="s">
        <v>11887</v>
      </c>
      <c r="C3036" s="51" t="s">
        <v>13125</v>
      </c>
      <c r="D3036" s="51" t="s">
        <v>10977</v>
      </c>
      <c r="E3036" s="44" t="s">
        <v>13886</v>
      </c>
      <c r="F3036" s="44" t="s">
        <v>13887</v>
      </c>
      <c r="G3036" s="53">
        <v>330</v>
      </c>
      <c r="H3036" s="45" t="s">
        <v>154</v>
      </c>
      <c r="I3036" s="45" t="s">
        <v>149</v>
      </c>
      <c r="J3036" s="95" t="s">
        <v>1534</v>
      </c>
      <c r="K3036" s="95">
        <v>0</v>
      </c>
      <c r="L3036" s="58"/>
      <c r="M3036" s="103"/>
      <c r="N3036" s="59"/>
    </row>
    <row r="3037" spans="1:14" s="75" customFormat="1" ht="15.9" customHeight="1" x14ac:dyDescent="0.2">
      <c r="A3037" s="51" t="s">
        <v>133</v>
      </c>
      <c r="B3037" s="51" t="s">
        <v>11887</v>
      </c>
      <c r="C3037" s="51" t="s">
        <v>13125</v>
      </c>
      <c r="D3037" s="51" t="s">
        <v>10977</v>
      </c>
      <c r="E3037" s="44" t="s">
        <v>13888</v>
      </c>
      <c r="F3037" s="44" t="s">
        <v>13889</v>
      </c>
      <c r="G3037" s="53">
        <v>131.69999999999999</v>
      </c>
      <c r="H3037" s="45" t="s">
        <v>154</v>
      </c>
      <c r="I3037" s="45" t="s">
        <v>291</v>
      </c>
      <c r="J3037" s="95" t="s">
        <v>1534</v>
      </c>
      <c r="K3037" s="95">
        <v>0</v>
      </c>
      <c r="L3037" s="58"/>
      <c r="M3037" s="103"/>
      <c r="N3037" s="59"/>
    </row>
    <row r="3038" spans="1:14" s="75" customFormat="1" ht="15.9" customHeight="1" x14ac:dyDescent="0.2">
      <c r="A3038" s="51" t="s">
        <v>133</v>
      </c>
      <c r="B3038" s="51" t="s">
        <v>11887</v>
      </c>
      <c r="C3038" s="51" t="s">
        <v>13125</v>
      </c>
      <c r="D3038" s="51" t="s">
        <v>10977</v>
      </c>
      <c r="E3038" s="44" t="s">
        <v>13890</v>
      </c>
      <c r="F3038" s="44" t="s">
        <v>13891</v>
      </c>
      <c r="G3038" s="53">
        <v>330.2</v>
      </c>
      <c r="H3038" s="45" t="s">
        <v>154</v>
      </c>
      <c r="I3038" s="45" t="s">
        <v>204</v>
      </c>
      <c r="J3038" s="95" t="s">
        <v>1534</v>
      </c>
      <c r="K3038" s="95">
        <v>0</v>
      </c>
      <c r="L3038" s="58"/>
      <c r="M3038" s="103"/>
      <c r="N3038" s="59"/>
    </row>
    <row r="3039" spans="1:14" s="75" customFormat="1" ht="15.9" customHeight="1" x14ac:dyDescent="0.2">
      <c r="A3039" s="51" t="s">
        <v>133</v>
      </c>
      <c r="B3039" s="51" t="s">
        <v>11887</v>
      </c>
      <c r="C3039" s="51" t="s">
        <v>13125</v>
      </c>
      <c r="D3039" s="51" t="s">
        <v>10977</v>
      </c>
      <c r="E3039" s="44" t="s">
        <v>13892</v>
      </c>
      <c r="F3039" s="44" t="s">
        <v>13893</v>
      </c>
      <c r="G3039" s="53">
        <v>330</v>
      </c>
      <c r="H3039" s="45" t="s">
        <v>154</v>
      </c>
      <c r="I3039" s="45" t="s">
        <v>149</v>
      </c>
      <c r="J3039" s="95" t="s">
        <v>1534</v>
      </c>
      <c r="K3039" s="95">
        <v>0</v>
      </c>
      <c r="L3039" s="58"/>
      <c r="M3039" s="103"/>
      <c r="N3039" s="59"/>
    </row>
    <row r="3040" spans="1:14" s="75" customFormat="1" ht="15.9" customHeight="1" x14ac:dyDescent="0.2">
      <c r="A3040" s="51" t="s">
        <v>133</v>
      </c>
      <c r="B3040" s="51" t="s">
        <v>11887</v>
      </c>
      <c r="C3040" s="51" t="s">
        <v>13125</v>
      </c>
      <c r="D3040" s="51" t="s">
        <v>10977</v>
      </c>
      <c r="E3040" s="44" t="s">
        <v>13894</v>
      </c>
      <c r="F3040" s="44" t="s">
        <v>13895</v>
      </c>
      <c r="G3040" s="53">
        <v>355</v>
      </c>
      <c r="H3040" s="45" t="s">
        <v>154</v>
      </c>
      <c r="I3040" s="45" t="s">
        <v>204</v>
      </c>
      <c r="J3040" s="95" t="s">
        <v>1534</v>
      </c>
      <c r="K3040" s="95">
        <v>0</v>
      </c>
      <c r="L3040" s="58"/>
      <c r="M3040" s="103"/>
      <c r="N3040" s="59"/>
    </row>
    <row r="3041" spans="1:14" s="75" customFormat="1" ht="15.9" customHeight="1" x14ac:dyDescent="0.2">
      <c r="A3041" s="51" t="s">
        <v>133</v>
      </c>
      <c r="B3041" s="51" t="s">
        <v>11887</v>
      </c>
      <c r="C3041" s="51" t="s">
        <v>13125</v>
      </c>
      <c r="D3041" s="51" t="s">
        <v>10977</v>
      </c>
      <c r="E3041" s="44" t="s">
        <v>13896</v>
      </c>
      <c r="F3041" s="44" t="s">
        <v>13897</v>
      </c>
      <c r="G3041" s="53">
        <v>135</v>
      </c>
      <c r="H3041" s="45" t="s">
        <v>154</v>
      </c>
      <c r="I3041" s="45" t="s">
        <v>155</v>
      </c>
      <c r="J3041" s="95" t="s">
        <v>1534</v>
      </c>
      <c r="K3041" s="95">
        <v>0</v>
      </c>
      <c r="L3041" s="58"/>
      <c r="M3041" s="103"/>
      <c r="N3041" s="59" t="s">
        <v>10867</v>
      </c>
    </row>
    <row r="3042" spans="1:14" s="75" customFormat="1" ht="15.9" customHeight="1" x14ac:dyDescent="0.2">
      <c r="A3042" s="51" t="s">
        <v>133</v>
      </c>
      <c r="B3042" s="51" t="s">
        <v>11887</v>
      </c>
      <c r="C3042" s="51" t="s">
        <v>13125</v>
      </c>
      <c r="D3042" s="51" t="s">
        <v>10977</v>
      </c>
      <c r="E3042" s="44" t="s">
        <v>13898</v>
      </c>
      <c r="F3042" s="44" t="s">
        <v>13899</v>
      </c>
      <c r="G3042" s="53">
        <v>149.6</v>
      </c>
      <c r="H3042" s="45" t="s">
        <v>154</v>
      </c>
      <c r="I3042" s="45" t="s">
        <v>291</v>
      </c>
      <c r="J3042" s="95" t="s">
        <v>1534</v>
      </c>
      <c r="K3042" s="95">
        <v>0</v>
      </c>
      <c r="L3042" s="58"/>
      <c r="M3042" s="103"/>
      <c r="N3042" s="59"/>
    </row>
    <row r="3043" spans="1:14" s="75" customFormat="1" ht="15.9" customHeight="1" x14ac:dyDescent="0.2">
      <c r="A3043" s="51" t="s">
        <v>133</v>
      </c>
      <c r="B3043" s="51" t="s">
        <v>11887</v>
      </c>
      <c r="C3043" s="51" t="s">
        <v>13125</v>
      </c>
      <c r="D3043" s="51" t="s">
        <v>10977</v>
      </c>
      <c r="E3043" s="44" t="s">
        <v>13900</v>
      </c>
      <c r="F3043" s="44" t="s">
        <v>13901</v>
      </c>
      <c r="G3043" s="53">
        <v>106</v>
      </c>
      <c r="H3043" s="45" t="s">
        <v>154</v>
      </c>
      <c r="I3043" s="45" t="s">
        <v>291</v>
      </c>
      <c r="J3043" s="95" t="s">
        <v>1534</v>
      </c>
      <c r="K3043" s="95">
        <v>0</v>
      </c>
      <c r="L3043" s="58"/>
      <c r="M3043" s="103"/>
      <c r="N3043" s="59"/>
    </row>
    <row r="3044" spans="1:14" s="75" customFormat="1" ht="15.9" customHeight="1" x14ac:dyDescent="0.2">
      <c r="A3044" s="51" t="s">
        <v>133</v>
      </c>
      <c r="B3044" s="51" t="s">
        <v>11887</v>
      </c>
      <c r="C3044" s="51" t="s">
        <v>13125</v>
      </c>
      <c r="D3044" s="51" t="s">
        <v>10977</v>
      </c>
      <c r="E3044" s="44" t="s">
        <v>13902</v>
      </c>
      <c r="F3044" s="44" t="s">
        <v>13903</v>
      </c>
      <c r="G3044" s="53">
        <v>131</v>
      </c>
      <c r="H3044" s="45" t="s">
        <v>154</v>
      </c>
      <c r="I3044" s="45" t="s">
        <v>291</v>
      </c>
      <c r="J3044" s="95" t="s">
        <v>1534</v>
      </c>
      <c r="K3044" s="95">
        <v>0</v>
      </c>
      <c r="L3044" s="58"/>
      <c r="M3044" s="103"/>
      <c r="N3044" s="59"/>
    </row>
    <row r="3045" spans="1:14" s="75" customFormat="1" ht="15.9" customHeight="1" x14ac:dyDescent="0.2">
      <c r="A3045" s="51" t="s">
        <v>133</v>
      </c>
      <c r="B3045" s="51" t="s">
        <v>11887</v>
      </c>
      <c r="C3045" s="51" t="s">
        <v>13125</v>
      </c>
      <c r="D3045" s="51" t="s">
        <v>10977</v>
      </c>
      <c r="E3045" s="44" t="s">
        <v>13904</v>
      </c>
      <c r="F3045" s="44" t="s">
        <v>13905</v>
      </c>
      <c r="G3045" s="53">
        <v>131</v>
      </c>
      <c r="H3045" s="45" t="s">
        <v>154</v>
      </c>
      <c r="I3045" s="45" t="s">
        <v>155</v>
      </c>
      <c r="J3045" s="95" t="s">
        <v>1534</v>
      </c>
      <c r="K3045" s="95">
        <v>0</v>
      </c>
      <c r="L3045" s="58"/>
      <c r="M3045" s="103"/>
      <c r="N3045" s="59"/>
    </row>
    <row r="3046" spans="1:14" s="75" customFormat="1" ht="15.9" customHeight="1" x14ac:dyDescent="0.2">
      <c r="A3046" s="51" t="s">
        <v>133</v>
      </c>
      <c r="B3046" s="51" t="s">
        <v>11887</v>
      </c>
      <c r="C3046" s="51" t="s">
        <v>13125</v>
      </c>
      <c r="D3046" s="51" t="s">
        <v>10977</v>
      </c>
      <c r="E3046" s="44" t="s">
        <v>13906</v>
      </c>
      <c r="F3046" s="44" t="s">
        <v>13907</v>
      </c>
      <c r="G3046" s="53">
        <v>131</v>
      </c>
      <c r="H3046" s="45" t="s">
        <v>154</v>
      </c>
      <c r="I3046" s="45" t="s">
        <v>291</v>
      </c>
      <c r="J3046" s="95" t="s">
        <v>1534</v>
      </c>
      <c r="K3046" s="95">
        <v>0</v>
      </c>
      <c r="L3046" s="58"/>
      <c r="M3046" s="103"/>
      <c r="N3046" s="59"/>
    </row>
    <row r="3047" spans="1:14" s="75" customFormat="1" ht="15.9" customHeight="1" x14ac:dyDescent="0.2">
      <c r="A3047" s="51" t="s">
        <v>133</v>
      </c>
      <c r="B3047" s="51" t="s">
        <v>11887</v>
      </c>
      <c r="C3047" s="51" t="s">
        <v>13125</v>
      </c>
      <c r="D3047" s="51" t="s">
        <v>10977</v>
      </c>
      <c r="E3047" s="44" t="s">
        <v>13908</v>
      </c>
      <c r="F3047" s="44" t="s">
        <v>13909</v>
      </c>
      <c r="G3047" s="53">
        <v>136.69999999999999</v>
      </c>
      <c r="H3047" s="45" t="s">
        <v>154</v>
      </c>
      <c r="I3047" s="45" t="s">
        <v>204</v>
      </c>
      <c r="J3047" s="95" t="s">
        <v>1534</v>
      </c>
      <c r="K3047" s="95">
        <v>0</v>
      </c>
      <c r="L3047" s="58"/>
      <c r="M3047" s="103"/>
      <c r="N3047" s="59"/>
    </row>
    <row r="3048" spans="1:14" s="75" customFormat="1" ht="15.9" customHeight="1" x14ac:dyDescent="0.2">
      <c r="A3048" s="51" t="s">
        <v>133</v>
      </c>
      <c r="B3048" s="51" t="s">
        <v>11887</v>
      </c>
      <c r="C3048" s="51" t="s">
        <v>13125</v>
      </c>
      <c r="D3048" s="51" t="s">
        <v>10977</v>
      </c>
      <c r="E3048" s="44" t="s">
        <v>13910</v>
      </c>
      <c r="F3048" s="44" t="s">
        <v>13911</v>
      </c>
      <c r="G3048" s="53">
        <v>134</v>
      </c>
      <c r="H3048" s="45" t="s">
        <v>154</v>
      </c>
      <c r="I3048" s="45" t="s">
        <v>204</v>
      </c>
      <c r="J3048" s="95" t="s">
        <v>1534</v>
      </c>
      <c r="K3048" s="95">
        <v>0</v>
      </c>
      <c r="L3048" s="58"/>
      <c r="M3048" s="103"/>
      <c r="N3048" s="59"/>
    </row>
    <row r="3049" spans="1:14" s="75" customFormat="1" ht="15.9" customHeight="1" x14ac:dyDescent="0.2">
      <c r="A3049" s="51" t="s">
        <v>133</v>
      </c>
      <c r="B3049" s="51" t="s">
        <v>11887</v>
      </c>
      <c r="C3049" s="51" t="s">
        <v>13125</v>
      </c>
      <c r="D3049" s="51" t="s">
        <v>10977</v>
      </c>
      <c r="E3049" s="44" t="s">
        <v>13912</v>
      </c>
      <c r="F3049" s="44" t="s">
        <v>13913</v>
      </c>
      <c r="G3049" s="53">
        <v>134</v>
      </c>
      <c r="H3049" s="45" t="s">
        <v>154</v>
      </c>
      <c r="I3049" s="45" t="s">
        <v>204</v>
      </c>
      <c r="J3049" s="95" t="s">
        <v>1534</v>
      </c>
      <c r="K3049" s="95">
        <v>0</v>
      </c>
      <c r="L3049" s="58"/>
      <c r="M3049" s="103"/>
      <c r="N3049" s="59"/>
    </row>
    <row r="3050" spans="1:14" s="75" customFormat="1" ht="15.9" customHeight="1" x14ac:dyDescent="0.2">
      <c r="A3050" s="51" t="s">
        <v>133</v>
      </c>
      <c r="B3050" s="51" t="s">
        <v>11887</v>
      </c>
      <c r="C3050" s="51" t="s">
        <v>13125</v>
      </c>
      <c r="D3050" s="51" t="s">
        <v>10977</v>
      </c>
      <c r="E3050" s="44" t="s">
        <v>13914</v>
      </c>
      <c r="F3050" s="44" t="s">
        <v>13915</v>
      </c>
      <c r="G3050" s="53">
        <v>134</v>
      </c>
      <c r="H3050" s="45" t="s">
        <v>154</v>
      </c>
      <c r="I3050" s="45" t="s">
        <v>204</v>
      </c>
      <c r="J3050" s="95" t="s">
        <v>1534</v>
      </c>
      <c r="K3050" s="95">
        <v>0</v>
      </c>
      <c r="L3050" s="58"/>
      <c r="M3050" s="103"/>
      <c r="N3050" s="59"/>
    </row>
    <row r="3051" spans="1:14" s="75" customFormat="1" ht="15.9" customHeight="1" x14ac:dyDescent="0.2">
      <c r="A3051" s="51" t="s">
        <v>133</v>
      </c>
      <c r="B3051" s="51" t="s">
        <v>11887</v>
      </c>
      <c r="C3051" s="51" t="s">
        <v>13125</v>
      </c>
      <c r="D3051" s="51" t="s">
        <v>10977</v>
      </c>
      <c r="E3051" s="44" t="s">
        <v>13916</v>
      </c>
      <c r="F3051" s="44" t="s">
        <v>13917</v>
      </c>
      <c r="G3051" s="53">
        <v>184.8</v>
      </c>
      <c r="H3051" s="45" t="s">
        <v>154</v>
      </c>
      <c r="I3051" s="45" t="s">
        <v>149</v>
      </c>
      <c r="J3051" s="95" t="s">
        <v>1534</v>
      </c>
      <c r="K3051" s="95">
        <v>0</v>
      </c>
      <c r="L3051" s="58"/>
      <c r="M3051" s="103"/>
      <c r="N3051" s="59"/>
    </row>
    <row r="3052" spans="1:14" s="75" customFormat="1" ht="15.9" customHeight="1" x14ac:dyDescent="0.2">
      <c r="A3052" s="51" t="s">
        <v>133</v>
      </c>
      <c r="B3052" s="51" t="s">
        <v>11887</v>
      </c>
      <c r="C3052" s="51" t="s">
        <v>13125</v>
      </c>
      <c r="D3052" s="51" t="s">
        <v>10977</v>
      </c>
      <c r="E3052" s="44" t="s">
        <v>13918</v>
      </c>
      <c r="F3052" s="44" t="s">
        <v>13919</v>
      </c>
      <c r="G3052" s="53">
        <v>401</v>
      </c>
      <c r="H3052" s="45" t="s">
        <v>154</v>
      </c>
      <c r="I3052" s="45" t="s">
        <v>149</v>
      </c>
      <c r="J3052" s="95" t="s">
        <v>1534</v>
      </c>
      <c r="K3052" s="95">
        <v>0</v>
      </c>
      <c r="L3052" s="58"/>
      <c r="M3052" s="103"/>
      <c r="N3052" s="59"/>
    </row>
    <row r="3053" spans="1:14" s="75" customFormat="1" ht="15.9" customHeight="1" x14ac:dyDescent="0.2">
      <c r="A3053" s="51" t="s">
        <v>133</v>
      </c>
      <c r="B3053" s="51" t="s">
        <v>11887</v>
      </c>
      <c r="C3053" s="51" t="s">
        <v>13125</v>
      </c>
      <c r="D3053" s="51" t="s">
        <v>10977</v>
      </c>
      <c r="E3053" s="44" t="s">
        <v>13920</v>
      </c>
      <c r="F3053" s="44" t="s">
        <v>13921</v>
      </c>
      <c r="G3053" s="53">
        <v>401</v>
      </c>
      <c r="H3053" s="45" t="s">
        <v>154</v>
      </c>
      <c r="I3053" s="45" t="s">
        <v>149</v>
      </c>
      <c r="J3053" s="95" t="s">
        <v>1534</v>
      </c>
      <c r="K3053" s="95">
        <v>0</v>
      </c>
      <c r="L3053" s="58"/>
      <c r="M3053" s="103"/>
      <c r="N3053" s="59"/>
    </row>
    <row r="3054" spans="1:14" s="75" customFormat="1" ht="15.9" customHeight="1" x14ac:dyDescent="0.2">
      <c r="A3054" s="51" t="s">
        <v>133</v>
      </c>
      <c r="B3054" s="51" t="s">
        <v>11887</v>
      </c>
      <c r="C3054" s="51" t="s">
        <v>13125</v>
      </c>
      <c r="D3054" s="51" t="s">
        <v>10977</v>
      </c>
      <c r="E3054" s="44" t="s">
        <v>13922</v>
      </c>
      <c r="F3054" s="44" t="s">
        <v>13923</v>
      </c>
      <c r="G3054" s="53">
        <v>324</v>
      </c>
      <c r="H3054" s="45" t="s">
        <v>154</v>
      </c>
      <c r="I3054" s="45" t="s">
        <v>155</v>
      </c>
      <c r="J3054" s="95" t="s">
        <v>1534</v>
      </c>
      <c r="K3054" s="95">
        <v>0</v>
      </c>
      <c r="L3054" s="58"/>
      <c r="M3054" s="103"/>
      <c r="N3054" s="59"/>
    </row>
    <row r="3055" spans="1:14" s="75" customFormat="1" ht="15.9" customHeight="1" x14ac:dyDescent="0.2">
      <c r="A3055" s="51" t="s">
        <v>133</v>
      </c>
      <c r="B3055" s="51" t="s">
        <v>11887</v>
      </c>
      <c r="C3055" s="51" t="s">
        <v>13125</v>
      </c>
      <c r="D3055" s="51" t="s">
        <v>10977</v>
      </c>
      <c r="E3055" s="44" t="s">
        <v>13924</v>
      </c>
      <c r="F3055" s="44" t="s">
        <v>13925</v>
      </c>
      <c r="G3055" s="53">
        <v>324</v>
      </c>
      <c r="H3055" s="45" t="s">
        <v>154</v>
      </c>
      <c r="I3055" s="45" t="s">
        <v>291</v>
      </c>
      <c r="J3055" s="95" t="s">
        <v>1534</v>
      </c>
      <c r="K3055" s="95">
        <v>0</v>
      </c>
      <c r="L3055" s="58"/>
      <c r="M3055" s="103"/>
      <c r="N3055" s="59"/>
    </row>
    <row r="3056" spans="1:14" s="75" customFormat="1" ht="15.9" customHeight="1" x14ac:dyDescent="0.2">
      <c r="A3056" s="51" t="s">
        <v>133</v>
      </c>
      <c r="B3056" s="51" t="s">
        <v>11887</v>
      </c>
      <c r="C3056" s="51" t="s">
        <v>13125</v>
      </c>
      <c r="D3056" s="51" t="s">
        <v>10977</v>
      </c>
      <c r="E3056" s="44" t="s">
        <v>13926</v>
      </c>
      <c r="F3056" s="44" t="s">
        <v>13927</v>
      </c>
      <c r="G3056" s="53">
        <v>109.7</v>
      </c>
      <c r="H3056" s="45" t="s">
        <v>154</v>
      </c>
      <c r="I3056" s="45" t="s">
        <v>204</v>
      </c>
      <c r="J3056" s="95" t="s">
        <v>1534</v>
      </c>
      <c r="K3056" s="95">
        <v>0</v>
      </c>
      <c r="L3056" s="58"/>
      <c r="M3056" s="103"/>
      <c r="N3056" s="59"/>
    </row>
    <row r="3057" spans="1:14" s="75" customFormat="1" ht="15.9" customHeight="1" x14ac:dyDescent="0.2">
      <c r="A3057" s="51" t="s">
        <v>133</v>
      </c>
      <c r="B3057" s="51" t="s">
        <v>11887</v>
      </c>
      <c r="C3057" s="51" t="s">
        <v>13125</v>
      </c>
      <c r="D3057" s="51" t="s">
        <v>10977</v>
      </c>
      <c r="E3057" s="44" t="s">
        <v>13928</v>
      </c>
      <c r="F3057" s="44" t="s">
        <v>13929</v>
      </c>
      <c r="G3057" s="53">
        <v>482</v>
      </c>
      <c r="H3057" s="45" t="s">
        <v>154</v>
      </c>
      <c r="I3057" s="45" t="s">
        <v>204</v>
      </c>
      <c r="J3057" s="95" t="s">
        <v>1534</v>
      </c>
      <c r="K3057" s="95">
        <v>0</v>
      </c>
      <c r="L3057" s="58"/>
      <c r="M3057" s="103"/>
      <c r="N3057" s="59"/>
    </row>
    <row r="3058" spans="1:14" s="75" customFormat="1" ht="15.9" customHeight="1" x14ac:dyDescent="0.2">
      <c r="A3058" s="51" t="s">
        <v>133</v>
      </c>
      <c r="B3058" s="51" t="s">
        <v>11887</v>
      </c>
      <c r="C3058" s="51" t="s">
        <v>13125</v>
      </c>
      <c r="D3058" s="51" t="s">
        <v>10977</v>
      </c>
      <c r="E3058" s="44" t="s">
        <v>13930</v>
      </c>
      <c r="F3058" s="44" t="s">
        <v>13931</v>
      </c>
      <c r="G3058" s="53">
        <v>389</v>
      </c>
      <c r="H3058" s="45" t="s">
        <v>154</v>
      </c>
      <c r="I3058" s="45" t="s">
        <v>204</v>
      </c>
      <c r="J3058" s="95" t="s">
        <v>1534</v>
      </c>
      <c r="K3058" s="95">
        <v>0</v>
      </c>
      <c r="L3058" s="58"/>
      <c r="M3058" s="103"/>
      <c r="N3058" s="59"/>
    </row>
    <row r="3059" spans="1:14" s="75" customFormat="1" ht="15.9" customHeight="1" x14ac:dyDescent="0.2">
      <c r="A3059" s="51" t="s">
        <v>133</v>
      </c>
      <c r="B3059" s="51" t="s">
        <v>11887</v>
      </c>
      <c r="C3059" s="51" t="s">
        <v>13125</v>
      </c>
      <c r="D3059" s="51" t="s">
        <v>10977</v>
      </c>
      <c r="E3059" s="44" t="s">
        <v>13932</v>
      </c>
      <c r="F3059" s="44" t="s">
        <v>13933</v>
      </c>
      <c r="G3059" s="53">
        <v>169.7</v>
      </c>
      <c r="H3059" s="45" t="s">
        <v>154</v>
      </c>
      <c r="I3059" s="45" t="s">
        <v>149</v>
      </c>
      <c r="J3059" s="95" t="s">
        <v>1534</v>
      </c>
      <c r="K3059" s="95">
        <v>0</v>
      </c>
      <c r="L3059" s="58"/>
      <c r="M3059" s="103"/>
      <c r="N3059" s="59"/>
    </row>
    <row r="3060" spans="1:14" s="75" customFormat="1" ht="15.9" customHeight="1" x14ac:dyDescent="0.2">
      <c r="A3060" s="51" t="s">
        <v>133</v>
      </c>
      <c r="B3060" s="51" t="s">
        <v>11887</v>
      </c>
      <c r="C3060" s="51" t="s">
        <v>13125</v>
      </c>
      <c r="D3060" s="51" t="s">
        <v>10977</v>
      </c>
      <c r="E3060" s="44" t="s">
        <v>13934</v>
      </c>
      <c r="F3060" s="44" t="s">
        <v>13935</v>
      </c>
      <c r="G3060" s="53">
        <v>169.7</v>
      </c>
      <c r="H3060" s="45" t="s">
        <v>154</v>
      </c>
      <c r="I3060" s="45" t="s">
        <v>204</v>
      </c>
      <c r="J3060" s="95" t="s">
        <v>1534</v>
      </c>
      <c r="K3060" s="95">
        <v>0</v>
      </c>
      <c r="L3060" s="58"/>
      <c r="M3060" s="103"/>
      <c r="N3060" s="59"/>
    </row>
    <row r="3061" spans="1:14" s="75" customFormat="1" ht="15.9" customHeight="1" x14ac:dyDescent="0.2">
      <c r="A3061" s="51" t="s">
        <v>133</v>
      </c>
      <c r="B3061" s="51" t="s">
        <v>11887</v>
      </c>
      <c r="C3061" s="51" t="s">
        <v>13125</v>
      </c>
      <c r="D3061" s="51" t="s">
        <v>10977</v>
      </c>
      <c r="E3061" s="44" t="s">
        <v>13936</v>
      </c>
      <c r="F3061" s="44" t="s">
        <v>13937</v>
      </c>
      <c r="G3061" s="53">
        <v>203.7</v>
      </c>
      <c r="H3061" s="45" t="s">
        <v>154</v>
      </c>
      <c r="I3061" s="45" t="s">
        <v>204</v>
      </c>
      <c r="J3061" s="95" t="s">
        <v>1534</v>
      </c>
      <c r="K3061" s="95">
        <v>0</v>
      </c>
      <c r="L3061" s="58"/>
      <c r="M3061" s="103"/>
      <c r="N3061" s="59"/>
    </row>
    <row r="3062" spans="1:14" s="75" customFormat="1" ht="15.9" customHeight="1" x14ac:dyDescent="0.2">
      <c r="A3062" s="51" t="s">
        <v>133</v>
      </c>
      <c r="B3062" s="51" t="s">
        <v>11887</v>
      </c>
      <c r="C3062" s="51" t="s">
        <v>13125</v>
      </c>
      <c r="D3062" s="51" t="s">
        <v>10977</v>
      </c>
      <c r="E3062" s="44" t="s">
        <v>13938</v>
      </c>
      <c r="F3062" s="44" t="s">
        <v>13939</v>
      </c>
      <c r="G3062" s="53">
        <v>306</v>
      </c>
      <c r="H3062" s="45" t="s">
        <v>154</v>
      </c>
      <c r="I3062" s="45" t="s">
        <v>204</v>
      </c>
      <c r="J3062" s="95" t="s">
        <v>1534</v>
      </c>
      <c r="K3062" s="95">
        <v>0</v>
      </c>
      <c r="L3062" s="58"/>
      <c r="M3062" s="103"/>
      <c r="N3062" s="59"/>
    </row>
    <row r="3063" spans="1:14" s="75" customFormat="1" ht="15.9" customHeight="1" x14ac:dyDescent="0.2">
      <c r="A3063" s="51" t="s">
        <v>133</v>
      </c>
      <c r="B3063" s="51" t="s">
        <v>11887</v>
      </c>
      <c r="C3063" s="51" t="s">
        <v>13125</v>
      </c>
      <c r="D3063" s="51" t="s">
        <v>10977</v>
      </c>
      <c r="E3063" s="44" t="s">
        <v>13940</v>
      </c>
      <c r="F3063" s="44" t="s">
        <v>13941</v>
      </c>
      <c r="G3063" s="53">
        <v>255.7</v>
      </c>
      <c r="H3063" s="45" t="s">
        <v>154</v>
      </c>
      <c r="I3063" s="45" t="s">
        <v>149</v>
      </c>
      <c r="J3063" s="95" t="s">
        <v>1534</v>
      </c>
      <c r="K3063" s="95">
        <v>0</v>
      </c>
      <c r="L3063" s="58"/>
      <c r="M3063" s="103"/>
      <c r="N3063" s="59"/>
    </row>
    <row r="3064" spans="1:14" s="75" customFormat="1" ht="15.9" customHeight="1" x14ac:dyDescent="0.2">
      <c r="A3064" s="51" t="s">
        <v>133</v>
      </c>
      <c r="B3064" s="51" t="s">
        <v>11887</v>
      </c>
      <c r="C3064" s="51" t="s">
        <v>13125</v>
      </c>
      <c r="D3064" s="51" t="s">
        <v>10977</v>
      </c>
      <c r="E3064" s="44" t="s">
        <v>13942</v>
      </c>
      <c r="F3064" s="44" t="s">
        <v>13943</v>
      </c>
      <c r="G3064" s="53">
        <v>255.7</v>
      </c>
      <c r="H3064" s="45" t="s">
        <v>154</v>
      </c>
      <c r="I3064" s="45" t="s">
        <v>204</v>
      </c>
      <c r="J3064" s="95" t="s">
        <v>1534</v>
      </c>
      <c r="K3064" s="95">
        <v>0</v>
      </c>
      <c r="L3064" s="58"/>
      <c r="M3064" s="103"/>
      <c r="N3064" s="59"/>
    </row>
    <row r="3065" spans="1:14" s="75" customFormat="1" ht="15.9" customHeight="1" x14ac:dyDescent="0.2">
      <c r="A3065" s="51" t="s">
        <v>133</v>
      </c>
      <c r="B3065" s="51" t="s">
        <v>11887</v>
      </c>
      <c r="C3065" s="51" t="s">
        <v>13125</v>
      </c>
      <c r="D3065" s="51" t="s">
        <v>10977</v>
      </c>
      <c r="E3065" s="44" t="s">
        <v>13944</v>
      </c>
      <c r="F3065" s="44" t="s">
        <v>13945</v>
      </c>
      <c r="G3065" s="53">
        <v>113.1</v>
      </c>
      <c r="H3065" s="45" t="s">
        <v>154</v>
      </c>
      <c r="I3065" s="45" t="s">
        <v>291</v>
      </c>
      <c r="J3065" s="95" t="s">
        <v>1534</v>
      </c>
      <c r="K3065" s="95">
        <v>0</v>
      </c>
      <c r="L3065" s="58"/>
      <c r="M3065" s="103"/>
      <c r="N3065" s="59"/>
    </row>
    <row r="3066" spans="1:14" s="75" customFormat="1" ht="15.9" customHeight="1" x14ac:dyDescent="0.2">
      <c r="A3066" s="51" t="s">
        <v>133</v>
      </c>
      <c r="B3066" s="51" t="s">
        <v>11887</v>
      </c>
      <c r="C3066" s="51" t="s">
        <v>13125</v>
      </c>
      <c r="D3066" s="51" t="s">
        <v>10977</v>
      </c>
      <c r="E3066" s="44" t="s">
        <v>13946</v>
      </c>
      <c r="F3066" s="44" t="s">
        <v>13947</v>
      </c>
      <c r="G3066" s="53">
        <v>49.2</v>
      </c>
      <c r="H3066" s="45" t="s">
        <v>154</v>
      </c>
      <c r="I3066" s="45" t="s">
        <v>291</v>
      </c>
      <c r="J3066" s="95" t="s">
        <v>1534</v>
      </c>
      <c r="K3066" s="95">
        <v>0</v>
      </c>
      <c r="L3066" s="58"/>
      <c r="M3066" s="103"/>
      <c r="N3066" s="59"/>
    </row>
    <row r="3067" spans="1:14" s="75" customFormat="1" ht="15.9" customHeight="1" x14ac:dyDescent="0.2">
      <c r="A3067" s="51" t="s">
        <v>133</v>
      </c>
      <c r="B3067" s="51" t="s">
        <v>11887</v>
      </c>
      <c r="C3067" s="51" t="s">
        <v>13125</v>
      </c>
      <c r="D3067" s="51" t="s">
        <v>10977</v>
      </c>
      <c r="E3067" s="44" t="s">
        <v>13948</v>
      </c>
      <c r="F3067" s="44" t="s">
        <v>13949</v>
      </c>
      <c r="G3067" s="53">
        <v>203.7</v>
      </c>
      <c r="H3067" s="45" t="s">
        <v>154</v>
      </c>
      <c r="I3067" s="45" t="s">
        <v>204</v>
      </c>
      <c r="J3067" s="95" t="s">
        <v>1534</v>
      </c>
      <c r="K3067" s="95">
        <v>0</v>
      </c>
      <c r="L3067" s="58"/>
      <c r="M3067" s="103"/>
      <c r="N3067" s="59"/>
    </row>
    <row r="3068" spans="1:14" s="75" customFormat="1" ht="15.9" customHeight="1" x14ac:dyDescent="0.2">
      <c r="A3068" s="51" t="s">
        <v>133</v>
      </c>
      <c r="B3068" s="51" t="s">
        <v>11887</v>
      </c>
      <c r="C3068" s="51" t="s">
        <v>13125</v>
      </c>
      <c r="D3068" s="51" t="s">
        <v>10977</v>
      </c>
      <c r="E3068" s="44" t="s">
        <v>13950</v>
      </c>
      <c r="F3068" s="44" t="s">
        <v>13951</v>
      </c>
      <c r="G3068" s="53">
        <v>306</v>
      </c>
      <c r="H3068" s="45" t="s">
        <v>154</v>
      </c>
      <c r="I3068" s="45" t="s">
        <v>204</v>
      </c>
      <c r="J3068" s="95" t="s">
        <v>1534</v>
      </c>
      <c r="K3068" s="95">
        <v>0</v>
      </c>
      <c r="L3068" s="58"/>
      <c r="M3068" s="103"/>
      <c r="N3068" s="59"/>
    </row>
    <row r="3069" spans="1:14" s="75" customFormat="1" ht="15.9" customHeight="1" x14ac:dyDescent="0.2">
      <c r="A3069" s="51" t="s">
        <v>133</v>
      </c>
      <c r="B3069" s="51" t="s">
        <v>11887</v>
      </c>
      <c r="C3069" s="51" t="s">
        <v>13125</v>
      </c>
      <c r="D3069" s="51" t="s">
        <v>10977</v>
      </c>
      <c r="E3069" s="44" t="s">
        <v>13952</v>
      </c>
      <c r="F3069" s="44" t="s">
        <v>13953</v>
      </c>
      <c r="G3069" s="53">
        <v>136.5</v>
      </c>
      <c r="H3069" s="45" t="s">
        <v>154</v>
      </c>
      <c r="I3069" s="45" t="s">
        <v>204</v>
      </c>
      <c r="J3069" s="95" t="s">
        <v>1534</v>
      </c>
      <c r="K3069" s="95">
        <v>0</v>
      </c>
      <c r="L3069" s="58"/>
      <c r="M3069" s="103"/>
      <c r="N3069" s="59"/>
    </row>
    <row r="3070" spans="1:14" s="75" customFormat="1" ht="15.9" customHeight="1" x14ac:dyDescent="0.2">
      <c r="A3070" s="51" t="s">
        <v>133</v>
      </c>
      <c r="B3070" s="51" t="s">
        <v>11887</v>
      </c>
      <c r="C3070" s="51" t="s">
        <v>13125</v>
      </c>
      <c r="D3070" s="51" t="s">
        <v>10977</v>
      </c>
      <c r="E3070" s="44" t="s">
        <v>13954</v>
      </c>
      <c r="F3070" s="44" t="s">
        <v>13955</v>
      </c>
      <c r="G3070" s="53">
        <v>68</v>
      </c>
      <c r="H3070" s="45" t="s">
        <v>154</v>
      </c>
      <c r="I3070" s="45" t="s">
        <v>204</v>
      </c>
      <c r="J3070" s="95" t="s">
        <v>1534</v>
      </c>
      <c r="K3070" s="95">
        <v>0</v>
      </c>
      <c r="L3070" s="58"/>
      <c r="M3070" s="103"/>
      <c r="N3070" s="59"/>
    </row>
    <row r="3071" spans="1:14" s="75" customFormat="1" ht="15.9" customHeight="1" x14ac:dyDescent="0.2">
      <c r="A3071" s="51" t="s">
        <v>133</v>
      </c>
      <c r="B3071" s="51" t="s">
        <v>11887</v>
      </c>
      <c r="C3071" s="51" t="s">
        <v>13125</v>
      </c>
      <c r="D3071" s="51" t="s">
        <v>10977</v>
      </c>
      <c r="E3071" s="44" t="s">
        <v>13956</v>
      </c>
      <c r="F3071" s="44" t="s">
        <v>13957</v>
      </c>
      <c r="G3071" s="53">
        <v>169.7</v>
      </c>
      <c r="H3071" s="45" t="s">
        <v>154</v>
      </c>
      <c r="I3071" s="45" t="s">
        <v>149</v>
      </c>
      <c r="J3071" s="95" t="s">
        <v>1534</v>
      </c>
      <c r="K3071" s="95">
        <v>0</v>
      </c>
      <c r="L3071" s="58"/>
      <c r="M3071" s="103"/>
      <c r="N3071" s="59"/>
    </row>
    <row r="3072" spans="1:14" s="75" customFormat="1" ht="15.9" customHeight="1" x14ac:dyDescent="0.2">
      <c r="A3072" s="51" t="s">
        <v>133</v>
      </c>
      <c r="B3072" s="51" t="s">
        <v>11887</v>
      </c>
      <c r="C3072" s="51" t="s">
        <v>13125</v>
      </c>
      <c r="D3072" s="51" t="s">
        <v>10977</v>
      </c>
      <c r="E3072" s="44" t="s">
        <v>13958</v>
      </c>
      <c r="F3072" s="44" t="s">
        <v>13959</v>
      </c>
      <c r="G3072" s="53">
        <v>169.7</v>
      </c>
      <c r="H3072" s="45" t="s">
        <v>154</v>
      </c>
      <c r="I3072" s="45" t="s">
        <v>149</v>
      </c>
      <c r="J3072" s="95" t="s">
        <v>1534</v>
      </c>
      <c r="K3072" s="95">
        <v>0</v>
      </c>
      <c r="L3072" s="58"/>
      <c r="M3072" s="103"/>
      <c r="N3072" s="59"/>
    </row>
    <row r="3073" spans="1:14" s="75" customFormat="1" ht="15.9" customHeight="1" x14ac:dyDescent="0.2">
      <c r="A3073" s="51" t="s">
        <v>133</v>
      </c>
      <c r="B3073" s="51" t="s">
        <v>11887</v>
      </c>
      <c r="C3073" s="51" t="s">
        <v>13125</v>
      </c>
      <c r="D3073" s="51" t="s">
        <v>10977</v>
      </c>
      <c r="E3073" s="44" t="s">
        <v>13960</v>
      </c>
      <c r="F3073" s="44" t="s">
        <v>13961</v>
      </c>
      <c r="G3073" s="53">
        <v>255.7</v>
      </c>
      <c r="H3073" s="45" t="s">
        <v>154</v>
      </c>
      <c r="I3073" s="45" t="s">
        <v>155</v>
      </c>
      <c r="J3073" s="95" t="s">
        <v>1534</v>
      </c>
      <c r="K3073" s="95">
        <v>0</v>
      </c>
      <c r="L3073" s="58"/>
      <c r="M3073" s="103"/>
      <c r="N3073" s="59"/>
    </row>
    <row r="3074" spans="1:14" s="75" customFormat="1" ht="15.9" customHeight="1" x14ac:dyDescent="0.2">
      <c r="A3074" s="51" t="s">
        <v>133</v>
      </c>
      <c r="B3074" s="51" t="s">
        <v>11887</v>
      </c>
      <c r="C3074" s="51" t="s">
        <v>13125</v>
      </c>
      <c r="D3074" s="51" t="s">
        <v>10977</v>
      </c>
      <c r="E3074" s="44" t="s">
        <v>13962</v>
      </c>
      <c r="F3074" s="44" t="s">
        <v>13963</v>
      </c>
      <c r="G3074" s="53">
        <v>113.3</v>
      </c>
      <c r="H3074" s="45" t="s">
        <v>154</v>
      </c>
      <c r="I3074" s="45" t="s">
        <v>204</v>
      </c>
      <c r="J3074" s="95" t="s">
        <v>1534</v>
      </c>
      <c r="K3074" s="95">
        <v>0</v>
      </c>
      <c r="L3074" s="58"/>
      <c r="M3074" s="103"/>
      <c r="N3074" s="59"/>
    </row>
    <row r="3075" spans="1:14" s="75" customFormat="1" ht="15.9" customHeight="1" x14ac:dyDescent="0.2">
      <c r="A3075" s="51" t="s">
        <v>133</v>
      </c>
      <c r="B3075" s="51" t="s">
        <v>11887</v>
      </c>
      <c r="C3075" s="51" t="s">
        <v>13125</v>
      </c>
      <c r="D3075" s="51" t="s">
        <v>10977</v>
      </c>
      <c r="E3075" s="44" t="s">
        <v>13964</v>
      </c>
      <c r="F3075" s="44" t="s">
        <v>13965</v>
      </c>
      <c r="G3075" s="53">
        <v>114.2</v>
      </c>
      <c r="H3075" s="45" t="s">
        <v>154</v>
      </c>
      <c r="I3075" s="45" t="s">
        <v>204</v>
      </c>
      <c r="J3075" s="95" t="s">
        <v>1534</v>
      </c>
      <c r="K3075" s="95">
        <v>0</v>
      </c>
      <c r="L3075" s="58"/>
      <c r="M3075" s="103"/>
      <c r="N3075" s="59"/>
    </row>
    <row r="3076" spans="1:14" s="75" customFormat="1" ht="15.9" customHeight="1" x14ac:dyDescent="0.2">
      <c r="A3076" s="51" t="s">
        <v>133</v>
      </c>
      <c r="B3076" s="51" t="s">
        <v>11887</v>
      </c>
      <c r="C3076" s="51" t="s">
        <v>13125</v>
      </c>
      <c r="D3076" s="51" t="s">
        <v>10977</v>
      </c>
      <c r="E3076" s="44" t="s">
        <v>13966</v>
      </c>
      <c r="F3076" s="44" t="s">
        <v>13967</v>
      </c>
      <c r="G3076" s="53">
        <v>91.6</v>
      </c>
      <c r="H3076" s="45" t="s">
        <v>154</v>
      </c>
      <c r="I3076" s="45" t="s">
        <v>149</v>
      </c>
      <c r="J3076" s="95" t="s">
        <v>1534</v>
      </c>
      <c r="K3076" s="95">
        <v>0</v>
      </c>
      <c r="L3076" s="58"/>
      <c r="M3076" s="103"/>
      <c r="N3076" s="59"/>
    </row>
    <row r="3077" spans="1:14" s="75" customFormat="1" ht="15.9" customHeight="1" x14ac:dyDescent="0.2">
      <c r="A3077" s="51" t="s">
        <v>133</v>
      </c>
      <c r="B3077" s="51" t="s">
        <v>11887</v>
      </c>
      <c r="C3077" s="51" t="s">
        <v>13125</v>
      </c>
      <c r="D3077" s="51" t="s">
        <v>10977</v>
      </c>
      <c r="E3077" s="44" t="s">
        <v>13968</v>
      </c>
      <c r="F3077" s="44" t="s">
        <v>13969</v>
      </c>
      <c r="G3077" s="53">
        <v>110.6</v>
      </c>
      <c r="H3077" s="45" t="s">
        <v>154</v>
      </c>
      <c r="I3077" s="45" t="s">
        <v>204</v>
      </c>
      <c r="J3077" s="95" t="s">
        <v>1534</v>
      </c>
      <c r="K3077" s="95">
        <v>0</v>
      </c>
      <c r="L3077" s="58"/>
      <c r="M3077" s="103"/>
      <c r="N3077" s="59"/>
    </row>
    <row r="3078" spans="1:14" s="75" customFormat="1" ht="15.9" customHeight="1" x14ac:dyDescent="0.2">
      <c r="A3078" s="51" t="s">
        <v>133</v>
      </c>
      <c r="B3078" s="51" t="s">
        <v>11887</v>
      </c>
      <c r="C3078" s="51" t="s">
        <v>13125</v>
      </c>
      <c r="D3078" s="51" t="s">
        <v>10977</v>
      </c>
      <c r="E3078" s="44" t="s">
        <v>13970</v>
      </c>
      <c r="F3078" s="44" t="s">
        <v>13971</v>
      </c>
      <c r="G3078" s="53">
        <v>110.6</v>
      </c>
      <c r="H3078" s="45" t="s">
        <v>154</v>
      </c>
      <c r="I3078" s="45" t="s">
        <v>204</v>
      </c>
      <c r="J3078" s="95" t="s">
        <v>1534</v>
      </c>
      <c r="K3078" s="95">
        <v>0</v>
      </c>
      <c r="L3078" s="58"/>
      <c r="M3078" s="103"/>
      <c r="N3078" s="59"/>
    </row>
    <row r="3079" spans="1:14" s="75" customFormat="1" ht="15.9" customHeight="1" x14ac:dyDescent="0.2">
      <c r="A3079" s="51" t="s">
        <v>133</v>
      </c>
      <c r="B3079" s="51" t="s">
        <v>11887</v>
      </c>
      <c r="C3079" s="51" t="s">
        <v>13125</v>
      </c>
      <c r="D3079" s="51" t="s">
        <v>10977</v>
      </c>
      <c r="E3079" s="44" t="s">
        <v>13972</v>
      </c>
      <c r="F3079" s="44" t="s">
        <v>13973</v>
      </c>
      <c r="G3079" s="53">
        <v>101</v>
      </c>
      <c r="H3079" s="45" t="s">
        <v>154</v>
      </c>
      <c r="I3079" s="45" t="s">
        <v>204</v>
      </c>
      <c r="J3079" s="95" t="s">
        <v>1534</v>
      </c>
      <c r="K3079" s="95">
        <v>0</v>
      </c>
      <c r="L3079" s="58"/>
      <c r="M3079" s="103"/>
      <c r="N3079" s="59"/>
    </row>
    <row r="3080" spans="1:14" s="75" customFormat="1" ht="15.9" customHeight="1" x14ac:dyDescent="0.2">
      <c r="A3080" s="51" t="s">
        <v>133</v>
      </c>
      <c r="B3080" s="51" t="s">
        <v>11887</v>
      </c>
      <c r="C3080" s="51" t="s">
        <v>13125</v>
      </c>
      <c r="D3080" s="51" t="s">
        <v>10977</v>
      </c>
      <c r="E3080" s="44" t="s">
        <v>13974</v>
      </c>
      <c r="F3080" s="44" t="s">
        <v>13975</v>
      </c>
      <c r="G3080" s="53">
        <v>109.7</v>
      </c>
      <c r="H3080" s="45" t="s">
        <v>154</v>
      </c>
      <c r="I3080" s="45" t="s">
        <v>204</v>
      </c>
      <c r="J3080" s="95" t="s">
        <v>1534</v>
      </c>
      <c r="K3080" s="95">
        <v>0</v>
      </c>
      <c r="L3080" s="58"/>
      <c r="M3080" s="103"/>
      <c r="N3080" s="59"/>
    </row>
    <row r="3081" spans="1:14" s="75" customFormat="1" ht="15.9" customHeight="1" x14ac:dyDescent="0.2">
      <c r="A3081" s="51" t="s">
        <v>133</v>
      </c>
      <c r="B3081" s="51" t="s">
        <v>11887</v>
      </c>
      <c r="C3081" s="51" t="s">
        <v>13125</v>
      </c>
      <c r="D3081" s="51" t="s">
        <v>10977</v>
      </c>
      <c r="E3081" s="44" t="s">
        <v>13976</v>
      </c>
      <c r="F3081" s="44" t="s">
        <v>13977</v>
      </c>
      <c r="G3081" s="53">
        <v>96</v>
      </c>
      <c r="H3081" s="45" t="s">
        <v>154</v>
      </c>
      <c r="I3081" s="45" t="s">
        <v>291</v>
      </c>
      <c r="J3081" s="95" t="s">
        <v>1534</v>
      </c>
      <c r="K3081" s="95">
        <v>0</v>
      </c>
      <c r="L3081" s="58"/>
      <c r="M3081" s="103"/>
      <c r="N3081" s="59"/>
    </row>
    <row r="3082" spans="1:14" s="75" customFormat="1" ht="15.9" customHeight="1" x14ac:dyDescent="0.2">
      <c r="A3082" s="51" t="s">
        <v>133</v>
      </c>
      <c r="B3082" s="51" t="s">
        <v>11887</v>
      </c>
      <c r="C3082" s="51" t="s">
        <v>13125</v>
      </c>
      <c r="D3082" s="51" t="s">
        <v>10977</v>
      </c>
      <c r="E3082" s="44" t="s">
        <v>13978</v>
      </c>
      <c r="F3082" s="44" t="s">
        <v>13979</v>
      </c>
      <c r="G3082" s="53">
        <v>109.7</v>
      </c>
      <c r="H3082" s="45" t="s">
        <v>154</v>
      </c>
      <c r="I3082" s="45" t="s">
        <v>204</v>
      </c>
      <c r="J3082" s="95" t="s">
        <v>1534</v>
      </c>
      <c r="K3082" s="95">
        <v>0</v>
      </c>
      <c r="L3082" s="58"/>
      <c r="M3082" s="103"/>
      <c r="N3082" s="59"/>
    </row>
    <row r="3083" spans="1:14" s="75" customFormat="1" ht="15.9" customHeight="1" x14ac:dyDescent="0.2">
      <c r="A3083" s="51" t="s">
        <v>133</v>
      </c>
      <c r="B3083" s="51" t="s">
        <v>11887</v>
      </c>
      <c r="C3083" s="51" t="s">
        <v>13125</v>
      </c>
      <c r="D3083" s="51" t="s">
        <v>10977</v>
      </c>
      <c r="E3083" s="44" t="s">
        <v>13980</v>
      </c>
      <c r="F3083" s="44" t="s">
        <v>13981</v>
      </c>
      <c r="G3083" s="53">
        <v>109.7</v>
      </c>
      <c r="H3083" s="45" t="s">
        <v>154</v>
      </c>
      <c r="I3083" s="45" t="s">
        <v>204</v>
      </c>
      <c r="J3083" s="95" t="s">
        <v>1534</v>
      </c>
      <c r="K3083" s="95">
        <v>0</v>
      </c>
      <c r="L3083" s="58"/>
      <c r="M3083" s="103"/>
      <c r="N3083" s="59"/>
    </row>
    <row r="3084" spans="1:14" s="75" customFormat="1" ht="15.9" customHeight="1" x14ac:dyDescent="0.2">
      <c r="A3084" s="51" t="s">
        <v>133</v>
      </c>
      <c r="B3084" s="51" t="s">
        <v>11887</v>
      </c>
      <c r="C3084" s="51" t="s">
        <v>13125</v>
      </c>
      <c r="D3084" s="51" t="s">
        <v>10977</v>
      </c>
      <c r="E3084" s="44" t="s">
        <v>13982</v>
      </c>
      <c r="F3084" s="44" t="s">
        <v>13983</v>
      </c>
      <c r="G3084" s="53">
        <v>36.9</v>
      </c>
      <c r="H3084" s="45" t="s">
        <v>154</v>
      </c>
      <c r="I3084" s="45" t="s">
        <v>204</v>
      </c>
      <c r="J3084" s="95" t="s">
        <v>1534</v>
      </c>
      <c r="K3084" s="95">
        <v>0</v>
      </c>
      <c r="L3084" s="58"/>
      <c r="M3084" s="103"/>
      <c r="N3084" s="59"/>
    </row>
    <row r="3085" spans="1:14" s="75" customFormat="1" ht="15.9" customHeight="1" x14ac:dyDescent="0.2">
      <c r="A3085" s="51" t="s">
        <v>133</v>
      </c>
      <c r="B3085" s="51" t="s">
        <v>11887</v>
      </c>
      <c r="C3085" s="51" t="s">
        <v>13125</v>
      </c>
      <c r="D3085" s="51" t="s">
        <v>10977</v>
      </c>
      <c r="E3085" s="44" t="s">
        <v>13984</v>
      </c>
      <c r="F3085" s="44" t="s">
        <v>13985</v>
      </c>
      <c r="G3085" s="53">
        <v>75</v>
      </c>
      <c r="H3085" s="45" t="s">
        <v>154</v>
      </c>
      <c r="I3085" s="45" t="s">
        <v>204</v>
      </c>
      <c r="J3085" s="95" t="s">
        <v>1534</v>
      </c>
      <c r="K3085" s="95">
        <v>0</v>
      </c>
      <c r="L3085" s="58"/>
      <c r="M3085" s="103"/>
      <c r="N3085" s="59"/>
    </row>
    <row r="3086" spans="1:14" s="75" customFormat="1" ht="15.9" customHeight="1" x14ac:dyDescent="0.2">
      <c r="A3086" s="51" t="s">
        <v>133</v>
      </c>
      <c r="B3086" s="51" t="s">
        <v>11887</v>
      </c>
      <c r="C3086" s="51" t="s">
        <v>13125</v>
      </c>
      <c r="D3086" s="51" t="s">
        <v>10977</v>
      </c>
      <c r="E3086" s="44" t="s">
        <v>13986</v>
      </c>
      <c r="F3086" s="44" t="s">
        <v>13987</v>
      </c>
      <c r="G3086" s="53">
        <v>48.6</v>
      </c>
      <c r="H3086" s="45" t="s">
        <v>154</v>
      </c>
      <c r="I3086" s="45" t="s">
        <v>204</v>
      </c>
      <c r="J3086" s="95" t="s">
        <v>1534</v>
      </c>
      <c r="K3086" s="95">
        <v>0</v>
      </c>
      <c r="L3086" s="58"/>
      <c r="M3086" s="103"/>
      <c r="N3086" s="59"/>
    </row>
    <row r="3087" spans="1:14" s="75" customFormat="1" ht="15.9" customHeight="1" x14ac:dyDescent="0.2">
      <c r="A3087" s="51" t="s">
        <v>133</v>
      </c>
      <c r="B3087" s="51" t="s">
        <v>11887</v>
      </c>
      <c r="C3087" s="51" t="s">
        <v>13125</v>
      </c>
      <c r="D3087" s="51" t="s">
        <v>10977</v>
      </c>
      <c r="E3087" s="44" t="s">
        <v>13988</v>
      </c>
      <c r="F3087" s="44" t="s">
        <v>13989</v>
      </c>
      <c r="G3087" s="53">
        <v>97.7</v>
      </c>
      <c r="H3087" s="45" t="s">
        <v>154</v>
      </c>
      <c r="I3087" s="45" t="s">
        <v>204</v>
      </c>
      <c r="J3087" s="95" t="s">
        <v>1534</v>
      </c>
      <c r="K3087" s="95">
        <v>0</v>
      </c>
      <c r="L3087" s="58"/>
      <c r="M3087" s="103"/>
      <c r="N3087" s="59"/>
    </row>
    <row r="3088" spans="1:14" s="75" customFormat="1" ht="15.9" customHeight="1" x14ac:dyDescent="0.2">
      <c r="A3088" s="51" t="s">
        <v>133</v>
      </c>
      <c r="B3088" s="51" t="s">
        <v>11887</v>
      </c>
      <c r="C3088" s="51" t="s">
        <v>13125</v>
      </c>
      <c r="D3088" s="51" t="s">
        <v>10977</v>
      </c>
      <c r="E3088" s="44" t="s">
        <v>13990</v>
      </c>
      <c r="F3088" s="44" t="s">
        <v>13991</v>
      </c>
      <c r="G3088" s="53">
        <v>97.7</v>
      </c>
      <c r="H3088" s="45" t="s">
        <v>154</v>
      </c>
      <c r="I3088" s="45" t="s">
        <v>204</v>
      </c>
      <c r="J3088" s="95" t="s">
        <v>1534</v>
      </c>
      <c r="K3088" s="95">
        <v>0</v>
      </c>
      <c r="L3088" s="58"/>
      <c r="M3088" s="103"/>
      <c r="N3088" s="59"/>
    </row>
    <row r="3089" spans="1:14" s="75" customFormat="1" ht="15.9" customHeight="1" x14ac:dyDescent="0.2">
      <c r="A3089" s="51" t="s">
        <v>133</v>
      </c>
      <c r="B3089" s="51" t="s">
        <v>11887</v>
      </c>
      <c r="C3089" s="51" t="s">
        <v>13125</v>
      </c>
      <c r="D3089" s="51" t="s">
        <v>10977</v>
      </c>
      <c r="E3089" s="44" t="s">
        <v>13992</v>
      </c>
      <c r="F3089" s="44" t="s">
        <v>13993</v>
      </c>
      <c r="G3089" s="53">
        <v>97.7</v>
      </c>
      <c r="H3089" s="45" t="s">
        <v>154</v>
      </c>
      <c r="I3089" s="45" t="s">
        <v>204</v>
      </c>
      <c r="J3089" s="95" t="s">
        <v>1534</v>
      </c>
      <c r="K3089" s="95">
        <v>0</v>
      </c>
      <c r="L3089" s="58"/>
      <c r="M3089" s="103"/>
      <c r="N3089" s="59"/>
    </row>
    <row r="3090" spans="1:14" s="75" customFormat="1" ht="15.9" customHeight="1" x14ac:dyDescent="0.2">
      <c r="A3090" s="51" t="s">
        <v>133</v>
      </c>
      <c r="B3090" s="51" t="s">
        <v>11887</v>
      </c>
      <c r="C3090" s="51" t="s">
        <v>13125</v>
      </c>
      <c r="D3090" s="51" t="s">
        <v>10977</v>
      </c>
      <c r="E3090" s="44" t="s">
        <v>13994</v>
      </c>
      <c r="F3090" s="44" t="s">
        <v>13995</v>
      </c>
      <c r="G3090" s="53">
        <v>130.9</v>
      </c>
      <c r="H3090" s="45" t="s">
        <v>154</v>
      </c>
      <c r="I3090" s="45" t="s">
        <v>204</v>
      </c>
      <c r="J3090" s="95" t="s">
        <v>1534</v>
      </c>
      <c r="K3090" s="95">
        <v>0</v>
      </c>
      <c r="L3090" s="58"/>
      <c r="M3090" s="103"/>
      <c r="N3090" s="59"/>
    </row>
    <row r="3091" spans="1:14" s="75" customFormat="1" ht="15.9" customHeight="1" x14ac:dyDescent="0.2">
      <c r="A3091" s="51" t="s">
        <v>133</v>
      </c>
      <c r="B3091" s="51" t="s">
        <v>11887</v>
      </c>
      <c r="C3091" s="51" t="s">
        <v>13125</v>
      </c>
      <c r="D3091" s="51" t="s">
        <v>10977</v>
      </c>
      <c r="E3091" s="44" t="s">
        <v>13996</v>
      </c>
      <c r="F3091" s="44" t="s">
        <v>13997</v>
      </c>
      <c r="G3091" s="53">
        <v>115.4</v>
      </c>
      <c r="H3091" s="45" t="s">
        <v>154</v>
      </c>
      <c r="I3091" s="45" t="s">
        <v>204</v>
      </c>
      <c r="J3091" s="95" t="s">
        <v>1534</v>
      </c>
      <c r="K3091" s="95">
        <v>0</v>
      </c>
      <c r="L3091" s="58"/>
      <c r="M3091" s="103"/>
      <c r="N3091" s="59"/>
    </row>
    <row r="3092" spans="1:14" s="75" customFormat="1" ht="15.9" customHeight="1" x14ac:dyDescent="0.2">
      <c r="A3092" s="51" t="s">
        <v>133</v>
      </c>
      <c r="B3092" s="51" t="s">
        <v>11887</v>
      </c>
      <c r="C3092" s="51" t="s">
        <v>13125</v>
      </c>
      <c r="D3092" s="51" t="s">
        <v>10977</v>
      </c>
      <c r="E3092" s="44" t="s">
        <v>13998</v>
      </c>
      <c r="F3092" s="44" t="s">
        <v>13999</v>
      </c>
      <c r="G3092" s="53">
        <v>115.4</v>
      </c>
      <c r="H3092" s="45" t="s">
        <v>154</v>
      </c>
      <c r="I3092" s="45" t="s">
        <v>204</v>
      </c>
      <c r="J3092" s="95" t="s">
        <v>1534</v>
      </c>
      <c r="K3092" s="95">
        <v>0</v>
      </c>
      <c r="L3092" s="58"/>
      <c r="M3092" s="103"/>
      <c r="N3092" s="59"/>
    </row>
    <row r="3093" spans="1:14" s="75" customFormat="1" ht="15.9" customHeight="1" x14ac:dyDescent="0.2">
      <c r="A3093" s="51" t="s">
        <v>133</v>
      </c>
      <c r="B3093" s="51" t="s">
        <v>11887</v>
      </c>
      <c r="C3093" s="51" t="s">
        <v>13125</v>
      </c>
      <c r="D3093" s="51" t="s">
        <v>10977</v>
      </c>
      <c r="E3093" s="44" t="s">
        <v>14000</v>
      </c>
      <c r="F3093" s="44" t="s">
        <v>14001</v>
      </c>
      <c r="G3093" s="53">
        <v>115.4</v>
      </c>
      <c r="H3093" s="45" t="s">
        <v>154</v>
      </c>
      <c r="I3093" s="45" t="s">
        <v>204</v>
      </c>
      <c r="J3093" s="95" t="s">
        <v>1534</v>
      </c>
      <c r="K3093" s="95">
        <v>0</v>
      </c>
      <c r="L3093" s="58"/>
      <c r="M3093" s="103"/>
      <c r="N3093" s="59"/>
    </row>
    <row r="3094" spans="1:14" s="75" customFormat="1" ht="15.9" customHeight="1" x14ac:dyDescent="0.2">
      <c r="A3094" s="51" t="s">
        <v>133</v>
      </c>
      <c r="B3094" s="51" t="s">
        <v>11887</v>
      </c>
      <c r="C3094" s="51" t="s">
        <v>13125</v>
      </c>
      <c r="D3094" s="51" t="s">
        <v>10977</v>
      </c>
      <c r="E3094" s="44" t="s">
        <v>14002</v>
      </c>
      <c r="F3094" s="44" t="s">
        <v>14003</v>
      </c>
      <c r="G3094" s="53">
        <v>91.6</v>
      </c>
      <c r="H3094" s="45" t="s">
        <v>154</v>
      </c>
      <c r="I3094" s="45" t="s">
        <v>204</v>
      </c>
      <c r="J3094" s="95" t="s">
        <v>1534</v>
      </c>
      <c r="K3094" s="95">
        <v>0</v>
      </c>
      <c r="L3094" s="58"/>
      <c r="M3094" s="103"/>
      <c r="N3094" s="59"/>
    </row>
    <row r="3095" spans="1:14" s="75" customFormat="1" ht="15.9" customHeight="1" x14ac:dyDescent="0.2">
      <c r="A3095" s="51" t="s">
        <v>133</v>
      </c>
      <c r="B3095" s="51" t="s">
        <v>11887</v>
      </c>
      <c r="C3095" s="51" t="s">
        <v>13125</v>
      </c>
      <c r="D3095" s="51" t="s">
        <v>10977</v>
      </c>
      <c r="E3095" s="44" t="s">
        <v>14004</v>
      </c>
      <c r="F3095" s="44" t="s">
        <v>14005</v>
      </c>
      <c r="G3095" s="53">
        <v>43</v>
      </c>
      <c r="H3095" s="45" t="s">
        <v>154</v>
      </c>
      <c r="I3095" s="45" t="s">
        <v>149</v>
      </c>
      <c r="J3095" s="95" t="s">
        <v>1534</v>
      </c>
      <c r="K3095" s="95">
        <v>0</v>
      </c>
      <c r="L3095" s="58"/>
      <c r="M3095" s="103"/>
      <c r="N3095" s="59" t="s">
        <v>10867</v>
      </c>
    </row>
    <row r="3096" spans="1:14" s="75" customFormat="1" ht="15.9" customHeight="1" x14ac:dyDescent="0.2">
      <c r="A3096" s="51" t="s">
        <v>133</v>
      </c>
      <c r="B3096" s="51" t="s">
        <v>11887</v>
      </c>
      <c r="C3096" s="51" t="s">
        <v>13125</v>
      </c>
      <c r="D3096" s="51" t="s">
        <v>10977</v>
      </c>
      <c r="E3096" s="44" t="s">
        <v>14006</v>
      </c>
      <c r="F3096" s="44" t="s">
        <v>14007</v>
      </c>
      <c r="G3096" s="53">
        <v>107.6</v>
      </c>
      <c r="H3096" s="45" t="s">
        <v>154</v>
      </c>
      <c r="I3096" s="45" t="s">
        <v>204</v>
      </c>
      <c r="J3096" s="95" t="s">
        <v>1534</v>
      </c>
      <c r="K3096" s="95">
        <v>0</v>
      </c>
      <c r="L3096" s="58"/>
      <c r="M3096" s="103"/>
      <c r="N3096" s="59"/>
    </row>
    <row r="3097" spans="1:14" s="75" customFormat="1" ht="15.9" customHeight="1" x14ac:dyDescent="0.2">
      <c r="A3097" s="51" t="s">
        <v>133</v>
      </c>
      <c r="B3097" s="51" t="s">
        <v>11887</v>
      </c>
      <c r="C3097" s="51" t="s">
        <v>13125</v>
      </c>
      <c r="D3097" s="51" t="s">
        <v>10977</v>
      </c>
      <c r="E3097" s="44" t="s">
        <v>14008</v>
      </c>
      <c r="F3097" s="44" t="s">
        <v>14009</v>
      </c>
      <c r="G3097" s="53">
        <v>82.6</v>
      </c>
      <c r="H3097" s="45" t="s">
        <v>154</v>
      </c>
      <c r="I3097" s="45" t="s">
        <v>204</v>
      </c>
      <c r="J3097" s="95" t="s">
        <v>1534</v>
      </c>
      <c r="K3097" s="95">
        <v>0</v>
      </c>
      <c r="L3097" s="58"/>
      <c r="M3097" s="103"/>
      <c r="N3097" s="59"/>
    </row>
    <row r="3098" spans="1:14" s="75" customFormat="1" ht="15.9" customHeight="1" x14ac:dyDescent="0.2">
      <c r="A3098" s="51" t="s">
        <v>133</v>
      </c>
      <c r="B3098" s="51" t="s">
        <v>11887</v>
      </c>
      <c r="C3098" s="51" t="s">
        <v>13125</v>
      </c>
      <c r="D3098" s="51" t="s">
        <v>10977</v>
      </c>
      <c r="E3098" s="44" t="s">
        <v>14010</v>
      </c>
      <c r="F3098" s="44" t="s">
        <v>14011</v>
      </c>
      <c r="G3098" s="53">
        <v>48.6</v>
      </c>
      <c r="H3098" s="45" t="s">
        <v>154</v>
      </c>
      <c r="I3098" s="45" t="s">
        <v>204</v>
      </c>
      <c r="J3098" s="95" t="s">
        <v>1534</v>
      </c>
      <c r="K3098" s="95">
        <v>0</v>
      </c>
      <c r="L3098" s="58"/>
      <c r="M3098" s="103"/>
      <c r="N3098" s="59"/>
    </row>
    <row r="3099" spans="1:14" s="75" customFormat="1" ht="15.9" customHeight="1" x14ac:dyDescent="0.2">
      <c r="A3099" s="51" t="s">
        <v>133</v>
      </c>
      <c r="B3099" s="51" t="s">
        <v>11887</v>
      </c>
      <c r="C3099" s="51" t="s">
        <v>13125</v>
      </c>
      <c r="D3099" s="51" t="s">
        <v>10977</v>
      </c>
      <c r="E3099" s="44" t="s">
        <v>14012</v>
      </c>
      <c r="F3099" s="44" t="s">
        <v>14013</v>
      </c>
      <c r="G3099" s="53">
        <v>36.9</v>
      </c>
      <c r="H3099" s="45" t="s">
        <v>154</v>
      </c>
      <c r="I3099" s="45" t="s">
        <v>204</v>
      </c>
      <c r="J3099" s="95" t="s">
        <v>1534</v>
      </c>
      <c r="K3099" s="95">
        <v>0</v>
      </c>
      <c r="L3099" s="58"/>
      <c r="M3099" s="103"/>
      <c r="N3099" s="59"/>
    </row>
    <row r="3100" spans="1:14" s="75" customFormat="1" ht="15.9" customHeight="1" x14ac:dyDescent="0.2">
      <c r="A3100" s="51" t="s">
        <v>133</v>
      </c>
      <c r="B3100" s="51" t="s">
        <v>11887</v>
      </c>
      <c r="C3100" s="51" t="s">
        <v>13125</v>
      </c>
      <c r="D3100" s="51" t="s">
        <v>10977</v>
      </c>
      <c r="E3100" s="44" t="s">
        <v>14014</v>
      </c>
      <c r="F3100" s="44" t="s">
        <v>14015</v>
      </c>
      <c r="G3100" s="53">
        <v>48.6</v>
      </c>
      <c r="H3100" s="45" t="s">
        <v>154</v>
      </c>
      <c r="I3100" s="45" t="s">
        <v>204</v>
      </c>
      <c r="J3100" s="95" t="s">
        <v>1534</v>
      </c>
      <c r="K3100" s="95">
        <v>0</v>
      </c>
      <c r="L3100" s="58"/>
      <c r="M3100" s="103"/>
      <c r="N3100" s="59"/>
    </row>
    <row r="3101" spans="1:14" s="75" customFormat="1" ht="15.9" customHeight="1" x14ac:dyDescent="0.2">
      <c r="A3101" s="51" t="s">
        <v>133</v>
      </c>
      <c r="B3101" s="51" t="s">
        <v>11887</v>
      </c>
      <c r="C3101" s="51" t="s">
        <v>13125</v>
      </c>
      <c r="D3101" s="51" t="s">
        <v>10977</v>
      </c>
      <c r="E3101" s="44" t="s">
        <v>14016</v>
      </c>
      <c r="F3101" s="44" t="s">
        <v>14017</v>
      </c>
      <c r="G3101" s="53">
        <v>107.6</v>
      </c>
      <c r="H3101" s="45" t="s">
        <v>154</v>
      </c>
      <c r="I3101" s="45" t="s">
        <v>204</v>
      </c>
      <c r="J3101" s="95" t="s">
        <v>1534</v>
      </c>
      <c r="K3101" s="95">
        <v>0</v>
      </c>
      <c r="L3101" s="58"/>
      <c r="M3101" s="103"/>
      <c r="N3101" s="59"/>
    </row>
    <row r="3102" spans="1:14" s="75" customFormat="1" ht="15.9" customHeight="1" x14ac:dyDescent="0.2">
      <c r="A3102" s="51" t="s">
        <v>133</v>
      </c>
      <c r="B3102" s="51" t="s">
        <v>11887</v>
      </c>
      <c r="C3102" s="51" t="s">
        <v>13125</v>
      </c>
      <c r="D3102" s="51" t="s">
        <v>10977</v>
      </c>
      <c r="E3102" s="44" t="s">
        <v>14018</v>
      </c>
      <c r="F3102" s="44" t="s">
        <v>14019</v>
      </c>
      <c r="G3102" s="53">
        <v>107.6</v>
      </c>
      <c r="H3102" s="45" t="s">
        <v>154</v>
      </c>
      <c r="I3102" s="45" t="s">
        <v>204</v>
      </c>
      <c r="J3102" s="95" t="s">
        <v>1534</v>
      </c>
      <c r="K3102" s="95">
        <v>0</v>
      </c>
      <c r="L3102" s="58"/>
      <c r="M3102" s="103"/>
      <c r="N3102" s="59"/>
    </row>
    <row r="3103" spans="1:14" s="75" customFormat="1" ht="15.9" customHeight="1" x14ac:dyDescent="0.2">
      <c r="A3103" s="51" t="s">
        <v>133</v>
      </c>
      <c r="B3103" s="51" t="s">
        <v>11887</v>
      </c>
      <c r="C3103" s="51" t="s">
        <v>13125</v>
      </c>
      <c r="D3103" s="51" t="s">
        <v>10977</v>
      </c>
      <c r="E3103" s="44" t="s">
        <v>14020</v>
      </c>
      <c r="F3103" s="44" t="s">
        <v>14021</v>
      </c>
      <c r="G3103" s="53">
        <v>110.6</v>
      </c>
      <c r="H3103" s="45" t="s">
        <v>154</v>
      </c>
      <c r="I3103" s="45" t="s">
        <v>204</v>
      </c>
      <c r="J3103" s="95" t="s">
        <v>1534</v>
      </c>
      <c r="K3103" s="95">
        <v>0</v>
      </c>
      <c r="L3103" s="58"/>
      <c r="M3103" s="103"/>
      <c r="N3103" s="59"/>
    </row>
    <row r="3104" spans="1:14" s="75" customFormat="1" ht="15.9" customHeight="1" x14ac:dyDescent="0.2">
      <c r="A3104" s="51" t="s">
        <v>123</v>
      </c>
      <c r="B3104" s="51" t="s">
        <v>123</v>
      </c>
      <c r="C3104" s="51" t="s">
        <v>13125</v>
      </c>
      <c r="D3104" s="51" t="s">
        <v>134</v>
      </c>
      <c r="E3104" s="44"/>
      <c r="F3104" s="44" t="s">
        <v>14022</v>
      </c>
      <c r="G3104" s="53" t="s">
        <v>123</v>
      </c>
      <c r="H3104" s="45" t="s">
        <v>123</v>
      </c>
      <c r="I3104" s="45" t="s">
        <v>149</v>
      </c>
      <c r="J3104" s="95" t="s">
        <v>150</v>
      </c>
      <c r="K3104" s="95" t="s">
        <v>123</v>
      </c>
      <c r="L3104" s="58" t="s">
        <v>123</v>
      </c>
      <c r="M3104" s="103"/>
      <c r="N3104" s="59" t="s">
        <v>123</v>
      </c>
    </row>
    <row r="3105" spans="1:14" s="75" customFormat="1" ht="15.9" customHeight="1" x14ac:dyDescent="0.2">
      <c r="A3105" s="51" t="s">
        <v>133</v>
      </c>
      <c r="B3105" s="51" t="s">
        <v>11887</v>
      </c>
      <c r="C3105" s="51" t="s">
        <v>13125</v>
      </c>
      <c r="D3105" s="51" t="s">
        <v>134</v>
      </c>
      <c r="E3105" s="44" t="s">
        <v>14023</v>
      </c>
      <c r="F3105" s="44" t="s">
        <v>14024</v>
      </c>
      <c r="G3105" s="53">
        <v>713</v>
      </c>
      <c r="H3105" s="45" t="s">
        <v>200</v>
      </c>
      <c r="I3105" s="45" t="s">
        <v>204</v>
      </c>
      <c r="J3105" s="95" t="s">
        <v>1534</v>
      </c>
      <c r="K3105" s="95">
        <v>0</v>
      </c>
      <c r="L3105" s="58"/>
      <c r="M3105" s="103"/>
      <c r="N3105" s="59"/>
    </row>
    <row r="3106" spans="1:14" s="75" customFormat="1" ht="15.9" customHeight="1" x14ac:dyDescent="0.2">
      <c r="A3106" s="51" t="s">
        <v>133</v>
      </c>
      <c r="B3106" s="51" t="s">
        <v>11887</v>
      </c>
      <c r="C3106" s="51" t="s">
        <v>13125</v>
      </c>
      <c r="D3106" s="51" t="s">
        <v>134</v>
      </c>
      <c r="E3106" s="44" t="s">
        <v>14025</v>
      </c>
      <c r="F3106" s="44" t="s">
        <v>14026</v>
      </c>
      <c r="G3106" s="53">
        <v>553</v>
      </c>
      <c r="H3106" s="45" t="s">
        <v>200</v>
      </c>
      <c r="I3106" s="45" t="s">
        <v>149</v>
      </c>
      <c r="J3106" s="95" t="s">
        <v>1534</v>
      </c>
      <c r="K3106" s="95">
        <v>0</v>
      </c>
      <c r="L3106" s="58"/>
      <c r="M3106" s="103"/>
      <c r="N3106" s="59"/>
    </row>
    <row r="3107" spans="1:14" s="75" customFormat="1" ht="15.9" customHeight="1" x14ac:dyDescent="0.2">
      <c r="A3107" s="51" t="s">
        <v>133</v>
      </c>
      <c r="B3107" s="51" t="s">
        <v>11887</v>
      </c>
      <c r="C3107" s="51" t="s">
        <v>13125</v>
      </c>
      <c r="D3107" s="51" t="s">
        <v>134</v>
      </c>
      <c r="E3107" s="44" t="s">
        <v>14027</v>
      </c>
      <c r="F3107" s="44" t="s">
        <v>14028</v>
      </c>
      <c r="G3107" s="53">
        <v>287</v>
      </c>
      <c r="H3107" s="45" t="s">
        <v>200</v>
      </c>
      <c r="I3107" s="45" t="s">
        <v>204</v>
      </c>
      <c r="J3107" s="95" t="s">
        <v>1534</v>
      </c>
      <c r="K3107" s="95">
        <v>0</v>
      </c>
      <c r="L3107" s="58"/>
      <c r="M3107" s="103"/>
      <c r="N3107" s="59"/>
    </row>
    <row r="3108" spans="1:14" s="75" customFormat="1" ht="15.9" customHeight="1" x14ac:dyDescent="0.2">
      <c r="A3108" s="51" t="s">
        <v>133</v>
      </c>
      <c r="B3108" s="51" t="s">
        <v>11887</v>
      </c>
      <c r="C3108" s="51" t="s">
        <v>13125</v>
      </c>
      <c r="D3108" s="51" t="s">
        <v>134</v>
      </c>
      <c r="E3108" s="44" t="s">
        <v>14029</v>
      </c>
      <c r="F3108" s="44" t="s">
        <v>14030</v>
      </c>
      <c r="G3108" s="53">
        <v>283</v>
      </c>
      <c r="H3108" s="45" t="s">
        <v>200</v>
      </c>
      <c r="I3108" s="45" t="s">
        <v>291</v>
      </c>
      <c r="J3108" s="95" t="s">
        <v>1534</v>
      </c>
      <c r="K3108" s="95">
        <v>0</v>
      </c>
      <c r="L3108" s="58"/>
      <c r="M3108" s="103"/>
      <c r="N3108" s="59"/>
    </row>
    <row r="3109" spans="1:14" s="75" customFormat="1" ht="15.9" customHeight="1" x14ac:dyDescent="0.2">
      <c r="A3109" s="51" t="s">
        <v>133</v>
      </c>
      <c r="B3109" s="51" t="s">
        <v>11887</v>
      </c>
      <c r="C3109" s="51" t="s">
        <v>13125</v>
      </c>
      <c r="D3109" s="51" t="s">
        <v>134</v>
      </c>
      <c r="E3109" s="44" t="s">
        <v>14031</v>
      </c>
      <c r="F3109" s="44" t="s">
        <v>14032</v>
      </c>
      <c r="G3109" s="53">
        <v>283</v>
      </c>
      <c r="H3109" s="45" t="s">
        <v>200</v>
      </c>
      <c r="I3109" s="45" t="s">
        <v>291</v>
      </c>
      <c r="J3109" s="95" t="s">
        <v>1534</v>
      </c>
      <c r="K3109" s="95">
        <v>0</v>
      </c>
      <c r="L3109" s="58"/>
      <c r="M3109" s="103"/>
      <c r="N3109" s="59"/>
    </row>
    <row r="3110" spans="1:14" s="75" customFormat="1" ht="15.9" customHeight="1" x14ac:dyDescent="0.2">
      <c r="A3110" s="51" t="s">
        <v>133</v>
      </c>
      <c r="B3110" s="51" t="s">
        <v>11887</v>
      </c>
      <c r="C3110" s="51" t="s">
        <v>13125</v>
      </c>
      <c r="D3110" s="51" t="s">
        <v>134</v>
      </c>
      <c r="E3110" s="44" t="s">
        <v>14033</v>
      </c>
      <c r="F3110" s="44" t="s">
        <v>14034</v>
      </c>
      <c r="G3110" s="53">
        <v>283</v>
      </c>
      <c r="H3110" s="45" t="s">
        <v>200</v>
      </c>
      <c r="I3110" s="45" t="s">
        <v>291</v>
      </c>
      <c r="J3110" s="95" t="s">
        <v>1534</v>
      </c>
      <c r="K3110" s="95">
        <v>0</v>
      </c>
      <c r="L3110" s="58"/>
      <c r="M3110" s="103"/>
      <c r="N3110" s="59"/>
    </row>
    <row r="3111" spans="1:14" s="75" customFormat="1" ht="15.9" customHeight="1" x14ac:dyDescent="0.2">
      <c r="A3111" s="51" t="s">
        <v>133</v>
      </c>
      <c r="B3111" s="51" t="s">
        <v>11887</v>
      </c>
      <c r="C3111" s="51" t="s">
        <v>13125</v>
      </c>
      <c r="D3111" s="51" t="s">
        <v>134</v>
      </c>
      <c r="E3111" s="44" t="s">
        <v>14035</v>
      </c>
      <c r="F3111" s="44" t="s">
        <v>14036</v>
      </c>
      <c r="G3111" s="53">
        <v>127</v>
      </c>
      <c r="H3111" s="45" t="s">
        <v>200</v>
      </c>
      <c r="I3111" s="45" t="s">
        <v>149</v>
      </c>
      <c r="J3111" s="95" t="s">
        <v>1534</v>
      </c>
      <c r="K3111" s="95">
        <v>0</v>
      </c>
      <c r="L3111" s="58"/>
      <c r="M3111" s="103"/>
      <c r="N3111" s="59"/>
    </row>
    <row r="3112" spans="1:14" s="75" customFormat="1" ht="15.9" customHeight="1" x14ac:dyDescent="0.2">
      <c r="A3112" s="51" t="s">
        <v>133</v>
      </c>
      <c r="B3112" s="51" t="s">
        <v>11887</v>
      </c>
      <c r="C3112" s="51" t="s">
        <v>13125</v>
      </c>
      <c r="D3112" s="51" t="s">
        <v>134</v>
      </c>
      <c r="E3112" s="44" t="s">
        <v>14037</v>
      </c>
      <c r="F3112" s="44" t="s">
        <v>14038</v>
      </c>
      <c r="G3112" s="53">
        <v>228</v>
      </c>
      <c r="H3112" s="45" t="s">
        <v>200</v>
      </c>
      <c r="I3112" s="45" t="s">
        <v>155</v>
      </c>
      <c r="J3112" s="95" t="s">
        <v>1534</v>
      </c>
      <c r="K3112" s="95">
        <v>0</v>
      </c>
      <c r="L3112" s="58"/>
      <c r="M3112" s="103"/>
      <c r="N3112" s="59" t="s">
        <v>10867</v>
      </c>
    </row>
    <row r="3113" spans="1:14" s="75" customFormat="1" ht="15.9" customHeight="1" x14ac:dyDescent="0.2">
      <c r="A3113" s="51" t="s">
        <v>133</v>
      </c>
      <c r="B3113" s="51" t="s">
        <v>11887</v>
      </c>
      <c r="C3113" s="51" t="s">
        <v>13125</v>
      </c>
      <c r="D3113" s="51" t="s">
        <v>134</v>
      </c>
      <c r="E3113" s="44" t="s">
        <v>14039</v>
      </c>
      <c r="F3113" s="44" t="s">
        <v>14040</v>
      </c>
      <c r="G3113" s="53">
        <v>212</v>
      </c>
      <c r="H3113" s="45" t="s">
        <v>200</v>
      </c>
      <c r="I3113" s="45" t="s">
        <v>155</v>
      </c>
      <c r="J3113" s="95" t="s">
        <v>1534</v>
      </c>
      <c r="K3113" s="95">
        <v>0</v>
      </c>
      <c r="L3113" s="58"/>
      <c r="M3113" s="103"/>
      <c r="N3113" s="59"/>
    </row>
    <row r="3114" spans="1:14" s="75" customFormat="1" ht="15.9" customHeight="1" x14ac:dyDescent="0.2">
      <c r="A3114" s="51" t="s">
        <v>133</v>
      </c>
      <c r="B3114" s="51" t="s">
        <v>11887</v>
      </c>
      <c r="C3114" s="51" t="s">
        <v>13125</v>
      </c>
      <c r="D3114" s="51" t="s">
        <v>134</v>
      </c>
      <c r="E3114" s="44" t="s">
        <v>14041</v>
      </c>
      <c r="F3114" s="44" t="s">
        <v>14042</v>
      </c>
      <c r="G3114" s="53">
        <v>440</v>
      </c>
      <c r="H3114" s="45" t="s">
        <v>200</v>
      </c>
      <c r="I3114" s="45" t="s">
        <v>204</v>
      </c>
      <c r="J3114" s="95" t="s">
        <v>1534</v>
      </c>
      <c r="K3114" s="95">
        <v>0</v>
      </c>
      <c r="L3114" s="58"/>
      <c r="M3114" s="103"/>
      <c r="N3114" s="59"/>
    </row>
    <row r="3115" spans="1:14" s="75" customFormat="1" ht="15.9" customHeight="1" x14ac:dyDescent="0.2">
      <c r="A3115" s="51" t="s">
        <v>133</v>
      </c>
      <c r="B3115" s="51" t="s">
        <v>11887</v>
      </c>
      <c r="C3115" s="51" t="s">
        <v>13125</v>
      </c>
      <c r="D3115" s="51" t="s">
        <v>134</v>
      </c>
      <c r="E3115" s="44" t="s">
        <v>14043</v>
      </c>
      <c r="F3115" s="44" t="s">
        <v>14044</v>
      </c>
      <c r="G3115" s="53">
        <v>284</v>
      </c>
      <c r="H3115" s="45" t="s">
        <v>200</v>
      </c>
      <c r="I3115" s="45" t="s">
        <v>204</v>
      </c>
      <c r="J3115" s="95" t="s">
        <v>1534</v>
      </c>
      <c r="K3115" s="95">
        <v>0</v>
      </c>
      <c r="L3115" s="58"/>
      <c r="M3115" s="103"/>
      <c r="N3115" s="59"/>
    </row>
    <row r="3116" spans="1:14" s="75" customFormat="1" ht="15.9" customHeight="1" x14ac:dyDescent="0.2">
      <c r="A3116" s="51" t="s">
        <v>133</v>
      </c>
      <c r="B3116" s="51" t="s">
        <v>11887</v>
      </c>
      <c r="C3116" s="51" t="s">
        <v>13125</v>
      </c>
      <c r="D3116" s="51" t="s">
        <v>134</v>
      </c>
      <c r="E3116" s="44" t="s">
        <v>14045</v>
      </c>
      <c r="F3116" s="44" t="s">
        <v>14046</v>
      </c>
      <c r="G3116" s="53">
        <v>490</v>
      </c>
      <c r="H3116" s="45" t="s">
        <v>200</v>
      </c>
      <c r="I3116" s="45" t="s">
        <v>204</v>
      </c>
      <c r="J3116" s="95" t="s">
        <v>1534</v>
      </c>
      <c r="K3116" s="95">
        <v>0</v>
      </c>
      <c r="L3116" s="58"/>
      <c r="M3116" s="103"/>
      <c r="N3116" s="59"/>
    </row>
    <row r="3117" spans="1:14" s="75" customFormat="1" ht="15.9" customHeight="1" x14ac:dyDescent="0.2">
      <c r="A3117" s="51" t="s">
        <v>133</v>
      </c>
      <c r="B3117" s="51" t="s">
        <v>11887</v>
      </c>
      <c r="C3117" s="51" t="s">
        <v>13125</v>
      </c>
      <c r="D3117" s="51" t="s">
        <v>134</v>
      </c>
      <c r="E3117" s="44" t="s">
        <v>14047</v>
      </c>
      <c r="F3117" s="44" t="s">
        <v>14048</v>
      </c>
      <c r="G3117" s="53">
        <v>357</v>
      </c>
      <c r="H3117" s="45" t="s">
        <v>200</v>
      </c>
      <c r="I3117" s="45" t="s">
        <v>149</v>
      </c>
      <c r="J3117" s="95" t="s">
        <v>1534</v>
      </c>
      <c r="K3117" s="95">
        <v>0</v>
      </c>
      <c r="L3117" s="58"/>
      <c r="M3117" s="103"/>
      <c r="N3117" s="59" t="s">
        <v>14049</v>
      </c>
    </row>
    <row r="3118" spans="1:14" s="75" customFormat="1" ht="15.9" customHeight="1" x14ac:dyDescent="0.2">
      <c r="A3118" s="51" t="s">
        <v>133</v>
      </c>
      <c r="B3118" s="51" t="s">
        <v>11887</v>
      </c>
      <c r="C3118" s="51" t="s">
        <v>13125</v>
      </c>
      <c r="D3118" s="51" t="s">
        <v>134</v>
      </c>
      <c r="E3118" s="44" t="s">
        <v>14050</v>
      </c>
      <c r="F3118" s="44" t="s">
        <v>14051</v>
      </c>
      <c r="G3118" s="53">
        <v>249</v>
      </c>
      <c r="H3118" s="45" t="s">
        <v>200</v>
      </c>
      <c r="I3118" s="45" t="s">
        <v>204</v>
      </c>
      <c r="J3118" s="95" t="s">
        <v>1534</v>
      </c>
      <c r="K3118" s="95">
        <v>0</v>
      </c>
      <c r="L3118" s="58"/>
      <c r="M3118" s="103"/>
      <c r="N3118" s="59"/>
    </row>
    <row r="3119" spans="1:14" s="75" customFormat="1" ht="15.9" customHeight="1" x14ac:dyDescent="0.2">
      <c r="A3119" s="51" t="s">
        <v>133</v>
      </c>
      <c r="B3119" s="51" t="s">
        <v>11887</v>
      </c>
      <c r="C3119" s="51" t="s">
        <v>13125</v>
      </c>
      <c r="D3119" s="51" t="s">
        <v>134</v>
      </c>
      <c r="E3119" s="44" t="s">
        <v>14052</v>
      </c>
      <c r="F3119" s="44" t="s">
        <v>14053</v>
      </c>
      <c r="G3119" s="53">
        <v>500</v>
      </c>
      <c r="H3119" s="45" t="s">
        <v>200</v>
      </c>
      <c r="I3119" s="45" t="s">
        <v>149</v>
      </c>
      <c r="J3119" s="95" t="s">
        <v>1534</v>
      </c>
      <c r="K3119" s="95">
        <v>0</v>
      </c>
      <c r="L3119" s="58"/>
      <c r="M3119" s="103"/>
      <c r="N3119" s="59" t="s">
        <v>14049</v>
      </c>
    </row>
    <row r="3120" spans="1:14" s="75" customFormat="1" ht="15.9" customHeight="1" x14ac:dyDescent="0.2">
      <c r="A3120" s="51" t="s">
        <v>133</v>
      </c>
      <c r="B3120" s="51" t="s">
        <v>11887</v>
      </c>
      <c r="C3120" s="51" t="s">
        <v>13125</v>
      </c>
      <c r="D3120" s="51" t="s">
        <v>134</v>
      </c>
      <c r="E3120" s="44" t="s">
        <v>14054</v>
      </c>
      <c r="F3120" s="44" t="s">
        <v>14055</v>
      </c>
      <c r="G3120" s="53">
        <v>354</v>
      </c>
      <c r="H3120" s="45" t="s">
        <v>200</v>
      </c>
      <c r="I3120" s="45" t="s">
        <v>204</v>
      </c>
      <c r="J3120" s="95" t="s">
        <v>1534</v>
      </c>
      <c r="K3120" s="95">
        <v>0</v>
      </c>
      <c r="L3120" s="58"/>
      <c r="M3120" s="103"/>
      <c r="N3120" s="59"/>
    </row>
    <row r="3121" spans="1:14" s="75" customFormat="1" ht="15.9" customHeight="1" x14ac:dyDescent="0.2">
      <c r="A3121" s="51" t="s">
        <v>133</v>
      </c>
      <c r="B3121" s="51" t="s">
        <v>11887</v>
      </c>
      <c r="C3121" s="51" t="s">
        <v>13125</v>
      </c>
      <c r="D3121" s="51" t="s">
        <v>134</v>
      </c>
      <c r="E3121" s="44" t="s">
        <v>14056</v>
      </c>
      <c r="F3121" s="44" t="s">
        <v>14057</v>
      </c>
      <c r="G3121" s="53">
        <v>199</v>
      </c>
      <c r="H3121" s="45" t="s">
        <v>200</v>
      </c>
      <c r="I3121" s="45" t="s">
        <v>291</v>
      </c>
      <c r="J3121" s="95" t="s">
        <v>1534</v>
      </c>
      <c r="K3121" s="95">
        <v>0</v>
      </c>
      <c r="L3121" s="58"/>
      <c r="M3121" s="103"/>
      <c r="N3121" s="59"/>
    </row>
    <row r="3122" spans="1:14" s="75" customFormat="1" ht="15.9" customHeight="1" x14ac:dyDescent="0.2">
      <c r="A3122" s="51" t="s">
        <v>133</v>
      </c>
      <c r="B3122" s="51" t="s">
        <v>11887</v>
      </c>
      <c r="C3122" s="51" t="s">
        <v>13125</v>
      </c>
      <c r="D3122" s="51" t="s">
        <v>134</v>
      </c>
      <c r="E3122" s="44" t="s">
        <v>14058</v>
      </c>
      <c r="F3122" s="44" t="s">
        <v>14059</v>
      </c>
      <c r="G3122" s="53">
        <v>419</v>
      </c>
      <c r="H3122" s="45" t="s">
        <v>200</v>
      </c>
      <c r="I3122" s="45" t="s">
        <v>204</v>
      </c>
      <c r="J3122" s="95" t="s">
        <v>1534</v>
      </c>
      <c r="K3122" s="95">
        <v>0</v>
      </c>
      <c r="L3122" s="58"/>
      <c r="M3122" s="103"/>
      <c r="N3122" s="59"/>
    </row>
    <row r="3123" spans="1:14" s="75" customFormat="1" ht="15.9" customHeight="1" x14ac:dyDescent="0.2">
      <c r="A3123" s="51" t="s">
        <v>133</v>
      </c>
      <c r="B3123" s="51" t="s">
        <v>11887</v>
      </c>
      <c r="C3123" s="51" t="s">
        <v>13125</v>
      </c>
      <c r="D3123" s="51" t="s">
        <v>134</v>
      </c>
      <c r="E3123" s="44" t="s">
        <v>14060</v>
      </c>
      <c r="F3123" s="44" t="s">
        <v>14061</v>
      </c>
      <c r="G3123" s="53">
        <v>231</v>
      </c>
      <c r="H3123" s="45" t="s">
        <v>200</v>
      </c>
      <c r="I3123" s="45" t="s">
        <v>149</v>
      </c>
      <c r="J3123" s="95" t="s">
        <v>1534</v>
      </c>
      <c r="K3123" s="95">
        <v>0</v>
      </c>
      <c r="L3123" s="58"/>
      <c r="M3123" s="103"/>
      <c r="N3123" s="59" t="s">
        <v>10867</v>
      </c>
    </row>
    <row r="3124" spans="1:14" s="75" customFormat="1" ht="15.9" customHeight="1" x14ac:dyDescent="0.2">
      <c r="A3124" s="51" t="s">
        <v>133</v>
      </c>
      <c r="B3124" s="51" t="s">
        <v>11887</v>
      </c>
      <c r="C3124" s="51" t="s">
        <v>13125</v>
      </c>
      <c r="D3124" s="51" t="s">
        <v>134</v>
      </c>
      <c r="E3124" s="44" t="s">
        <v>14062</v>
      </c>
      <c r="F3124" s="44" t="s">
        <v>14063</v>
      </c>
      <c r="G3124" s="53">
        <v>301.3</v>
      </c>
      <c r="H3124" s="45" t="s">
        <v>200</v>
      </c>
      <c r="I3124" s="45" t="s">
        <v>204</v>
      </c>
      <c r="J3124" s="95" t="s">
        <v>1534</v>
      </c>
      <c r="K3124" s="95">
        <v>0</v>
      </c>
      <c r="L3124" s="58"/>
      <c r="M3124" s="103"/>
      <c r="N3124" s="59"/>
    </row>
    <row r="3125" spans="1:14" s="75" customFormat="1" ht="15.9" customHeight="1" x14ac:dyDescent="0.2">
      <c r="A3125" s="51" t="s">
        <v>133</v>
      </c>
      <c r="B3125" s="51" t="s">
        <v>11887</v>
      </c>
      <c r="C3125" s="51" t="s">
        <v>13125</v>
      </c>
      <c r="D3125" s="51" t="s">
        <v>134</v>
      </c>
      <c r="E3125" s="44" t="s">
        <v>14064</v>
      </c>
      <c r="F3125" s="44" t="s">
        <v>14065</v>
      </c>
      <c r="G3125" s="53">
        <v>208</v>
      </c>
      <c r="H3125" s="45" t="s">
        <v>200</v>
      </c>
      <c r="I3125" s="45" t="s">
        <v>204</v>
      </c>
      <c r="J3125" s="95" t="s">
        <v>1534</v>
      </c>
      <c r="K3125" s="95">
        <v>0</v>
      </c>
      <c r="L3125" s="58"/>
      <c r="M3125" s="103"/>
      <c r="N3125" s="59"/>
    </row>
    <row r="3126" spans="1:14" s="75" customFormat="1" ht="15.9" customHeight="1" x14ac:dyDescent="0.2">
      <c r="A3126" s="51" t="s">
        <v>133</v>
      </c>
      <c r="B3126" s="51" t="s">
        <v>11887</v>
      </c>
      <c r="C3126" s="51" t="s">
        <v>13125</v>
      </c>
      <c r="D3126" s="51" t="s">
        <v>134</v>
      </c>
      <c r="E3126" s="44" t="s">
        <v>14066</v>
      </c>
      <c r="F3126" s="44" t="s">
        <v>14067</v>
      </c>
      <c r="G3126" s="53">
        <v>631</v>
      </c>
      <c r="H3126" s="45" t="s">
        <v>200</v>
      </c>
      <c r="I3126" s="45" t="s">
        <v>204</v>
      </c>
      <c r="J3126" s="95" t="s">
        <v>1534</v>
      </c>
      <c r="K3126" s="95">
        <v>0</v>
      </c>
      <c r="L3126" s="58"/>
      <c r="M3126" s="103"/>
      <c r="N3126" s="59"/>
    </row>
    <row r="3127" spans="1:14" s="75" customFormat="1" ht="15.9" customHeight="1" x14ac:dyDescent="0.2">
      <c r="A3127" s="51" t="s">
        <v>133</v>
      </c>
      <c r="B3127" s="51" t="s">
        <v>11887</v>
      </c>
      <c r="C3127" s="51" t="s">
        <v>13125</v>
      </c>
      <c r="D3127" s="51" t="s">
        <v>134</v>
      </c>
      <c r="E3127" s="44" t="s">
        <v>14068</v>
      </c>
      <c r="F3127" s="44" t="s">
        <v>14069</v>
      </c>
      <c r="G3127" s="53">
        <v>643</v>
      </c>
      <c r="H3127" s="45" t="s">
        <v>200</v>
      </c>
      <c r="I3127" s="45" t="s">
        <v>204</v>
      </c>
      <c r="J3127" s="95" t="s">
        <v>1534</v>
      </c>
      <c r="K3127" s="95">
        <v>0</v>
      </c>
      <c r="L3127" s="58"/>
      <c r="M3127" s="103"/>
      <c r="N3127" s="59"/>
    </row>
    <row r="3128" spans="1:14" s="75" customFormat="1" ht="15.9" customHeight="1" x14ac:dyDescent="0.2">
      <c r="A3128" s="51" t="s">
        <v>133</v>
      </c>
      <c r="B3128" s="51" t="s">
        <v>11887</v>
      </c>
      <c r="C3128" s="51" t="s">
        <v>13125</v>
      </c>
      <c r="D3128" s="51" t="s">
        <v>134</v>
      </c>
      <c r="E3128" s="44" t="s">
        <v>14070</v>
      </c>
      <c r="F3128" s="44" t="s">
        <v>14071</v>
      </c>
      <c r="G3128" s="53">
        <v>485</v>
      </c>
      <c r="H3128" s="45" t="s">
        <v>200</v>
      </c>
      <c r="I3128" s="45" t="s">
        <v>155</v>
      </c>
      <c r="J3128" s="95" t="s">
        <v>1534</v>
      </c>
      <c r="K3128" s="95">
        <v>0</v>
      </c>
      <c r="L3128" s="58"/>
      <c r="M3128" s="103"/>
      <c r="N3128" s="59" t="s">
        <v>10867</v>
      </c>
    </row>
    <row r="3129" spans="1:14" s="75" customFormat="1" ht="15.9" customHeight="1" x14ac:dyDescent="0.2">
      <c r="A3129" s="51" t="s">
        <v>133</v>
      </c>
      <c r="B3129" s="51" t="s">
        <v>11887</v>
      </c>
      <c r="C3129" s="51" t="s">
        <v>13125</v>
      </c>
      <c r="D3129" s="51" t="s">
        <v>134</v>
      </c>
      <c r="E3129" s="44" t="s">
        <v>14072</v>
      </c>
      <c r="F3129" s="44" t="s">
        <v>14073</v>
      </c>
      <c r="G3129" s="53">
        <v>343</v>
      </c>
      <c r="H3129" s="45" t="s">
        <v>200</v>
      </c>
      <c r="I3129" s="45" t="s">
        <v>204</v>
      </c>
      <c r="J3129" s="95" t="s">
        <v>1534</v>
      </c>
      <c r="K3129" s="95">
        <v>0</v>
      </c>
      <c r="L3129" s="58"/>
      <c r="M3129" s="103"/>
      <c r="N3129" s="59"/>
    </row>
    <row r="3130" spans="1:14" s="75" customFormat="1" ht="15.9" customHeight="1" x14ac:dyDescent="0.2">
      <c r="A3130" s="51" t="s">
        <v>133</v>
      </c>
      <c r="B3130" s="51" t="s">
        <v>11887</v>
      </c>
      <c r="C3130" s="51" t="s">
        <v>13125</v>
      </c>
      <c r="D3130" s="51" t="s">
        <v>134</v>
      </c>
      <c r="E3130" s="44" t="s">
        <v>14074</v>
      </c>
      <c r="F3130" s="44" t="s">
        <v>14075</v>
      </c>
      <c r="G3130" s="53">
        <v>415</v>
      </c>
      <c r="H3130" s="45" t="s">
        <v>200</v>
      </c>
      <c r="I3130" s="45" t="s">
        <v>204</v>
      </c>
      <c r="J3130" s="95" t="s">
        <v>1534</v>
      </c>
      <c r="K3130" s="95">
        <v>0</v>
      </c>
      <c r="L3130" s="58"/>
      <c r="M3130" s="103"/>
      <c r="N3130" s="59"/>
    </row>
    <row r="3131" spans="1:14" s="75" customFormat="1" ht="15.9" customHeight="1" x14ac:dyDescent="0.2">
      <c r="A3131" s="51" t="s">
        <v>133</v>
      </c>
      <c r="B3131" s="51" t="s">
        <v>11887</v>
      </c>
      <c r="C3131" s="51" t="s">
        <v>13125</v>
      </c>
      <c r="D3131" s="51" t="s">
        <v>134</v>
      </c>
      <c r="E3131" s="44" t="s">
        <v>14076</v>
      </c>
      <c r="F3131" s="44" t="s">
        <v>14077</v>
      </c>
      <c r="G3131" s="53">
        <v>472</v>
      </c>
      <c r="H3131" s="45" t="s">
        <v>200</v>
      </c>
      <c r="I3131" s="45" t="s">
        <v>204</v>
      </c>
      <c r="J3131" s="95" t="s">
        <v>1534</v>
      </c>
      <c r="K3131" s="95">
        <v>0</v>
      </c>
      <c r="L3131" s="58"/>
      <c r="M3131" s="103"/>
      <c r="N3131" s="59"/>
    </row>
    <row r="3132" spans="1:14" s="75" customFormat="1" ht="15.9" customHeight="1" x14ac:dyDescent="0.2">
      <c r="A3132" s="51" t="s">
        <v>133</v>
      </c>
      <c r="B3132" s="51" t="s">
        <v>11887</v>
      </c>
      <c r="C3132" s="51" t="s">
        <v>13125</v>
      </c>
      <c r="D3132" s="51" t="s">
        <v>134</v>
      </c>
      <c r="E3132" s="44" t="s">
        <v>14078</v>
      </c>
      <c r="F3132" s="44" t="s">
        <v>14079</v>
      </c>
      <c r="G3132" s="53">
        <v>685</v>
      </c>
      <c r="H3132" s="45" t="s">
        <v>200</v>
      </c>
      <c r="I3132" s="45" t="s">
        <v>204</v>
      </c>
      <c r="J3132" s="95" t="s">
        <v>1534</v>
      </c>
      <c r="K3132" s="95">
        <v>0</v>
      </c>
      <c r="L3132" s="58"/>
      <c r="M3132" s="103"/>
      <c r="N3132" s="59"/>
    </row>
    <row r="3133" spans="1:14" s="75" customFormat="1" ht="15.9" customHeight="1" x14ac:dyDescent="0.2">
      <c r="A3133" s="51" t="s">
        <v>133</v>
      </c>
      <c r="B3133" s="51" t="s">
        <v>11887</v>
      </c>
      <c r="C3133" s="51" t="s">
        <v>13125</v>
      </c>
      <c r="D3133" s="51" t="s">
        <v>134</v>
      </c>
      <c r="E3133" s="44" t="s">
        <v>14080</v>
      </c>
      <c r="F3133" s="44" t="s">
        <v>14081</v>
      </c>
      <c r="G3133" s="53">
        <v>360</v>
      </c>
      <c r="H3133" s="45" t="s">
        <v>200</v>
      </c>
      <c r="I3133" s="45" t="s">
        <v>149</v>
      </c>
      <c r="J3133" s="95" t="s">
        <v>1534</v>
      </c>
      <c r="K3133" s="95">
        <v>0</v>
      </c>
      <c r="L3133" s="58"/>
      <c r="M3133" s="103"/>
      <c r="N3133" s="59" t="s">
        <v>14049</v>
      </c>
    </row>
    <row r="3134" spans="1:14" s="75" customFormat="1" ht="15.9" customHeight="1" x14ac:dyDescent="0.2">
      <c r="A3134" s="51" t="s">
        <v>133</v>
      </c>
      <c r="B3134" s="51" t="s">
        <v>11887</v>
      </c>
      <c r="C3134" s="51" t="s">
        <v>13125</v>
      </c>
      <c r="D3134" s="51" t="s">
        <v>134</v>
      </c>
      <c r="E3134" s="44" t="s">
        <v>14082</v>
      </c>
      <c r="F3134" s="44" t="s">
        <v>14083</v>
      </c>
      <c r="G3134" s="53">
        <v>198</v>
      </c>
      <c r="H3134" s="45" t="s">
        <v>200</v>
      </c>
      <c r="I3134" s="45" t="s">
        <v>291</v>
      </c>
      <c r="J3134" s="95" t="s">
        <v>1534</v>
      </c>
      <c r="K3134" s="95">
        <v>0</v>
      </c>
      <c r="L3134" s="58"/>
      <c r="M3134" s="103"/>
      <c r="N3134" s="59"/>
    </row>
    <row r="3135" spans="1:14" s="75" customFormat="1" ht="15.9" customHeight="1" x14ac:dyDescent="0.2">
      <c r="A3135" s="51" t="s">
        <v>133</v>
      </c>
      <c r="B3135" s="51" t="s">
        <v>11887</v>
      </c>
      <c r="C3135" s="51" t="s">
        <v>13125</v>
      </c>
      <c r="D3135" s="51" t="s">
        <v>134</v>
      </c>
      <c r="E3135" s="44" t="s">
        <v>14084</v>
      </c>
      <c r="F3135" s="44" t="s">
        <v>14085</v>
      </c>
      <c r="G3135" s="53">
        <v>271</v>
      </c>
      <c r="H3135" s="45" t="s">
        <v>200</v>
      </c>
      <c r="I3135" s="45" t="s">
        <v>204</v>
      </c>
      <c r="J3135" s="95" t="s">
        <v>1534</v>
      </c>
      <c r="K3135" s="95">
        <v>0</v>
      </c>
      <c r="L3135" s="58"/>
      <c r="M3135" s="103"/>
      <c r="N3135" s="59"/>
    </row>
    <row r="3136" spans="1:14" s="75" customFormat="1" ht="15.9" customHeight="1" x14ac:dyDescent="0.2">
      <c r="A3136" s="51" t="s">
        <v>133</v>
      </c>
      <c r="B3136" s="51" t="s">
        <v>11887</v>
      </c>
      <c r="C3136" s="51" t="s">
        <v>13125</v>
      </c>
      <c r="D3136" s="51" t="s">
        <v>134</v>
      </c>
      <c r="E3136" s="44" t="s">
        <v>14086</v>
      </c>
      <c r="F3136" s="44" t="s">
        <v>14087</v>
      </c>
      <c r="G3136" s="53">
        <v>235</v>
      </c>
      <c r="H3136" s="45" t="s">
        <v>200</v>
      </c>
      <c r="I3136" s="45" t="s">
        <v>204</v>
      </c>
      <c r="J3136" s="95" t="s">
        <v>1534</v>
      </c>
      <c r="K3136" s="95">
        <v>0</v>
      </c>
      <c r="L3136" s="58"/>
      <c r="M3136" s="103"/>
      <c r="N3136" s="59"/>
    </row>
    <row r="3137" spans="1:14" s="75" customFormat="1" ht="15.9" customHeight="1" x14ac:dyDescent="0.2">
      <c r="A3137" s="51" t="s">
        <v>133</v>
      </c>
      <c r="B3137" s="51" t="s">
        <v>11887</v>
      </c>
      <c r="C3137" s="51" t="s">
        <v>13125</v>
      </c>
      <c r="D3137" s="51" t="s">
        <v>134</v>
      </c>
      <c r="E3137" s="44" t="s">
        <v>14088</v>
      </c>
      <c r="F3137" s="44" t="s">
        <v>14089</v>
      </c>
      <c r="G3137" s="53">
        <v>398</v>
      </c>
      <c r="H3137" s="45" t="s">
        <v>200</v>
      </c>
      <c r="I3137" s="45" t="s">
        <v>204</v>
      </c>
      <c r="J3137" s="95" t="s">
        <v>1534</v>
      </c>
      <c r="K3137" s="95">
        <v>0</v>
      </c>
      <c r="L3137" s="58"/>
      <c r="M3137" s="103"/>
      <c r="N3137" s="59"/>
    </row>
    <row r="3138" spans="1:14" s="75" customFormat="1" ht="15.9" customHeight="1" x14ac:dyDescent="0.2">
      <c r="A3138" s="51" t="s">
        <v>133</v>
      </c>
      <c r="B3138" s="51" t="s">
        <v>11887</v>
      </c>
      <c r="C3138" s="51" t="s">
        <v>13125</v>
      </c>
      <c r="D3138" s="51" t="s">
        <v>134</v>
      </c>
      <c r="E3138" s="44" t="s">
        <v>14090</v>
      </c>
      <c r="F3138" s="44" t="s">
        <v>14091</v>
      </c>
      <c r="G3138" s="53">
        <v>268</v>
      </c>
      <c r="H3138" s="45" t="s">
        <v>200</v>
      </c>
      <c r="I3138" s="45" t="s">
        <v>204</v>
      </c>
      <c r="J3138" s="95" t="s">
        <v>1534</v>
      </c>
      <c r="K3138" s="95">
        <v>0</v>
      </c>
      <c r="L3138" s="58"/>
      <c r="M3138" s="103"/>
      <c r="N3138" s="59"/>
    </row>
    <row r="3139" spans="1:14" s="75" customFormat="1" ht="15.9" customHeight="1" x14ac:dyDescent="0.2">
      <c r="A3139" s="51" t="s">
        <v>133</v>
      </c>
      <c r="B3139" s="51" t="s">
        <v>11887</v>
      </c>
      <c r="C3139" s="51" t="s">
        <v>13125</v>
      </c>
      <c r="D3139" s="51" t="s">
        <v>134</v>
      </c>
      <c r="E3139" s="44" t="s">
        <v>14092</v>
      </c>
      <c r="F3139" s="44" t="s">
        <v>14093</v>
      </c>
      <c r="G3139" s="53">
        <v>484</v>
      </c>
      <c r="H3139" s="45" t="s">
        <v>200</v>
      </c>
      <c r="I3139" s="45" t="s">
        <v>149</v>
      </c>
      <c r="J3139" s="95" t="s">
        <v>1534</v>
      </c>
      <c r="K3139" s="95">
        <v>0</v>
      </c>
      <c r="L3139" s="58"/>
      <c r="M3139" s="103"/>
      <c r="N3139" s="59" t="s">
        <v>10867</v>
      </c>
    </row>
    <row r="3140" spans="1:14" s="75" customFormat="1" ht="15.9" customHeight="1" x14ac:dyDescent="0.2">
      <c r="A3140" s="51" t="s">
        <v>133</v>
      </c>
      <c r="B3140" s="51" t="s">
        <v>11887</v>
      </c>
      <c r="C3140" s="51" t="s">
        <v>13125</v>
      </c>
      <c r="D3140" s="51" t="s">
        <v>134</v>
      </c>
      <c r="E3140" s="44" t="s">
        <v>14094</v>
      </c>
      <c r="F3140" s="44" t="s">
        <v>14095</v>
      </c>
      <c r="G3140" s="53">
        <v>220</v>
      </c>
      <c r="H3140" s="45" t="s">
        <v>200</v>
      </c>
      <c r="I3140" s="45" t="s">
        <v>291</v>
      </c>
      <c r="J3140" s="95" t="s">
        <v>1534</v>
      </c>
      <c r="K3140" s="95">
        <v>0</v>
      </c>
      <c r="L3140" s="58"/>
      <c r="M3140" s="103"/>
      <c r="N3140" s="59"/>
    </row>
    <row r="3141" spans="1:14" s="75" customFormat="1" ht="15.9" customHeight="1" x14ac:dyDescent="0.2">
      <c r="A3141" s="51" t="s">
        <v>133</v>
      </c>
      <c r="B3141" s="51" t="s">
        <v>11887</v>
      </c>
      <c r="C3141" s="51" t="s">
        <v>13125</v>
      </c>
      <c r="D3141" s="51" t="s">
        <v>134</v>
      </c>
      <c r="E3141" s="44" t="s">
        <v>14096</v>
      </c>
      <c r="F3141" s="44" t="s">
        <v>14097</v>
      </c>
      <c r="G3141" s="53">
        <v>256</v>
      </c>
      <c r="H3141" s="45" t="s">
        <v>200</v>
      </c>
      <c r="I3141" s="45" t="s">
        <v>204</v>
      </c>
      <c r="J3141" s="95" t="s">
        <v>1534</v>
      </c>
      <c r="K3141" s="95">
        <v>0</v>
      </c>
      <c r="L3141" s="58"/>
      <c r="M3141" s="103"/>
      <c r="N3141" s="59"/>
    </row>
    <row r="3142" spans="1:14" s="75" customFormat="1" ht="15.9" customHeight="1" x14ac:dyDescent="0.2">
      <c r="A3142" s="51" t="s">
        <v>133</v>
      </c>
      <c r="B3142" s="51" t="s">
        <v>11887</v>
      </c>
      <c r="C3142" s="51" t="s">
        <v>13125</v>
      </c>
      <c r="D3142" s="51" t="s">
        <v>134</v>
      </c>
      <c r="E3142" s="44" t="s">
        <v>14098</v>
      </c>
      <c r="F3142" s="44" t="s">
        <v>14099</v>
      </c>
      <c r="G3142" s="53">
        <v>212</v>
      </c>
      <c r="H3142" s="45" t="s">
        <v>200</v>
      </c>
      <c r="I3142" s="45" t="s">
        <v>204</v>
      </c>
      <c r="J3142" s="95" t="s">
        <v>1534</v>
      </c>
      <c r="K3142" s="95">
        <v>0</v>
      </c>
      <c r="L3142" s="58"/>
      <c r="M3142" s="103"/>
      <c r="N3142" s="59"/>
    </row>
    <row r="3143" spans="1:14" s="75" customFormat="1" ht="15.9" customHeight="1" x14ac:dyDescent="0.2">
      <c r="A3143" s="51" t="s">
        <v>133</v>
      </c>
      <c r="B3143" s="51" t="s">
        <v>11887</v>
      </c>
      <c r="C3143" s="51" t="s">
        <v>13125</v>
      </c>
      <c r="D3143" s="51" t="s">
        <v>134</v>
      </c>
      <c r="E3143" s="44" t="s">
        <v>14100</v>
      </c>
      <c r="F3143" s="44" t="s">
        <v>14101</v>
      </c>
      <c r="G3143" s="53">
        <v>220</v>
      </c>
      <c r="H3143" s="45" t="s">
        <v>200</v>
      </c>
      <c r="I3143" s="45" t="s">
        <v>204</v>
      </c>
      <c r="J3143" s="95" t="s">
        <v>1534</v>
      </c>
      <c r="K3143" s="95">
        <v>0</v>
      </c>
      <c r="L3143" s="58"/>
      <c r="M3143" s="103"/>
      <c r="N3143" s="59"/>
    </row>
    <row r="3144" spans="1:14" s="75" customFormat="1" ht="15.9" customHeight="1" x14ac:dyDescent="0.2">
      <c r="A3144" s="51" t="s">
        <v>133</v>
      </c>
      <c r="B3144" s="51" t="s">
        <v>11887</v>
      </c>
      <c r="C3144" s="51" t="s">
        <v>13125</v>
      </c>
      <c r="D3144" s="51" t="s">
        <v>134</v>
      </c>
      <c r="E3144" s="44" t="s">
        <v>14102</v>
      </c>
      <c r="F3144" s="44" t="s">
        <v>14103</v>
      </c>
      <c r="G3144" s="53">
        <v>256</v>
      </c>
      <c r="H3144" s="45" t="s">
        <v>200</v>
      </c>
      <c r="I3144" s="45" t="s">
        <v>291</v>
      </c>
      <c r="J3144" s="95" t="s">
        <v>1534</v>
      </c>
      <c r="K3144" s="95">
        <v>0</v>
      </c>
      <c r="L3144" s="58"/>
      <c r="M3144" s="103"/>
      <c r="N3144" s="59"/>
    </row>
    <row r="3145" spans="1:14" s="75" customFormat="1" ht="15.9" customHeight="1" x14ac:dyDescent="0.2">
      <c r="A3145" s="51" t="s">
        <v>133</v>
      </c>
      <c r="B3145" s="51" t="s">
        <v>11887</v>
      </c>
      <c r="C3145" s="51" t="s">
        <v>13125</v>
      </c>
      <c r="D3145" s="51" t="s">
        <v>134</v>
      </c>
      <c r="E3145" s="44" t="s">
        <v>14104</v>
      </c>
      <c r="F3145" s="44" t="s">
        <v>14105</v>
      </c>
      <c r="G3145" s="53">
        <v>212</v>
      </c>
      <c r="H3145" s="45" t="s">
        <v>200</v>
      </c>
      <c r="I3145" s="45" t="s">
        <v>204</v>
      </c>
      <c r="J3145" s="95" t="s">
        <v>1534</v>
      </c>
      <c r="K3145" s="95">
        <v>0</v>
      </c>
      <c r="L3145" s="58"/>
      <c r="M3145" s="103"/>
      <c r="N3145" s="59"/>
    </row>
    <row r="3146" spans="1:14" s="75" customFormat="1" ht="15.9" customHeight="1" x14ac:dyDescent="0.2">
      <c r="A3146" s="51" t="s">
        <v>133</v>
      </c>
      <c r="B3146" s="51" t="s">
        <v>11887</v>
      </c>
      <c r="C3146" s="51" t="s">
        <v>13125</v>
      </c>
      <c r="D3146" s="51" t="s">
        <v>134</v>
      </c>
      <c r="E3146" s="44" t="s">
        <v>14106</v>
      </c>
      <c r="F3146" s="44" t="s">
        <v>14107</v>
      </c>
      <c r="G3146" s="53">
        <v>218</v>
      </c>
      <c r="H3146" s="45" t="s">
        <v>200</v>
      </c>
      <c r="I3146" s="45" t="s">
        <v>291</v>
      </c>
      <c r="J3146" s="95" t="s">
        <v>1534</v>
      </c>
      <c r="K3146" s="95">
        <v>0</v>
      </c>
      <c r="L3146" s="58"/>
      <c r="M3146" s="103"/>
      <c r="N3146" s="59"/>
    </row>
    <row r="3147" spans="1:14" s="75" customFormat="1" ht="15.9" customHeight="1" x14ac:dyDescent="0.2">
      <c r="A3147" s="51" t="s">
        <v>133</v>
      </c>
      <c r="B3147" s="51" t="s">
        <v>11887</v>
      </c>
      <c r="C3147" s="51" t="s">
        <v>13125</v>
      </c>
      <c r="D3147" s="51" t="s">
        <v>134</v>
      </c>
      <c r="E3147" s="44" t="s">
        <v>14108</v>
      </c>
      <c r="F3147" s="44" t="s">
        <v>14109</v>
      </c>
      <c r="G3147" s="53">
        <v>268</v>
      </c>
      <c r="H3147" s="45" t="s">
        <v>200</v>
      </c>
      <c r="I3147" s="45" t="s">
        <v>291</v>
      </c>
      <c r="J3147" s="95" t="s">
        <v>1534</v>
      </c>
      <c r="K3147" s="95">
        <v>0</v>
      </c>
      <c r="L3147" s="58"/>
      <c r="M3147" s="103"/>
      <c r="N3147" s="59"/>
    </row>
    <row r="3148" spans="1:14" s="75" customFormat="1" ht="15.9" customHeight="1" x14ac:dyDescent="0.2">
      <c r="A3148" s="51" t="s">
        <v>133</v>
      </c>
      <c r="B3148" s="51" t="s">
        <v>11887</v>
      </c>
      <c r="C3148" s="51" t="s">
        <v>13125</v>
      </c>
      <c r="D3148" s="51" t="s">
        <v>134</v>
      </c>
      <c r="E3148" s="44" t="s">
        <v>14110</v>
      </c>
      <c r="F3148" s="44" t="s">
        <v>14111</v>
      </c>
      <c r="G3148" s="53">
        <v>165</v>
      </c>
      <c r="H3148" s="45" t="s">
        <v>200</v>
      </c>
      <c r="I3148" s="45" t="s">
        <v>149</v>
      </c>
      <c r="J3148" s="95" t="s">
        <v>1534</v>
      </c>
      <c r="K3148" s="95">
        <v>0</v>
      </c>
      <c r="L3148" s="58"/>
      <c r="M3148" s="103"/>
      <c r="N3148" s="59"/>
    </row>
    <row r="3149" spans="1:14" s="75" customFormat="1" ht="15.9" customHeight="1" x14ac:dyDescent="0.2">
      <c r="A3149" s="51" t="s">
        <v>133</v>
      </c>
      <c r="B3149" s="51" t="s">
        <v>11887</v>
      </c>
      <c r="C3149" s="51" t="s">
        <v>13125</v>
      </c>
      <c r="D3149" s="51" t="s">
        <v>134</v>
      </c>
      <c r="E3149" s="44" t="s">
        <v>14112</v>
      </c>
      <c r="F3149" s="44" t="s">
        <v>14113</v>
      </c>
      <c r="G3149" s="53">
        <v>461</v>
      </c>
      <c r="H3149" s="45" t="s">
        <v>200</v>
      </c>
      <c r="I3149" s="45" t="s">
        <v>204</v>
      </c>
      <c r="J3149" s="95" t="s">
        <v>1534</v>
      </c>
      <c r="K3149" s="95">
        <v>0</v>
      </c>
      <c r="L3149" s="58"/>
      <c r="M3149" s="103"/>
      <c r="N3149" s="59"/>
    </row>
    <row r="3150" spans="1:14" s="75" customFormat="1" ht="15.9" customHeight="1" x14ac:dyDescent="0.2">
      <c r="A3150" s="51" t="s">
        <v>133</v>
      </c>
      <c r="B3150" s="51" t="s">
        <v>11887</v>
      </c>
      <c r="C3150" s="51" t="s">
        <v>13125</v>
      </c>
      <c r="D3150" s="51" t="s">
        <v>134</v>
      </c>
      <c r="E3150" s="44" t="s">
        <v>14114</v>
      </c>
      <c r="F3150" s="44" t="s">
        <v>14115</v>
      </c>
      <c r="G3150" s="53">
        <v>340</v>
      </c>
      <c r="H3150" s="45" t="s">
        <v>200</v>
      </c>
      <c r="I3150" s="45" t="s">
        <v>204</v>
      </c>
      <c r="J3150" s="95" t="s">
        <v>1534</v>
      </c>
      <c r="K3150" s="95">
        <v>0</v>
      </c>
      <c r="L3150" s="58"/>
      <c r="M3150" s="103"/>
      <c r="N3150" s="59"/>
    </row>
    <row r="3151" spans="1:14" s="75" customFormat="1" ht="15.9" customHeight="1" x14ac:dyDescent="0.2">
      <c r="A3151" s="51" t="s">
        <v>133</v>
      </c>
      <c r="B3151" s="51" t="s">
        <v>11887</v>
      </c>
      <c r="C3151" s="51" t="s">
        <v>13125</v>
      </c>
      <c r="D3151" s="51" t="s">
        <v>134</v>
      </c>
      <c r="E3151" s="44" t="s">
        <v>14116</v>
      </c>
      <c r="F3151" s="44" t="s">
        <v>14117</v>
      </c>
      <c r="G3151" s="53">
        <v>461</v>
      </c>
      <c r="H3151" s="45" t="s">
        <v>200</v>
      </c>
      <c r="I3151" s="45" t="s">
        <v>204</v>
      </c>
      <c r="J3151" s="95" t="s">
        <v>1534</v>
      </c>
      <c r="K3151" s="95">
        <v>0</v>
      </c>
      <c r="L3151" s="58"/>
      <c r="M3151" s="103"/>
      <c r="N3151" s="59"/>
    </row>
    <row r="3152" spans="1:14" s="75" customFormat="1" ht="15.9" customHeight="1" x14ac:dyDescent="0.2">
      <c r="A3152" s="51" t="s">
        <v>133</v>
      </c>
      <c r="B3152" s="51" t="s">
        <v>11887</v>
      </c>
      <c r="C3152" s="51" t="s">
        <v>13125</v>
      </c>
      <c r="D3152" s="51" t="s">
        <v>134</v>
      </c>
      <c r="E3152" s="44" t="s">
        <v>14118</v>
      </c>
      <c r="F3152" s="44" t="s">
        <v>14119</v>
      </c>
      <c r="G3152" s="53">
        <v>140</v>
      </c>
      <c r="H3152" s="45" t="s">
        <v>200</v>
      </c>
      <c r="I3152" s="45" t="s">
        <v>149</v>
      </c>
      <c r="J3152" s="95" t="s">
        <v>1534</v>
      </c>
      <c r="K3152" s="95">
        <v>0</v>
      </c>
      <c r="L3152" s="58"/>
      <c r="M3152" s="103"/>
      <c r="N3152" s="59" t="s">
        <v>14049</v>
      </c>
    </row>
    <row r="3153" spans="1:14" s="75" customFormat="1" ht="15.9" customHeight="1" x14ac:dyDescent="0.2">
      <c r="A3153" s="51" t="s">
        <v>133</v>
      </c>
      <c r="B3153" s="51" t="s">
        <v>11887</v>
      </c>
      <c r="C3153" s="51" t="s">
        <v>13125</v>
      </c>
      <c r="D3153" s="51" t="s">
        <v>134</v>
      </c>
      <c r="E3153" s="44" t="s">
        <v>14120</v>
      </c>
      <c r="F3153" s="44" t="s">
        <v>14121</v>
      </c>
      <c r="G3153" s="53">
        <v>169</v>
      </c>
      <c r="H3153" s="45" t="s">
        <v>200</v>
      </c>
      <c r="I3153" s="45" t="s">
        <v>204</v>
      </c>
      <c r="J3153" s="95" t="s">
        <v>1534</v>
      </c>
      <c r="K3153" s="95">
        <v>0</v>
      </c>
      <c r="L3153" s="58"/>
      <c r="M3153" s="103"/>
      <c r="N3153" s="59"/>
    </row>
    <row r="3154" spans="1:14" s="75" customFormat="1" ht="15.9" customHeight="1" x14ac:dyDescent="0.2">
      <c r="A3154" s="51" t="s">
        <v>133</v>
      </c>
      <c r="B3154" s="51" t="s">
        <v>11887</v>
      </c>
      <c r="C3154" s="51" t="s">
        <v>13125</v>
      </c>
      <c r="D3154" s="51" t="s">
        <v>134</v>
      </c>
      <c r="E3154" s="44" t="s">
        <v>14122</v>
      </c>
      <c r="F3154" s="44" t="s">
        <v>14123</v>
      </c>
      <c r="G3154" s="53">
        <v>290</v>
      </c>
      <c r="H3154" s="45" t="s">
        <v>200</v>
      </c>
      <c r="I3154" s="45" t="s">
        <v>204</v>
      </c>
      <c r="J3154" s="95" t="s">
        <v>1534</v>
      </c>
      <c r="K3154" s="95">
        <v>0</v>
      </c>
      <c r="L3154" s="58"/>
      <c r="M3154" s="103"/>
      <c r="N3154" s="59"/>
    </row>
    <row r="3155" spans="1:14" s="75" customFormat="1" ht="15.9" customHeight="1" x14ac:dyDescent="0.2">
      <c r="A3155" s="51" t="s">
        <v>133</v>
      </c>
      <c r="B3155" s="51" t="s">
        <v>11887</v>
      </c>
      <c r="C3155" s="51" t="s">
        <v>13125</v>
      </c>
      <c r="D3155" s="51" t="s">
        <v>134</v>
      </c>
      <c r="E3155" s="44" t="s">
        <v>14124</v>
      </c>
      <c r="F3155" s="44" t="s">
        <v>14125</v>
      </c>
      <c r="G3155" s="53">
        <v>234</v>
      </c>
      <c r="H3155" s="45" t="s">
        <v>200</v>
      </c>
      <c r="I3155" s="45" t="s">
        <v>204</v>
      </c>
      <c r="J3155" s="95" t="s">
        <v>1534</v>
      </c>
      <c r="K3155" s="95">
        <v>0</v>
      </c>
      <c r="L3155" s="58"/>
      <c r="M3155" s="103"/>
      <c r="N3155" s="59"/>
    </row>
    <row r="3156" spans="1:14" s="75" customFormat="1" ht="15.9" customHeight="1" x14ac:dyDescent="0.2">
      <c r="A3156" s="51" t="s">
        <v>133</v>
      </c>
      <c r="B3156" s="51" t="s">
        <v>11887</v>
      </c>
      <c r="C3156" s="51" t="s">
        <v>13125</v>
      </c>
      <c r="D3156" s="51" t="s">
        <v>134</v>
      </c>
      <c r="E3156" s="44" t="s">
        <v>14126</v>
      </c>
      <c r="F3156" s="44" t="s">
        <v>14127</v>
      </c>
      <c r="G3156" s="53">
        <v>368</v>
      </c>
      <c r="H3156" s="45" t="s">
        <v>200</v>
      </c>
      <c r="I3156" s="45" t="s">
        <v>155</v>
      </c>
      <c r="J3156" s="95" t="s">
        <v>1534</v>
      </c>
      <c r="K3156" s="95">
        <v>0</v>
      </c>
      <c r="L3156" s="58"/>
      <c r="M3156" s="103"/>
      <c r="N3156" s="59"/>
    </row>
    <row r="3157" spans="1:14" s="75" customFormat="1" ht="15.9" customHeight="1" x14ac:dyDescent="0.2">
      <c r="A3157" s="51" t="s">
        <v>133</v>
      </c>
      <c r="B3157" s="51" t="s">
        <v>11887</v>
      </c>
      <c r="C3157" s="51" t="s">
        <v>13125</v>
      </c>
      <c r="D3157" s="51" t="s">
        <v>134</v>
      </c>
      <c r="E3157" s="44" t="s">
        <v>14128</v>
      </c>
      <c r="F3157" s="44" t="s">
        <v>14129</v>
      </c>
      <c r="G3157" s="53">
        <v>205</v>
      </c>
      <c r="H3157" s="45" t="s">
        <v>200</v>
      </c>
      <c r="I3157" s="45" t="s">
        <v>149</v>
      </c>
      <c r="J3157" s="95" t="s">
        <v>1534</v>
      </c>
      <c r="K3157" s="95">
        <v>0</v>
      </c>
      <c r="L3157" s="58"/>
      <c r="M3157" s="103"/>
      <c r="N3157" s="59" t="s">
        <v>10867</v>
      </c>
    </row>
    <row r="3158" spans="1:14" s="75" customFormat="1" ht="15.9" customHeight="1" x14ac:dyDescent="0.2">
      <c r="A3158" s="51" t="s">
        <v>133</v>
      </c>
      <c r="B3158" s="51" t="s">
        <v>11887</v>
      </c>
      <c r="C3158" s="51" t="s">
        <v>13125</v>
      </c>
      <c r="D3158" s="51" t="s">
        <v>134</v>
      </c>
      <c r="E3158" s="44" t="s">
        <v>14130</v>
      </c>
      <c r="F3158" s="44" t="s">
        <v>14131</v>
      </c>
      <c r="G3158" s="53">
        <v>356</v>
      </c>
      <c r="H3158" s="45" t="s">
        <v>200</v>
      </c>
      <c r="I3158" s="45" t="s">
        <v>204</v>
      </c>
      <c r="J3158" s="95" t="s">
        <v>1534</v>
      </c>
      <c r="K3158" s="95">
        <v>0</v>
      </c>
      <c r="L3158" s="58"/>
      <c r="M3158" s="103"/>
      <c r="N3158" s="59"/>
    </row>
    <row r="3159" spans="1:14" s="75" customFormat="1" ht="15.9" customHeight="1" x14ac:dyDescent="0.2">
      <c r="A3159" s="51" t="s">
        <v>133</v>
      </c>
      <c r="B3159" s="51" t="s">
        <v>11887</v>
      </c>
      <c r="C3159" s="51" t="s">
        <v>13125</v>
      </c>
      <c r="D3159" s="51" t="s">
        <v>134</v>
      </c>
      <c r="E3159" s="44" t="s">
        <v>14132</v>
      </c>
      <c r="F3159" s="44" t="s">
        <v>14133</v>
      </c>
      <c r="G3159" s="53">
        <v>232</v>
      </c>
      <c r="H3159" s="45" t="s">
        <v>200</v>
      </c>
      <c r="I3159" s="45" t="s">
        <v>149</v>
      </c>
      <c r="J3159" s="95" t="s">
        <v>1534</v>
      </c>
      <c r="K3159" s="95">
        <v>0</v>
      </c>
      <c r="L3159" s="58"/>
      <c r="M3159" s="103"/>
      <c r="N3159" s="59"/>
    </row>
    <row r="3160" spans="1:14" s="75" customFormat="1" ht="15.9" customHeight="1" x14ac:dyDescent="0.2">
      <c r="A3160" s="51" t="s">
        <v>133</v>
      </c>
      <c r="B3160" s="51" t="s">
        <v>11887</v>
      </c>
      <c r="C3160" s="51" t="s">
        <v>13125</v>
      </c>
      <c r="D3160" s="51" t="s">
        <v>134</v>
      </c>
      <c r="E3160" s="44" t="s">
        <v>14134</v>
      </c>
      <c r="F3160" s="44" t="s">
        <v>14135</v>
      </c>
      <c r="G3160" s="53">
        <v>174</v>
      </c>
      <c r="H3160" s="45" t="s">
        <v>200</v>
      </c>
      <c r="I3160" s="45" t="s">
        <v>204</v>
      </c>
      <c r="J3160" s="95" t="s">
        <v>1534</v>
      </c>
      <c r="K3160" s="95">
        <v>0</v>
      </c>
      <c r="L3160" s="58"/>
      <c r="M3160" s="103"/>
      <c r="N3160" s="59"/>
    </row>
    <row r="3161" spans="1:14" s="75" customFormat="1" ht="15.9" customHeight="1" x14ac:dyDescent="0.2">
      <c r="A3161" s="51" t="s">
        <v>133</v>
      </c>
      <c r="B3161" s="51" t="s">
        <v>11887</v>
      </c>
      <c r="C3161" s="51" t="s">
        <v>13125</v>
      </c>
      <c r="D3161" s="51" t="s">
        <v>134</v>
      </c>
      <c r="E3161" s="44" t="s">
        <v>14136</v>
      </c>
      <c r="F3161" s="44" t="s">
        <v>14137</v>
      </c>
      <c r="G3161" s="53">
        <v>174</v>
      </c>
      <c r="H3161" s="45" t="s">
        <v>200</v>
      </c>
      <c r="I3161" s="45" t="s">
        <v>204</v>
      </c>
      <c r="J3161" s="95" t="s">
        <v>1534</v>
      </c>
      <c r="K3161" s="95">
        <v>0</v>
      </c>
      <c r="L3161" s="58"/>
      <c r="M3161" s="103"/>
      <c r="N3161" s="59"/>
    </row>
    <row r="3162" spans="1:14" s="75" customFormat="1" ht="15.9" customHeight="1" x14ac:dyDescent="0.2">
      <c r="A3162" s="51" t="s">
        <v>133</v>
      </c>
      <c r="B3162" s="51" t="s">
        <v>11887</v>
      </c>
      <c r="C3162" s="51" t="s">
        <v>13125</v>
      </c>
      <c r="D3162" s="51" t="s">
        <v>134</v>
      </c>
      <c r="E3162" s="44" t="s">
        <v>14138</v>
      </c>
      <c r="F3162" s="44" t="s">
        <v>14139</v>
      </c>
      <c r="G3162" s="53">
        <v>169</v>
      </c>
      <c r="H3162" s="45" t="s">
        <v>200</v>
      </c>
      <c r="I3162" s="45" t="s">
        <v>149</v>
      </c>
      <c r="J3162" s="95" t="s">
        <v>1534</v>
      </c>
      <c r="K3162" s="95">
        <v>0</v>
      </c>
      <c r="L3162" s="58"/>
      <c r="M3162" s="103"/>
      <c r="N3162" s="59"/>
    </row>
    <row r="3163" spans="1:14" s="75" customFormat="1" ht="15.9" customHeight="1" x14ac:dyDescent="0.2">
      <c r="A3163" s="51" t="s">
        <v>133</v>
      </c>
      <c r="B3163" s="51" t="s">
        <v>11887</v>
      </c>
      <c r="C3163" s="51" t="s">
        <v>13125</v>
      </c>
      <c r="D3163" s="51" t="s">
        <v>134</v>
      </c>
      <c r="E3163" s="44" t="s">
        <v>14140</v>
      </c>
      <c r="F3163" s="44" t="s">
        <v>14141</v>
      </c>
      <c r="G3163" s="53">
        <v>252</v>
      </c>
      <c r="H3163" s="45" t="s">
        <v>200</v>
      </c>
      <c r="I3163" s="45" t="s">
        <v>155</v>
      </c>
      <c r="J3163" s="95" t="s">
        <v>1534</v>
      </c>
      <c r="K3163" s="95">
        <v>0</v>
      </c>
      <c r="L3163" s="58"/>
      <c r="M3163" s="103"/>
      <c r="N3163" s="59" t="s">
        <v>10867</v>
      </c>
    </row>
    <row r="3164" spans="1:14" s="75" customFormat="1" ht="15.9" customHeight="1" x14ac:dyDescent="0.2">
      <c r="A3164" s="51" t="s">
        <v>133</v>
      </c>
      <c r="B3164" s="51" t="s">
        <v>11887</v>
      </c>
      <c r="C3164" s="51" t="s">
        <v>13125</v>
      </c>
      <c r="D3164" s="51" t="s">
        <v>134</v>
      </c>
      <c r="E3164" s="44" t="s">
        <v>14142</v>
      </c>
      <c r="F3164" s="44" t="s">
        <v>14143</v>
      </c>
      <c r="G3164" s="53">
        <v>391</v>
      </c>
      <c r="H3164" s="45" t="s">
        <v>200</v>
      </c>
      <c r="I3164" s="45" t="s">
        <v>155</v>
      </c>
      <c r="J3164" s="95" t="s">
        <v>1534</v>
      </c>
      <c r="K3164" s="95">
        <v>0</v>
      </c>
      <c r="L3164" s="58"/>
      <c r="M3164" s="103"/>
      <c r="N3164" s="59"/>
    </row>
    <row r="3165" spans="1:14" s="75" customFormat="1" ht="15.9" customHeight="1" x14ac:dyDescent="0.2">
      <c r="A3165" s="51" t="s">
        <v>133</v>
      </c>
      <c r="B3165" s="51" t="s">
        <v>11887</v>
      </c>
      <c r="C3165" s="51" t="s">
        <v>13125</v>
      </c>
      <c r="D3165" s="51" t="s">
        <v>134</v>
      </c>
      <c r="E3165" s="44" t="s">
        <v>14144</v>
      </c>
      <c r="F3165" s="44" t="s">
        <v>14145</v>
      </c>
      <c r="G3165" s="53">
        <v>240</v>
      </c>
      <c r="H3165" s="45" t="s">
        <v>200</v>
      </c>
      <c r="I3165" s="45" t="s">
        <v>155</v>
      </c>
      <c r="J3165" s="95" t="s">
        <v>1534</v>
      </c>
      <c r="K3165" s="95">
        <v>0</v>
      </c>
      <c r="L3165" s="58"/>
      <c r="M3165" s="103"/>
      <c r="N3165" s="59" t="s">
        <v>10867</v>
      </c>
    </row>
    <row r="3166" spans="1:14" s="75" customFormat="1" ht="15.9" customHeight="1" x14ac:dyDescent="0.2">
      <c r="A3166" s="51" t="s">
        <v>133</v>
      </c>
      <c r="B3166" s="51" t="s">
        <v>11887</v>
      </c>
      <c r="C3166" s="51" t="s">
        <v>13125</v>
      </c>
      <c r="D3166" s="51" t="s">
        <v>134</v>
      </c>
      <c r="E3166" s="44" t="s">
        <v>14146</v>
      </c>
      <c r="F3166" s="44" t="s">
        <v>14147</v>
      </c>
      <c r="G3166" s="53">
        <v>354</v>
      </c>
      <c r="H3166" s="45" t="s">
        <v>200</v>
      </c>
      <c r="I3166" s="45" t="s">
        <v>204</v>
      </c>
      <c r="J3166" s="95" t="s">
        <v>1534</v>
      </c>
      <c r="K3166" s="95">
        <v>0</v>
      </c>
      <c r="L3166" s="58"/>
      <c r="M3166" s="103"/>
      <c r="N3166" s="59"/>
    </row>
    <row r="3167" spans="1:14" s="75" customFormat="1" ht="15.9" customHeight="1" x14ac:dyDescent="0.2">
      <c r="A3167" s="51" t="s">
        <v>133</v>
      </c>
      <c r="B3167" s="51" t="s">
        <v>11887</v>
      </c>
      <c r="C3167" s="51" t="s">
        <v>13125</v>
      </c>
      <c r="D3167" s="51" t="s">
        <v>134</v>
      </c>
      <c r="E3167" s="44" t="s">
        <v>14148</v>
      </c>
      <c r="F3167" s="44" t="s">
        <v>14149</v>
      </c>
      <c r="G3167" s="53">
        <v>246</v>
      </c>
      <c r="H3167" s="45" t="s">
        <v>200</v>
      </c>
      <c r="I3167" s="45" t="s">
        <v>149</v>
      </c>
      <c r="J3167" s="95" t="s">
        <v>1534</v>
      </c>
      <c r="K3167" s="95">
        <v>0</v>
      </c>
      <c r="L3167" s="58"/>
      <c r="M3167" s="103"/>
      <c r="N3167" s="59" t="s">
        <v>14049</v>
      </c>
    </row>
    <row r="3168" spans="1:14" s="75" customFormat="1" ht="15.9" customHeight="1" x14ac:dyDescent="0.2">
      <c r="A3168" s="51" t="s">
        <v>133</v>
      </c>
      <c r="B3168" s="51" t="s">
        <v>11887</v>
      </c>
      <c r="C3168" s="51" t="s">
        <v>13125</v>
      </c>
      <c r="D3168" s="51" t="s">
        <v>134</v>
      </c>
      <c r="E3168" s="44" t="s">
        <v>14150</v>
      </c>
      <c r="F3168" s="44" t="s">
        <v>14151</v>
      </c>
      <c r="G3168" s="53">
        <v>172</v>
      </c>
      <c r="H3168" s="45" t="s">
        <v>200</v>
      </c>
      <c r="I3168" s="45" t="s">
        <v>204</v>
      </c>
      <c r="J3168" s="95" t="s">
        <v>1534</v>
      </c>
      <c r="K3168" s="95">
        <v>0</v>
      </c>
      <c r="L3168" s="58"/>
      <c r="M3168" s="103"/>
      <c r="N3168" s="59"/>
    </row>
    <row r="3169" spans="1:14" s="75" customFormat="1" ht="15.9" customHeight="1" x14ac:dyDescent="0.2">
      <c r="A3169" s="51" t="s">
        <v>133</v>
      </c>
      <c r="B3169" s="51" t="s">
        <v>11887</v>
      </c>
      <c r="C3169" s="51" t="s">
        <v>13125</v>
      </c>
      <c r="D3169" s="51" t="s">
        <v>134</v>
      </c>
      <c r="E3169" s="44" t="s">
        <v>14152</v>
      </c>
      <c r="F3169" s="44" t="s">
        <v>14153</v>
      </c>
      <c r="G3169" s="53">
        <v>174</v>
      </c>
      <c r="H3169" s="45" t="s">
        <v>200</v>
      </c>
      <c r="I3169" s="45" t="s">
        <v>155</v>
      </c>
      <c r="J3169" s="95" t="s">
        <v>1534</v>
      </c>
      <c r="K3169" s="95">
        <v>0</v>
      </c>
      <c r="L3169" s="58"/>
      <c r="M3169" s="103"/>
      <c r="N3169" s="59"/>
    </row>
    <row r="3170" spans="1:14" s="75" customFormat="1" ht="15.9" customHeight="1" x14ac:dyDescent="0.2">
      <c r="A3170" s="51" t="s">
        <v>133</v>
      </c>
      <c r="B3170" s="51" t="s">
        <v>11887</v>
      </c>
      <c r="C3170" s="51" t="s">
        <v>13125</v>
      </c>
      <c r="D3170" s="51" t="s">
        <v>134</v>
      </c>
      <c r="E3170" s="44" t="s">
        <v>14154</v>
      </c>
      <c r="F3170" s="44" t="s">
        <v>14155</v>
      </c>
      <c r="G3170" s="53">
        <v>168</v>
      </c>
      <c r="H3170" s="45" t="s">
        <v>200</v>
      </c>
      <c r="I3170" s="45" t="s">
        <v>204</v>
      </c>
      <c r="J3170" s="95" t="s">
        <v>1534</v>
      </c>
      <c r="K3170" s="95">
        <v>0</v>
      </c>
      <c r="L3170" s="58"/>
      <c r="M3170" s="103"/>
      <c r="N3170" s="59"/>
    </row>
    <row r="3171" spans="1:14" s="75" customFormat="1" ht="15.9" customHeight="1" x14ac:dyDescent="0.2">
      <c r="A3171" s="51" t="s">
        <v>133</v>
      </c>
      <c r="B3171" s="51" t="s">
        <v>11887</v>
      </c>
      <c r="C3171" s="51" t="s">
        <v>13125</v>
      </c>
      <c r="D3171" s="51" t="s">
        <v>134</v>
      </c>
      <c r="E3171" s="44" t="s">
        <v>14156</v>
      </c>
      <c r="F3171" s="44" t="s">
        <v>14157</v>
      </c>
      <c r="G3171" s="53">
        <v>391</v>
      </c>
      <c r="H3171" s="45" t="s">
        <v>200</v>
      </c>
      <c r="I3171" s="45" t="s">
        <v>204</v>
      </c>
      <c r="J3171" s="95" t="s">
        <v>1534</v>
      </c>
      <c r="K3171" s="95">
        <v>0</v>
      </c>
      <c r="L3171" s="58"/>
      <c r="M3171" s="103"/>
      <c r="N3171" s="59"/>
    </row>
    <row r="3172" spans="1:14" s="75" customFormat="1" ht="15.9" customHeight="1" x14ac:dyDescent="0.2">
      <c r="A3172" s="51" t="s">
        <v>133</v>
      </c>
      <c r="B3172" s="51" t="s">
        <v>11887</v>
      </c>
      <c r="C3172" s="51" t="s">
        <v>13125</v>
      </c>
      <c r="D3172" s="51" t="s">
        <v>134</v>
      </c>
      <c r="E3172" s="44" t="s">
        <v>14158</v>
      </c>
      <c r="F3172" s="44" t="s">
        <v>14159</v>
      </c>
      <c r="G3172" s="53">
        <v>279</v>
      </c>
      <c r="H3172" s="45" t="s">
        <v>200</v>
      </c>
      <c r="I3172" s="45" t="s">
        <v>204</v>
      </c>
      <c r="J3172" s="95" t="s">
        <v>1534</v>
      </c>
      <c r="K3172" s="95">
        <v>0</v>
      </c>
      <c r="L3172" s="58"/>
      <c r="M3172" s="103"/>
      <c r="N3172" s="59"/>
    </row>
    <row r="3173" spans="1:14" s="75" customFormat="1" ht="15.9" customHeight="1" x14ac:dyDescent="0.2">
      <c r="A3173" s="51" t="s">
        <v>133</v>
      </c>
      <c r="B3173" s="51" t="s">
        <v>11887</v>
      </c>
      <c r="C3173" s="51" t="s">
        <v>13125</v>
      </c>
      <c r="D3173" s="51" t="s">
        <v>134</v>
      </c>
      <c r="E3173" s="44" t="s">
        <v>14160</v>
      </c>
      <c r="F3173" s="44" t="s">
        <v>14161</v>
      </c>
      <c r="G3173" s="53">
        <v>563</v>
      </c>
      <c r="H3173" s="45" t="s">
        <v>200</v>
      </c>
      <c r="I3173" s="45" t="s">
        <v>204</v>
      </c>
      <c r="J3173" s="95" t="s">
        <v>1534</v>
      </c>
      <c r="K3173" s="95">
        <v>0</v>
      </c>
      <c r="L3173" s="58"/>
      <c r="M3173" s="103"/>
      <c r="N3173" s="59"/>
    </row>
    <row r="3174" spans="1:14" s="75" customFormat="1" ht="15.9" customHeight="1" x14ac:dyDescent="0.2">
      <c r="A3174" s="51" t="s">
        <v>133</v>
      </c>
      <c r="B3174" s="51" t="s">
        <v>11887</v>
      </c>
      <c r="C3174" s="51" t="s">
        <v>13125</v>
      </c>
      <c r="D3174" s="51" t="s">
        <v>134</v>
      </c>
      <c r="E3174" s="44" t="s">
        <v>14162</v>
      </c>
      <c r="F3174" s="44" t="s">
        <v>14163</v>
      </c>
      <c r="G3174" s="53">
        <v>277</v>
      </c>
      <c r="H3174" s="45" t="s">
        <v>200</v>
      </c>
      <c r="I3174" s="45" t="s">
        <v>204</v>
      </c>
      <c r="J3174" s="95" t="s">
        <v>1534</v>
      </c>
      <c r="K3174" s="95">
        <v>0</v>
      </c>
      <c r="L3174" s="58"/>
      <c r="M3174" s="103"/>
      <c r="N3174" s="59"/>
    </row>
    <row r="3175" spans="1:14" s="75" customFormat="1" ht="15.9" customHeight="1" x14ac:dyDescent="0.2">
      <c r="A3175" s="51" t="s">
        <v>133</v>
      </c>
      <c r="B3175" s="51" t="s">
        <v>11887</v>
      </c>
      <c r="C3175" s="51" t="s">
        <v>13125</v>
      </c>
      <c r="D3175" s="51" t="s">
        <v>134</v>
      </c>
      <c r="E3175" s="44" t="s">
        <v>14164</v>
      </c>
      <c r="F3175" s="44" t="s">
        <v>14165</v>
      </c>
      <c r="G3175" s="53">
        <v>530</v>
      </c>
      <c r="H3175" s="45" t="s">
        <v>200</v>
      </c>
      <c r="I3175" s="45" t="s">
        <v>204</v>
      </c>
      <c r="J3175" s="95" t="s">
        <v>1534</v>
      </c>
      <c r="K3175" s="95">
        <v>0</v>
      </c>
      <c r="L3175" s="58"/>
      <c r="M3175" s="103"/>
      <c r="N3175" s="59"/>
    </row>
    <row r="3176" spans="1:14" s="75" customFormat="1" ht="15.9" customHeight="1" x14ac:dyDescent="0.2">
      <c r="A3176" s="51" t="s">
        <v>133</v>
      </c>
      <c r="B3176" s="51" t="s">
        <v>11887</v>
      </c>
      <c r="C3176" s="51" t="s">
        <v>13125</v>
      </c>
      <c r="D3176" s="51" t="s">
        <v>134</v>
      </c>
      <c r="E3176" s="44" t="s">
        <v>14166</v>
      </c>
      <c r="F3176" s="44" t="s">
        <v>14167</v>
      </c>
      <c r="G3176" s="53">
        <v>277</v>
      </c>
      <c r="H3176" s="45" t="s">
        <v>200</v>
      </c>
      <c r="I3176" s="45" t="s">
        <v>204</v>
      </c>
      <c r="J3176" s="95" t="s">
        <v>1534</v>
      </c>
      <c r="K3176" s="95">
        <v>0</v>
      </c>
      <c r="L3176" s="58"/>
      <c r="M3176" s="103"/>
      <c r="N3176" s="59"/>
    </row>
    <row r="3177" spans="1:14" s="75" customFormat="1" ht="15.9" customHeight="1" x14ac:dyDescent="0.2">
      <c r="A3177" s="51" t="s">
        <v>133</v>
      </c>
      <c r="B3177" s="51" t="s">
        <v>11887</v>
      </c>
      <c r="C3177" s="51" t="s">
        <v>13125</v>
      </c>
      <c r="D3177" s="51" t="s">
        <v>134</v>
      </c>
      <c r="E3177" s="44" t="s">
        <v>14168</v>
      </c>
      <c r="F3177" s="44" t="s">
        <v>14169</v>
      </c>
      <c r="G3177" s="53">
        <v>530</v>
      </c>
      <c r="H3177" s="45" t="s">
        <v>200</v>
      </c>
      <c r="I3177" s="45" t="s">
        <v>204</v>
      </c>
      <c r="J3177" s="95" t="s">
        <v>1534</v>
      </c>
      <c r="K3177" s="95">
        <v>0</v>
      </c>
      <c r="L3177" s="58"/>
      <c r="M3177" s="103"/>
      <c r="N3177" s="59"/>
    </row>
    <row r="3178" spans="1:14" s="75" customFormat="1" ht="15.9" customHeight="1" x14ac:dyDescent="0.2">
      <c r="A3178" s="51" t="s">
        <v>133</v>
      </c>
      <c r="B3178" s="51" t="s">
        <v>11887</v>
      </c>
      <c r="C3178" s="51" t="s">
        <v>13125</v>
      </c>
      <c r="D3178" s="51" t="s">
        <v>134</v>
      </c>
      <c r="E3178" s="44" t="s">
        <v>14170</v>
      </c>
      <c r="F3178" s="44" t="s">
        <v>14171</v>
      </c>
      <c r="G3178" s="53">
        <v>169</v>
      </c>
      <c r="H3178" s="45" t="s">
        <v>200</v>
      </c>
      <c r="I3178" s="45" t="s">
        <v>204</v>
      </c>
      <c r="J3178" s="95" t="s">
        <v>1534</v>
      </c>
      <c r="K3178" s="95">
        <v>0</v>
      </c>
      <c r="L3178" s="58"/>
      <c r="M3178" s="103"/>
      <c r="N3178" s="59"/>
    </row>
    <row r="3179" spans="1:14" s="75" customFormat="1" ht="15.9" customHeight="1" x14ac:dyDescent="0.2">
      <c r="A3179" s="51" t="s">
        <v>133</v>
      </c>
      <c r="B3179" s="51" t="s">
        <v>11887</v>
      </c>
      <c r="C3179" s="51" t="s">
        <v>13125</v>
      </c>
      <c r="D3179" s="51" t="s">
        <v>134</v>
      </c>
      <c r="E3179" s="44" t="s">
        <v>14172</v>
      </c>
      <c r="F3179" s="44" t="s">
        <v>14173</v>
      </c>
      <c r="G3179" s="53">
        <v>174</v>
      </c>
      <c r="H3179" s="45" t="s">
        <v>200</v>
      </c>
      <c r="I3179" s="45" t="s">
        <v>204</v>
      </c>
      <c r="J3179" s="95" t="s">
        <v>1534</v>
      </c>
      <c r="K3179" s="95">
        <v>0</v>
      </c>
      <c r="L3179" s="58"/>
      <c r="M3179" s="103"/>
      <c r="N3179" s="59"/>
    </row>
    <row r="3180" spans="1:14" s="75" customFormat="1" ht="15.9" customHeight="1" x14ac:dyDescent="0.2">
      <c r="A3180" s="51" t="s">
        <v>133</v>
      </c>
      <c r="B3180" s="51" t="s">
        <v>11887</v>
      </c>
      <c r="C3180" s="51" t="s">
        <v>13125</v>
      </c>
      <c r="D3180" s="51" t="s">
        <v>134</v>
      </c>
      <c r="E3180" s="44" t="s">
        <v>14174</v>
      </c>
      <c r="F3180" s="44" t="s">
        <v>14175</v>
      </c>
      <c r="G3180" s="53">
        <v>152</v>
      </c>
      <c r="H3180" s="45" t="s">
        <v>200</v>
      </c>
      <c r="I3180" s="45" t="s">
        <v>149</v>
      </c>
      <c r="J3180" s="95" t="s">
        <v>1534</v>
      </c>
      <c r="K3180" s="95">
        <v>0</v>
      </c>
      <c r="L3180" s="58"/>
      <c r="M3180" s="103"/>
      <c r="N3180" s="59" t="s">
        <v>10867</v>
      </c>
    </row>
    <row r="3181" spans="1:14" s="75" customFormat="1" ht="15.9" customHeight="1" x14ac:dyDescent="0.2">
      <c r="A3181" s="51" t="s">
        <v>133</v>
      </c>
      <c r="B3181" s="51" t="s">
        <v>11887</v>
      </c>
      <c r="C3181" s="51" t="s">
        <v>13125</v>
      </c>
      <c r="D3181" s="51" t="s">
        <v>134</v>
      </c>
      <c r="E3181" s="44" t="s">
        <v>14176</v>
      </c>
      <c r="F3181" s="44" t="s">
        <v>14177</v>
      </c>
      <c r="G3181" s="53">
        <v>246</v>
      </c>
      <c r="H3181" s="45" t="s">
        <v>200</v>
      </c>
      <c r="I3181" s="45" t="s">
        <v>149</v>
      </c>
      <c r="J3181" s="95" t="s">
        <v>1534</v>
      </c>
      <c r="K3181" s="95">
        <v>0</v>
      </c>
      <c r="L3181" s="58"/>
      <c r="M3181" s="103"/>
      <c r="N3181" s="59" t="s">
        <v>14049</v>
      </c>
    </row>
    <row r="3182" spans="1:14" s="75" customFormat="1" ht="15.9" customHeight="1" x14ac:dyDescent="0.2">
      <c r="A3182" s="51" t="s">
        <v>133</v>
      </c>
      <c r="B3182" s="51" t="s">
        <v>11887</v>
      </c>
      <c r="C3182" s="51" t="s">
        <v>13125</v>
      </c>
      <c r="D3182" s="51" t="s">
        <v>134</v>
      </c>
      <c r="E3182" s="44" t="s">
        <v>14178</v>
      </c>
      <c r="F3182" s="44" t="s">
        <v>14179</v>
      </c>
      <c r="G3182" s="53">
        <v>354</v>
      </c>
      <c r="H3182" s="45" t="s">
        <v>200</v>
      </c>
      <c r="I3182" s="45" t="s">
        <v>204</v>
      </c>
      <c r="J3182" s="95" t="s">
        <v>1534</v>
      </c>
      <c r="K3182" s="95">
        <v>0</v>
      </c>
      <c r="L3182" s="58"/>
      <c r="M3182" s="103"/>
      <c r="N3182" s="59"/>
    </row>
    <row r="3183" spans="1:14" s="75" customFormat="1" ht="15.9" customHeight="1" x14ac:dyDescent="0.2">
      <c r="A3183" s="51" t="s">
        <v>133</v>
      </c>
      <c r="B3183" s="51" t="s">
        <v>11887</v>
      </c>
      <c r="C3183" s="51" t="s">
        <v>13125</v>
      </c>
      <c r="D3183" s="51" t="s">
        <v>134</v>
      </c>
      <c r="E3183" s="44" t="s">
        <v>14180</v>
      </c>
      <c r="F3183" s="44" t="s">
        <v>14181</v>
      </c>
      <c r="G3183" s="53">
        <v>301</v>
      </c>
      <c r="H3183" s="45" t="s">
        <v>200</v>
      </c>
      <c r="I3183" s="45" t="s">
        <v>204</v>
      </c>
      <c r="J3183" s="95" t="s">
        <v>1534</v>
      </c>
      <c r="K3183" s="95">
        <v>0</v>
      </c>
      <c r="L3183" s="58"/>
      <c r="M3183" s="103"/>
      <c r="N3183" s="59"/>
    </row>
    <row r="3184" spans="1:14" s="75" customFormat="1" ht="15.9" customHeight="1" x14ac:dyDescent="0.2">
      <c r="A3184" s="51" t="s">
        <v>133</v>
      </c>
      <c r="B3184" s="51" t="s">
        <v>11887</v>
      </c>
      <c r="C3184" s="51" t="s">
        <v>13125</v>
      </c>
      <c r="D3184" s="51" t="s">
        <v>134</v>
      </c>
      <c r="E3184" s="44" t="s">
        <v>14182</v>
      </c>
      <c r="F3184" s="44" t="s">
        <v>14183</v>
      </c>
      <c r="G3184" s="53">
        <v>391</v>
      </c>
      <c r="H3184" s="45" t="s">
        <v>200</v>
      </c>
      <c r="I3184" s="45" t="s">
        <v>204</v>
      </c>
      <c r="J3184" s="95" t="s">
        <v>1534</v>
      </c>
      <c r="K3184" s="95">
        <v>0</v>
      </c>
      <c r="L3184" s="58"/>
      <c r="M3184" s="103"/>
      <c r="N3184" s="59"/>
    </row>
    <row r="3185" spans="1:14" s="75" customFormat="1" ht="15.9" customHeight="1" x14ac:dyDescent="0.2">
      <c r="A3185" s="51" t="s">
        <v>133</v>
      </c>
      <c r="B3185" s="51" t="s">
        <v>11887</v>
      </c>
      <c r="C3185" s="51" t="s">
        <v>13125</v>
      </c>
      <c r="D3185" s="51" t="s">
        <v>134</v>
      </c>
      <c r="E3185" s="44" t="s">
        <v>14184</v>
      </c>
      <c r="F3185" s="44" t="s">
        <v>14185</v>
      </c>
      <c r="G3185" s="53">
        <v>279</v>
      </c>
      <c r="H3185" s="45" t="s">
        <v>200</v>
      </c>
      <c r="I3185" s="45" t="s">
        <v>204</v>
      </c>
      <c r="J3185" s="95" t="s">
        <v>1534</v>
      </c>
      <c r="K3185" s="95">
        <v>0</v>
      </c>
      <c r="L3185" s="58"/>
      <c r="M3185" s="103"/>
      <c r="N3185" s="59"/>
    </row>
    <row r="3186" spans="1:14" s="75" customFormat="1" ht="15.9" customHeight="1" x14ac:dyDescent="0.2">
      <c r="A3186" s="51" t="s">
        <v>133</v>
      </c>
      <c r="B3186" s="51" t="s">
        <v>11887</v>
      </c>
      <c r="C3186" s="51" t="s">
        <v>13125</v>
      </c>
      <c r="D3186" s="51" t="s">
        <v>134</v>
      </c>
      <c r="E3186" s="44" t="s">
        <v>14186</v>
      </c>
      <c r="F3186" s="44" t="s">
        <v>14187</v>
      </c>
      <c r="G3186" s="53">
        <v>238</v>
      </c>
      <c r="H3186" s="45" t="s">
        <v>200</v>
      </c>
      <c r="I3186" s="45" t="s">
        <v>204</v>
      </c>
      <c r="J3186" s="95" t="s">
        <v>1534</v>
      </c>
      <c r="K3186" s="95">
        <v>0</v>
      </c>
      <c r="L3186" s="58"/>
      <c r="M3186" s="103"/>
      <c r="N3186" s="59"/>
    </row>
    <row r="3187" spans="1:14" s="75" customFormat="1" ht="15.9" customHeight="1" x14ac:dyDescent="0.2">
      <c r="A3187" s="51" t="s">
        <v>133</v>
      </c>
      <c r="B3187" s="51" t="s">
        <v>11887</v>
      </c>
      <c r="C3187" s="51" t="s">
        <v>13125</v>
      </c>
      <c r="D3187" s="51" t="s">
        <v>134</v>
      </c>
      <c r="E3187" s="44" t="s">
        <v>14188</v>
      </c>
      <c r="F3187" s="44" t="s">
        <v>14189</v>
      </c>
      <c r="G3187" s="53">
        <v>242</v>
      </c>
      <c r="H3187" s="45" t="s">
        <v>200</v>
      </c>
      <c r="I3187" s="45" t="s">
        <v>204</v>
      </c>
      <c r="J3187" s="95" t="s">
        <v>1534</v>
      </c>
      <c r="K3187" s="95">
        <v>0</v>
      </c>
      <c r="L3187" s="58"/>
      <c r="M3187" s="103"/>
      <c r="N3187" s="59"/>
    </row>
    <row r="3188" spans="1:14" s="75" customFormat="1" ht="15.9" customHeight="1" x14ac:dyDescent="0.2">
      <c r="A3188" s="51" t="s">
        <v>133</v>
      </c>
      <c r="B3188" s="51" t="s">
        <v>11887</v>
      </c>
      <c r="C3188" s="51" t="s">
        <v>13125</v>
      </c>
      <c r="D3188" s="51" t="s">
        <v>134</v>
      </c>
      <c r="E3188" s="44" t="s">
        <v>14190</v>
      </c>
      <c r="F3188" s="44" t="s">
        <v>14191</v>
      </c>
      <c r="G3188" s="53">
        <v>500</v>
      </c>
      <c r="H3188" s="45" t="s">
        <v>200</v>
      </c>
      <c r="I3188" s="45" t="s">
        <v>204</v>
      </c>
      <c r="J3188" s="95" t="s">
        <v>1534</v>
      </c>
      <c r="K3188" s="95">
        <v>0</v>
      </c>
      <c r="L3188" s="58"/>
      <c r="M3188" s="103"/>
      <c r="N3188" s="59"/>
    </row>
    <row r="3189" spans="1:14" s="75" customFormat="1" ht="15.9" customHeight="1" x14ac:dyDescent="0.2">
      <c r="A3189" s="51" t="s">
        <v>133</v>
      </c>
      <c r="B3189" s="51" t="s">
        <v>11887</v>
      </c>
      <c r="C3189" s="51" t="s">
        <v>13125</v>
      </c>
      <c r="D3189" s="51" t="s">
        <v>134</v>
      </c>
      <c r="E3189" s="44" t="s">
        <v>14192</v>
      </c>
      <c r="F3189" s="44" t="s">
        <v>14193</v>
      </c>
      <c r="G3189" s="53">
        <v>395</v>
      </c>
      <c r="H3189" s="45" t="s">
        <v>200</v>
      </c>
      <c r="I3189" s="45" t="s">
        <v>204</v>
      </c>
      <c r="J3189" s="95" t="s">
        <v>1534</v>
      </c>
      <c r="K3189" s="95">
        <v>0</v>
      </c>
      <c r="L3189" s="58"/>
      <c r="M3189" s="103"/>
      <c r="N3189" s="59"/>
    </row>
    <row r="3190" spans="1:14" s="75" customFormat="1" ht="15.9" customHeight="1" x14ac:dyDescent="0.2">
      <c r="A3190" s="51" t="s">
        <v>133</v>
      </c>
      <c r="B3190" s="51" t="s">
        <v>11887</v>
      </c>
      <c r="C3190" s="51" t="s">
        <v>13125</v>
      </c>
      <c r="D3190" s="51" t="s">
        <v>134</v>
      </c>
      <c r="E3190" s="44" t="s">
        <v>14194</v>
      </c>
      <c r="F3190" s="44" t="s">
        <v>14195</v>
      </c>
      <c r="G3190" s="53">
        <v>312</v>
      </c>
      <c r="H3190" s="45" t="s">
        <v>200</v>
      </c>
      <c r="I3190" s="45" t="s">
        <v>204</v>
      </c>
      <c r="J3190" s="95" t="s">
        <v>1534</v>
      </c>
      <c r="K3190" s="95">
        <v>0</v>
      </c>
      <c r="L3190" s="58"/>
      <c r="M3190" s="103"/>
      <c r="N3190" s="59"/>
    </row>
    <row r="3191" spans="1:14" s="75" customFormat="1" ht="15.9" customHeight="1" x14ac:dyDescent="0.2">
      <c r="A3191" s="51" t="s">
        <v>133</v>
      </c>
      <c r="B3191" s="51" t="s">
        <v>11887</v>
      </c>
      <c r="C3191" s="51" t="s">
        <v>13125</v>
      </c>
      <c r="D3191" s="51" t="s">
        <v>134</v>
      </c>
      <c r="E3191" s="44" t="s">
        <v>14196</v>
      </c>
      <c r="F3191" s="44" t="s">
        <v>14197</v>
      </c>
      <c r="G3191" s="53">
        <v>310</v>
      </c>
      <c r="H3191" s="45" t="s">
        <v>200</v>
      </c>
      <c r="I3191" s="45" t="s">
        <v>204</v>
      </c>
      <c r="J3191" s="95" t="s">
        <v>1534</v>
      </c>
      <c r="K3191" s="95">
        <v>0</v>
      </c>
      <c r="L3191" s="58"/>
      <c r="M3191" s="103"/>
      <c r="N3191" s="59"/>
    </row>
    <row r="3192" spans="1:14" s="75" customFormat="1" ht="15.9" customHeight="1" x14ac:dyDescent="0.2">
      <c r="A3192" s="51" t="s">
        <v>133</v>
      </c>
      <c r="B3192" s="51" t="s">
        <v>11887</v>
      </c>
      <c r="C3192" s="51" t="s">
        <v>13125</v>
      </c>
      <c r="D3192" s="51" t="s">
        <v>134</v>
      </c>
      <c r="E3192" s="44" t="s">
        <v>14198</v>
      </c>
      <c r="F3192" s="44" t="s">
        <v>14199</v>
      </c>
      <c r="G3192" s="53">
        <v>152</v>
      </c>
      <c r="H3192" s="45" t="s">
        <v>200</v>
      </c>
      <c r="I3192" s="45" t="s">
        <v>155</v>
      </c>
      <c r="J3192" s="95" t="s">
        <v>1534</v>
      </c>
      <c r="K3192" s="95">
        <v>0</v>
      </c>
      <c r="L3192" s="58"/>
      <c r="M3192" s="103"/>
      <c r="N3192" s="59" t="s">
        <v>10867</v>
      </c>
    </row>
    <row r="3193" spans="1:14" s="75" customFormat="1" ht="15.9" customHeight="1" x14ac:dyDescent="0.2">
      <c r="A3193" s="51" t="s">
        <v>133</v>
      </c>
      <c r="B3193" s="51" t="s">
        <v>11887</v>
      </c>
      <c r="C3193" s="51" t="s">
        <v>13125</v>
      </c>
      <c r="D3193" s="51" t="s">
        <v>134</v>
      </c>
      <c r="E3193" s="44" t="s">
        <v>14200</v>
      </c>
      <c r="F3193" s="44" t="s">
        <v>14201</v>
      </c>
      <c r="G3193" s="53">
        <v>246</v>
      </c>
      <c r="H3193" s="45" t="s">
        <v>200</v>
      </c>
      <c r="I3193" s="45" t="s">
        <v>149</v>
      </c>
      <c r="J3193" s="95" t="s">
        <v>1534</v>
      </c>
      <c r="K3193" s="95">
        <v>0</v>
      </c>
      <c r="L3193" s="58"/>
      <c r="M3193" s="103"/>
      <c r="N3193" s="59" t="s">
        <v>14049</v>
      </c>
    </row>
    <row r="3194" spans="1:14" s="75" customFormat="1" ht="15.9" customHeight="1" x14ac:dyDescent="0.2">
      <c r="A3194" s="51" t="s">
        <v>133</v>
      </c>
      <c r="B3194" s="51" t="s">
        <v>11887</v>
      </c>
      <c r="C3194" s="51" t="s">
        <v>13125</v>
      </c>
      <c r="D3194" s="51" t="s">
        <v>134</v>
      </c>
      <c r="E3194" s="44" t="s">
        <v>14202</v>
      </c>
      <c r="F3194" s="44" t="s">
        <v>14203</v>
      </c>
      <c r="G3194" s="53">
        <v>354</v>
      </c>
      <c r="H3194" s="45" t="s">
        <v>200</v>
      </c>
      <c r="I3194" s="45" t="s">
        <v>204</v>
      </c>
      <c r="J3194" s="95" t="s">
        <v>1534</v>
      </c>
      <c r="K3194" s="95">
        <v>0</v>
      </c>
      <c r="L3194" s="58"/>
      <c r="M3194" s="103"/>
      <c r="N3194" s="59"/>
    </row>
    <row r="3195" spans="1:14" s="75" customFormat="1" ht="15.9" customHeight="1" x14ac:dyDescent="0.2">
      <c r="A3195" s="51" t="s">
        <v>133</v>
      </c>
      <c r="B3195" s="51" t="s">
        <v>11887</v>
      </c>
      <c r="C3195" s="51" t="s">
        <v>13125</v>
      </c>
      <c r="D3195" s="51" t="s">
        <v>134</v>
      </c>
      <c r="E3195" s="44" t="s">
        <v>14204</v>
      </c>
      <c r="F3195" s="44" t="s">
        <v>14205</v>
      </c>
      <c r="G3195" s="53">
        <v>301</v>
      </c>
      <c r="H3195" s="45" t="s">
        <v>200</v>
      </c>
      <c r="I3195" s="45" t="s">
        <v>204</v>
      </c>
      <c r="J3195" s="95" t="s">
        <v>1534</v>
      </c>
      <c r="K3195" s="95">
        <v>0</v>
      </c>
      <c r="L3195" s="58"/>
      <c r="M3195" s="103"/>
      <c r="N3195" s="59"/>
    </row>
    <row r="3196" spans="1:14" s="75" customFormat="1" ht="15.9" customHeight="1" x14ac:dyDescent="0.2">
      <c r="A3196" s="51" t="s">
        <v>123</v>
      </c>
      <c r="B3196" s="51" t="s">
        <v>123</v>
      </c>
      <c r="C3196" s="51" t="s">
        <v>13125</v>
      </c>
      <c r="D3196" s="51" t="s">
        <v>143</v>
      </c>
      <c r="E3196" s="44"/>
      <c r="F3196" s="44" t="s">
        <v>14206</v>
      </c>
      <c r="G3196" s="53" t="s">
        <v>123</v>
      </c>
      <c r="H3196" s="45" t="s">
        <v>123</v>
      </c>
      <c r="I3196" s="45" t="s">
        <v>149</v>
      </c>
      <c r="J3196" s="95" t="s">
        <v>150</v>
      </c>
      <c r="K3196" s="95" t="s">
        <v>123</v>
      </c>
      <c r="L3196" s="58" t="s">
        <v>123</v>
      </c>
      <c r="M3196" s="103"/>
      <c r="N3196" s="59" t="s">
        <v>123</v>
      </c>
    </row>
    <row r="3197" spans="1:14" s="75" customFormat="1" ht="15.9" customHeight="1" x14ac:dyDescent="0.2">
      <c r="A3197" s="51" t="s">
        <v>133</v>
      </c>
      <c r="B3197" s="51" t="s">
        <v>11887</v>
      </c>
      <c r="C3197" s="51" t="s">
        <v>13125</v>
      </c>
      <c r="D3197" s="51" t="s">
        <v>143</v>
      </c>
      <c r="E3197" s="44" t="s">
        <v>14207</v>
      </c>
      <c r="F3197" s="44" t="s">
        <v>14208</v>
      </c>
      <c r="G3197" s="53">
        <v>42.8</v>
      </c>
      <c r="H3197" s="45" t="s">
        <v>154</v>
      </c>
      <c r="I3197" s="45" t="s">
        <v>155</v>
      </c>
      <c r="J3197" s="95" t="s">
        <v>1534</v>
      </c>
      <c r="K3197" s="95">
        <v>0</v>
      </c>
      <c r="L3197" s="58"/>
      <c r="M3197" s="103"/>
      <c r="N3197" s="59"/>
    </row>
    <row r="3198" spans="1:14" s="75" customFormat="1" ht="15.9" customHeight="1" x14ac:dyDescent="0.2">
      <c r="A3198" s="51" t="s">
        <v>133</v>
      </c>
      <c r="B3198" s="51" t="s">
        <v>11887</v>
      </c>
      <c r="C3198" s="51" t="s">
        <v>13125</v>
      </c>
      <c r="D3198" s="51" t="s">
        <v>143</v>
      </c>
      <c r="E3198" s="44" t="s">
        <v>14209</v>
      </c>
      <c r="F3198" s="44" t="s">
        <v>14210</v>
      </c>
      <c r="G3198" s="53">
        <v>80.7</v>
      </c>
      <c r="H3198" s="45" t="s">
        <v>154</v>
      </c>
      <c r="I3198" s="45" t="s">
        <v>204</v>
      </c>
      <c r="J3198" s="95" t="s">
        <v>1534</v>
      </c>
      <c r="K3198" s="95">
        <v>0</v>
      </c>
      <c r="L3198" s="58"/>
      <c r="M3198" s="103"/>
      <c r="N3198" s="59"/>
    </row>
    <row r="3199" spans="1:14" s="75" customFormat="1" ht="15.9" customHeight="1" x14ac:dyDescent="0.2">
      <c r="A3199" s="51" t="s">
        <v>133</v>
      </c>
      <c r="B3199" s="51" t="s">
        <v>11887</v>
      </c>
      <c r="C3199" s="51" t="s">
        <v>13125</v>
      </c>
      <c r="D3199" s="51" t="s">
        <v>143</v>
      </c>
      <c r="E3199" s="44" t="s">
        <v>14211</v>
      </c>
      <c r="F3199" s="44" t="s">
        <v>14212</v>
      </c>
      <c r="G3199" s="53">
        <v>185</v>
      </c>
      <c r="H3199" s="45" t="s">
        <v>154</v>
      </c>
      <c r="I3199" s="45" t="s">
        <v>155</v>
      </c>
      <c r="J3199" s="95" t="s">
        <v>1534</v>
      </c>
      <c r="K3199" s="95">
        <v>0</v>
      </c>
      <c r="L3199" s="58"/>
      <c r="M3199" s="103"/>
      <c r="N3199" s="59"/>
    </row>
    <row r="3200" spans="1:14" s="75" customFormat="1" ht="15.9" customHeight="1" x14ac:dyDescent="0.2">
      <c r="A3200" s="51" t="s">
        <v>133</v>
      </c>
      <c r="B3200" s="51" t="s">
        <v>11887</v>
      </c>
      <c r="C3200" s="51" t="s">
        <v>13125</v>
      </c>
      <c r="D3200" s="51" t="s">
        <v>143</v>
      </c>
      <c r="E3200" s="44" t="s">
        <v>14213</v>
      </c>
      <c r="F3200" s="44" t="s">
        <v>14214</v>
      </c>
      <c r="G3200" s="53">
        <v>36.300000000000011</v>
      </c>
      <c r="H3200" s="45" t="s">
        <v>154</v>
      </c>
      <c r="I3200" s="45" t="s">
        <v>204</v>
      </c>
      <c r="J3200" s="95" t="s">
        <v>1534</v>
      </c>
      <c r="K3200" s="95">
        <v>0</v>
      </c>
      <c r="L3200" s="58"/>
      <c r="M3200" s="103"/>
      <c r="N3200" s="59"/>
    </row>
    <row r="3201" spans="1:14" s="75" customFormat="1" ht="15.9" customHeight="1" x14ac:dyDescent="0.2">
      <c r="A3201" s="51" t="s">
        <v>133</v>
      </c>
      <c r="B3201" s="51" t="s">
        <v>11887</v>
      </c>
      <c r="C3201" s="51" t="s">
        <v>13125</v>
      </c>
      <c r="D3201" s="51" t="s">
        <v>143</v>
      </c>
      <c r="E3201" s="44" t="s">
        <v>14215</v>
      </c>
      <c r="F3201" s="44" t="s">
        <v>14216</v>
      </c>
      <c r="G3201" s="53">
        <v>36.300000000000011</v>
      </c>
      <c r="H3201" s="45" t="s">
        <v>154</v>
      </c>
      <c r="I3201" s="45" t="s">
        <v>204</v>
      </c>
      <c r="J3201" s="95" t="s">
        <v>1534</v>
      </c>
      <c r="K3201" s="95">
        <v>0</v>
      </c>
      <c r="L3201" s="58"/>
      <c r="M3201" s="103"/>
      <c r="N3201" s="59"/>
    </row>
    <row r="3202" spans="1:14" s="75" customFormat="1" ht="15.9" customHeight="1" x14ac:dyDescent="0.2">
      <c r="A3202" s="51" t="s">
        <v>133</v>
      </c>
      <c r="B3202" s="51" t="s">
        <v>11887</v>
      </c>
      <c r="C3202" s="51" t="s">
        <v>13125</v>
      </c>
      <c r="D3202" s="51" t="s">
        <v>143</v>
      </c>
      <c r="E3202" s="44" t="s">
        <v>14217</v>
      </c>
      <c r="F3202" s="44" t="s">
        <v>14218</v>
      </c>
      <c r="G3202" s="53">
        <v>128</v>
      </c>
      <c r="H3202" s="45" t="s">
        <v>154</v>
      </c>
      <c r="I3202" s="45" t="s">
        <v>204</v>
      </c>
      <c r="J3202" s="95" t="s">
        <v>1534</v>
      </c>
      <c r="K3202" s="95">
        <v>0</v>
      </c>
      <c r="L3202" s="58"/>
      <c r="M3202" s="103"/>
      <c r="N3202" s="59"/>
    </row>
    <row r="3203" spans="1:14" s="75" customFormat="1" ht="15.9" customHeight="1" x14ac:dyDescent="0.2">
      <c r="A3203" s="51" t="s">
        <v>133</v>
      </c>
      <c r="B3203" s="51" t="s">
        <v>11887</v>
      </c>
      <c r="C3203" s="51" t="s">
        <v>13125</v>
      </c>
      <c r="D3203" s="51" t="s">
        <v>143</v>
      </c>
      <c r="E3203" s="44" t="s">
        <v>14219</v>
      </c>
      <c r="F3203" s="44" t="s">
        <v>14220</v>
      </c>
      <c r="G3203" s="53">
        <v>78.5</v>
      </c>
      <c r="H3203" s="45" t="s">
        <v>154</v>
      </c>
      <c r="I3203" s="45" t="s">
        <v>291</v>
      </c>
      <c r="J3203" s="95" t="s">
        <v>1534</v>
      </c>
      <c r="K3203" s="95">
        <v>0</v>
      </c>
      <c r="L3203" s="58"/>
      <c r="M3203" s="103"/>
      <c r="N3203" s="59"/>
    </row>
    <row r="3204" spans="1:14" s="75" customFormat="1" ht="15.9" customHeight="1" x14ac:dyDescent="0.2">
      <c r="A3204" s="51" t="s">
        <v>133</v>
      </c>
      <c r="B3204" s="51" t="s">
        <v>11887</v>
      </c>
      <c r="C3204" s="51" t="s">
        <v>13125</v>
      </c>
      <c r="D3204" s="51" t="s">
        <v>143</v>
      </c>
      <c r="E3204" s="44" t="s">
        <v>14221</v>
      </c>
      <c r="F3204" s="44" t="s">
        <v>14222</v>
      </c>
      <c r="G3204" s="53">
        <v>74.8</v>
      </c>
      <c r="H3204" s="45" t="s">
        <v>154</v>
      </c>
      <c r="I3204" s="45" t="s">
        <v>149</v>
      </c>
      <c r="J3204" s="95" t="s">
        <v>1534</v>
      </c>
      <c r="K3204" s="95">
        <v>0</v>
      </c>
      <c r="L3204" s="58"/>
      <c r="M3204" s="103"/>
      <c r="N3204" s="59"/>
    </row>
    <row r="3205" spans="1:14" s="75" customFormat="1" ht="15.9" customHeight="1" x14ac:dyDescent="0.2">
      <c r="A3205" s="51" t="s">
        <v>133</v>
      </c>
      <c r="B3205" s="51" t="s">
        <v>11887</v>
      </c>
      <c r="C3205" s="51" t="s">
        <v>13125</v>
      </c>
      <c r="D3205" s="51" t="s">
        <v>143</v>
      </c>
      <c r="E3205" s="44" t="s">
        <v>14223</v>
      </c>
      <c r="F3205" s="44" t="s">
        <v>14224</v>
      </c>
      <c r="G3205" s="53">
        <v>61.3</v>
      </c>
      <c r="H3205" s="45" t="s">
        <v>154</v>
      </c>
      <c r="I3205" s="45" t="s">
        <v>149</v>
      </c>
      <c r="J3205" s="95" t="s">
        <v>1534</v>
      </c>
      <c r="K3205" s="95">
        <v>0</v>
      </c>
      <c r="L3205" s="58"/>
      <c r="M3205" s="103"/>
      <c r="N3205" s="59"/>
    </row>
    <row r="3206" spans="1:14" s="75" customFormat="1" ht="15.9" customHeight="1" x14ac:dyDescent="0.2">
      <c r="A3206" s="51" t="s">
        <v>133</v>
      </c>
      <c r="B3206" s="51" t="s">
        <v>11887</v>
      </c>
      <c r="C3206" s="51" t="s">
        <v>13125</v>
      </c>
      <c r="D3206" s="51" t="s">
        <v>143</v>
      </c>
      <c r="E3206" s="44" t="s">
        <v>14225</v>
      </c>
      <c r="F3206" s="44" t="s">
        <v>14226</v>
      </c>
      <c r="G3206" s="53">
        <v>36.300000000000011</v>
      </c>
      <c r="H3206" s="45" t="s">
        <v>154</v>
      </c>
      <c r="I3206" s="45" t="s">
        <v>204</v>
      </c>
      <c r="J3206" s="95" t="s">
        <v>1534</v>
      </c>
      <c r="K3206" s="95">
        <v>0</v>
      </c>
      <c r="L3206" s="58"/>
      <c r="M3206" s="103"/>
      <c r="N3206" s="59"/>
    </row>
    <row r="3207" spans="1:14" s="75" customFormat="1" ht="15.9" customHeight="1" x14ac:dyDescent="0.2">
      <c r="A3207" s="51" t="s">
        <v>133</v>
      </c>
      <c r="B3207" s="51" t="s">
        <v>11887</v>
      </c>
      <c r="C3207" s="51" t="s">
        <v>13125</v>
      </c>
      <c r="D3207" s="51" t="s">
        <v>143</v>
      </c>
      <c r="E3207" s="44" t="s">
        <v>14227</v>
      </c>
      <c r="F3207" s="44" t="s">
        <v>14228</v>
      </c>
      <c r="G3207" s="53">
        <v>62.4</v>
      </c>
      <c r="H3207" s="45" t="s">
        <v>154</v>
      </c>
      <c r="I3207" s="45" t="s">
        <v>149</v>
      </c>
      <c r="J3207" s="95" t="s">
        <v>1534</v>
      </c>
      <c r="K3207" s="95">
        <v>0</v>
      </c>
      <c r="L3207" s="58"/>
      <c r="M3207" s="103"/>
      <c r="N3207" s="59"/>
    </row>
    <row r="3208" spans="1:14" s="75" customFormat="1" ht="15.9" customHeight="1" x14ac:dyDescent="0.2">
      <c r="A3208" s="51" t="s">
        <v>133</v>
      </c>
      <c r="B3208" s="51" t="s">
        <v>11887</v>
      </c>
      <c r="C3208" s="51" t="s">
        <v>13125</v>
      </c>
      <c r="D3208" s="51" t="s">
        <v>143</v>
      </c>
      <c r="E3208" s="44" t="s">
        <v>14229</v>
      </c>
      <c r="F3208" s="44" t="s">
        <v>14230</v>
      </c>
      <c r="G3208" s="53">
        <v>62.4</v>
      </c>
      <c r="H3208" s="45" t="s">
        <v>154</v>
      </c>
      <c r="I3208" s="45" t="s">
        <v>149</v>
      </c>
      <c r="J3208" s="95" t="s">
        <v>1534</v>
      </c>
      <c r="K3208" s="95">
        <v>0</v>
      </c>
      <c r="L3208" s="58"/>
      <c r="M3208" s="103"/>
      <c r="N3208" s="59"/>
    </row>
    <row r="3209" spans="1:14" s="75" customFormat="1" ht="15.9" customHeight="1" x14ac:dyDescent="0.2">
      <c r="A3209" s="51" t="s">
        <v>133</v>
      </c>
      <c r="B3209" s="51" t="s">
        <v>11887</v>
      </c>
      <c r="C3209" s="51" t="s">
        <v>13125</v>
      </c>
      <c r="D3209" s="51" t="s">
        <v>143</v>
      </c>
      <c r="E3209" s="44" t="s">
        <v>14231</v>
      </c>
      <c r="F3209" s="44" t="s">
        <v>14232</v>
      </c>
      <c r="G3209" s="53">
        <v>62.4</v>
      </c>
      <c r="H3209" s="45" t="s">
        <v>154</v>
      </c>
      <c r="I3209" s="45" t="s">
        <v>155</v>
      </c>
      <c r="J3209" s="95" t="s">
        <v>1534</v>
      </c>
      <c r="K3209" s="95">
        <v>0</v>
      </c>
      <c r="L3209" s="58"/>
      <c r="M3209" s="103"/>
      <c r="N3209" s="59"/>
    </row>
    <row r="3210" spans="1:14" s="75" customFormat="1" ht="15.9" customHeight="1" x14ac:dyDescent="0.2">
      <c r="A3210" s="51" t="s">
        <v>133</v>
      </c>
      <c r="B3210" s="51" t="s">
        <v>11887</v>
      </c>
      <c r="C3210" s="51" t="s">
        <v>13125</v>
      </c>
      <c r="D3210" s="51" t="s">
        <v>143</v>
      </c>
      <c r="E3210" s="44" t="s">
        <v>14233</v>
      </c>
      <c r="F3210" s="44" t="s">
        <v>14234</v>
      </c>
      <c r="G3210" s="53">
        <v>65.2</v>
      </c>
      <c r="H3210" s="45" t="s">
        <v>154</v>
      </c>
      <c r="I3210" s="45" t="s">
        <v>149</v>
      </c>
      <c r="J3210" s="95" t="s">
        <v>1534</v>
      </c>
      <c r="K3210" s="95">
        <v>0</v>
      </c>
      <c r="L3210" s="58"/>
      <c r="M3210" s="103"/>
      <c r="N3210" s="59"/>
    </row>
    <row r="3211" spans="1:14" s="75" customFormat="1" ht="15.9" customHeight="1" x14ac:dyDescent="0.2">
      <c r="A3211" s="51" t="s">
        <v>133</v>
      </c>
      <c r="B3211" s="51" t="s">
        <v>11887</v>
      </c>
      <c r="C3211" s="51" t="s">
        <v>13125</v>
      </c>
      <c r="D3211" s="51" t="s">
        <v>143</v>
      </c>
      <c r="E3211" s="44" t="s">
        <v>14235</v>
      </c>
      <c r="F3211" s="44" t="s">
        <v>14236</v>
      </c>
      <c r="G3211" s="53">
        <v>34.200000000000003</v>
      </c>
      <c r="H3211" s="45" t="s">
        <v>154</v>
      </c>
      <c r="I3211" s="45" t="s">
        <v>149</v>
      </c>
      <c r="J3211" s="95" t="s">
        <v>1534</v>
      </c>
      <c r="K3211" s="95">
        <v>0</v>
      </c>
      <c r="L3211" s="58"/>
      <c r="M3211" s="103"/>
      <c r="N3211" s="59"/>
    </row>
    <row r="3212" spans="1:14" s="75" customFormat="1" ht="15.9" customHeight="1" x14ac:dyDescent="0.2">
      <c r="A3212" s="51" t="s">
        <v>133</v>
      </c>
      <c r="B3212" s="51" t="s">
        <v>11887</v>
      </c>
      <c r="C3212" s="51" t="s">
        <v>13125</v>
      </c>
      <c r="D3212" s="51" t="s">
        <v>143</v>
      </c>
      <c r="E3212" s="44" t="s">
        <v>14237</v>
      </c>
      <c r="F3212" s="44" t="s">
        <v>14238</v>
      </c>
      <c r="G3212" s="53">
        <v>34.200000000000003</v>
      </c>
      <c r="H3212" s="45" t="s">
        <v>154</v>
      </c>
      <c r="I3212" s="45" t="s">
        <v>149</v>
      </c>
      <c r="J3212" s="95" t="s">
        <v>1534</v>
      </c>
      <c r="K3212" s="95">
        <v>0</v>
      </c>
      <c r="L3212" s="58"/>
      <c r="M3212" s="103"/>
      <c r="N3212" s="59"/>
    </row>
    <row r="3213" spans="1:14" s="75" customFormat="1" ht="15.9" customHeight="1" x14ac:dyDescent="0.2">
      <c r="A3213" s="51" t="s">
        <v>133</v>
      </c>
      <c r="B3213" s="51" t="s">
        <v>11887</v>
      </c>
      <c r="C3213" s="51" t="s">
        <v>13125</v>
      </c>
      <c r="D3213" s="51" t="s">
        <v>143</v>
      </c>
      <c r="E3213" s="44" t="s">
        <v>14239</v>
      </c>
      <c r="F3213" s="44" t="s">
        <v>14240</v>
      </c>
      <c r="G3213" s="53">
        <v>34.200000000000003</v>
      </c>
      <c r="H3213" s="45" t="s">
        <v>154</v>
      </c>
      <c r="I3213" s="45" t="s">
        <v>149</v>
      </c>
      <c r="J3213" s="95" t="s">
        <v>1534</v>
      </c>
      <c r="K3213" s="95">
        <v>0</v>
      </c>
      <c r="L3213" s="58"/>
      <c r="M3213" s="103"/>
      <c r="N3213" s="59"/>
    </row>
    <row r="3214" spans="1:14" s="75" customFormat="1" ht="15.9" customHeight="1" x14ac:dyDescent="0.2">
      <c r="A3214" s="51" t="s">
        <v>133</v>
      </c>
      <c r="B3214" s="51" t="s">
        <v>11887</v>
      </c>
      <c r="C3214" s="51" t="s">
        <v>13125</v>
      </c>
      <c r="D3214" s="51" t="s">
        <v>143</v>
      </c>
      <c r="E3214" s="44" t="s">
        <v>14241</v>
      </c>
      <c r="F3214" s="44" t="s">
        <v>14242</v>
      </c>
      <c r="G3214" s="53">
        <v>70</v>
      </c>
      <c r="H3214" s="45" t="s">
        <v>154</v>
      </c>
      <c r="I3214" s="45" t="s">
        <v>204</v>
      </c>
      <c r="J3214" s="95" t="s">
        <v>1534</v>
      </c>
      <c r="K3214" s="95">
        <v>0</v>
      </c>
      <c r="L3214" s="58"/>
      <c r="M3214" s="103"/>
      <c r="N3214" s="59"/>
    </row>
    <row r="3215" spans="1:14" s="75" customFormat="1" ht="15.9" customHeight="1" x14ac:dyDescent="0.2">
      <c r="A3215" s="51" t="s">
        <v>133</v>
      </c>
      <c r="B3215" s="51" t="s">
        <v>11887</v>
      </c>
      <c r="C3215" s="51" t="s">
        <v>13125</v>
      </c>
      <c r="D3215" s="51" t="s">
        <v>143</v>
      </c>
      <c r="E3215" s="44" t="s">
        <v>14243</v>
      </c>
      <c r="F3215" s="44" t="s">
        <v>14244</v>
      </c>
      <c r="G3215" s="53">
        <v>95.8</v>
      </c>
      <c r="H3215" s="45" t="s">
        <v>154</v>
      </c>
      <c r="I3215" s="45" t="s">
        <v>204</v>
      </c>
      <c r="J3215" s="95" t="s">
        <v>1534</v>
      </c>
      <c r="K3215" s="95">
        <v>0</v>
      </c>
      <c r="L3215" s="58"/>
      <c r="M3215" s="103"/>
      <c r="N3215" s="59"/>
    </row>
    <row r="3216" spans="1:14" s="75" customFormat="1" ht="15.9" customHeight="1" x14ac:dyDescent="0.2">
      <c r="A3216" s="51" t="s">
        <v>133</v>
      </c>
      <c r="B3216" s="51" t="s">
        <v>11887</v>
      </c>
      <c r="C3216" s="51" t="s">
        <v>13125</v>
      </c>
      <c r="D3216" s="51" t="s">
        <v>143</v>
      </c>
      <c r="E3216" s="44" t="s">
        <v>14245</v>
      </c>
      <c r="F3216" s="44" t="s">
        <v>14246</v>
      </c>
      <c r="G3216" s="53">
        <v>95.8</v>
      </c>
      <c r="H3216" s="45" t="s">
        <v>154</v>
      </c>
      <c r="I3216" s="45" t="s">
        <v>204</v>
      </c>
      <c r="J3216" s="95" t="s">
        <v>1534</v>
      </c>
      <c r="K3216" s="95">
        <v>0</v>
      </c>
      <c r="L3216" s="58"/>
      <c r="M3216" s="103"/>
      <c r="N3216" s="59"/>
    </row>
    <row r="3217" spans="1:14" s="75" customFormat="1" ht="15.9" customHeight="1" x14ac:dyDescent="0.2">
      <c r="A3217" s="51" t="s">
        <v>133</v>
      </c>
      <c r="B3217" s="51" t="s">
        <v>11887</v>
      </c>
      <c r="C3217" s="51" t="s">
        <v>13125</v>
      </c>
      <c r="D3217" s="51" t="s">
        <v>143</v>
      </c>
      <c r="E3217" s="44" t="s">
        <v>14247</v>
      </c>
      <c r="F3217" s="44" t="s">
        <v>14248</v>
      </c>
      <c r="G3217" s="53">
        <v>95.8</v>
      </c>
      <c r="H3217" s="45" t="s">
        <v>154</v>
      </c>
      <c r="I3217" s="45" t="s">
        <v>204</v>
      </c>
      <c r="J3217" s="95" t="s">
        <v>1534</v>
      </c>
      <c r="K3217" s="95">
        <v>0</v>
      </c>
      <c r="L3217" s="58"/>
      <c r="M3217" s="103"/>
      <c r="N3217" s="59"/>
    </row>
    <row r="3218" spans="1:14" s="75" customFormat="1" ht="15.9" customHeight="1" x14ac:dyDescent="0.2">
      <c r="A3218" s="51" t="s">
        <v>133</v>
      </c>
      <c r="B3218" s="51" t="s">
        <v>11887</v>
      </c>
      <c r="C3218" s="51" t="s">
        <v>13125</v>
      </c>
      <c r="D3218" s="51" t="s">
        <v>143</v>
      </c>
      <c r="E3218" s="44" t="s">
        <v>14249</v>
      </c>
      <c r="F3218" s="44" t="s">
        <v>14250</v>
      </c>
      <c r="G3218" s="53">
        <v>72.599999999999994</v>
      </c>
      <c r="H3218" s="45" t="s">
        <v>154</v>
      </c>
      <c r="I3218" s="45" t="s">
        <v>204</v>
      </c>
      <c r="J3218" s="95" t="s">
        <v>1534</v>
      </c>
      <c r="K3218" s="95">
        <v>0</v>
      </c>
      <c r="L3218" s="58"/>
      <c r="M3218" s="103"/>
      <c r="N3218" s="59"/>
    </row>
    <row r="3219" spans="1:14" s="75" customFormat="1" ht="15.9" customHeight="1" x14ac:dyDescent="0.2">
      <c r="A3219" s="51" t="s">
        <v>133</v>
      </c>
      <c r="B3219" s="51" t="s">
        <v>11887</v>
      </c>
      <c r="C3219" s="51" t="s">
        <v>13125</v>
      </c>
      <c r="D3219" s="51" t="s">
        <v>143</v>
      </c>
      <c r="E3219" s="44" t="s">
        <v>14251</v>
      </c>
      <c r="F3219" s="44" t="s">
        <v>14252</v>
      </c>
      <c r="G3219" s="53">
        <v>72.599999999999994</v>
      </c>
      <c r="H3219" s="45" t="s">
        <v>154</v>
      </c>
      <c r="I3219" s="45" t="s">
        <v>204</v>
      </c>
      <c r="J3219" s="95" t="s">
        <v>1534</v>
      </c>
      <c r="K3219" s="95">
        <v>0</v>
      </c>
      <c r="L3219" s="58"/>
      <c r="M3219" s="103"/>
      <c r="N3219" s="59"/>
    </row>
    <row r="3220" spans="1:14" s="75" customFormat="1" ht="15.9" customHeight="1" x14ac:dyDescent="0.2">
      <c r="A3220" s="51" t="s">
        <v>133</v>
      </c>
      <c r="B3220" s="51" t="s">
        <v>11887</v>
      </c>
      <c r="C3220" s="51" t="s">
        <v>13125</v>
      </c>
      <c r="D3220" s="51" t="s">
        <v>143</v>
      </c>
      <c r="E3220" s="44" t="s">
        <v>14253</v>
      </c>
      <c r="F3220" s="44" t="s">
        <v>14254</v>
      </c>
      <c r="G3220" s="53">
        <v>72.599999999999994</v>
      </c>
      <c r="H3220" s="45" t="s">
        <v>154</v>
      </c>
      <c r="I3220" s="45" t="s">
        <v>204</v>
      </c>
      <c r="J3220" s="95" t="s">
        <v>1534</v>
      </c>
      <c r="K3220" s="95">
        <v>0</v>
      </c>
      <c r="L3220" s="58"/>
      <c r="M3220" s="103"/>
      <c r="N3220" s="59"/>
    </row>
    <row r="3221" spans="1:14" s="75" customFormat="1" ht="15.9" customHeight="1" x14ac:dyDescent="0.2">
      <c r="A3221" s="51" t="s">
        <v>133</v>
      </c>
      <c r="B3221" s="51" t="s">
        <v>11887</v>
      </c>
      <c r="C3221" s="51" t="s">
        <v>13125</v>
      </c>
      <c r="D3221" s="51" t="s">
        <v>143</v>
      </c>
      <c r="E3221" s="44" t="s">
        <v>14255</v>
      </c>
      <c r="F3221" s="44" t="s">
        <v>14256</v>
      </c>
      <c r="G3221" s="53">
        <v>52.3</v>
      </c>
      <c r="H3221" s="45" t="s">
        <v>154</v>
      </c>
      <c r="I3221" s="45" t="s">
        <v>149</v>
      </c>
      <c r="J3221" s="95" t="s">
        <v>1534</v>
      </c>
      <c r="K3221" s="95">
        <v>0</v>
      </c>
      <c r="L3221" s="58"/>
      <c r="M3221" s="103"/>
      <c r="N3221" s="59"/>
    </row>
    <row r="3222" spans="1:14" s="75" customFormat="1" ht="15.9" customHeight="1" x14ac:dyDescent="0.2">
      <c r="A3222" s="51" t="s">
        <v>133</v>
      </c>
      <c r="B3222" s="51" t="s">
        <v>11887</v>
      </c>
      <c r="C3222" s="51" t="s">
        <v>13125</v>
      </c>
      <c r="D3222" s="51" t="s">
        <v>143</v>
      </c>
      <c r="E3222" s="44" t="s">
        <v>14257</v>
      </c>
      <c r="F3222" s="44" t="s">
        <v>14258</v>
      </c>
      <c r="G3222" s="53">
        <v>53.8</v>
      </c>
      <c r="H3222" s="45" t="s">
        <v>154</v>
      </c>
      <c r="I3222" s="45" t="s">
        <v>149</v>
      </c>
      <c r="J3222" s="95" t="s">
        <v>1534</v>
      </c>
      <c r="K3222" s="95">
        <v>0</v>
      </c>
      <c r="L3222" s="58"/>
      <c r="M3222" s="103"/>
      <c r="N3222" s="59"/>
    </row>
    <row r="3223" spans="1:14" s="75" customFormat="1" ht="15.9" customHeight="1" x14ac:dyDescent="0.2">
      <c r="A3223" s="51" t="s">
        <v>133</v>
      </c>
      <c r="B3223" s="51" t="s">
        <v>11887</v>
      </c>
      <c r="C3223" s="51" t="s">
        <v>13125</v>
      </c>
      <c r="D3223" s="51" t="s">
        <v>143</v>
      </c>
      <c r="E3223" s="44" t="s">
        <v>14259</v>
      </c>
      <c r="F3223" s="44" t="s">
        <v>14260</v>
      </c>
      <c r="G3223" s="53">
        <v>122.9</v>
      </c>
      <c r="H3223" s="45" t="s">
        <v>154</v>
      </c>
      <c r="I3223" s="45" t="s">
        <v>291</v>
      </c>
      <c r="J3223" s="95" t="s">
        <v>1534</v>
      </c>
      <c r="K3223" s="95">
        <v>0</v>
      </c>
      <c r="L3223" s="58"/>
      <c r="M3223" s="103"/>
      <c r="N3223" s="59"/>
    </row>
    <row r="3224" spans="1:14" s="75" customFormat="1" ht="15.9" customHeight="1" x14ac:dyDescent="0.2">
      <c r="A3224" s="51" t="s">
        <v>133</v>
      </c>
      <c r="B3224" s="51" t="s">
        <v>11887</v>
      </c>
      <c r="C3224" s="51" t="s">
        <v>13125</v>
      </c>
      <c r="D3224" s="51" t="s">
        <v>143</v>
      </c>
      <c r="E3224" s="44" t="s">
        <v>14261</v>
      </c>
      <c r="F3224" s="44" t="s">
        <v>14262</v>
      </c>
      <c r="G3224" s="53">
        <v>107.6</v>
      </c>
      <c r="H3224" s="45" t="s">
        <v>154</v>
      </c>
      <c r="I3224" s="45" t="s">
        <v>204</v>
      </c>
      <c r="J3224" s="95" t="s">
        <v>1534</v>
      </c>
      <c r="K3224" s="95">
        <v>0</v>
      </c>
      <c r="L3224" s="58"/>
      <c r="M3224" s="103"/>
      <c r="N3224" s="59"/>
    </row>
    <row r="3225" spans="1:14" s="75" customFormat="1" ht="15.9" customHeight="1" x14ac:dyDescent="0.2">
      <c r="A3225" s="51" t="s">
        <v>133</v>
      </c>
      <c r="B3225" s="51" t="s">
        <v>11887</v>
      </c>
      <c r="C3225" s="51" t="s">
        <v>13125</v>
      </c>
      <c r="D3225" s="51" t="s">
        <v>143</v>
      </c>
      <c r="E3225" s="44" t="s">
        <v>14263</v>
      </c>
      <c r="F3225" s="44" t="s">
        <v>14264</v>
      </c>
      <c r="G3225" s="53">
        <v>120.5</v>
      </c>
      <c r="H3225" s="45" t="s">
        <v>154</v>
      </c>
      <c r="I3225" s="45" t="s">
        <v>204</v>
      </c>
      <c r="J3225" s="95" t="s">
        <v>1534</v>
      </c>
      <c r="K3225" s="95">
        <v>0</v>
      </c>
      <c r="L3225" s="58"/>
      <c r="M3225" s="103"/>
      <c r="N3225" s="59"/>
    </row>
    <row r="3226" spans="1:14" s="75" customFormat="1" ht="15.9" customHeight="1" x14ac:dyDescent="0.2">
      <c r="A3226" s="51" t="s">
        <v>133</v>
      </c>
      <c r="B3226" s="51" t="s">
        <v>11887</v>
      </c>
      <c r="C3226" s="51" t="s">
        <v>13125</v>
      </c>
      <c r="D3226" s="51" t="s">
        <v>143</v>
      </c>
      <c r="E3226" s="44" t="s">
        <v>14265</v>
      </c>
      <c r="F3226" s="44" t="s">
        <v>14266</v>
      </c>
      <c r="G3226" s="53">
        <v>138.80000000000001</v>
      </c>
      <c r="H3226" s="45" t="s">
        <v>154</v>
      </c>
      <c r="I3226" s="45" t="s">
        <v>204</v>
      </c>
      <c r="J3226" s="95" t="s">
        <v>1534</v>
      </c>
      <c r="K3226" s="95">
        <v>0</v>
      </c>
      <c r="L3226" s="58"/>
      <c r="M3226" s="103"/>
      <c r="N3226" s="59"/>
    </row>
    <row r="3227" spans="1:14" s="75" customFormat="1" ht="15.9" customHeight="1" x14ac:dyDescent="0.2">
      <c r="A3227" s="51" t="s">
        <v>133</v>
      </c>
      <c r="B3227" s="51" t="s">
        <v>11887</v>
      </c>
      <c r="C3227" s="51" t="s">
        <v>13125</v>
      </c>
      <c r="D3227" s="51" t="s">
        <v>143</v>
      </c>
      <c r="E3227" s="44" t="s">
        <v>14267</v>
      </c>
      <c r="F3227" s="44" t="s">
        <v>14268</v>
      </c>
      <c r="G3227" s="53">
        <v>138.80000000000001</v>
      </c>
      <c r="H3227" s="45" t="s">
        <v>154</v>
      </c>
      <c r="I3227" s="45" t="s">
        <v>204</v>
      </c>
      <c r="J3227" s="95" t="s">
        <v>1534</v>
      </c>
      <c r="K3227" s="95">
        <v>0</v>
      </c>
      <c r="L3227" s="58"/>
      <c r="M3227" s="103"/>
      <c r="N3227" s="59"/>
    </row>
    <row r="3228" spans="1:14" s="75" customFormat="1" ht="15.9" customHeight="1" x14ac:dyDescent="0.2">
      <c r="A3228" s="51" t="s">
        <v>133</v>
      </c>
      <c r="B3228" s="51" t="s">
        <v>11887</v>
      </c>
      <c r="C3228" s="51" t="s">
        <v>13125</v>
      </c>
      <c r="D3228" s="51" t="s">
        <v>143</v>
      </c>
      <c r="E3228" s="44" t="s">
        <v>14269</v>
      </c>
      <c r="F3228" s="44" t="s">
        <v>14270</v>
      </c>
      <c r="G3228" s="53">
        <v>138.80000000000001</v>
      </c>
      <c r="H3228" s="45" t="s">
        <v>154</v>
      </c>
      <c r="I3228" s="45" t="s">
        <v>204</v>
      </c>
      <c r="J3228" s="95" t="s">
        <v>1534</v>
      </c>
      <c r="K3228" s="95">
        <v>0</v>
      </c>
      <c r="L3228" s="58"/>
      <c r="M3228" s="103"/>
      <c r="N3228" s="59"/>
    </row>
    <row r="3229" spans="1:14" s="75" customFormat="1" ht="15.9" customHeight="1" x14ac:dyDescent="0.2">
      <c r="A3229" s="51" t="s">
        <v>133</v>
      </c>
      <c r="B3229" s="51" t="s">
        <v>11887</v>
      </c>
      <c r="C3229" s="51" t="s">
        <v>13125</v>
      </c>
      <c r="D3229" s="51" t="s">
        <v>143</v>
      </c>
      <c r="E3229" s="44" t="s">
        <v>14271</v>
      </c>
      <c r="F3229" s="44" t="s">
        <v>14272</v>
      </c>
      <c r="G3229" s="53">
        <v>50.6</v>
      </c>
      <c r="H3229" s="45" t="s">
        <v>154</v>
      </c>
      <c r="I3229" s="45" t="s">
        <v>149</v>
      </c>
      <c r="J3229" s="95" t="s">
        <v>1534</v>
      </c>
      <c r="K3229" s="95">
        <v>0</v>
      </c>
      <c r="L3229" s="58"/>
      <c r="M3229" s="103"/>
      <c r="N3229" s="59"/>
    </row>
    <row r="3230" spans="1:14" s="75" customFormat="1" ht="15.9" customHeight="1" x14ac:dyDescent="0.2">
      <c r="A3230" s="51" t="s">
        <v>133</v>
      </c>
      <c r="B3230" s="51" t="s">
        <v>11887</v>
      </c>
      <c r="C3230" s="51" t="s">
        <v>13125</v>
      </c>
      <c r="D3230" s="51" t="s">
        <v>143</v>
      </c>
      <c r="E3230" s="44" t="s">
        <v>14273</v>
      </c>
      <c r="F3230" s="44" t="s">
        <v>14274</v>
      </c>
      <c r="G3230" s="53">
        <v>93</v>
      </c>
      <c r="H3230" s="45" t="s">
        <v>154</v>
      </c>
      <c r="I3230" s="45" t="s">
        <v>204</v>
      </c>
      <c r="J3230" s="95" t="s">
        <v>1534</v>
      </c>
      <c r="K3230" s="95">
        <v>0</v>
      </c>
      <c r="L3230" s="58"/>
      <c r="M3230" s="103"/>
      <c r="N3230" s="59"/>
    </row>
    <row r="3231" spans="1:14" s="75" customFormat="1" ht="15.9" customHeight="1" x14ac:dyDescent="0.2">
      <c r="A3231" s="51" t="s">
        <v>133</v>
      </c>
      <c r="B3231" s="51" t="s">
        <v>11887</v>
      </c>
      <c r="C3231" s="51" t="s">
        <v>13125</v>
      </c>
      <c r="D3231" s="51" t="s">
        <v>143</v>
      </c>
      <c r="E3231" s="44" t="s">
        <v>14275</v>
      </c>
      <c r="F3231" s="44" t="s">
        <v>14276</v>
      </c>
      <c r="G3231" s="53">
        <v>45.2</v>
      </c>
      <c r="H3231" s="45" t="s">
        <v>154</v>
      </c>
      <c r="I3231" s="45" t="s">
        <v>149</v>
      </c>
      <c r="J3231" s="95" t="s">
        <v>1534</v>
      </c>
      <c r="K3231" s="95">
        <v>0</v>
      </c>
      <c r="L3231" s="58"/>
      <c r="M3231" s="103"/>
      <c r="N3231" s="59"/>
    </row>
    <row r="3232" spans="1:14" s="75" customFormat="1" ht="15.9" customHeight="1" x14ac:dyDescent="0.2">
      <c r="A3232" s="51" t="s">
        <v>133</v>
      </c>
      <c r="B3232" s="51" t="s">
        <v>11887</v>
      </c>
      <c r="C3232" s="51" t="s">
        <v>13125</v>
      </c>
      <c r="D3232" s="51" t="s">
        <v>143</v>
      </c>
      <c r="E3232" s="44" t="s">
        <v>14277</v>
      </c>
      <c r="F3232" s="44" t="s">
        <v>14278</v>
      </c>
      <c r="G3232" s="53">
        <v>81.8</v>
      </c>
      <c r="H3232" s="45" t="s">
        <v>154</v>
      </c>
      <c r="I3232" s="45" t="s">
        <v>204</v>
      </c>
      <c r="J3232" s="95" t="s">
        <v>1534</v>
      </c>
      <c r="K3232" s="95">
        <v>0</v>
      </c>
      <c r="L3232" s="58"/>
      <c r="M3232" s="103"/>
      <c r="N3232" s="59"/>
    </row>
    <row r="3233" spans="1:14" s="75" customFormat="1" ht="15.9" customHeight="1" x14ac:dyDescent="0.2">
      <c r="A3233" s="51" t="s">
        <v>133</v>
      </c>
      <c r="B3233" s="51" t="s">
        <v>11887</v>
      </c>
      <c r="C3233" s="51" t="s">
        <v>13125</v>
      </c>
      <c r="D3233" s="51" t="s">
        <v>143</v>
      </c>
      <c r="E3233" s="44" t="s">
        <v>14279</v>
      </c>
      <c r="F3233" s="44" t="s">
        <v>14280</v>
      </c>
      <c r="G3233" s="53">
        <v>206.6</v>
      </c>
      <c r="H3233" s="45" t="s">
        <v>154</v>
      </c>
      <c r="I3233" s="45" t="s">
        <v>155</v>
      </c>
      <c r="J3233" s="95" t="s">
        <v>1534</v>
      </c>
      <c r="K3233" s="95">
        <v>0</v>
      </c>
      <c r="L3233" s="58"/>
      <c r="M3233" s="103"/>
      <c r="N3233" s="59"/>
    </row>
    <row r="3234" spans="1:14" s="75" customFormat="1" ht="15.9" customHeight="1" x14ac:dyDescent="0.2">
      <c r="A3234" s="51" t="s">
        <v>133</v>
      </c>
      <c r="B3234" s="51" t="s">
        <v>11887</v>
      </c>
      <c r="C3234" s="51" t="s">
        <v>13125</v>
      </c>
      <c r="D3234" s="51" t="s">
        <v>143</v>
      </c>
      <c r="E3234" s="44" t="s">
        <v>14281</v>
      </c>
      <c r="F3234" s="44" t="s">
        <v>14282</v>
      </c>
      <c r="G3234" s="53">
        <v>71.5</v>
      </c>
      <c r="H3234" s="45" t="s">
        <v>154</v>
      </c>
      <c r="I3234" s="45" t="s">
        <v>149</v>
      </c>
      <c r="J3234" s="95" t="s">
        <v>1534</v>
      </c>
      <c r="K3234" s="95">
        <v>0</v>
      </c>
      <c r="L3234" s="58"/>
      <c r="M3234" s="103"/>
      <c r="N3234" s="59"/>
    </row>
    <row r="3235" spans="1:14" s="75" customFormat="1" ht="15.9" customHeight="1" x14ac:dyDescent="0.2">
      <c r="A3235" s="51" t="s">
        <v>133</v>
      </c>
      <c r="B3235" s="51" t="s">
        <v>11887</v>
      </c>
      <c r="C3235" s="51" t="s">
        <v>13125</v>
      </c>
      <c r="D3235" s="51" t="s">
        <v>143</v>
      </c>
      <c r="E3235" s="44" t="s">
        <v>14283</v>
      </c>
      <c r="F3235" s="44" t="s">
        <v>14284</v>
      </c>
      <c r="G3235" s="53">
        <v>72.099999999999994</v>
      </c>
      <c r="H3235" s="45" t="s">
        <v>154</v>
      </c>
      <c r="I3235" s="45" t="s">
        <v>149</v>
      </c>
      <c r="J3235" s="95" t="s">
        <v>1534</v>
      </c>
      <c r="K3235" s="95">
        <v>0</v>
      </c>
      <c r="L3235" s="58"/>
      <c r="M3235" s="103"/>
      <c r="N3235" s="59"/>
    </row>
    <row r="3236" spans="1:14" s="75" customFormat="1" ht="15.9" customHeight="1" x14ac:dyDescent="0.2">
      <c r="A3236" s="51" t="s">
        <v>133</v>
      </c>
      <c r="B3236" s="51" t="s">
        <v>11887</v>
      </c>
      <c r="C3236" s="51" t="s">
        <v>13125</v>
      </c>
      <c r="D3236" s="51" t="s">
        <v>143</v>
      </c>
      <c r="E3236" s="44" t="s">
        <v>14285</v>
      </c>
      <c r="F3236" s="44" t="s">
        <v>14286</v>
      </c>
      <c r="G3236" s="53">
        <v>42</v>
      </c>
      <c r="H3236" s="45" t="s">
        <v>154</v>
      </c>
      <c r="I3236" s="45" t="s">
        <v>149</v>
      </c>
      <c r="J3236" s="95" t="s">
        <v>1534</v>
      </c>
      <c r="K3236" s="95">
        <v>0</v>
      </c>
      <c r="L3236" s="58"/>
      <c r="M3236" s="103"/>
      <c r="N3236" s="59"/>
    </row>
    <row r="3237" spans="1:14" s="75" customFormat="1" ht="15.9" customHeight="1" x14ac:dyDescent="0.2">
      <c r="A3237" s="51" t="s">
        <v>133</v>
      </c>
      <c r="B3237" s="51" t="s">
        <v>11887</v>
      </c>
      <c r="C3237" s="51" t="s">
        <v>13125</v>
      </c>
      <c r="D3237" s="51" t="s">
        <v>143</v>
      </c>
      <c r="E3237" s="44" t="s">
        <v>14287</v>
      </c>
      <c r="F3237" s="44" t="s">
        <v>14288</v>
      </c>
      <c r="G3237" s="53">
        <v>40.5</v>
      </c>
      <c r="H3237" s="45" t="s">
        <v>154</v>
      </c>
      <c r="I3237" s="45" t="s">
        <v>149</v>
      </c>
      <c r="J3237" s="95" t="s">
        <v>1534</v>
      </c>
      <c r="K3237" s="95">
        <v>0</v>
      </c>
      <c r="L3237" s="58"/>
      <c r="M3237" s="103"/>
      <c r="N3237" s="59"/>
    </row>
    <row r="3238" spans="1:14" s="75" customFormat="1" ht="15.9" customHeight="1" x14ac:dyDescent="0.2">
      <c r="A3238" s="51" t="s">
        <v>133</v>
      </c>
      <c r="B3238" s="51" t="s">
        <v>11887</v>
      </c>
      <c r="C3238" s="51" t="s">
        <v>13125</v>
      </c>
      <c r="D3238" s="51" t="s">
        <v>143</v>
      </c>
      <c r="E3238" s="44" t="s">
        <v>14289</v>
      </c>
      <c r="F3238" s="44" t="s">
        <v>14290</v>
      </c>
      <c r="G3238" s="53">
        <v>50.2</v>
      </c>
      <c r="H3238" s="45" t="s">
        <v>154</v>
      </c>
      <c r="I3238" s="45" t="s">
        <v>149</v>
      </c>
      <c r="J3238" s="95" t="s">
        <v>1534</v>
      </c>
      <c r="K3238" s="95">
        <v>0</v>
      </c>
      <c r="L3238" s="58"/>
      <c r="M3238" s="103"/>
      <c r="N3238" s="59"/>
    </row>
    <row r="3239" spans="1:14" s="75" customFormat="1" ht="15.9" customHeight="1" x14ac:dyDescent="0.2">
      <c r="A3239" s="51" t="s">
        <v>133</v>
      </c>
      <c r="B3239" s="51" t="s">
        <v>11887</v>
      </c>
      <c r="C3239" s="51" t="s">
        <v>13125</v>
      </c>
      <c r="D3239" s="51" t="s">
        <v>143</v>
      </c>
      <c r="E3239" s="44" t="s">
        <v>14291</v>
      </c>
      <c r="F3239" s="44" t="s">
        <v>14292</v>
      </c>
      <c r="G3239" s="53">
        <v>33.1</v>
      </c>
      <c r="H3239" s="45" t="s">
        <v>154</v>
      </c>
      <c r="I3239" s="45" t="s">
        <v>155</v>
      </c>
      <c r="J3239" s="95" t="s">
        <v>1534</v>
      </c>
      <c r="K3239" s="95">
        <v>0</v>
      </c>
      <c r="L3239" s="58"/>
      <c r="M3239" s="103"/>
      <c r="N3239" s="59"/>
    </row>
    <row r="3240" spans="1:14" s="75" customFormat="1" ht="15.9" customHeight="1" x14ac:dyDescent="0.2">
      <c r="A3240" s="51" t="s">
        <v>133</v>
      </c>
      <c r="B3240" s="51" t="s">
        <v>11887</v>
      </c>
      <c r="C3240" s="51" t="s">
        <v>13125</v>
      </c>
      <c r="D3240" s="51" t="s">
        <v>143</v>
      </c>
      <c r="E3240" s="44" t="s">
        <v>14293</v>
      </c>
      <c r="F3240" s="44" t="s">
        <v>14294</v>
      </c>
      <c r="G3240" s="53">
        <v>33.1</v>
      </c>
      <c r="H3240" s="45" t="s">
        <v>154</v>
      </c>
      <c r="I3240" s="45" t="s">
        <v>155</v>
      </c>
      <c r="J3240" s="95" t="s">
        <v>1534</v>
      </c>
      <c r="K3240" s="95">
        <v>0</v>
      </c>
      <c r="L3240" s="58"/>
      <c r="M3240" s="103"/>
      <c r="N3240" s="59"/>
    </row>
    <row r="3241" spans="1:14" s="75" customFormat="1" ht="15.9" customHeight="1" x14ac:dyDescent="0.2">
      <c r="A3241" s="51" t="s">
        <v>133</v>
      </c>
      <c r="B3241" s="51" t="s">
        <v>11887</v>
      </c>
      <c r="C3241" s="51" t="s">
        <v>13125</v>
      </c>
      <c r="D3241" s="51" t="s">
        <v>143</v>
      </c>
      <c r="E3241" s="44" t="s">
        <v>14295</v>
      </c>
      <c r="F3241" s="44" t="s">
        <v>14296</v>
      </c>
      <c r="G3241" s="53">
        <v>33.1</v>
      </c>
      <c r="H3241" s="45" t="s">
        <v>154</v>
      </c>
      <c r="I3241" s="45" t="s">
        <v>155</v>
      </c>
      <c r="J3241" s="95" t="s">
        <v>1534</v>
      </c>
      <c r="K3241" s="95">
        <v>0</v>
      </c>
      <c r="L3241" s="58"/>
      <c r="M3241" s="103"/>
      <c r="N3241" s="59"/>
    </row>
    <row r="3242" spans="1:14" s="75" customFormat="1" ht="15.9" customHeight="1" x14ac:dyDescent="0.2">
      <c r="A3242" s="51" t="s">
        <v>133</v>
      </c>
      <c r="B3242" s="51" t="s">
        <v>11887</v>
      </c>
      <c r="C3242" s="51" t="s">
        <v>13125</v>
      </c>
      <c r="D3242" s="51" t="s">
        <v>143</v>
      </c>
      <c r="E3242" s="44" t="s">
        <v>14297</v>
      </c>
      <c r="F3242" s="44" t="s">
        <v>14298</v>
      </c>
      <c r="G3242" s="53">
        <v>120.5</v>
      </c>
      <c r="H3242" s="45" t="s">
        <v>154</v>
      </c>
      <c r="I3242" s="45" t="s">
        <v>155</v>
      </c>
      <c r="J3242" s="95" t="s">
        <v>1534</v>
      </c>
      <c r="K3242" s="95">
        <v>0</v>
      </c>
      <c r="L3242" s="58"/>
      <c r="M3242" s="103"/>
      <c r="N3242" s="59"/>
    </row>
    <row r="3243" spans="1:14" s="75" customFormat="1" ht="15.9" customHeight="1" x14ac:dyDescent="0.2">
      <c r="A3243" s="51" t="s">
        <v>133</v>
      </c>
      <c r="B3243" s="51" t="s">
        <v>11887</v>
      </c>
      <c r="C3243" s="51" t="s">
        <v>13125</v>
      </c>
      <c r="D3243" s="51" t="s">
        <v>143</v>
      </c>
      <c r="E3243" s="44" t="s">
        <v>14299</v>
      </c>
      <c r="F3243" s="44" t="s">
        <v>14300</v>
      </c>
      <c r="G3243" s="53">
        <v>137.69999999999999</v>
      </c>
      <c r="H3243" s="45" t="s">
        <v>154</v>
      </c>
      <c r="I3243" s="45" t="s">
        <v>204</v>
      </c>
      <c r="J3243" s="95" t="s">
        <v>1534</v>
      </c>
      <c r="K3243" s="95">
        <v>0</v>
      </c>
      <c r="L3243" s="58"/>
      <c r="M3243" s="103"/>
      <c r="N3243" s="59"/>
    </row>
    <row r="3244" spans="1:14" s="75" customFormat="1" ht="15.9" customHeight="1" x14ac:dyDescent="0.2">
      <c r="A3244" s="51" t="s">
        <v>133</v>
      </c>
      <c r="B3244" s="51" t="s">
        <v>11887</v>
      </c>
      <c r="C3244" s="51" t="s">
        <v>13125</v>
      </c>
      <c r="D3244" s="51" t="s">
        <v>143</v>
      </c>
      <c r="E3244" s="44" t="s">
        <v>14301</v>
      </c>
      <c r="F3244" s="44" t="s">
        <v>14302</v>
      </c>
      <c r="G3244" s="53">
        <v>89.3</v>
      </c>
      <c r="H3244" s="45" t="s">
        <v>154</v>
      </c>
      <c r="I3244" s="45" t="s">
        <v>204</v>
      </c>
      <c r="J3244" s="95" t="s">
        <v>1534</v>
      </c>
      <c r="K3244" s="95">
        <v>0</v>
      </c>
      <c r="L3244" s="58"/>
      <c r="M3244" s="103"/>
      <c r="N3244" s="59"/>
    </row>
    <row r="3245" spans="1:14" s="75" customFormat="1" ht="15.9" customHeight="1" x14ac:dyDescent="0.2">
      <c r="A3245" s="51" t="s">
        <v>133</v>
      </c>
      <c r="B3245" s="51" t="s">
        <v>11887</v>
      </c>
      <c r="C3245" s="51" t="s">
        <v>13125</v>
      </c>
      <c r="D3245" s="51" t="s">
        <v>143</v>
      </c>
      <c r="E3245" s="44" t="s">
        <v>14303</v>
      </c>
      <c r="F3245" s="44" t="s">
        <v>14304</v>
      </c>
      <c r="G3245" s="53">
        <v>130.30000000000001</v>
      </c>
      <c r="H3245" s="45" t="s">
        <v>154</v>
      </c>
      <c r="I3245" s="45" t="s">
        <v>291</v>
      </c>
      <c r="J3245" s="95" t="s">
        <v>1534</v>
      </c>
      <c r="K3245" s="95">
        <v>0</v>
      </c>
      <c r="L3245" s="58"/>
      <c r="M3245" s="103"/>
      <c r="N3245" s="59"/>
    </row>
    <row r="3246" spans="1:14" s="75" customFormat="1" ht="15.9" customHeight="1" x14ac:dyDescent="0.2">
      <c r="A3246" s="51" t="s">
        <v>133</v>
      </c>
      <c r="B3246" s="51" t="s">
        <v>11887</v>
      </c>
      <c r="C3246" s="51" t="s">
        <v>13125</v>
      </c>
      <c r="D3246" s="51" t="s">
        <v>143</v>
      </c>
      <c r="E3246" s="44" t="s">
        <v>14305</v>
      </c>
      <c r="F3246" s="44" t="s">
        <v>14306</v>
      </c>
      <c r="G3246" s="53">
        <v>86.5</v>
      </c>
      <c r="H3246" s="45" t="s">
        <v>154</v>
      </c>
      <c r="I3246" s="45" t="s">
        <v>149</v>
      </c>
      <c r="J3246" s="95" t="s">
        <v>1534</v>
      </c>
      <c r="K3246" s="95">
        <v>0</v>
      </c>
      <c r="L3246" s="58"/>
      <c r="M3246" s="103"/>
      <c r="N3246" s="59"/>
    </row>
    <row r="3247" spans="1:14" s="75" customFormat="1" ht="15.9" customHeight="1" x14ac:dyDescent="0.2">
      <c r="A3247" s="51" t="s">
        <v>133</v>
      </c>
      <c r="B3247" s="51" t="s">
        <v>11887</v>
      </c>
      <c r="C3247" s="51" t="s">
        <v>13125</v>
      </c>
      <c r="D3247" s="51" t="s">
        <v>143</v>
      </c>
      <c r="E3247" s="44" t="s">
        <v>14307</v>
      </c>
      <c r="F3247" s="44" t="s">
        <v>14308</v>
      </c>
      <c r="G3247" s="53">
        <v>63.5</v>
      </c>
      <c r="H3247" s="45" t="s">
        <v>154</v>
      </c>
      <c r="I3247" s="45" t="s">
        <v>149</v>
      </c>
      <c r="J3247" s="95" t="s">
        <v>1534</v>
      </c>
      <c r="K3247" s="95">
        <v>0</v>
      </c>
      <c r="L3247" s="58"/>
      <c r="M3247" s="103"/>
      <c r="N3247" s="59"/>
    </row>
    <row r="3248" spans="1:14" s="75" customFormat="1" ht="15.9" customHeight="1" x14ac:dyDescent="0.2">
      <c r="A3248" s="51" t="s">
        <v>133</v>
      </c>
      <c r="B3248" s="51" t="s">
        <v>11887</v>
      </c>
      <c r="C3248" s="51" t="s">
        <v>13125</v>
      </c>
      <c r="D3248" s="51" t="s">
        <v>143</v>
      </c>
      <c r="E3248" s="44" t="s">
        <v>14309</v>
      </c>
      <c r="F3248" s="44" t="s">
        <v>14310</v>
      </c>
      <c r="G3248" s="53">
        <v>108.8</v>
      </c>
      <c r="H3248" s="45" t="s">
        <v>154</v>
      </c>
      <c r="I3248" s="45" t="s">
        <v>155</v>
      </c>
      <c r="J3248" s="95" t="s">
        <v>1534</v>
      </c>
      <c r="K3248" s="95">
        <v>0</v>
      </c>
      <c r="L3248" s="58"/>
      <c r="M3248" s="103"/>
      <c r="N3248" s="59"/>
    </row>
    <row r="3249" spans="1:14" s="75" customFormat="1" ht="15.9" customHeight="1" x14ac:dyDescent="0.2">
      <c r="A3249" s="51" t="s">
        <v>133</v>
      </c>
      <c r="B3249" s="51" t="s">
        <v>11887</v>
      </c>
      <c r="C3249" s="51" t="s">
        <v>13125</v>
      </c>
      <c r="D3249" s="51" t="s">
        <v>143</v>
      </c>
      <c r="E3249" s="44" t="s">
        <v>14311</v>
      </c>
      <c r="F3249" s="44" t="s">
        <v>14312</v>
      </c>
      <c r="G3249" s="53">
        <v>73.2</v>
      </c>
      <c r="H3249" s="45" t="s">
        <v>154</v>
      </c>
      <c r="I3249" s="45" t="s">
        <v>149</v>
      </c>
      <c r="J3249" s="95" t="s">
        <v>1534</v>
      </c>
      <c r="K3249" s="95">
        <v>0</v>
      </c>
      <c r="L3249" s="58"/>
      <c r="M3249" s="103"/>
      <c r="N3249" s="59"/>
    </row>
    <row r="3250" spans="1:14" s="75" customFormat="1" ht="15.9" customHeight="1" x14ac:dyDescent="0.2">
      <c r="A3250" s="51" t="s">
        <v>133</v>
      </c>
      <c r="B3250" s="51" t="s">
        <v>11887</v>
      </c>
      <c r="C3250" s="51" t="s">
        <v>13125</v>
      </c>
      <c r="D3250" s="51" t="s">
        <v>143</v>
      </c>
      <c r="E3250" s="44" t="s">
        <v>14313</v>
      </c>
      <c r="F3250" s="44" t="s">
        <v>14314</v>
      </c>
      <c r="G3250" s="53">
        <v>71</v>
      </c>
      <c r="H3250" s="45" t="s">
        <v>154</v>
      </c>
      <c r="I3250" s="45" t="s">
        <v>291</v>
      </c>
      <c r="J3250" s="95" t="s">
        <v>1534</v>
      </c>
      <c r="K3250" s="95">
        <v>0</v>
      </c>
      <c r="L3250" s="58"/>
      <c r="M3250" s="103"/>
      <c r="N3250" s="59"/>
    </row>
    <row r="3251" spans="1:14" s="75" customFormat="1" ht="15.9" customHeight="1" x14ac:dyDescent="0.2">
      <c r="A3251" s="51" t="s">
        <v>133</v>
      </c>
      <c r="B3251" s="51" t="s">
        <v>11887</v>
      </c>
      <c r="C3251" s="51" t="s">
        <v>13125</v>
      </c>
      <c r="D3251" s="51" t="s">
        <v>143</v>
      </c>
      <c r="E3251" s="44" t="s">
        <v>14315</v>
      </c>
      <c r="F3251" s="44" t="s">
        <v>14316</v>
      </c>
      <c r="G3251" s="53">
        <v>71</v>
      </c>
      <c r="H3251" s="45" t="s">
        <v>154</v>
      </c>
      <c r="I3251" s="45" t="s">
        <v>291</v>
      </c>
      <c r="J3251" s="95" t="s">
        <v>1534</v>
      </c>
      <c r="K3251" s="95">
        <v>0</v>
      </c>
      <c r="L3251" s="58"/>
      <c r="M3251" s="103"/>
      <c r="N3251" s="59"/>
    </row>
    <row r="3252" spans="1:14" s="75" customFormat="1" ht="15.9" customHeight="1" x14ac:dyDescent="0.2">
      <c r="A3252" s="51" t="s">
        <v>133</v>
      </c>
      <c r="B3252" s="51" t="s">
        <v>11887</v>
      </c>
      <c r="C3252" s="51" t="s">
        <v>13125</v>
      </c>
      <c r="D3252" s="51" t="s">
        <v>143</v>
      </c>
      <c r="E3252" s="44" t="s">
        <v>14317</v>
      </c>
      <c r="F3252" s="44" t="s">
        <v>14318</v>
      </c>
      <c r="G3252" s="53">
        <v>71</v>
      </c>
      <c r="H3252" s="45" t="s">
        <v>154</v>
      </c>
      <c r="I3252" s="45" t="s">
        <v>204</v>
      </c>
      <c r="J3252" s="95" t="s">
        <v>1534</v>
      </c>
      <c r="K3252" s="95">
        <v>0</v>
      </c>
      <c r="L3252" s="58"/>
      <c r="M3252" s="103"/>
      <c r="N3252" s="59"/>
    </row>
    <row r="3253" spans="1:14" s="75" customFormat="1" ht="15.9" customHeight="1" x14ac:dyDescent="0.2">
      <c r="A3253" s="51" t="s">
        <v>133</v>
      </c>
      <c r="B3253" s="51" t="s">
        <v>11887</v>
      </c>
      <c r="C3253" s="51" t="s">
        <v>13125</v>
      </c>
      <c r="D3253" s="51" t="s">
        <v>143</v>
      </c>
      <c r="E3253" s="44" t="s">
        <v>14319</v>
      </c>
      <c r="F3253" s="44" t="s">
        <v>14320</v>
      </c>
      <c r="G3253" s="53">
        <v>71</v>
      </c>
      <c r="H3253" s="45" t="s">
        <v>154</v>
      </c>
      <c r="I3253" s="45" t="s">
        <v>204</v>
      </c>
      <c r="J3253" s="95" t="s">
        <v>1534</v>
      </c>
      <c r="K3253" s="95">
        <v>0</v>
      </c>
      <c r="L3253" s="58"/>
      <c r="M3253" s="103"/>
      <c r="N3253" s="59"/>
    </row>
    <row r="3254" spans="1:14" s="75" customFormat="1" ht="15.9" customHeight="1" x14ac:dyDescent="0.2">
      <c r="A3254" s="51" t="s">
        <v>133</v>
      </c>
      <c r="B3254" s="51" t="s">
        <v>11887</v>
      </c>
      <c r="C3254" s="51" t="s">
        <v>13125</v>
      </c>
      <c r="D3254" s="51" t="s">
        <v>143</v>
      </c>
      <c r="E3254" s="44" t="s">
        <v>14321</v>
      </c>
      <c r="F3254" s="44" t="s">
        <v>14322</v>
      </c>
      <c r="G3254" s="53">
        <v>117.3</v>
      </c>
      <c r="H3254" s="45" t="s">
        <v>154</v>
      </c>
      <c r="I3254" s="45" t="s">
        <v>291</v>
      </c>
      <c r="J3254" s="95" t="s">
        <v>1534</v>
      </c>
      <c r="K3254" s="95">
        <v>0</v>
      </c>
      <c r="L3254" s="58"/>
      <c r="M3254" s="103"/>
      <c r="N3254" s="59"/>
    </row>
    <row r="3255" spans="1:14" s="75" customFormat="1" ht="15.9" customHeight="1" x14ac:dyDescent="0.2">
      <c r="A3255" s="51" t="s">
        <v>133</v>
      </c>
      <c r="B3255" s="51" t="s">
        <v>11887</v>
      </c>
      <c r="C3255" s="51" t="s">
        <v>13125</v>
      </c>
      <c r="D3255" s="51" t="s">
        <v>143</v>
      </c>
      <c r="E3255" s="44" t="s">
        <v>14323</v>
      </c>
      <c r="F3255" s="44" t="s">
        <v>14324</v>
      </c>
      <c r="G3255" s="53">
        <v>149.6</v>
      </c>
      <c r="H3255" s="45" t="s">
        <v>154</v>
      </c>
      <c r="I3255" s="45" t="s">
        <v>291</v>
      </c>
      <c r="J3255" s="95" t="s">
        <v>1534</v>
      </c>
      <c r="K3255" s="95">
        <v>0</v>
      </c>
      <c r="L3255" s="58"/>
      <c r="M3255" s="103"/>
      <c r="N3255" s="59"/>
    </row>
    <row r="3256" spans="1:14" s="75" customFormat="1" ht="15.9" customHeight="1" x14ac:dyDescent="0.2">
      <c r="A3256" s="51" t="s">
        <v>133</v>
      </c>
      <c r="B3256" s="51" t="s">
        <v>11887</v>
      </c>
      <c r="C3256" s="51" t="s">
        <v>13125</v>
      </c>
      <c r="D3256" s="51" t="s">
        <v>143</v>
      </c>
      <c r="E3256" s="44" t="s">
        <v>14325</v>
      </c>
      <c r="F3256" s="44" t="s">
        <v>14326</v>
      </c>
      <c r="G3256" s="53">
        <v>149.6</v>
      </c>
      <c r="H3256" s="45" t="s">
        <v>154</v>
      </c>
      <c r="I3256" s="45" t="s">
        <v>155</v>
      </c>
      <c r="J3256" s="95" t="s">
        <v>1534</v>
      </c>
      <c r="K3256" s="95">
        <v>0</v>
      </c>
      <c r="L3256" s="58"/>
      <c r="M3256" s="103"/>
      <c r="N3256" s="59"/>
    </row>
    <row r="3257" spans="1:14" s="75" customFormat="1" ht="15.9" customHeight="1" x14ac:dyDescent="0.2">
      <c r="A3257" s="51" t="s">
        <v>133</v>
      </c>
      <c r="B3257" s="51" t="s">
        <v>11887</v>
      </c>
      <c r="C3257" s="51" t="s">
        <v>13125</v>
      </c>
      <c r="D3257" s="51" t="s">
        <v>143</v>
      </c>
      <c r="E3257" s="44" t="s">
        <v>14327</v>
      </c>
      <c r="F3257" s="44" t="s">
        <v>14328</v>
      </c>
      <c r="G3257" s="53">
        <v>149.6</v>
      </c>
      <c r="H3257" s="45" t="s">
        <v>154</v>
      </c>
      <c r="I3257" s="45" t="s">
        <v>291</v>
      </c>
      <c r="J3257" s="95" t="s">
        <v>1534</v>
      </c>
      <c r="K3257" s="95">
        <v>0</v>
      </c>
      <c r="L3257" s="58"/>
      <c r="M3257" s="103"/>
      <c r="N3257" s="59"/>
    </row>
    <row r="3258" spans="1:14" s="75" customFormat="1" ht="15.9" customHeight="1" x14ac:dyDescent="0.2">
      <c r="A3258" s="51" t="s">
        <v>133</v>
      </c>
      <c r="B3258" s="51" t="s">
        <v>11887</v>
      </c>
      <c r="C3258" s="51" t="s">
        <v>13125</v>
      </c>
      <c r="D3258" s="51" t="s">
        <v>143</v>
      </c>
      <c r="E3258" s="44" t="s">
        <v>14329</v>
      </c>
      <c r="F3258" s="44" t="s">
        <v>14330</v>
      </c>
      <c r="G3258" s="53">
        <v>45.2</v>
      </c>
      <c r="H3258" s="45" t="s">
        <v>154</v>
      </c>
      <c r="I3258" s="45" t="s">
        <v>149</v>
      </c>
      <c r="J3258" s="95" t="s">
        <v>1534</v>
      </c>
      <c r="K3258" s="95">
        <v>0</v>
      </c>
      <c r="L3258" s="58"/>
      <c r="M3258" s="103"/>
      <c r="N3258" s="59"/>
    </row>
    <row r="3259" spans="1:14" s="75" customFormat="1" ht="15.9" customHeight="1" x14ac:dyDescent="0.2">
      <c r="A3259" s="51" t="s">
        <v>133</v>
      </c>
      <c r="B3259" s="51" t="s">
        <v>11887</v>
      </c>
      <c r="C3259" s="51" t="s">
        <v>13125</v>
      </c>
      <c r="D3259" s="51" t="s">
        <v>143</v>
      </c>
      <c r="E3259" s="44" t="s">
        <v>14331</v>
      </c>
      <c r="F3259" s="44" t="s">
        <v>14332</v>
      </c>
      <c r="G3259" s="53">
        <v>22.6</v>
      </c>
      <c r="H3259" s="45" t="s">
        <v>154</v>
      </c>
      <c r="I3259" s="45" t="s">
        <v>149</v>
      </c>
      <c r="J3259" s="95" t="s">
        <v>1534</v>
      </c>
      <c r="K3259" s="95">
        <v>0</v>
      </c>
      <c r="L3259" s="58"/>
      <c r="M3259" s="103"/>
      <c r="N3259" s="59"/>
    </row>
    <row r="3260" spans="1:14" s="75" customFormat="1" ht="15.9" customHeight="1" x14ac:dyDescent="0.2">
      <c r="A3260" s="51" t="s">
        <v>133</v>
      </c>
      <c r="B3260" s="51" t="s">
        <v>11887</v>
      </c>
      <c r="C3260" s="51" t="s">
        <v>13125</v>
      </c>
      <c r="D3260" s="51" t="s">
        <v>143</v>
      </c>
      <c r="E3260" s="44" t="s">
        <v>14333</v>
      </c>
      <c r="F3260" s="44" t="s">
        <v>14334</v>
      </c>
      <c r="G3260" s="53">
        <v>46.3</v>
      </c>
      <c r="H3260" s="45" t="s">
        <v>154</v>
      </c>
      <c r="I3260" s="45" t="s">
        <v>204</v>
      </c>
      <c r="J3260" s="95" t="s">
        <v>1534</v>
      </c>
      <c r="K3260" s="95">
        <v>0</v>
      </c>
      <c r="L3260" s="58"/>
      <c r="M3260" s="103"/>
      <c r="N3260" s="59"/>
    </row>
    <row r="3261" spans="1:14" s="75" customFormat="1" ht="15.9" customHeight="1" x14ac:dyDescent="0.2">
      <c r="A3261" s="51" t="s">
        <v>133</v>
      </c>
      <c r="B3261" s="51" t="s">
        <v>11887</v>
      </c>
      <c r="C3261" s="51" t="s">
        <v>13125</v>
      </c>
      <c r="D3261" s="51" t="s">
        <v>143</v>
      </c>
      <c r="E3261" s="44" t="s">
        <v>14335</v>
      </c>
      <c r="F3261" s="44" t="s">
        <v>14336</v>
      </c>
      <c r="G3261" s="53">
        <v>117.3</v>
      </c>
      <c r="H3261" s="45" t="s">
        <v>154</v>
      </c>
      <c r="I3261" s="45" t="s">
        <v>155</v>
      </c>
      <c r="J3261" s="95" t="s">
        <v>1534</v>
      </c>
      <c r="K3261" s="95">
        <v>0</v>
      </c>
      <c r="L3261" s="58"/>
      <c r="M3261" s="103"/>
      <c r="N3261" s="59"/>
    </row>
    <row r="3262" spans="1:14" s="75" customFormat="1" ht="15.9" customHeight="1" x14ac:dyDescent="0.2">
      <c r="A3262" s="51" t="s">
        <v>133</v>
      </c>
      <c r="B3262" s="51" t="s">
        <v>11887</v>
      </c>
      <c r="C3262" s="51" t="s">
        <v>13125</v>
      </c>
      <c r="D3262" s="51" t="s">
        <v>143</v>
      </c>
      <c r="E3262" s="44" t="s">
        <v>14337</v>
      </c>
      <c r="F3262" s="44" t="s">
        <v>14338</v>
      </c>
      <c r="G3262" s="53">
        <v>300.2</v>
      </c>
      <c r="H3262" s="45" t="s">
        <v>154</v>
      </c>
      <c r="I3262" s="45" t="s">
        <v>204</v>
      </c>
      <c r="J3262" s="95" t="s">
        <v>1534</v>
      </c>
      <c r="K3262" s="95">
        <v>0</v>
      </c>
      <c r="L3262" s="58"/>
      <c r="M3262" s="103"/>
      <c r="N3262" s="59"/>
    </row>
    <row r="3263" spans="1:14" s="75" customFormat="1" ht="15.9" customHeight="1" x14ac:dyDescent="0.2">
      <c r="A3263" s="51" t="s">
        <v>133</v>
      </c>
      <c r="B3263" s="51" t="s">
        <v>11887</v>
      </c>
      <c r="C3263" s="51" t="s">
        <v>13125</v>
      </c>
      <c r="D3263" s="51" t="s">
        <v>143</v>
      </c>
      <c r="E3263" s="44" t="s">
        <v>14339</v>
      </c>
      <c r="F3263" s="44" t="s">
        <v>14340</v>
      </c>
      <c r="G3263" s="53">
        <v>300.2</v>
      </c>
      <c r="H3263" s="45" t="s">
        <v>154</v>
      </c>
      <c r="I3263" s="45" t="s">
        <v>204</v>
      </c>
      <c r="J3263" s="95" t="s">
        <v>1534</v>
      </c>
      <c r="K3263" s="95">
        <v>0</v>
      </c>
      <c r="L3263" s="58"/>
      <c r="M3263" s="103"/>
      <c r="N3263" s="59"/>
    </row>
    <row r="3264" spans="1:14" s="75" customFormat="1" ht="15.9" customHeight="1" x14ac:dyDescent="0.2">
      <c r="A3264" s="51" t="s">
        <v>133</v>
      </c>
      <c r="B3264" s="51" t="s">
        <v>11887</v>
      </c>
      <c r="C3264" s="51" t="s">
        <v>13125</v>
      </c>
      <c r="D3264" s="51" t="s">
        <v>143</v>
      </c>
      <c r="E3264" s="44" t="s">
        <v>14341</v>
      </c>
      <c r="F3264" s="44" t="s">
        <v>14342</v>
      </c>
      <c r="G3264" s="53">
        <v>300.2</v>
      </c>
      <c r="H3264" s="45" t="s">
        <v>154</v>
      </c>
      <c r="I3264" s="45" t="s">
        <v>204</v>
      </c>
      <c r="J3264" s="95" t="s">
        <v>1534</v>
      </c>
      <c r="K3264" s="95">
        <v>0</v>
      </c>
      <c r="L3264" s="58"/>
      <c r="M3264" s="103"/>
      <c r="N3264" s="59"/>
    </row>
    <row r="3265" spans="1:14" s="75" customFormat="1" ht="15.9" customHeight="1" x14ac:dyDescent="0.2">
      <c r="A3265" s="51" t="s">
        <v>133</v>
      </c>
      <c r="B3265" s="51" t="s">
        <v>11887</v>
      </c>
      <c r="C3265" s="51" t="s">
        <v>13125</v>
      </c>
      <c r="D3265" s="51" t="s">
        <v>143</v>
      </c>
      <c r="E3265" s="44" t="s">
        <v>14343</v>
      </c>
      <c r="F3265" s="44" t="s">
        <v>14344</v>
      </c>
      <c r="G3265" s="53">
        <v>43.7</v>
      </c>
      <c r="H3265" s="45" t="s">
        <v>154</v>
      </c>
      <c r="I3265" s="45" t="s">
        <v>149</v>
      </c>
      <c r="J3265" s="95" t="s">
        <v>1534</v>
      </c>
      <c r="K3265" s="95">
        <v>0</v>
      </c>
      <c r="L3265" s="58"/>
      <c r="M3265" s="103"/>
      <c r="N3265" s="59"/>
    </row>
    <row r="3266" spans="1:14" s="75" customFormat="1" ht="15.9" customHeight="1" x14ac:dyDescent="0.2">
      <c r="A3266" s="51" t="s">
        <v>133</v>
      </c>
      <c r="B3266" s="51" t="s">
        <v>11887</v>
      </c>
      <c r="C3266" s="51" t="s">
        <v>13125</v>
      </c>
      <c r="D3266" s="51" t="s">
        <v>143</v>
      </c>
      <c r="E3266" s="44" t="s">
        <v>14345</v>
      </c>
      <c r="F3266" s="44" t="s">
        <v>14346</v>
      </c>
      <c r="G3266" s="53">
        <v>213</v>
      </c>
      <c r="H3266" s="45" t="s">
        <v>154</v>
      </c>
      <c r="I3266" s="45" t="s">
        <v>204</v>
      </c>
      <c r="J3266" s="95" t="s">
        <v>1534</v>
      </c>
      <c r="K3266" s="95">
        <v>0</v>
      </c>
      <c r="L3266" s="58"/>
      <c r="M3266" s="103"/>
      <c r="N3266" s="59"/>
    </row>
    <row r="3267" spans="1:14" s="75" customFormat="1" ht="15.9" customHeight="1" x14ac:dyDescent="0.2">
      <c r="A3267" s="51" t="s">
        <v>133</v>
      </c>
      <c r="B3267" s="51" t="s">
        <v>11887</v>
      </c>
      <c r="C3267" s="51" t="s">
        <v>13125</v>
      </c>
      <c r="D3267" s="51" t="s">
        <v>143</v>
      </c>
      <c r="E3267" s="44" t="s">
        <v>14347</v>
      </c>
      <c r="F3267" s="44" t="s">
        <v>14348</v>
      </c>
      <c r="G3267" s="53">
        <v>213</v>
      </c>
      <c r="H3267" s="45" t="s">
        <v>154</v>
      </c>
      <c r="I3267" s="45" t="s">
        <v>204</v>
      </c>
      <c r="J3267" s="95" t="s">
        <v>1534</v>
      </c>
      <c r="K3267" s="95">
        <v>0</v>
      </c>
      <c r="L3267" s="58"/>
      <c r="M3267" s="103"/>
      <c r="N3267" s="59"/>
    </row>
    <row r="3268" spans="1:14" s="75" customFormat="1" ht="15.9" customHeight="1" x14ac:dyDescent="0.2">
      <c r="A3268" s="51" t="s">
        <v>133</v>
      </c>
      <c r="B3268" s="51" t="s">
        <v>11887</v>
      </c>
      <c r="C3268" s="51" t="s">
        <v>13125</v>
      </c>
      <c r="D3268" s="51" t="s">
        <v>143</v>
      </c>
      <c r="E3268" s="44" t="s">
        <v>14349</v>
      </c>
      <c r="F3268" s="44" t="s">
        <v>14350</v>
      </c>
      <c r="G3268" s="53">
        <v>213</v>
      </c>
      <c r="H3268" s="45" t="s">
        <v>154</v>
      </c>
      <c r="I3268" s="45" t="s">
        <v>204</v>
      </c>
      <c r="J3268" s="95" t="s">
        <v>1534</v>
      </c>
      <c r="K3268" s="95">
        <v>0</v>
      </c>
      <c r="L3268" s="58"/>
      <c r="M3268" s="103"/>
      <c r="N3268" s="59"/>
    </row>
    <row r="3269" spans="1:14" s="75" customFormat="1" ht="15.9" customHeight="1" x14ac:dyDescent="0.2">
      <c r="A3269" s="51" t="s">
        <v>133</v>
      </c>
      <c r="B3269" s="51" t="s">
        <v>11887</v>
      </c>
      <c r="C3269" s="51" t="s">
        <v>13125</v>
      </c>
      <c r="D3269" s="51" t="s">
        <v>143</v>
      </c>
      <c r="E3269" s="44" t="s">
        <v>14351</v>
      </c>
      <c r="F3269" s="44" t="s">
        <v>14352</v>
      </c>
      <c r="G3269" s="53">
        <v>100</v>
      </c>
      <c r="H3269" s="45" t="s">
        <v>154</v>
      </c>
      <c r="I3269" s="45" t="s">
        <v>204</v>
      </c>
      <c r="J3269" s="95" t="s">
        <v>1534</v>
      </c>
      <c r="K3269" s="95">
        <v>0</v>
      </c>
      <c r="L3269" s="58"/>
      <c r="M3269" s="103"/>
      <c r="N3269" s="59"/>
    </row>
    <row r="3270" spans="1:14" s="75" customFormat="1" ht="15.9" customHeight="1" x14ac:dyDescent="0.2">
      <c r="A3270" s="51" t="s">
        <v>133</v>
      </c>
      <c r="B3270" s="51" t="s">
        <v>11887</v>
      </c>
      <c r="C3270" s="51" t="s">
        <v>13125</v>
      </c>
      <c r="D3270" s="51" t="s">
        <v>143</v>
      </c>
      <c r="E3270" s="44" t="s">
        <v>14353</v>
      </c>
      <c r="F3270" s="44" t="s">
        <v>14354</v>
      </c>
      <c r="G3270" s="53">
        <v>64.5</v>
      </c>
      <c r="H3270" s="45" t="s">
        <v>154</v>
      </c>
      <c r="I3270" s="45" t="s">
        <v>204</v>
      </c>
      <c r="J3270" s="95" t="s">
        <v>1534</v>
      </c>
      <c r="K3270" s="95">
        <v>0</v>
      </c>
      <c r="L3270" s="58"/>
      <c r="M3270" s="103"/>
      <c r="N3270" s="59"/>
    </row>
    <row r="3271" spans="1:14" s="75" customFormat="1" ht="15.9" customHeight="1" x14ac:dyDescent="0.2">
      <c r="A3271" s="51" t="s">
        <v>133</v>
      </c>
      <c r="B3271" s="51" t="s">
        <v>11887</v>
      </c>
      <c r="C3271" s="51" t="s">
        <v>13125</v>
      </c>
      <c r="D3271" s="51" t="s">
        <v>143</v>
      </c>
      <c r="E3271" s="44" t="s">
        <v>14355</v>
      </c>
      <c r="F3271" s="44" t="s">
        <v>14356</v>
      </c>
      <c r="G3271" s="53">
        <v>90.8</v>
      </c>
      <c r="H3271" s="45" t="s">
        <v>154</v>
      </c>
      <c r="I3271" s="45" t="s">
        <v>204</v>
      </c>
      <c r="J3271" s="95" t="s">
        <v>1534</v>
      </c>
      <c r="K3271" s="95">
        <v>0</v>
      </c>
      <c r="L3271" s="58"/>
      <c r="M3271" s="103"/>
      <c r="N3271" s="59"/>
    </row>
    <row r="3272" spans="1:14" s="75" customFormat="1" ht="15.9" customHeight="1" x14ac:dyDescent="0.2">
      <c r="A3272" s="51" t="s">
        <v>133</v>
      </c>
      <c r="B3272" s="51" t="s">
        <v>11887</v>
      </c>
      <c r="C3272" s="51" t="s">
        <v>13125</v>
      </c>
      <c r="D3272" s="51" t="s">
        <v>143</v>
      </c>
      <c r="E3272" s="44" t="s">
        <v>14357</v>
      </c>
      <c r="F3272" s="44" t="s">
        <v>14358</v>
      </c>
      <c r="G3272" s="53">
        <v>203.4</v>
      </c>
      <c r="H3272" s="45" t="s">
        <v>154</v>
      </c>
      <c r="I3272" s="45" t="s">
        <v>204</v>
      </c>
      <c r="J3272" s="95" t="s">
        <v>1534</v>
      </c>
      <c r="K3272" s="95">
        <v>0</v>
      </c>
      <c r="L3272" s="58"/>
      <c r="M3272" s="103"/>
      <c r="N3272" s="59"/>
    </row>
    <row r="3273" spans="1:14" s="75" customFormat="1" ht="15.9" customHeight="1" x14ac:dyDescent="0.2">
      <c r="A3273" s="51" t="s">
        <v>133</v>
      </c>
      <c r="B3273" s="51" t="s">
        <v>11887</v>
      </c>
      <c r="C3273" s="51" t="s">
        <v>13125</v>
      </c>
      <c r="D3273" s="51" t="s">
        <v>143</v>
      </c>
      <c r="E3273" s="44" t="s">
        <v>14359</v>
      </c>
      <c r="F3273" s="44" t="s">
        <v>14360</v>
      </c>
      <c r="G3273" s="53">
        <v>107.6</v>
      </c>
      <c r="H3273" s="45" t="s">
        <v>154</v>
      </c>
      <c r="I3273" s="45" t="s">
        <v>204</v>
      </c>
      <c r="J3273" s="95" t="s">
        <v>1534</v>
      </c>
      <c r="K3273" s="95">
        <v>0</v>
      </c>
      <c r="L3273" s="58"/>
      <c r="M3273" s="103"/>
      <c r="N3273" s="59"/>
    </row>
    <row r="3274" spans="1:14" s="75" customFormat="1" ht="15.9" customHeight="1" x14ac:dyDescent="0.2">
      <c r="A3274" s="51" t="s">
        <v>133</v>
      </c>
      <c r="B3274" s="51" t="s">
        <v>11887</v>
      </c>
      <c r="C3274" s="51" t="s">
        <v>13125</v>
      </c>
      <c r="D3274" s="51" t="s">
        <v>143</v>
      </c>
      <c r="E3274" s="44" t="s">
        <v>14361</v>
      </c>
      <c r="F3274" s="44" t="s">
        <v>14362</v>
      </c>
      <c r="G3274" s="53">
        <v>178.6</v>
      </c>
      <c r="H3274" s="45" t="s">
        <v>154</v>
      </c>
      <c r="I3274" s="45" t="s">
        <v>204</v>
      </c>
      <c r="J3274" s="95" t="s">
        <v>1534</v>
      </c>
      <c r="K3274" s="95">
        <v>0</v>
      </c>
      <c r="L3274" s="58"/>
      <c r="M3274" s="103"/>
      <c r="N3274" s="59"/>
    </row>
    <row r="3275" spans="1:14" s="75" customFormat="1" ht="15.9" customHeight="1" x14ac:dyDescent="0.2">
      <c r="A3275" s="51" t="s">
        <v>133</v>
      </c>
      <c r="B3275" s="51" t="s">
        <v>11887</v>
      </c>
      <c r="C3275" s="51" t="s">
        <v>13125</v>
      </c>
      <c r="D3275" s="51" t="s">
        <v>143</v>
      </c>
      <c r="E3275" s="44" t="s">
        <v>14363</v>
      </c>
      <c r="F3275" s="44" t="s">
        <v>14364</v>
      </c>
      <c r="G3275" s="53">
        <v>178.6</v>
      </c>
      <c r="H3275" s="45" t="s">
        <v>154</v>
      </c>
      <c r="I3275" s="45" t="s">
        <v>204</v>
      </c>
      <c r="J3275" s="95" t="s">
        <v>1534</v>
      </c>
      <c r="K3275" s="95">
        <v>0</v>
      </c>
      <c r="L3275" s="58"/>
      <c r="M3275" s="103"/>
      <c r="N3275" s="59"/>
    </row>
    <row r="3276" spans="1:14" s="75" customFormat="1" ht="15.9" customHeight="1" x14ac:dyDescent="0.2">
      <c r="A3276" s="51" t="s">
        <v>133</v>
      </c>
      <c r="B3276" s="51" t="s">
        <v>11887</v>
      </c>
      <c r="C3276" s="51" t="s">
        <v>13125</v>
      </c>
      <c r="D3276" s="51" t="s">
        <v>143</v>
      </c>
      <c r="E3276" s="44" t="s">
        <v>14365</v>
      </c>
      <c r="F3276" s="44" t="s">
        <v>14366</v>
      </c>
      <c r="G3276" s="53">
        <v>178.6</v>
      </c>
      <c r="H3276" s="45" t="s">
        <v>154</v>
      </c>
      <c r="I3276" s="45" t="s">
        <v>204</v>
      </c>
      <c r="J3276" s="95" t="s">
        <v>1534</v>
      </c>
      <c r="K3276" s="95">
        <v>0</v>
      </c>
      <c r="L3276" s="58"/>
      <c r="M3276" s="103"/>
      <c r="N3276" s="59"/>
    </row>
    <row r="3277" spans="1:14" s="75" customFormat="1" ht="15.9" customHeight="1" x14ac:dyDescent="0.2">
      <c r="A3277" s="51" t="s">
        <v>133</v>
      </c>
      <c r="B3277" s="51" t="s">
        <v>11887</v>
      </c>
      <c r="C3277" s="51" t="s">
        <v>13125</v>
      </c>
      <c r="D3277" s="51" t="s">
        <v>143</v>
      </c>
      <c r="E3277" s="44" t="s">
        <v>14367</v>
      </c>
      <c r="F3277" s="44" t="s">
        <v>14368</v>
      </c>
      <c r="G3277" s="53">
        <v>160.30000000000001</v>
      </c>
      <c r="H3277" s="45" t="s">
        <v>154</v>
      </c>
      <c r="I3277" s="45" t="s">
        <v>204</v>
      </c>
      <c r="J3277" s="95" t="s">
        <v>1534</v>
      </c>
      <c r="K3277" s="95">
        <v>0</v>
      </c>
      <c r="L3277" s="58"/>
      <c r="M3277" s="103"/>
      <c r="N3277" s="59"/>
    </row>
    <row r="3278" spans="1:14" s="75" customFormat="1" ht="15.9" customHeight="1" x14ac:dyDescent="0.2">
      <c r="A3278" s="51" t="s">
        <v>133</v>
      </c>
      <c r="B3278" s="51" t="s">
        <v>11887</v>
      </c>
      <c r="C3278" s="51" t="s">
        <v>13125</v>
      </c>
      <c r="D3278" s="51" t="s">
        <v>143</v>
      </c>
      <c r="E3278" s="44" t="s">
        <v>14369</v>
      </c>
      <c r="F3278" s="44" t="s">
        <v>14370</v>
      </c>
      <c r="G3278" s="53">
        <v>80.7</v>
      </c>
      <c r="H3278" s="45" t="s">
        <v>154</v>
      </c>
      <c r="I3278" s="45" t="s">
        <v>204</v>
      </c>
      <c r="J3278" s="95" t="s">
        <v>1534</v>
      </c>
      <c r="K3278" s="95">
        <v>0</v>
      </c>
      <c r="L3278" s="58"/>
      <c r="M3278" s="103"/>
      <c r="N3278" s="59"/>
    </row>
    <row r="3279" spans="1:14" s="75" customFormat="1" ht="15.9" customHeight="1" x14ac:dyDescent="0.2">
      <c r="A3279" s="51" t="s">
        <v>133</v>
      </c>
      <c r="B3279" s="51" t="s">
        <v>11887</v>
      </c>
      <c r="C3279" s="51" t="s">
        <v>13125</v>
      </c>
      <c r="D3279" s="51" t="s">
        <v>143</v>
      </c>
      <c r="E3279" s="44" t="s">
        <v>14371</v>
      </c>
      <c r="F3279" s="44" t="s">
        <v>14372</v>
      </c>
      <c r="G3279" s="53">
        <v>62.4</v>
      </c>
      <c r="H3279" s="45" t="s">
        <v>154</v>
      </c>
      <c r="I3279" s="45" t="s">
        <v>204</v>
      </c>
      <c r="J3279" s="95" t="s">
        <v>1534</v>
      </c>
      <c r="K3279" s="95">
        <v>0</v>
      </c>
      <c r="L3279" s="58"/>
      <c r="M3279" s="103"/>
      <c r="N3279" s="59"/>
    </row>
    <row r="3280" spans="1:14" s="75" customFormat="1" ht="15.9" customHeight="1" x14ac:dyDescent="0.2">
      <c r="A3280" s="51" t="s">
        <v>133</v>
      </c>
      <c r="B3280" s="51" t="s">
        <v>11887</v>
      </c>
      <c r="C3280" s="51" t="s">
        <v>13125</v>
      </c>
      <c r="D3280" s="51" t="s">
        <v>143</v>
      </c>
      <c r="E3280" s="44" t="s">
        <v>14373</v>
      </c>
      <c r="F3280" s="44" t="s">
        <v>14374</v>
      </c>
      <c r="G3280" s="53">
        <v>70</v>
      </c>
      <c r="H3280" s="45" t="s">
        <v>154</v>
      </c>
      <c r="I3280" s="45" t="s">
        <v>204</v>
      </c>
      <c r="J3280" s="95" t="s">
        <v>1534</v>
      </c>
      <c r="K3280" s="95">
        <v>0</v>
      </c>
      <c r="L3280" s="58"/>
      <c r="M3280" s="103"/>
      <c r="N3280" s="59"/>
    </row>
    <row r="3281" spans="1:14" s="75" customFormat="1" ht="15.9" customHeight="1" x14ac:dyDescent="0.2">
      <c r="A3281" s="51" t="s">
        <v>133</v>
      </c>
      <c r="B3281" s="51" t="s">
        <v>11887</v>
      </c>
      <c r="C3281" s="51" t="s">
        <v>13125</v>
      </c>
      <c r="D3281" s="51" t="s">
        <v>143</v>
      </c>
      <c r="E3281" s="44" t="s">
        <v>14375</v>
      </c>
      <c r="F3281" s="44" t="s">
        <v>14376</v>
      </c>
      <c r="G3281" s="53">
        <v>79.599999999999994</v>
      </c>
      <c r="H3281" s="45" t="s">
        <v>154</v>
      </c>
      <c r="I3281" s="45" t="s">
        <v>204</v>
      </c>
      <c r="J3281" s="95" t="s">
        <v>1534</v>
      </c>
      <c r="K3281" s="95">
        <v>0</v>
      </c>
      <c r="L3281" s="58"/>
      <c r="M3281" s="103"/>
      <c r="N3281" s="59"/>
    </row>
    <row r="3282" spans="1:14" s="75" customFormat="1" ht="15.9" customHeight="1" x14ac:dyDescent="0.2">
      <c r="A3282" s="51" t="s">
        <v>133</v>
      </c>
      <c r="B3282" s="51" t="s">
        <v>11887</v>
      </c>
      <c r="C3282" s="51" t="s">
        <v>13125</v>
      </c>
      <c r="D3282" s="51" t="s">
        <v>143</v>
      </c>
      <c r="E3282" s="44" t="s">
        <v>14377</v>
      </c>
      <c r="F3282" s="44" t="s">
        <v>14378</v>
      </c>
      <c r="G3282" s="53">
        <v>57</v>
      </c>
      <c r="H3282" s="45" t="s">
        <v>154</v>
      </c>
      <c r="I3282" s="45" t="s">
        <v>204</v>
      </c>
      <c r="J3282" s="95" t="s">
        <v>1534</v>
      </c>
      <c r="K3282" s="95">
        <v>0</v>
      </c>
      <c r="L3282" s="58"/>
      <c r="M3282" s="103"/>
      <c r="N3282" s="59"/>
    </row>
    <row r="3283" spans="1:14" s="75" customFormat="1" ht="15.9" customHeight="1" x14ac:dyDescent="0.2">
      <c r="A3283" s="51" t="s">
        <v>133</v>
      </c>
      <c r="B3283" s="51" t="s">
        <v>11887</v>
      </c>
      <c r="C3283" s="51" t="s">
        <v>13125</v>
      </c>
      <c r="D3283" s="51" t="s">
        <v>143</v>
      </c>
      <c r="E3283" s="44" t="s">
        <v>14379</v>
      </c>
      <c r="F3283" s="44" t="s">
        <v>14380</v>
      </c>
      <c r="G3283" s="53">
        <v>84</v>
      </c>
      <c r="H3283" s="45" t="s">
        <v>154</v>
      </c>
      <c r="I3283" s="45" t="s">
        <v>204</v>
      </c>
      <c r="J3283" s="95" t="s">
        <v>1534</v>
      </c>
      <c r="K3283" s="95">
        <v>0</v>
      </c>
      <c r="L3283" s="58"/>
      <c r="M3283" s="103"/>
      <c r="N3283" s="59"/>
    </row>
    <row r="3284" spans="1:14" s="75" customFormat="1" ht="15.9" customHeight="1" x14ac:dyDescent="0.2">
      <c r="A3284" s="51" t="s">
        <v>133</v>
      </c>
      <c r="B3284" s="51" t="s">
        <v>11887</v>
      </c>
      <c r="C3284" s="51" t="s">
        <v>13125</v>
      </c>
      <c r="D3284" s="51" t="s">
        <v>143</v>
      </c>
      <c r="E3284" s="44" t="s">
        <v>14381</v>
      </c>
      <c r="F3284" s="44" t="s">
        <v>14382</v>
      </c>
      <c r="G3284" s="53">
        <v>22.4</v>
      </c>
      <c r="H3284" s="45" t="s">
        <v>154</v>
      </c>
      <c r="I3284" s="45" t="s">
        <v>204</v>
      </c>
      <c r="J3284" s="95" t="s">
        <v>1534</v>
      </c>
      <c r="K3284" s="95">
        <v>0</v>
      </c>
      <c r="L3284" s="58"/>
      <c r="M3284" s="103"/>
      <c r="N3284" s="59"/>
    </row>
    <row r="3285" spans="1:14" s="75" customFormat="1" ht="15.9" customHeight="1" x14ac:dyDescent="0.2">
      <c r="A3285" s="51" t="s">
        <v>133</v>
      </c>
      <c r="B3285" s="51" t="s">
        <v>11887</v>
      </c>
      <c r="C3285" s="51" t="s">
        <v>13125</v>
      </c>
      <c r="D3285" s="51" t="s">
        <v>143</v>
      </c>
      <c r="E3285" s="44" t="s">
        <v>14383</v>
      </c>
      <c r="F3285" s="44" t="s">
        <v>14384</v>
      </c>
      <c r="G3285" s="53">
        <v>90.4</v>
      </c>
      <c r="H3285" s="45" t="s">
        <v>154</v>
      </c>
      <c r="I3285" s="45" t="s">
        <v>204</v>
      </c>
      <c r="J3285" s="95" t="s">
        <v>1534</v>
      </c>
      <c r="K3285" s="95">
        <v>0</v>
      </c>
      <c r="L3285" s="58"/>
      <c r="M3285" s="103"/>
      <c r="N3285" s="59"/>
    </row>
    <row r="3286" spans="1:14" s="75" customFormat="1" ht="15.9" customHeight="1" x14ac:dyDescent="0.2">
      <c r="A3286" s="51" t="s">
        <v>133</v>
      </c>
      <c r="B3286" s="51" t="s">
        <v>11887</v>
      </c>
      <c r="C3286" s="51" t="s">
        <v>13125</v>
      </c>
      <c r="D3286" s="51" t="s">
        <v>143</v>
      </c>
      <c r="E3286" s="44" t="s">
        <v>14385</v>
      </c>
      <c r="F3286" s="44" t="s">
        <v>14386</v>
      </c>
      <c r="G3286" s="53">
        <v>101</v>
      </c>
      <c r="H3286" s="45" t="s">
        <v>154</v>
      </c>
      <c r="I3286" s="45" t="s">
        <v>204</v>
      </c>
      <c r="J3286" s="95" t="s">
        <v>1534</v>
      </c>
      <c r="K3286" s="95">
        <v>0</v>
      </c>
      <c r="L3286" s="58"/>
      <c r="M3286" s="103"/>
      <c r="N3286" s="59"/>
    </row>
    <row r="3287" spans="1:14" s="75" customFormat="1" ht="15.9" customHeight="1" x14ac:dyDescent="0.2">
      <c r="A3287" s="51" t="s">
        <v>133</v>
      </c>
      <c r="B3287" s="51" t="s">
        <v>11887</v>
      </c>
      <c r="C3287" s="51" t="s">
        <v>13125</v>
      </c>
      <c r="D3287" s="51" t="s">
        <v>143</v>
      </c>
      <c r="E3287" s="44" t="s">
        <v>14387</v>
      </c>
      <c r="F3287" s="44" t="s">
        <v>14388</v>
      </c>
      <c r="G3287" s="53">
        <v>49.6</v>
      </c>
      <c r="H3287" s="45" t="s">
        <v>154</v>
      </c>
      <c r="I3287" s="45" t="s">
        <v>149</v>
      </c>
      <c r="J3287" s="95" t="s">
        <v>1534</v>
      </c>
      <c r="K3287" s="95">
        <v>0</v>
      </c>
      <c r="L3287" s="58"/>
      <c r="M3287" s="103"/>
      <c r="N3287" s="59"/>
    </row>
    <row r="3288" spans="1:14" s="75" customFormat="1" ht="15.9" customHeight="1" x14ac:dyDescent="0.2">
      <c r="A3288" s="51" t="s">
        <v>133</v>
      </c>
      <c r="B3288" s="51" t="s">
        <v>11887</v>
      </c>
      <c r="C3288" s="51" t="s">
        <v>13125</v>
      </c>
      <c r="D3288" s="51" t="s">
        <v>143</v>
      </c>
      <c r="E3288" s="44" t="s">
        <v>14389</v>
      </c>
      <c r="F3288" s="44" t="s">
        <v>14390</v>
      </c>
      <c r="G3288" s="53">
        <v>30</v>
      </c>
      <c r="H3288" s="45" t="s">
        <v>154</v>
      </c>
      <c r="I3288" s="45" t="s">
        <v>204</v>
      </c>
      <c r="J3288" s="95" t="s">
        <v>1534</v>
      </c>
      <c r="K3288" s="95">
        <v>0</v>
      </c>
      <c r="L3288" s="58"/>
      <c r="M3288" s="103"/>
      <c r="N3288" s="59"/>
    </row>
    <row r="3289" spans="1:14" s="75" customFormat="1" ht="15.9" customHeight="1" x14ac:dyDescent="0.2">
      <c r="A3289" s="51" t="s">
        <v>133</v>
      </c>
      <c r="B3289" s="51" t="s">
        <v>11887</v>
      </c>
      <c r="C3289" s="51" t="s">
        <v>13125</v>
      </c>
      <c r="D3289" s="51" t="s">
        <v>143</v>
      </c>
      <c r="E3289" s="44" t="s">
        <v>14391</v>
      </c>
      <c r="F3289" s="44" t="s">
        <v>14392</v>
      </c>
      <c r="G3289" s="53">
        <v>110.8</v>
      </c>
      <c r="H3289" s="45" t="s">
        <v>154</v>
      </c>
      <c r="I3289" s="45" t="s">
        <v>149</v>
      </c>
      <c r="J3289" s="95" t="s">
        <v>1534</v>
      </c>
      <c r="K3289" s="95">
        <v>0</v>
      </c>
      <c r="L3289" s="58"/>
      <c r="M3289" s="103"/>
      <c r="N3289" s="59"/>
    </row>
    <row r="3290" spans="1:14" s="75" customFormat="1" ht="15.9" customHeight="1" x14ac:dyDescent="0.2">
      <c r="A3290" s="51" t="s">
        <v>133</v>
      </c>
      <c r="B3290" s="51" t="s">
        <v>11887</v>
      </c>
      <c r="C3290" s="51" t="s">
        <v>13125</v>
      </c>
      <c r="D3290" s="51" t="s">
        <v>143</v>
      </c>
      <c r="E3290" s="44" t="s">
        <v>14393</v>
      </c>
      <c r="F3290" s="44" t="s">
        <v>14394</v>
      </c>
      <c r="G3290" s="53">
        <v>81.099999999999994</v>
      </c>
      <c r="H3290" s="45" t="s">
        <v>154</v>
      </c>
      <c r="I3290" s="45" t="s">
        <v>149</v>
      </c>
      <c r="J3290" s="95" t="s">
        <v>1534</v>
      </c>
      <c r="K3290" s="95">
        <v>0</v>
      </c>
      <c r="L3290" s="58"/>
      <c r="M3290" s="103"/>
      <c r="N3290" s="59"/>
    </row>
    <row r="3291" spans="1:14" s="75" customFormat="1" ht="15.9" customHeight="1" x14ac:dyDescent="0.2">
      <c r="A3291" s="51" t="s">
        <v>133</v>
      </c>
      <c r="B3291" s="51" t="s">
        <v>11887</v>
      </c>
      <c r="C3291" s="51" t="s">
        <v>13125</v>
      </c>
      <c r="D3291" s="51" t="s">
        <v>143</v>
      </c>
      <c r="E3291" s="44" t="s">
        <v>14395</v>
      </c>
      <c r="F3291" s="44" t="s">
        <v>14396</v>
      </c>
      <c r="G3291" s="53">
        <v>86.1</v>
      </c>
      <c r="H3291" s="45" t="s">
        <v>154</v>
      </c>
      <c r="I3291" s="45" t="s">
        <v>204</v>
      </c>
      <c r="J3291" s="95" t="s">
        <v>1534</v>
      </c>
      <c r="K3291" s="95">
        <v>0</v>
      </c>
      <c r="L3291" s="58"/>
      <c r="M3291" s="103"/>
      <c r="N3291" s="59"/>
    </row>
    <row r="3292" spans="1:14" s="75" customFormat="1" ht="15.9" customHeight="1" x14ac:dyDescent="0.2">
      <c r="A3292" s="51" t="s">
        <v>133</v>
      </c>
      <c r="B3292" s="51" t="s">
        <v>11887</v>
      </c>
      <c r="C3292" s="51" t="s">
        <v>13125</v>
      </c>
      <c r="D3292" s="51" t="s">
        <v>143</v>
      </c>
      <c r="E3292" s="44" t="s">
        <v>14397</v>
      </c>
      <c r="F3292" s="44" t="s">
        <v>14398</v>
      </c>
      <c r="G3292" s="53">
        <v>73.2</v>
      </c>
      <c r="H3292" s="45" t="s">
        <v>154</v>
      </c>
      <c r="I3292" s="45" t="s">
        <v>204</v>
      </c>
      <c r="J3292" s="95" t="s">
        <v>1534</v>
      </c>
      <c r="K3292" s="95">
        <v>0</v>
      </c>
      <c r="L3292" s="58"/>
      <c r="M3292" s="103"/>
      <c r="N3292" s="59"/>
    </row>
    <row r="3293" spans="1:14" s="75" customFormat="1" ht="15.9" customHeight="1" x14ac:dyDescent="0.2">
      <c r="A3293" s="51" t="s">
        <v>133</v>
      </c>
      <c r="B3293" s="51" t="s">
        <v>11887</v>
      </c>
      <c r="C3293" s="51" t="s">
        <v>13125</v>
      </c>
      <c r="D3293" s="51" t="s">
        <v>143</v>
      </c>
      <c r="E3293" s="44" t="s">
        <v>14399</v>
      </c>
      <c r="F3293" s="44" t="s">
        <v>14400</v>
      </c>
      <c r="G3293" s="53">
        <v>220.1</v>
      </c>
      <c r="H3293" s="45" t="s">
        <v>154</v>
      </c>
      <c r="I3293" s="45" t="s">
        <v>204</v>
      </c>
      <c r="J3293" s="95" t="s">
        <v>1534</v>
      </c>
      <c r="K3293" s="95">
        <v>0</v>
      </c>
      <c r="L3293" s="58"/>
      <c r="M3293" s="103"/>
      <c r="N3293" s="59"/>
    </row>
    <row r="3294" spans="1:14" s="75" customFormat="1" ht="15.9" customHeight="1" x14ac:dyDescent="0.2">
      <c r="A3294" s="51" t="s">
        <v>133</v>
      </c>
      <c r="B3294" s="51" t="s">
        <v>11887</v>
      </c>
      <c r="C3294" s="51" t="s">
        <v>13125</v>
      </c>
      <c r="D3294" s="51" t="s">
        <v>143</v>
      </c>
      <c r="E3294" s="44" t="s">
        <v>14401</v>
      </c>
      <c r="F3294" s="44" t="s">
        <v>14402</v>
      </c>
      <c r="G3294" s="53">
        <v>192.6</v>
      </c>
      <c r="H3294" s="45" t="s">
        <v>154</v>
      </c>
      <c r="I3294" s="45" t="s">
        <v>204</v>
      </c>
      <c r="J3294" s="95" t="s">
        <v>1534</v>
      </c>
      <c r="K3294" s="95">
        <v>0</v>
      </c>
      <c r="L3294" s="58"/>
      <c r="M3294" s="103"/>
      <c r="N3294" s="59"/>
    </row>
    <row r="3295" spans="1:14" s="75" customFormat="1" ht="15.9" customHeight="1" x14ac:dyDescent="0.2">
      <c r="A3295" s="51" t="s">
        <v>133</v>
      </c>
      <c r="B3295" s="51" t="s">
        <v>11887</v>
      </c>
      <c r="C3295" s="51" t="s">
        <v>13125</v>
      </c>
      <c r="D3295" s="51" t="s">
        <v>143</v>
      </c>
      <c r="E3295" s="44" t="s">
        <v>14403</v>
      </c>
      <c r="F3295" s="44" t="s">
        <v>14404</v>
      </c>
      <c r="G3295" s="53">
        <v>128</v>
      </c>
      <c r="H3295" s="45" t="s">
        <v>154</v>
      </c>
      <c r="I3295" s="45" t="s">
        <v>204</v>
      </c>
      <c r="J3295" s="95" t="s">
        <v>1534</v>
      </c>
      <c r="K3295" s="95">
        <v>0</v>
      </c>
      <c r="L3295" s="58"/>
      <c r="M3295" s="103"/>
      <c r="N3295" s="59"/>
    </row>
    <row r="3296" spans="1:14" s="75" customFormat="1" ht="15.9" customHeight="1" x14ac:dyDescent="0.2">
      <c r="A3296" s="51" t="s">
        <v>133</v>
      </c>
      <c r="B3296" s="51" t="s">
        <v>11887</v>
      </c>
      <c r="C3296" s="51" t="s">
        <v>13125</v>
      </c>
      <c r="D3296" s="51" t="s">
        <v>143</v>
      </c>
      <c r="E3296" s="44" t="s">
        <v>14405</v>
      </c>
      <c r="F3296" s="44" t="s">
        <v>14406</v>
      </c>
      <c r="G3296" s="53">
        <v>68.8</v>
      </c>
      <c r="H3296" s="45" t="s">
        <v>154</v>
      </c>
      <c r="I3296" s="45" t="s">
        <v>204</v>
      </c>
      <c r="J3296" s="95" t="s">
        <v>1534</v>
      </c>
      <c r="K3296" s="95">
        <v>0</v>
      </c>
      <c r="L3296" s="58"/>
      <c r="M3296" s="103"/>
      <c r="N3296" s="59"/>
    </row>
    <row r="3297" spans="1:14" s="75" customFormat="1" ht="15.9" customHeight="1" x14ac:dyDescent="0.2">
      <c r="A3297" s="51" t="s">
        <v>133</v>
      </c>
      <c r="B3297" s="51" t="s">
        <v>11887</v>
      </c>
      <c r="C3297" s="51" t="s">
        <v>13125</v>
      </c>
      <c r="D3297" s="51" t="s">
        <v>143</v>
      </c>
      <c r="E3297" s="44" t="s">
        <v>14407</v>
      </c>
      <c r="F3297" s="44" t="s">
        <v>14408</v>
      </c>
      <c r="G3297" s="53">
        <v>47.3</v>
      </c>
      <c r="H3297" s="45" t="s">
        <v>154</v>
      </c>
      <c r="I3297" s="45" t="s">
        <v>204</v>
      </c>
      <c r="J3297" s="95" t="s">
        <v>1534</v>
      </c>
      <c r="K3297" s="95">
        <v>0</v>
      </c>
      <c r="L3297" s="58"/>
      <c r="M3297" s="103"/>
      <c r="N3297" s="59"/>
    </row>
    <row r="3298" spans="1:14" s="75" customFormat="1" ht="15.9" customHeight="1" x14ac:dyDescent="0.2">
      <c r="A3298" s="51" t="s">
        <v>133</v>
      </c>
      <c r="B3298" s="51" t="s">
        <v>11887</v>
      </c>
      <c r="C3298" s="51" t="s">
        <v>13125</v>
      </c>
      <c r="D3298" s="51" t="s">
        <v>143</v>
      </c>
      <c r="E3298" s="44" t="s">
        <v>14409</v>
      </c>
      <c r="F3298" s="44" t="s">
        <v>14410</v>
      </c>
      <c r="G3298" s="53">
        <v>28.5</v>
      </c>
      <c r="H3298" s="45" t="s">
        <v>154</v>
      </c>
      <c r="I3298" s="45" t="s">
        <v>204</v>
      </c>
      <c r="J3298" s="95" t="s">
        <v>1534</v>
      </c>
      <c r="K3298" s="95">
        <v>0</v>
      </c>
      <c r="L3298" s="58"/>
      <c r="M3298" s="103"/>
      <c r="N3298" s="59"/>
    </row>
    <row r="3299" spans="1:14" s="75" customFormat="1" ht="15.9" customHeight="1" x14ac:dyDescent="0.2">
      <c r="A3299" s="51" t="s">
        <v>133</v>
      </c>
      <c r="B3299" s="51" t="s">
        <v>11887</v>
      </c>
      <c r="C3299" s="51" t="s">
        <v>13125</v>
      </c>
      <c r="D3299" s="51" t="s">
        <v>143</v>
      </c>
      <c r="E3299" s="44" t="s">
        <v>14411</v>
      </c>
      <c r="F3299" s="44" t="s">
        <v>14412</v>
      </c>
      <c r="G3299" s="53">
        <v>28.5</v>
      </c>
      <c r="H3299" s="45" t="s">
        <v>154</v>
      </c>
      <c r="I3299" s="45" t="s">
        <v>204</v>
      </c>
      <c r="J3299" s="95" t="s">
        <v>1534</v>
      </c>
      <c r="K3299" s="95">
        <v>0</v>
      </c>
      <c r="L3299" s="58"/>
      <c r="M3299" s="103"/>
      <c r="N3299" s="59"/>
    </row>
    <row r="3300" spans="1:14" s="75" customFormat="1" ht="15.9" customHeight="1" x14ac:dyDescent="0.2">
      <c r="A3300" s="51" t="s">
        <v>133</v>
      </c>
      <c r="B3300" s="51" t="s">
        <v>11887</v>
      </c>
      <c r="C3300" s="51" t="s">
        <v>13125</v>
      </c>
      <c r="D3300" s="51" t="s">
        <v>143</v>
      </c>
      <c r="E3300" s="44" t="s">
        <v>14413</v>
      </c>
      <c r="F3300" s="44" t="s">
        <v>14414</v>
      </c>
      <c r="G3300" s="53">
        <v>28.5</v>
      </c>
      <c r="H3300" s="45" t="s">
        <v>154</v>
      </c>
      <c r="I3300" s="45" t="s">
        <v>204</v>
      </c>
      <c r="J3300" s="95" t="s">
        <v>1534</v>
      </c>
      <c r="K3300" s="95">
        <v>0</v>
      </c>
      <c r="L3300" s="58"/>
      <c r="M3300" s="103"/>
      <c r="N3300" s="59"/>
    </row>
    <row r="3301" spans="1:14" s="75" customFormat="1" ht="15.9" customHeight="1" x14ac:dyDescent="0.2">
      <c r="A3301" s="51" t="s">
        <v>133</v>
      </c>
      <c r="B3301" s="51" t="s">
        <v>11887</v>
      </c>
      <c r="C3301" s="51" t="s">
        <v>13125</v>
      </c>
      <c r="D3301" s="51" t="s">
        <v>143</v>
      </c>
      <c r="E3301" s="44" t="s">
        <v>14415</v>
      </c>
      <c r="F3301" s="44" t="s">
        <v>14416</v>
      </c>
      <c r="G3301" s="53">
        <v>273.5</v>
      </c>
      <c r="H3301" s="45" t="s">
        <v>154</v>
      </c>
      <c r="I3301" s="45" t="s">
        <v>204</v>
      </c>
      <c r="J3301" s="95" t="s">
        <v>1534</v>
      </c>
      <c r="K3301" s="95">
        <v>0</v>
      </c>
      <c r="L3301" s="58"/>
      <c r="M3301" s="103"/>
      <c r="N3301" s="59"/>
    </row>
    <row r="3302" spans="1:14" s="75" customFormat="1" ht="15.9" customHeight="1" x14ac:dyDescent="0.2">
      <c r="A3302" s="51" t="s">
        <v>133</v>
      </c>
      <c r="B3302" s="51" t="s">
        <v>11887</v>
      </c>
      <c r="C3302" s="51" t="s">
        <v>13125</v>
      </c>
      <c r="D3302" s="51" t="s">
        <v>143</v>
      </c>
      <c r="E3302" s="44" t="s">
        <v>14417</v>
      </c>
      <c r="F3302" s="44" t="s">
        <v>14418</v>
      </c>
      <c r="G3302" s="53">
        <v>273.5</v>
      </c>
      <c r="H3302" s="45" t="s">
        <v>154</v>
      </c>
      <c r="I3302" s="45" t="s">
        <v>204</v>
      </c>
      <c r="J3302" s="95" t="s">
        <v>1534</v>
      </c>
      <c r="K3302" s="95">
        <v>0</v>
      </c>
      <c r="L3302" s="58"/>
      <c r="M3302" s="103"/>
      <c r="N3302" s="59"/>
    </row>
    <row r="3303" spans="1:14" s="75" customFormat="1" ht="15.9" customHeight="1" x14ac:dyDescent="0.2">
      <c r="A3303" s="51" t="s">
        <v>133</v>
      </c>
      <c r="B3303" s="51" t="s">
        <v>11887</v>
      </c>
      <c r="C3303" s="51" t="s">
        <v>13125</v>
      </c>
      <c r="D3303" s="51" t="s">
        <v>143</v>
      </c>
      <c r="E3303" s="44" t="s">
        <v>14419</v>
      </c>
      <c r="F3303" s="44" t="s">
        <v>14420</v>
      </c>
      <c r="G3303" s="53">
        <v>273.5</v>
      </c>
      <c r="H3303" s="45" t="s">
        <v>154</v>
      </c>
      <c r="I3303" s="45" t="s">
        <v>204</v>
      </c>
      <c r="J3303" s="95" t="s">
        <v>1534</v>
      </c>
      <c r="K3303" s="95">
        <v>0</v>
      </c>
      <c r="L3303" s="58"/>
      <c r="M3303" s="103"/>
      <c r="N3303" s="59"/>
    </row>
    <row r="3304" spans="1:14" s="75" customFormat="1" ht="15.9" customHeight="1" x14ac:dyDescent="0.2">
      <c r="A3304" s="51" t="s">
        <v>133</v>
      </c>
      <c r="B3304" s="51" t="s">
        <v>11887</v>
      </c>
      <c r="C3304" s="51" t="s">
        <v>13125</v>
      </c>
      <c r="D3304" s="51" t="s">
        <v>143</v>
      </c>
      <c r="E3304" s="44" t="s">
        <v>14421</v>
      </c>
      <c r="F3304" s="44" t="s">
        <v>14422</v>
      </c>
      <c r="G3304" s="53">
        <v>34.4</v>
      </c>
      <c r="H3304" s="45" t="s">
        <v>154</v>
      </c>
      <c r="I3304" s="45" t="s">
        <v>204</v>
      </c>
      <c r="J3304" s="95" t="s">
        <v>1534</v>
      </c>
      <c r="K3304" s="95">
        <v>0</v>
      </c>
      <c r="L3304" s="58"/>
      <c r="M3304" s="103"/>
      <c r="N3304" s="59"/>
    </row>
    <row r="3305" spans="1:14" s="75" customFormat="1" ht="15.9" customHeight="1" x14ac:dyDescent="0.2">
      <c r="A3305" s="51" t="s">
        <v>133</v>
      </c>
      <c r="B3305" s="51" t="s">
        <v>11887</v>
      </c>
      <c r="C3305" s="51" t="s">
        <v>13125</v>
      </c>
      <c r="D3305" s="51" t="s">
        <v>143</v>
      </c>
      <c r="E3305" s="44" t="s">
        <v>14423</v>
      </c>
      <c r="F3305" s="44" t="s">
        <v>14424</v>
      </c>
      <c r="G3305" s="53">
        <v>34.4</v>
      </c>
      <c r="H3305" s="45" t="s">
        <v>154</v>
      </c>
      <c r="I3305" s="45" t="s">
        <v>204</v>
      </c>
      <c r="J3305" s="95" t="s">
        <v>1534</v>
      </c>
      <c r="K3305" s="95">
        <v>0</v>
      </c>
      <c r="L3305" s="58"/>
      <c r="M3305" s="103"/>
      <c r="N3305" s="59"/>
    </row>
    <row r="3306" spans="1:14" s="75" customFormat="1" ht="15.9" customHeight="1" x14ac:dyDescent="0.2">
      <c r="A3306" s="51" t="s">
        <v>133</v>
      </c>
      <c r="B3306" s="51" t="s">
        <v>11887</v>
      </c>
      <c r="C3306" s="51" t="s">
        <v>13125</v>
      </c>
      <c r="D3306" s="51" t="s">
        <v>143</v>
      </c>
      <c r="E3306" s="44" t="s">
        <v>14425</v>
      </c>
      <c r="F3306" s="44" t="s">
        <v>14426</v>
      </c>
      <c r="G3306" s="53">
        <v>34.4</v>
      </c>
      <c r="H3306" s="45" t="s">
        <v>154</v>
      </c>
      <c r="I3306" s="45" t="s">
        <v>204</v>
      </c>
      <c r="J3306" s="95" t="s">
        <v>1534</v>
      </c>
      <c r="K3306" s="95">
        <v>0</v>
      </c>
      <c r="L3306" s="58"/>
      <c r="M3306" s="103"/>
      <c r="N3306" s="59"/>
    </row>
    <row r="3307" spans="1:14" s="75" customFormat="1" ht="15.9" customHeight="1" x14ac:dyDescent="0.2">
      <c r="A3307" s="51" t="s">
        <v>133</v>
      </c>
      <c r="B3307" s="51" t="s">
        <v>11887</v>
      </c>
      <c r="C3307" s="51" t="s">
        <v>13125</v>
      </c>
      <c r="D3307" s="51" t="s">
        <v>143</v>
      </c>
      <c r="E3307" s="44" t="s">
        <v>14427</v>
      </c>
      <c r="F3307" s="44" t="s">
        <v>14428</v>
      </c>
      <c r="G3307" s="53">
        <v>227.6</v>
      </c>
      <c r="H3307" s="45" t="s">
        <v>154</v>
      </c>
      <c r="I3307" s="45" t="s">
        <v>204</v>
      </c>
      <c r="J3307" s="95" t="s">
        <v>1534</v>
      </c>
      <c r="K3307" s="95">
        <v>0</v>
      </c>
      <c r="L3307" s="58"/>
      <c r="M3307" s="103"/>
      <c r="N3307" s="59"/>
    </row>
    <row r="3308" spans="1:14" s="75" customFormat="1" ht="15.9" customHeight="1" x14ac:dyDescent="0.2">
      <c r="A3308" s="51" t="s">
        <v>133</v>
      </c>
      <c r="B3308" s="51" t="s">
        <v>11887</v>
      </c>
      <c r="C3308" s="51" t="s">
        <v>13125</v>
      </c>
      <c r="D3308" s="51" t="s">
        <v>143</v>
      </c>
      <c r="E3308" s="44" t="s">
        <v>14429</v>
      </c>
      <c r="F3308" s="44" t="s">
        <v>14430</v>
      </c>
      <c r="G3308" s="53">
        <v>227.6</v>
      </c>
      <c r="H3308" s="45" t="s">
        <v>154</v>
      </c>
      <c r="I3308" s="45" t="s">
        <v>204</v>
      </c>
      <c r="J3308" s="95" t="s">
        <v>1534</v>
      </c>
      <c r="K3308" s="95">
        <v>0</v>
      </c>
      <c r="L3308" s="58"/>
      <c r="M3308" s="103"/>
      <c r="N3308" s="59"/>
    </row>
    <row r="3309" spans="1:14" s="75" customFormat="1" ht="15.9" customHeight="1" x14ac:dyDescent="0.2">
      <c r="A3309" s="51" t="s">
        <v>133</v>
      </c>
      <c r="B3309" s="51" t="s">
        <v>11887</v>
      </c>
      <c r="C3309" s="51" t="s">
        <v>13125</v>
      </c>
      <c r="D3309" s="51" t="s">
        <v>143</v>
      </c>
      <c r="E3309" s="44" t="s">
        <v>14431</v>
      </c>
      <c r="F3309" s="44" t="s">
        <v>14432</v>
      </c>
      <c r="G3309" s="53">
        <v>227.6</v>
      </c>
      <c r="H3309" s="45" t="s">
        <v>154</v>
      </c>
      <c r="I3309" s="45" t="s">
        <v>204</v>
      </c>
      <c r="J3309" s="95" t="s">
        <v>1534</v>
      </c>
      <c r="K3309" s="95">
        <v>0</v>
      </c>
      <c r="L3309" s="58"/>
      <c r="M3309" s="103"/>
      <c r="N3309" s="59"/>
    </row>
    <row r="3310" spans="1:14" s="75" customFormat="1" ht="15.9" customHeight="1" x14ac:dyDescent="0.2">
      <c r="A3310" s="51" t="s">
        <v>133</v>
      </c>
      <c r="B3310" s="51" t="s">
        <v>11887</v>
      </c>
      <c r="C3310" s="51" t="s">
        <v>13125</v>
      </c>
      <c r="D3310" s="51" t="s">
        <v>143</v>
      </c>
      <c r="E3310" s="44" t="s">
        <v>14433</v>
      </c>
      <c r="F3310" s="44" t="s">
        <v>14434</v>
      </c>
      <c r="G3310" s="53">
        <v>138.80000000000001</v>
      </c>
      <c r="H3310" s="45" t="s">
        <v>154</v>
      </c>
      <c r="I3310" s="45" t="s">
        <v>204</v>
      </c>
      <c r="J3310" s="95" t="s">
        <v>1534</v>
      </c>
      <c r="K3310" s="95">
        <v>0</v>
      </c>
      <c r="L3310" s="58"/>
      <c r="M3310" s="103"/>
      <c r="N3310" s="59"/>
    </row>
    <row r="3311" spans="1:14" s="75" customFormat="1" ht="15.9" customHeight="1" x14ac:dyDescent="0.2">
      <c r="A3311" s="51" t="s">
        <v>133</v>
      </c>
      <c r="B3311" s="51" t="s">
        <v>11887</v>
      </c>
      <c r="C3311" s="51" t="s">
        <v>13125</v>
      </c>
      <c r="D3311" s="51" t="s">
        <v>143</v>
      </c>
      <c r="E3311" s="44" t="s">
        <v>14435</v>
      </c>
      <c r="F3311" s="44" t="s">
        <v>14436</v>
      </c>
      <c r="G3311" s="53">
        <v>95.8</v>
      </c>
      <c r="H3311" s="45" t="s">
        <v>154</v>
      </c>
      <c r="I3311" s="45" t="s">
        <v>149</v>
      </c>
      <c r="J3311" s="95" t="s">
        <v>1534</v>
      </c>
      <c r="K3311" s="95">
        <v>0</v>
      </c>
      <c r="L3311" s="58"/>
      <c r="M3311" s="103"/>
      <c r="N3311" s="59"/>
    </row>
    <row r="3312" spans="1:14" s="75" customFormat="1" ht="15.9" customHeight="1" x14ac:dyDescent="0.2">
      <c r="A3312" s="51" t="s">
        <v>133</v>
      </c>
      <c r="B3312" s="51" t="s">
        <v>11887</v>
      </c>
      <c r="C3312" s="51" t="s">
        <v>13125</v>
      </c>
      <c r="D3312" s="51" t="s">
        <v>143</v>
      </c>
      <c r="E3312" s="44" t="s">
        <v>14437</v>
      </c>
      <c r="F3312" s="44" t="s">
        <v>14438</v>
      </c>
      <c r="G3312" s="53">
        <v>127</v>
      </c>
      <c r="H3312" s="45" t="s">
        <v>154</v>
      </c>
      <c r="I3312" s="45" t="s">
        <v>204</v>
      </c>
      <c r="J3312" s="95" t="s">
        <v>1534</v>
      </c>
      <c r="K3312" s="95">
        <v>0</v>
      </c>
      <c r="L3312" s="58"/>
      <c r="M3312" s="103"/>
      <c r="N3312" s="59"/>
    </row>
    <row r="3313" spans="1:14" s="75" customFormat="1" ht="15.9" customHeight="1" x14ac:dyDescent="0.2">
      <c r="A3313" s="51" t="s">
        <v>133</v>
      </c>
      <c r="B3313" s="51" t="s">
        <v>11887</v>
      </c>
      <c r="C3313" s="51" t="s">
        <v>13125</v>
      </c>
      <c r="D3313" s="51" t="s">
        <v>143</v>
      </c>
      <c r="E3313" s="44" t="s">
        <v>14439</v>
      </c>
      <c r="F3313" s="44" t="s">
        <v>14440</v>
      </c>
      <c r="G3313" s="53">
        <v>22.6</v>
      </c>
      <c r="H3313" s="45" t="s">
        <v>154</v>
      </c>
      <c r="I3313" s="45" t="s">
        <v>149</v>
      </c>
      <c r="J3313" s="95" t="s">
        <v>1534</v>
      </c>
      <c r="K3313" s="95">
        <v>0</v>
      </c>
      <c r="L3313" s="58"/>
      <c r="M3313" s="103"/>
      <c r="N3313" s="59"/>
    </row>
    <row r="3314" spans="1:14" s="75" customFormat="1" ht="15.9" customHeight="1" x14ac:dyDescent="0.2">
      <c r="A3314" s="51" t="s">
        <v>133</v>
      </c>
      <c r="B3314" s="51" t="s">
        <v>11887</v>
      </c>
      <c r="C3314" s="51" t="s">
        <v>13125</v>
      </c>
      <c r="D3314" s="51" t="s">
        <v>143</v>
      </c>
      <c r="E3314" s="44" t="s">
        <v>14441</v>
      </c>
      <c r="F3314" s="44" t="s">
        <v>14442</v>
      </c>
      <c r="G3314" s="53">
        <v>71</v>
      </c>
      <c r="H3314" s="45" t="s">
        <v>154</v>
      </c>
      <c r="I3314" s="45" t="s">
        <v>204</v>
      </c>
      <c r="J3314" s="95" t="s">
        <v>1534</v>
      </c>
      <c r="K3314" s="95">
        <v>0</v>
      </c>
      <c r="L3314" s="58"/>
      <c r="M3314" s="103"/>
      <c r="N3314" s="59"/>
    </row>
    <row r="3315" spans="1:14" s="75" customFormat="1" ht="15.9" customHeight="1" x14ac:dyDescent="0.2">
      <c r="A3315" s="51" t="s">
        <v>133</v>
      </c>
      <c r="B3315" s="51" t="s">
        <v>11887</v>
      </c>
      <c r="C3315" s="51" t="s">
        <v>13125</v>
      </c>
      <c r="D3315" s="51" t="s">
        <v>143</v>
      </c>
      <c r="E3315" s="44" t="s">
        <v>14443</v>
      </c>
      <c r="F3315" s="44" t="s">
        <v>14444</v>
      </c>
      <c r="G3315" s="53">
        <v>71</v>
      </c>
      <c r="H3315" s="45" t="s">
        <v>154</v>
      </c>
      <c r="I3315" s="45" t="s">
        <v>204</v>
      </c>
      <c r="J3315" s="95" t="s">
        <v>1534</v>
      </c>
      <c r="K3315" s="95">
        <v>0</v>
      </c>
      <c r="L3315" s="58"/>
      <c r="M3315" s="103"/>
      <c r="N3315" s="59"/>
    </row>
    <row r="3316" spans="1:14" s="75" customFormat="1" ht="15.9" customHeight="1" x14ac:dyDescent="0.2">
      <c r="A3316" s="51" t="s">
        <v>133</v>
      </c>
      <c r="B3316" s="51" t="s">
        <v>11887</v>
      </c>
      <c r="C3316" s="51" t="s">
        <v>13125</v>
      </c>
      <c r="D3316" s="51" t="s">
        <v>143</v>
      </c>
      <c r="E3316" s="44" t="s">
        <v>14445</v>
      </c>
      <c r="F3316" s="44" t="s">
        <v>14446</v>
      </c>
      <c r="G3316" s="53">
        <v>71</v>
      </c>
      <c r="H3316" s="45" t="s">
        <v>154</v>
      </c>
      <c r="I3316" s="45" t="s">
        <v>155</v>
      </c>
      <c r="J3316" s="95" t="s">
        <v>1534</v>
      </c>
      <c r="K3316" s="95">
        <v>0</v>
      </c>
      <c r="L3316" s="58"/>
      <c r="M3316" s="103"/>
      <c r="N3316" s="59"/>
    </row>
    <row r="3317" spans="1:14" s="75" customFormat="1" ht="15.9" customHeight="1" x14ac:dyDescent="0.2">
      <c r="A3317" s="51" t="s">
        <v>133</v>
      </c>
      <c r="B3317" s="51" t="s">
        <v>11887</v>
      </c>
      <c r="C3317" s="51" t="s">
        <v>13125</v>
      </c>
      <c r="D3317" s="51" t="s">
        <v>143</v>
      </c>
      <c r="E3317" s="44" t="s">
        <v>14447</v>
      </c>
      <c r="F3317" s="44" t="s">
        <v>14448</v>
      </c>
      <c r="G3317" s="53">
        <v>67.8</v>
      </c>
      <c r="H3317" s="45" t="s">
        <v>154</v>
      </c>
      <c r="I3317" s="45" t="s">
        <v>204</v>
      </c>
      <c r="J3317" s="95" t="s">
        <v>1534</v>
      </c>
      <c r="K3317" s="95">
        <v>0</v>
      </c>
      <c r="L3317" s="58"/>
      <c r="M3317" s="103"/>
      <c r="N3317" s="59"/>
    </row>
    <row r="3318" spans="1:14" s="75" customFormat="1" ht="15.9" customHeight="1" x14ac:dyDescent="0.2">
      <c r="A3318" s="51" t="s">
        <v>133</v>
      </c>
      <c r="B3318" s="51" t="s">
        <v>11887</v>
      </c>
      <c r="C3318" s="51" t="s">
        <v>13125</v>
      </c>
      <c r="D3318" s="51" t="s">
        <v>143</v>
      </c>
      <c r="E3318" s="44" t="s">
        <v>14449</v>
      </c>
      <c r="F3318" s="44" t="s">
        <v>14450</v>
      </c>
      <c r="G3318" s="53">
        <v>79.599999999999994</v>
      </c>
      <c r="H3318" s="45" t="s">
        <v>154</v>
      </c>
      <c r="I3318" s="45" t="s">
        <v>204</v>
      </c>
      <c r="J3318" s="95" t="s">
        <v>1534</v>
      </c>
      <c r="K3318" s="95">
        <v>0</v>
      </c>
      <c r="L3318" s="58"/>
      <c r="M3318" s="103"/>
      <c r="N3318" s="59"/>
    </row>
    <row r="3319" spans="1:14" s="75" customFormat="1" ht="15.9" customHeight="1" x14ac:dyDescent="0.2">
      <c r="A3319" s="51" t="s">
        <v>123</v>
      </c>
      <c r="B3319" s="51" t="s">
        <v>123</v>
      </c>
      <c r="C3319" s="51" t="s">
        <v>13125</v>
      </c>
      <c r="D3319" s="51" t="s">
        <v>7803</v>
      </c>
      <c r="E3319" s="44"/>
      <c r="F3319" s="44" t="s">
        <v>14451</v>
      </c>
      <c r="G3319" s="53" t="s">
        <v>123</v>
      </c>
      <c r="H3319" s="45" t="s">
        <v>123</v>
      </c>
      <c r="I3319" s="45" t="s">
        <v>149</v>
      </c>
      <c r="J3319" s="95" t="s">
        <v>150</v>
      </c>
      <c r="K3319" s="95" t="s">
        <v>123</v>
      </c>
      <c r="L3319" s="58" t="s">
        <v>123</v>
      </c>
      <c r="M3319" s="103"/>
      <c r="N3319" s="59" t="s">
        <v>123</v>
      </c>
    </row>
    <row r="3320" spans="1:14" s="75" customFormat="1" ht="15.9" customHeight="1" x14ac:dyDescent="0.2">
      <c r="A3320" s="51" t="s">
        <v>133</v>
      </c>
      <c r="B3320" s="51" t="s">
        <v>11887</v>
      </c>
      <c r="C3320" s="51" t="s">
        <v>13125</v>
      </c>
      <c r="D3320" s="51" t="s">
        <v>7803</v>
      </c>
      <c r="E3320" s="44" t="s">
        <v>14452</v>
      </c>
      <c r="F3320" s="44" t="s">
        <v>14453</v>
      </c>
      <c r="G3320" s="53">
        <v>34.4</v>
      </c>
      <c r="H3320" s="45" t="s">
        <v>154</v>
      </c>
      <c r="I3320" s="45" t="s">
        <v>204</v>
      </c>
      <c r="J3320" s="95" t="s">
        <v>1534</v>
      </c>
      <c r="K3320" s="95">
        <v>0</v>
      </c>
      <c r="L3320" s="58"/>
      <c r="M3320" s="103"/>
      <c r="N3320" s="59"/>
    </row>
    <row r="3321" spans="1:14" s="75" customFormat="1" ht="15.9" customHeight="1" x14ac:dyDescent="0.2">
      <c r="A3321" s="51" t="s">
        <v>133</v>
      </c>
      <c r="B3321" s="51" t="s">
        <v>11887</v>
      </c>
      <c r="C3321" s="51" t="s">
        <v>13125</v>
      </c>
      <c r="D3321" s="51" t="s">
        <v>7803</v>
      </c>
      <c r="E3321" s="44" t="s">
        <v>14454</v>
      </c>
      <c r="F3321" s="44" t="s">
        <v>14455</v>
      </c>
      <c r="G3321" s="53">
        <v>41.7</v>
      </c>
      <c r="H3321" s="45" t="s">
        <v>154</v>
      </c>
      <c r="I3321" s="45" t="s">
        <v>204</v>
      </c>
      <c r="J3321" s="95" t="s">
        <v>1534</v>
      </c>
      <c r="K3321" s="95">
        <v>0</v>
      </c>
      <c r="L3321" s="58"/>
      <c r="M3321" s="103"/>
      <c r="N3321" s="59"/>
    </row>
    <row r="3322" spans="1:14" s="75" customFormat="1" ht="15.9" customHeight="1" x14ac:dyDescent="0.2">
      <c r="A3322" s="51" t="s">
        <v>133</v>
      </c>
      <c r="B3322" s="51" t="s">
        <v>11887</v>
      </c>
      <c r="C3322" s="51" t="s">
        <v>13125</v>
      </c>
      <c r="D3322" s="51" t="s">
        <v>7803</v>
      </c>
      <c r="E3322" s="44" t="s">
        <v>14456</v>
      </c>
      <c r="F3322" s="44" t="s">
        <v>14457</v>
      </c>
      <c r="G3322" s="53">
        <v>41.7</v>
      </c>
      <c r="H3322" s="45" t="s">
        <v>154</v>
      </c>
      <c r="I3322" s="45" t="s">
        <v>204</v>
      </c>
      <c r="J3322" s="95" t="s">
        <v>1534</v>
      </c>
      <c r="K3322" s="95">
        <v>0</v>
      </c>
      <c r="L3322" s="58"/>
      <c r="M3322" s="103"/>
      <c r="N3322" s="59"/>
    </row>
    <row r="3323" spans="1:14" s="75" customFormat="1" ht="15.9" customHeight="1" x14ac:dyDescent="0.2">
      <c r="A3323" s="51" t="s">
        <v>133</v>
      </c>
      <c r="B3323" s="51" t="s">
        <v>11887</v>
      </c>
      <c r="C3323" s="51" t="s">
        <v>13125</v>
      </c>
      <c r="D3323" s="51" t="s">
        <v>7803</v>
      </c>
      <c r="E3323" s="44" t="s">
        <v>14458</v>
      </c>
      <c r="F3323" s="44" t="s">
        <v>14459</v>
      </c>
      <c r="G3323" s="53">
        <v>41.7</v>
      </c>
      <c r="H3323" s="45" t="s">
        <v>154</v>
      </c>
      <c r="I3323" s="45" t="s">
        <v>204</v>
      </c>
      <c r="J3323" s="95" t="s">
        <v>1534</v>
      </c>
      <c r="K3323" s="95">
        <v>0</v>
      </c>
      <c r="L3323" s="58"/>
      <c r="M3323" s="103"/>
      <c r="N3323" s="59"/>
    </row>
    <row r="3324" spans="1:14" s="75" customFormat="1" ht="15.9" customHeight="1" x14ac:dyDescent="0.2">
      <c r="A3324" s="51" t="s">
        <v>133</v>
      </c>
      <c r="B3324" s="51" t="s">
        <v>11887</v>
      </c>
      <c r="C3324" s="51" t="s">
        <v>13125</v>
      </c>
      <c r="D3324" s="51" t="s">
        <v>7803</v>
      </c>
      <c r="E3324" s="44" t="s">
        <v>14460</v>
      </c>
      <c r="F3324" s="44" t="s">
        <v>14461</v>
      </c>
      <c r="G3324" s="53">
        <v>272.3</v>
      </c>
      <c r="H3324" s="45" t="s">
        <v>154</v>
      </c>
      <c r="I3324" s="45" t="s">
        <v>204</v>
      </c>
      <c r="J3324" s="95" t="s">
        <v>1534</v>
      </c>
      <c r="K3324" s="95">
        <v>0</v>
      </c>
      <c r="L3324" s="58"/>
      <c r="M3324" s="103"/>
      <c r="N3324" s="59"/>
    </row>
    <row r="3325" spans="1:14" s="75" customFormat="1" ht="15.9" customHeight="1" x14ac:dyDescent="0.2">
      <c r="A3325" s="51" t="s">
        <v>133</v>
      </c>
      <c r="B3325" s="51" t="s">
        <v>11887</v>
      </c>
      <c r="C3325" s="51" t="s">
        <v>13125</v>
      </c>
      <c r="D3325" s="51" t="s">
        <v>7803</v>
      </c>
      <c r="E3325" s="44" t="s">
        <v>14462</v>
      </c>
      <c r="F3325" s="44" t="s">
        <v>14463</v>
      </c>
      <c r="G3325" s="53">
        <v>272.3</v>
      </c>
      <c r="H3325" s="45" t="s">
        <v>154</v>
      </c>
      <c r="I3325" s="45" t="s">
        <v>204</v>
      </c>
      <c r="J3325" s="95" t="s">
        <v>1534</v>
      </c>
      <c r="K3325" s="95">
        <v>0</v>
      </c>
      <c r="L3325" s="58"/>
      <c r="M3325" s="103"/>
      <c r="N3325" s="59"/>
    </row>
    <row r="3326" spans="1:14" s="75" customFormat="1" ht="15.9" customHeight="1" x14ac:dyDescent="0.2">
      <c r="A3326" s="51" t="s">
        <v>133</v>
      </c>
      <c r="B3326" s="51" t="s">
        <v>11887</v>
      </c>
      <c r="C3326" s="51" t="s">
        <v>13125</v>
      </c>
      <c r="D3326" s="51" t="s">
        <v>7803</v>
      </c>
      <c r="E3326" s="44" t="s">
        <v>14464</v>
      </c>
      <c r="F3326" s="44" t="s">
        <v>14465</v>
      </c>
      <c r="G3326" s="53">
        <v>219.8</v>
      </c>
      <c r="H3326" s="45" t="s">
        <v>154</v>
      </c>
      <c r="I3326" s="45" t="s">
        <v>204</v>
      </c>
      <c r="J3326" s="95" t="s">
        <v>1534</v>
      </c>
      <c r="K3326" s="95">
        <v>0</v>
      </c>
      <c r="L3326" s="58"/>
      <c r="M3326" s="103"/>
      <c r="N3326" s="59"/>
    </row>
    <row r="3327" spans="1:14" s="75" customFormat="1" ht="15.9" customHeight="1" x14ac:dyDescent="0.2">
      <c r="A3327" s="51" t="s">
        <v>133</v>
      </c>
      <c r="B3327" s="51" t="s">
        <v>11887</v>
      </c>
      <c r="C3327" s="51" t="s">
        <v>13125</v>
      </c>
      <c r="D3327" s="51" t="s">
        <v>7803</v>
      </c>
      <c r="E3327" s="44" t="s">
        <v>14466</v>
      </c>
      <c r="F3327" s="44" t="s">
        <v>14467</v>
      </c>
      <c r="G3327" s="53">
        <v>272.3</v>
      </c>
      <c r="H3327" s="45" t="s">
        <v>154</v>
      </c>
      <c r="I3327" s="45" t="s">
        <v>204</v>
      </c>
      <c r="J3327" s="95" t="s">
        <v>1534</v>
      </c>
      <c r="K3327" s="95">
        <v>0</v>
      </c>
      <c r="L3327" s="58"/>
      <c r="M3327" s="103"/>
      <c r="N3327" s="59"/>
    </row>
    <row r="3328" spans="1:14" s="75" customFormat="1" ht="15.9" customHeight="1" x14ac:dyDescent="0.2">
      <c r="A3328" s="51" t="s">
        <v>133</v>
      </c>
      <c r="B3328" s="51" t="s">
        <v>11887</v>
      </c>
      <c r="C3328" s="51" t="s">
        <v>13125</v>
      </c>
      <c r="D3328" s="51" t="s">
        <v>7803</v>
      </c>
      <c r="E3328" s="44" t="s">
        <v>14468</v>
      </c>
      <c r="F3328" s="44" t="s">
        <v>14469</v>
      </c>
      <c r="G3328" s="53">
        <v>235.3</v>
      </c>
      <c r="H3328" s="45" t="s">
        <v>154</v>
      </c>
      <c r="I3328" s="45" t="s">
        <v>204</v>
      </c>
      <c r="J3328" s="95" t="s">
        <v>1534</v>
      </c>
      <c r="K3328" s="95">
        <v>0</v>
      </c>
      <c r="L3328" s="58"/>
      <c r="M3328" s="103"/>
      <c r="N3328" s="59"/>
    </row>
    <row r="3329" spans="1:14" s="75" customFormat="1" ht="15.9" customHeight="1" x14ac:dyDescent="0.2">
      <c r="A3329" s="51" t="s">
        <v>133</v>
      </c>
      <c r="B3329" s="51" t="s">
        <v>11887</v>
      </c>
      <c r="C3329" s="51" t="s">
        <v>13125</v>
      </c>
      <c r="D3329" s="51" t="s">
        <v>7803</v>
      </c>
      <c r="E3329" s="44" t="s">
        <v>14470</v>
      </c>
      <c r="F3329" s="44" t="s">
        <v>14471</v>
      </c>
      <c r="G3329" s="53">
        <v>200.8</v>
      </c>
      <c r="H3329" s="45" t="s">
        <v>154</v>
      </c>
      <c r="I3329" s="45" t="s">
        <v>204</v>
      </c>
      <c r="J3329" s="95" t="s">
        <v>1534</v>
      </c>
      <c r="K3329" s="95">
        <v>0</v>
      </c>
      <c r="L3329" s="58"/>
      <c r="M3329" s="103"/>
      <c r="N3329" s="59"/>
    </row>
    <row r="3330" spans="1:14" s="75" customFormat="1" ht="15.9" customHeight="1" x14ac:dyDescent="0.2">
      <c r="A3330" s="51" t="s">
        <v>133</v>
      </c>
      <c r="B3330" s="51" t="s">
        <v>11887</v>
      </c>
      <c r="C3330" s="51" t="s">
        <v>13125</v>
      </c>
      <c r="D3330" s="51" t="s">
        <v>7803</v>
      </c>
      <c r="E3330" s="44" t="s">
        <v>14472</v>
      </c>
      <c r="F3330" s="44" t="s">
        <v>14473</v>
      </c>
      <c r="G3330" s="53">
        <v>107.4</v>
      </c>
      <c r="H3330" s="45" t="s">
        <v>154</v>
      </c>
      <c r="I3330" s="45" t="s">
        <v>204</v>
      </c>
      <c r="J3330" s="95" t="s">
        <v>1534</v>
      </c>
      <c r="K3330" s="95">
        <v>0</v>
      </c>
      <c r="L3330" s="58"/>
      <c r="M3330" s="103"/>
      <c r="N3330" s="59"/>
    </row>
    <row r="3331" spans="1:14" s="75" customFormat="1" ht="15.9" customHeight="1" x14ac:dyDescent="0.2">
      <c r="A3331" s="51" t="s">
        <v>133</v>
      </c>
      <c r="B3331" s="51" t="s">
        <v>11887</v>
      </c>
      <c r="C3331" s="51" t="s">
        <v>13125</v>
      </c>
      <c r="D3331" s="51" t="s">
        <v>7803</v>
      </c>
      <c r="E3331" s="44" t="s">
        <v>14474</v>
      </c>
      <c r="F3331" s="44" t="s">
        <v>14475</v>
      </c>
      <c r="G3331" s="53">
        <v>72</v>
      </c>
      <c r="H3331" s="45" t="s">
        <v>154</v>
      </c>
      <c r="I3331" s="45" t="s">
        <v>204</v>
      </c>
      <c r="J3331" s="95" t="s">
        <v>1534</v>
      </c>
      <c r="K3331" s="95">
        <v>0</v>
      </c>
      <c r="L3331" s="58"/>
      <c r="M3331" s="103"/>
      <c r="N3331" s="59"/>
    </row>
    <row r="3332" spans="1:14" s="75" customFormat="1" ht="15.9" customHeight="1" x14ac:dyDescent="0.2">
      <c r="A3332" s="51" t="s">
        <v>133</v>
      </c>
      <c r="B3332" s="51" t="s">
        <v>11887</v>
      </c>
      <c r="C3332" s="51" t="s">
        <v>13125</v>
      </c>
      <c r="D3332" s="51" t="s">
        <v>7803</v>
      </c>
      <c r="E3332" s="44" t="s">
        <v>14476</v>
      </c>
      <c r="F3332" s="44" t="s">
        <v>14477</v>
      </c>
      <c r="G3332" s="53">
        <v>195.8</v>
      </c>
      <c r="H3332" s="45" t="s">
        <v>154</v>
      </c>
      <c r="I3332" s="45" t="s">
        <v>204</v>
      </c>
      <c r="J3332" s="95" t="s">
        <v>1534</v>
      </c>
      <c r="K3332" s="95">
        <v>0</v>
      </c>
      <c r="L3332" s="58"/>
      <c r="M3332" s="103"/>
      <c r="N3332" s="59"/>
    </row>
    <row r="3333" spans="1:14" s="75" customFormat="1" ht="15.9" customHeight="1" x14ac:dyDescent="0.2">
      <c r="A3333" s="51" t="s">
        <v>133</v>
      </c>
      <c r="B3333" s="51" t="s">
        <v>11887</v>
      </c>
      <c r="C3333" s="51" t="s">
        <v>13125</v>
      </c>
      <c r="D3333" s="51" t="s">
        <v>7803</v>
      </c>
      <c r="E3333" s="44" t="s">
        <v>14478</v>
      </c>
      <c r="F3333" s="44" t="s">
        <v>14479</v>
      </c>
      <c r="G3333" s="53">
        <v>239.3</v>
      </c>
      <c r="H3333" s="45" t="s">
        <v>154</v>
      </c>
      <c r="I3333" s="45" t="s">
        <v>204</v>
      </c>
      <c r="J3333" s="95" t="s">
        <v>1534</v>
      </c>
      <c r="K3333" s="95">
        <v>0</v>
      </c>
      <c r="L3333" s="58"/>
      <c r="M3333" s="103"/>
      <c r="N3333" s="59"/>
    </row>
    <row r="3334" spans="1:14" s="75" customFormat="1" ht="15.9" customHeight="1" x14ac:dyDescent="0.2">
      <c r="A3334" s="51" t="s">
        <v>133</v>
      </c>
      <c r="B3334" s="51" t="s">
        <v>11887</v>
      </c>
      <c r="C3334" s="51" t="s">
        <v>13125</v>
      </c>
      <c r="D3334" s="51" t="s">
        <v>7803</v>
      </c>
      <c r="E3334" s="44" t="s">
        <v>14480</v>
      </c>
      <c r="F3334" s="44" t="s">
        <v>14481</v>
      </c>
      <c r="G3334" s="53">
        <v>223.9</v>
      </c>
      <c r="H3334" s="45" t="s">
        <v>154</v>
      </c>
      <c r="I3334" s="45" t="s">
        <v>204</v>
      </c>
      <c r="J3334" s="95" t="s">
        <v>1534</v>
      </c>
      <c r="K3334" s="95">
        <v>0</v>
      </c>
      <c r="L3334" s="58"/>
      <c r="M3334" s="103"/>
      <c r="N3334" s="59"/>
    </row>
    <row r="3335" spans="1:14" s="75" customFormat="1" ht="15.9" customHeight="1" x14ac:dyDescent="0.2">
      <c r="A3335" s="51" t="s">
        <v>133</v>
      </c>
      <c r="B3335" s="51" t="s">
        <v>11887</v>
      </c>
      <c r="C3335" s="51" t="s">
        <v>13125</v>
      </c>
      <c r="D3335" s="51" t="s">
        <v>7803</v>
      </c>
      <c r="E3335" s="44" t="s">
        <v>14482</v>
      </c>
      <c r="F3335" s="44" t="s">
        <v>14483</v>
      </c>
      <c r="G3335" s="53">
        <v>173.5</v>
      </c>
      <c r="H3335" s="45" t="s">
        <v>154</v>
      </c>
      <c r="I3335" s="45" t="s">
        <v>204</v>
      </c>
      <c r="J3335" s="95" t="s">
        <v>1534</v>
      </c>
      <c r="K3335" s="95">
        <v>0</v>
      </c>
      <c r="L3335" s="58"/>
      <c r="M3335" s="103"/>
      <c r="N3335" s="59"/>
    </row>
    <row r="3336" spans="1:14" s="75" customFormat="1" ht="15.9" customHeight="1" x14ac:dyDescent="0.2">
      <c r="A3336" s="51" t="s">
        <v>133</v>
      </c>
      <c r="B3336" s="51" t="s">
        <v>11887</v>
      </c>
      <c r="C3336" s="51" t="s">
        <v>13125</v>
      </c>
      <c r="D3336" s="51" t="s">
        <v>7803</v>
      </c>
      <c r="E3336" s="44" t="s">
        <v>14484</v>
      </c>
      <c r="F3336" s="44" t="s">
        <v>14485</v>
      </c>
      <c r="G3336" s="53">
        <v>122.8</v>
      </c>
      <c r="H3336" s="45" t="s">
        <v>154</v>
      </c>
      <c r="I3336" s="45" t="s">
        <v>204</v>
      </c>
      <c r="J3336" s="95" t="s">
        <v>1534</v>
      </c>
      <c r="K3336" s="95">
        <v>0</v>
      </c>
      <c r="L3336" s="58"/>
      <c r="M3336" s="103"/>
      <c r="N3336" s="59"/>
    </row>
    <row r="3337" spans="1:14" s="75" customFormat="1" ht="15.9" customHeight="1" x14ac:dyDescent="0.2">
      <c r="A3337" s="51" t="s">
        <v>133</v>
      </c>
      <c r="B3337" s="51" t="s">
        <v>11887</v>
      </c>
      <c r="C3337" s="51" t="s">
        <v>13125</v>
      </c>
      <c r="D3337" s="51" t="s">
        <v>7803</v>
      </c>
      <c r="E3337" s="44" t="s">
        <v>14486</v>
      </c>
      <c r="F3337" s="44" t="s">
        <v>14487</v>
      </c>
      <c r="G3337" s="53">
        <v>83</v>
      </c>
      <c r="H3337" s="45" t="s">
        <v>154</v>
      </c>
      <c r="I3337" s="45" t="s">
        <v>204</v>
      </c>
      <c r="J3337" s="95" t="s">
        <v>1534</v>
      </c>
      <c r="K3337" s="95">
        <v>0</v>
      </c>
      <c r="L3337" s="58"/>
      <c r="M3337" s="103"/>
      <c r="N3337" s="59"/>
    </row>
    <row r="3338" spans="1:14" s="75" customFormat="1" ht="15.9" customHeight="1" x14ac:dyDescent="0.2">
      <c r="A3338" s="51" t="s">
        <v>133</v>
      </c>
      <c r="B3338" s="51" t="s">
        <v>11887</v>
      </c>
      <c r="C3338" s="51" t="s">
        <v>13125</v>
      </c>
      <c r="D3338" s="51" t="s">
        <v>7803</v>
      </c>
      <c r="E3338" s="44" t="s">
        <v>14488</v>
      </c>
      <c r="F3338" s="44" t="s">
        <v>14489</v>
      </c>
      <c r="G3338" s="53">
        <v>54</v>
      </c>
      <c r="H3338" s="45" t="s">
        <v>154</v>
      </c>
      <c r="I3338" s="45" t="s">
        <v>204</v>
      </c>
      <c r="J3338" s="95" t="s">
        <v>1534</v>
      </c>
      <c r="K3338" s="95">
        <v>0</v>
      </c>
      <c r="L3338" s="58"/>
      <c r="M3338" s="103"/>
      <c r="N3338" s="59"/>
    </row>
    <row r="3339" spans="1:14" s="75" customFormat="1" ht="15.9" customHeight="1" x14ac:dyDescent="0.2">
      <c r="A3339" s="51" t="s">
        <v>133</v>
      </c>
      <c r="B3339" s="51" t="s">
        <v>11887</v>
      </c>
      <c r="C3339" s="51" t="s">
        <v>13125</v>
      </c>
      <c r="D3339" s="51" t="s">
        <v>7803</v>
      </c>
      <c r="E3339" s="44" t="s">
        <v>14490</v>
      </c>
      <c r="F3339" s="44" t="s">
        <v>14491</v>
      </c>
      <c r="G3339" s="53">
        <v>54</v>
      </c>
      <c r="H3339" s="45" t="s">
        <v>154</v>
      </c>
      <c r="I3339" s="45" t="s">
        <v>204</v>
      </c>
      <c r="J3339" s="95" t="s">
        <v>1534</v>
      </c>
      <c r="K3339" s="95">
        <v>0</v>
      </c>
      <c r="L3339" s="58"/>
      <c r="M3339" s="103"/>
      <c r="N3339" s="59"/>
    </row>
    <row r="3340" spans="1:14" s="75" customFormat="1" ht="15.9" customHeight="1" x14ac:dyDescent="0.2">
      <c r="A3340" s="51" t="s">
        <v>133</v>
      </c>
      <c r="B3340" s="51" t="s">
        <v>11887</v>
      </c>
      <c r="C3340" s="51" t="s">
        <v>13125</v>
      </c>
      <c r="D3340" s="51" t="s">
        <v>7803</v>
      </c>
      <c r="E3340" s="44" t="s">
        <v>14492</v>
      </c>
      <c r="F3340" s="44" t="s">
        <v>14493</v>
      </c>
      <c r="G3340" s="53">
        <v>53.5</v>
      </c>
      <c r="H3340" s="45" t="s">
        <v>154</v>
      </c>
      <c r="I3340" s="45" t="s">
        <v>204</v>
      </c>
      <c r="J3340" s="95" t="s">
        <v>1534</v>
      </c>
      <c r="K3340" s="95">
        <v>0</v>
      </c>
      <c r="L3340" s="58"/>
      <c r="M3340" s="103"/>
      <c r="N3340" s="59"/>
    </row>
    <row r="3341" spans="1:14" s="75" customFormat="1" ht="15.9" customHeight="1" x14ac:dyDescent="0.2">
      <c r="A3341" s="51" t="s">
        <v>133</v>
      </c>
      <c r="B3341" s="51" t="s">
        <v>11887</v>
      </c>
      <c r="C3341" s="51" t="s">
        <v>13125</v>
      </c>
      <c r="D3341" s="51" t="s">
        <v>7803</v>
      </c>
      <c r="E3341" s="44" t="s">
        <v>14494</v>
      </c>
      <c r="F3341" s="44" t="s">
        <v>14495</v>
      </c>
      <c r="G3341" s="53">
        <v>54</v>
      </c>
      <c r="H3341" s="45" t="s">
        <v>154</v>
      </c>
      <c r="I3341" s="45" t="s">
        <v>204</v>
      </c>
      <c r="J3341" s="95" t="s">
        <v>1534</v>
      </c>
      <c r="K3341" s="95">
        <v>0</v>
      </c>
      <c r="L3341" s="58"/>
      <c r="M3341" s="103"/>
      <c r="N3341" s="59"/>
    </row>
    <row r="3342" spans="1:14" s="75" customFormat="1" ht="15.9" customHeight="1" x14ac:dyDescent="0.2">
      <c r="A3342" s="51" t="s">
        <v>123</v>
      </c>
      <c r="B3342" s="51" t="s">
        <v>123</v>
      </c>
      <c r="C3342" s="51" t="s">
        <v>13125</v>
      </c>
      <c r="D3342" s="51" t="s">
        <v>135</v>
      </c>
      <c r="E3342" s="44"/>
      <c r="F3342" s="44" t="s">
        <v>14496</v>
      </c>
      <c r="G3342" s="53" t="s">
        <v>123</v>
      </c>
      <c r="H3342" s="45" t="s">
        <v>123</v>
      </c>
      <c r="I3342" s="45" t="s">
        <v>149</v>
      </c>
      <c r="J3342" s="95" t="s">
        <v>150</v>
      </c>
      <c r="K3342" s="95" t="s">
        <v>123</v>
      </c>
      <c r="L3342" s="58" t="s">
        <v>123</v>
      </c>
      <c r="M3342" s="103"/>
      <c r="N3342" s="59" t="s">
        <v>123</v>
      </c>
    </row>
    <row r="3343" spans="1:14" s="75" customFormat="1" ht="15.9" customHeight="1" x14ac:dyDescent="0.2">
      <c r="A3343" s="51" t="s">
        <v>133</v>
      </c>
      <c r="B3343" s="51" t="s">
        <v>11887</v>
      </c>
      <c r="C3343" s="51" t="s">
        <v>13125</v>
      </c>
      <c r="D3343" s="51" t="s">
        <v>135</v>
      </c>
      <c r="E3343" s="44" t="s">
        <v>14497</v>
      </c>
      <c r="F3343" s="44" t="s">
        <v>14498</v>
      </c>
      <c r="G3343" s="53">
        <v>151.5</v>
      </c>
      <c r="H3343" s="45" t="s">
        <v>154</v>
      </c>
      <c r="I3343" s="45" t="s">
        <v>204</v>
      </c>
      <c r="J3343" s="95" t="s">
        <v>1534</v>
      </c>
      <c r="K3343" s="95">
        <v>0</v>
      </c>
      <c r="L3343" s="58"/>
      <c r="M3343" s="103"/>
      <c r="N3343" s="59"/>
    </row>
    <row r="3344" spans="1:14" s="75" customFormat="1" ht="15.9" customHeight="1" x14ac:dyDescent="0.2">
      <c r="A3344" s="51" t="s">
        <v>133</v>
      </c>
      <c r="B3344" s="51" t="s">
        <v>11887</v>
      </c>
      <c r="C3344" s="51" t="s">
        <v>13125</v>
      </c>
      <c r="D3344" s="51" t="s">
        <v>135</v>
      </c>
      <c r="E3344" s="44" t="s">
        <v>14499</v>
      </c>
      <c r="F3344" s="44" t="s">
        <v>14500</v>
      </c>
      <c r="G3344" s="53">
        <v>94.2</v>
      </c>
      <c r="H3344" s="45" t="s">
        <v>154</v>
      </c>
      <c r="I3344" s="45" t="s">
        <v>204</v>
      </c>
      <c r="J3344" s="95" t="s">
        <v>1534</v>
      </c>
      <c r="K3344" s="95">
        <v>0</v>
      </c>
      <c r="L3344" s="58"/>
      <c r="M3344" s="103"/>
      <c r="N3344" s="59"/>
    </row>
    <row r="3345" spans="1:14" s="75" customFormat="1" ht="15.9" customHeight="1" x14ac:dyDescent="0.2">
      <c r="A3345" s="51" t="s">
        <v>133</v>
      </c>
      <c r="B3345" s="51" t="s">
        <v>11887</v>
      </c>
      <c r="C3345" s="51" t="s">
        <v>13125</v>
      </c>
      <c r="D3345" s="51" t="s">
        <v>135</v>
      </c>
      <c r="E3345" s="44" t="s">
        <v>14501</v>
      </c>
      <c r="F3345" s="44" t="s">
        <v>14502</v>
      </c>
      <c r="G3345" s="53">
        <v>94.2</v>
      </c>
      <c r="H3345" s="45" t="s">
        <v>154</v>
      </c>
      <c r="I3345" s="45" t="s">
        <v>204</v>
      </c>
      <c r="J3345" s="95" t="s">
        <v>1534</v>
      </c>
      <c r="K3345" s="95">
        <v>0</v>
      </c>
      <c r="L3345" s="58"/>
      <c r="M3345" s="103"/>
      <c r="N3345" s="59"/>
    </row>
    <row r="3346" spans="1:14" s="75" customFormat="1" ht="15.9" customHeight="1" x14ac:dyDescent="0.2">
      <c r="A3346" s="51" t="s">
        <v>133</v>
      </c>
      <c r="B3346" s="51" t="s">
        <v>11887</v>
      </c>
      <c r="C3346" s="51" t="s">
        <v>13125</v>
      </c>
      <c r="D3346" s="51" t="s">
        <v>135</v>
      </c>
      <c r="E3346" s="44" t="s">
        <v>14503</v>
      </c>
      <c r="F3346" s="44" t="s">
        <v>14504</v>
      </c>
      <c r="G3346" s="53">
        <v>94.2</v>
      </c>
      <c r="H3346" s="45" t="s">
        <v>154</v>
      </c>
      <c r="I3346" s="45" t="s">
        <v>204</v>
      </c>
      <c r="J3346" s="95" t="s">
        <v>1534</v>
      </c>
      <c r="K3346" s="95">
        <v>0</v>
      </c>
      <c r="L3346" s="58"/>
      <c r="M3346" s="103"/>
      <c r="N3346" s="59"/>
    </row>
    <row r="3347" spans="1:14" s="75" customFormat="1" ht="15.9" customHeight="1" x14ac:dyDescent="0.2">
      <c r="A3347" s="51" t="s">
        <v>133</v>
      </c>
      <c r="B3347" s="51" t="s">
        <v>11887</v>
      </c>
      <c r="C3347" s="51" t="s">
        <v>13125</v>
      </c>
      <c r="D3347" s="51" t="s">
        <v>135</v>
      </c>
      <c r="E3347" s="44" t="s">
        <v>14505</v>
      </c>
      <c r="F3347" s="44" t="s">
        <v>14506</v>
      </c>
      <c r="G3347" s="53">
        <v>70.099999999999994</v>
      </c>
      <c r="H3347" s="45" t="s">
        <v>154</v>
      </c>
      <c r="I3347" s="45" t="s">
        <v>204</v>
      </c>
      <c r="J3347" s="95" t="s">
        <v>1534</v>
      </c>
      <c r="K3347" s="95">
        <v>0</v>
      </c>
      <c r="L3347" s="58"/>
      <c r="M3347" s="103"/>
      <c r="N3347" s="59"/>
    </row>
    <row r="3348" spans="1:14" s="75" customFormat="1" ht="15.9" customHeight="1" x14ac:dyDescent="0.2">
      <c r="A3348" s="51" t="s">
        <v>133</v>
      </c>
      <c r="B3348" s="51" t="s">
        <v>11887</v>
      </c>
      <c r="C3348" s="51" t="s">
        <v>13125</v>
      </c>
      <c r="D3348" s="51" t="s">
        <v>135</v>
      </c>
      <c r="E3348" s="44" t="s">
        <v>14507</v>
      </c>
      <c r="F3348" s="44" t="s">
        <v>14508</v>
      </c>
      <c r="G3348" s="53">
        <v>133.19999999999999</v>
      </c>
      <c r="H3348" s="45" t="s">
        <v>154</v>
      </c>
      <c r="I3348" s="45" t="s">
        <v>204</v>
      </c>
      <c r="J3348" s="95" t="s">
        <v>1534</v>
      </c>
      <c r="K3348" s="95">
        <v>0</v>
      </c>
      <c r="L3348" s="58"/>
      <c r="M3348" s="103"/>
      <c r="N3348" s="59"/>
    </row>
    <row r="3349" spans="1:14" s="75" customFormat="1" ht="15.9" customHeight="1" x14ac:dyDescent="0.2">
      <c r="A3349" s="51" t="s">
        <v>133</v>
      </c>
      <c r="B3349" s="51" t="s">
        <v>11887</v>
      </c>
      <c r="C3349" s="51" t="s">
        <v>13125</v>
      </c>
      <c r="D3349" s="51" t="s">
        <v>135</v>
      </c>
      <c r="E3349" s="44" t="s">
        <v>14509</v>
      </c>
      <c r="F3349" s="44" t="s">
        <v>14510</v>
      </c>
      <c r="G3349" s="53">
        <v>331.9</v>
      </c>
      <c r="H3349" s="45" t="s">
        <v>154</v>
      </c>
      <c r="I3349" s="45" t="s">
        <v>155</v>
      </c>
      <c r="J3349" s="95" t="s">
        <v>1534</v>
      </c>
      <c r="K3349" s="95">
        <v>0</v>
      </c>
      <c r="L3349" s="58"/>
      <c r="M3349" s="103"/>
      <c r="N3349" s="59"/>
    </row>
    <row r="3350" spans="1:14" s="75" customFormat="1" ht="15.9" customHeight="1" x14ac:dyDescent="0.2">
      <c r="A3350" s="51" t="s">
        <v>133</v>
      </c>
      <c r="B3350" s="51" t="s">
        <v>11887</v>
      </c>
      <c r="C3350" s="51" t="s">
        <v>13125</v>
      </c>
      <c r="D3350" s="51" t="s">
        <v>135</v>
      </c>
      <c r="E3350" s="44" t="s">
        <v>14511</v>
      </c>
      <c r="F3350" s="44" t="s">
        <v>14512</v>
      </c>
      <c r="G3350" s="53">
        <v>331.9</v>
      </c>
      <c r="H3350" s="45" t="s">
        <v>154</v>
      </c>
      <c r="I3350" s="45" t="s">
        <v>204</v>
      </c>
      <c r="J3350" s="95" t="s">
        <v>1534</v>
      </c>
      <c r="K3350" s="95">
        <v>0</v>
      </c>
      <c r="L3350" s="58"/>
      <c r="M3350" s="103"/>
      <c r="N3350" s="59"/>
    </row>
    <row r="3351" spans="1:14" s="75" customFormat="1" ht="15.9" customHeight="1" x14ac:dyDescent="0.2">
      <c r="A3351" s="51" t="s">
        <v>133</v>
      </c>
      <c r="B3351" s="51" t="s">
        <v>11887</v>
      </c>
      <c r="C3351" s="51" t="s">
        <v>13125</v>
      </c>
      <c r="D3351" s="51" t="s">
        <v>135</v>
      </c>
      <c r="E3351" s="44" t="s">
        <v>14513</v>
      </c>
      <c r="F3351" s="44" t="s">
        <v>14514</v>
      </c>
      <c r="G3351" s="53">
        <v>331.9</v>
      </c>
      <c r="H3351" s="45" t="s">
        <v>154</v>
      </c>
      <c r="I3351" s="45" t="s">
        <v>204</v>
      </c>
      <c r="J3351" s="95" t="s">
        <v>1534</v>
      </c>
      <c r="K3351" s="95">
        <v>0</v>
      </c>
      <c r="L3351" s="58"/>
      <c r="M3351" s="103"/>
      <c r="N3351" s="59"/>
    </row>
    <row r="3352" spans="1:14" s="75" customFormat="1" ht="15.9" customHeight="1" x14ac:dyDescent="0.2">
      <c r="A3352" s="51" t="s">
        <v>133</v>
      </c>
      <c r="B3352" s="51" t="s">
        <v>11887</v>
      </c>
      <c r="C3352" s="51" t="s">
        <v>13125</v>
      </c>
      <c r="D3352" s="51" t="s">
        <v>135</v>
      </c>
      <c r="E3352" s="44" t="s">
        <v>14515</v>
      </c>
      <c r="F3352" s="44" t="s">
        <v>14516</v>
      </c>
      <c r="G3352" s="53">
        <v>131.9</v>
      </c>
      <c r="H3352" s="45" t="s">
        <v>154</v>
      </c>
      <c r="I3352" s="45" t="s">
        <v>204</v>
      </c>
      <c r="J3352" s="95" t="s">
        <v>1534</v>
      </c>
      <c r="K3352" s="95">
        <v>0</v>
      </c>
      <c r="L3352" s="58"/>
      <c r="M3352" s="103"/>
      <c r="N3352" s="59"/>
    </row>
    <row r="3353" spans="1:14" s="75" customFormat="1" ht="15.9" customHeight="1" x14ac:dyDescent="0.2">
      <c r="A3353" s="51" t="s">
        <v>133</v>
      </c>
      <c r="B3353" s="51" t="s">
        <v>11887</v>
      </c>
      <c r="C3353" s="51" t="s">
        <v>13125</v>
      </c>
      <c r="D3353" s="51" t="s">
        <v>135</v>
      </c>
      <c r="E3353" s="44" t="s">
        <v>14517</v>
      </c>
      <c r="F3353" s="44" t="s">
        <v>14518</v>
      </c>
      <c r="G3353" s="53">
        <v>130.30000000000001</v>
      </c>
      <c r="H3353" s="45" t="s">
        <v>154</v>
      </c>
      <c r="I3353" s="45" t="s">
        <v>204</v>
      </c>
      <c r="J3353" s="95" t="s">
        <v>1534</v>
      </c>
      <c r="K3353" s="95">
        <v>0</v>
      </c>
      <c r="L3353" s="58"/>
      <c r="M3353" s="103"/>
      <c r="N3353" s="59"/>
    </row>
    <row r="3354" spans="1:14" s="75" customFormat="1" ht="15.9" customHeight="1" x14ac:dyDescent="0.2">
      <c r="A3354" s="51" t="s">
        <v>133</v>
      </c>
      <c r="B3354" s="51" t="s">
        <v>11887</v>
      </c>
      <c r="C3354" s="51" t="s">
        <v>13125</v>
      </c>
      <c r="D3354" s="51" t="s">
        <v>135</v>
      </c>
      <c r="E3354" s="44" t="s">
        <v>14519</v>
      </c>
      <c r="F3354" s="44" t="s">
        <v>14520</v>
      </c>
      <c r="G3354" s="53">
        <v>129.30000000000001</v>
      </c>
      <c r="H3354" s="45" t="s">
        <v>154</v>
      </c>
      <c r="I3354" s="45" t="s">
        <v>204</v>
      </c>
      <c r="J3354" s="95" t="s">
        <v>1534</v>
      </c>
      <c r="K3354" s="95">
        <v>0</v>
      </c>
      <c r="L3354" s="58"/>
      <c r="M3354" s="103"/>
      <c r="N3354" s="59"/>
    </row>
    <row r="3355" spans="1:14" s="75" customFormat="1" ht="15.9" customHeight="1" x14ac:dyDescent="0.2">
      <c r="A3355" s="51" t="s">
        <v>133</v>
      </c>
      <c r="B3355" s="51" t="s">
        <v>11887</v>
      </c>
      <c r="C3355" s="51" t="s">
        <v>13125</v>
      </c>
      <c r="D3355" s="51" t="s">
        <v>135</v>
      </c>
      <c r="E3355" s="44" t="s">
        <v>14521</v>
      </c>
      <c r="F3355" s="44" t="s">
        <v>14522</v>
      </c>
      <c r="G3355" s="53">
        <v>201.4</v>
      </c>
      <c r="H3355" s="45" t="s">
        <v>154</v>
      </c>
      <c r="I3355" s="45" t="s">
        <v>204</v>
      </c>
      <c r="J3355" s="95" t="s">
        <v>1534</v>
      </c>
      <c r="K3355" s="95">
        <v>0</v>
      </c>
      <c r="L3355" s="58"/>
      <c r="M3355" s="103"/>
      <c r="N3355" s="59"/>
    </row>
    <row r="3356" spans="1:14" s="75" customFormat="1" ht="15.9" customHeight="1" x14ac:dyDescent="0.2">
      <c r="A3356" s="51" t="s">
        <v>133</v>
      </c>
      <c r="B3356" s="51" t="s">
        <v>11887</v>
      </c>
      <c r="C3356" s="51" t="s">
        <v>13125</v>
      </c>
      <c r="D3356" s="51" t="s">
        <v>135</v>
      </c>
      <c r="E3356" s="44" t="s">
        <v>14523</v>
      </c>
      <c r="F3356" s="44" t="s">
        <v>14524</v>
      </c>
      <c r="G3356" s="53">
        <v>113.8</v>
      </c>
      <c r="H3356" s="45" t="s">
        <v>154</v>
      </c>
      <c r="I3356" s="45" t="s">
        <v>204</v>
      </c>
      <c r="J3356" s="95" t="s">
        <v>1534</v>
      </c>
      <c r="K3356" s="95">
        <v>0</v>
      </c>
      <c r="L3356" s="58"/>
      <c r="M3356" s="103"/>
      <c r="N3356" s="59"/>
    </row>
    <row r="3357" spans="1:14" s="75" customFormat="1" ht="15.9" customHeight="1" x14ac:dyDescent="0.2">
      <c r="A3357" s="51" t="s">
        <v>133</v>
      </c>
      <c r="B3357" s="51" t="s">
        <v>11887</v>
      </c>
      <c r="C3357" s="51" t="s">
        <v>13125</v>
      </c>
      <c r="D3357" s="51" t="s">
        <v>135</v>
      </c>
      <c r="E3357" s="44" t="s">
        <v>14525</v>
      </c>
      <c r="F3357" s="44" t="s">
        <v>14526</v>
      </c>
      <c r="G3357" s="53">
        <v>318</v>
      </c>
      <c r="H3357" s="45" t="s">
        <v>154</v>
      </c>
      <c r="I3357" s="45" t="s">
        <v>204</v>
      </c>
      <c r="J3357" s="95" t="s">
        <v>1534</v>
      </c>
      <c r="K3357" s="95">
        <v>0</v>
      </c>
      <c r="L3357" s="58"/>
      <c r="M3357" s="103"/>
      <c r="N3357" s="59"/>
    </row>
    <row r="3358" spans="1:14" s="75" customFormat="1" ht="15.9" customHeight="1" x14ac:dyDescent="0.2">
      <c r="A3358" s="51" t="s">
        <v>133</v>
      </c>
      <c r="B3358" s="51" t="s">
        <v>11887</v>
      </c>
      <c r="C3358" s="51" t="s">
        <v>13125</v>
      </c>
      <c r="D3358" s="51" t="s">
        <v>135</v>
      </c>
      <c r="E3358" s="44" t="s">
        <v>14527</v>
      </c>
      <c r="F3358" s="44" t="s">
        <v>14528</v>
      </c>
      <c r="G3358" s="53">
        <v>318</v>
      </c>
      <c r="H3358" s="45" t="s">
        <v>154</v>
      </c>
      <c r="I3358" s="45" t="s">
        <v>204</v>
      </c>
      <c r="J3358" s="95" t="s">
        <v>1534</v>
      </c>
      <c r="K3358" s="95">
        <v>0</v>
      </c>
      <c r="L3358" s="58"/>
      <c r="M3358" s="103"/>
      <c r="N3358" s="59"/>
    </row>
    <row r="3359" spans="1:14" s="75" customFormat="1" ht="15.9" customHeight="1" x14ac:dyDescent="0.2">
      <c r="A3359" s="51" t="s">
        <v>133</v>
      </c>
      <c r="B3359" s="51" t="s">
        <v>11887</v>
      </c>
      <c r="C3359" s="51" t="s">
        <v>13125</v>
      </c>
      <c r="D3359" s="51" t="s">
        <v>135</v>
      </c>
      <c r="E3359" s="44" t="s">
        <v>14529</v>
      </c>
      <c r="F3359" s="44" t="s">
        <v>14530</v>
      </c>
      <c r="G3359" s="53">
        <v>318</v>
      </c>
      <c r="H3359" s="45" t="s">
        <v>154</v>
      </c>
      <c r="I3359" s="45" t="s">
        <v>155</v>
      </c>
      <c r="J3359" s="95" t="s">
        <v>1534</v>
      </c>
      <c r="K3359" s="95">
        <v>0</v>
      </c>
      <c r="L3359" s="58"/>
      <c r="M3359" s="103"/>
      <c r="N3359" s="59"/>
    </row>
    <row r="3360" spans="1:14" s="75" customFormat="1" ht="15.9" customHeight="1" x14ac:dyDescent="0.2">
      <c r="A3360" s="51" t="s">
        <v>133</v>
      </c>
      <c r="B3360" s="51" t="s">
        <v>11887</v>
      </c>
      <c r="C3360" s="51" t="s">
        <v>13125</v>
      </c>
      <c r="D3360" s="51" t="s">
        <v>135</v>
      </c>
      <c r="E3360" s="44" t="s">
        <v>14531</v>
      </c>
      <c r="F3360" s="44" t="s">
        <v>14532</v>
      </c>
      <c r="G3360" s="53">
        <v>227.9</v>
      </c>
      <c r="H3360" s="45" t="s">
        <v>154</v>
      </c>
      <c r="I3360" s="45" t="s">
        <v>204</v>
      </c>
      <c r="J3360" s="95" t="s">
        <v>1534</v>
      </c>
      <c r="K3360" s="95">
        <v>0</v>
      </c>
      <c r="L3360" s="58"/>
      <c r="M3360" s="103"/>
      <c r="N3360" s="59"/>
    </row>
    <row r="3361" spans="1:14" s="75" customFormat="1" ht="15.9" customHeight="1" x14ac:dyDescent="0.2">
      <c r="A3361" s="51" t="s">
        <v>133</v>
      </c>
      <c r="B3361" s="51" t="s">
        <v>11887</v>
      </c>
      <c r="C3361" s="51" t="s">
        <v>13125</v>
      </c>
      <c r="D3361" s="51" t="s">
        <v>135</v>
      </c>
      <c r="E3361" s="44" t="s">
        <v>14533</v>
      </c>
      <c r="F3361" s="44" t="s">
        <v>14534</v>
      </c>
      <c r="G3361" s="53">
        <v>201.4</v>
      </c>
      <c r="H3361" s="45" t="s">
        <v>154</v>
      </c>
      <c r="I3361" s="45" t="s">
        <v>204</v>
      </c>
      <c r="J3361" s="95" t="s">
        <v>1534</v>
      </c>
      <c r="K3361" s="95">
        <v>0</v>
      </c>
      <c r="L3361" s="58"/>
      <c r="M3361" s="103"/>
      <c r="N3361" s="59"/>
    </row>
    <row r="3362" spans="1:14" s="75" customFormat="1" ht="15.9" customHeight="1" x14ac:dyDescent="0.2">
      <c r="A3362" s="51" t="s">
        <v>133</v>
      </c>
      <c r="B3362" s="51" t="s">
        <v>11887</v>
      </c>
      <c r="C3362" s="51" t="s">
        <v>13125</v>
      </c>
      <c r="D3362" s="51" t="s">
        <v>135</v>
      </c>
      <c r="E3362" s="44" t="s">
        <v>14535</v>
      </c>
      <c r="F3362" s="44" t="s">
        <v>14536</v>
      </c>
      <c r="G3362" s="53">
        <v>201.4</v>
      </c>
      <c r="H3362" s="45" t="s">
        <v>154</v>
      </c>
      <c r="I3362" s="45" t="s">
        <v>204</v>
      </c>
      <c r="J3362" s="95" t="s">
        <v>1534</v>
      </c>
      <c r="K3362" s="95">
        <v>0</v>
      </c>
      <c r="L3362" s="58"/>
      <c r="M3362" s="103"/>
      <c r="N3362" s="59"/>
    </row>
    <row r="3363" spans="1:14" s="75" customFormat="1" ht="15.9" customHeight="1" x14ac:dyDescent="0.2">
      <c r="A3363" s="51" t="s">
        <v>133</v>
      </c>
      <c r="B3363" s="51" t="s">
        <v>11887</v>
      </c>
      <c r="C3363" s="51" t="s">
        <v>13125</v>
      </c>
      <c r="D3363" s="51" t="s">
        <v>135</v>
      </c>
      <c r="E3363" s="44" t="s">
        <v>14537</v>
      </c>
      <c r="F3363" s="44" t="s">
        <v>14538</v>
      </c>
      <c r="G3363" s="53">
        <v>122.4</v>
      </c>
      <c r="H3363" s="45" t="s">
        <v>154</v>
      </c>
      <c r="I3363" s="45" t="s">
        <v>204</v>
      </c>
      <c r="J3363" s="95" t="s">
        <v>1534</v>
      </c>
      <c r="K3363" s="95">
        <v>0</v>
      </c>
      <c r="L3363" s="58"/>
      <c r="M3363" s="103"/>
      <c r="N3363" s="59"/>
    </row>
    <row r="3364" spans="1:14" s="75" customFormat="1" ht="15.9" customHeight="1" x14ac:dyDescent="0.2">
      <c r="A3364" s="51" t="s">
        <v>133</v>
      </c>
      <c r="B3364" s="51" t="s">
        <v>11887</v>
      </c>
      <c r="C3364" s="51" t="s">
        <v>13125</v>
      </c>
      <c r="D3364" s="51" t="s">
        <v>135</v>
      </c>
      <c r="E3364" s="44" t="s">
        <v>14539</v>
      </c>
      <c r="F3364" s="44" t="s">
        <v>14540</v>
      </c>
      <c r="G3364" s="53">
        <v>49.2</v>
      </c>
      <c r="H3364" s="45" t="s">
        <v>154</v>
      </c>
      <c r="I3364" s="45" t="s">
        <v>204</v>
      </c>
      <c r="J3364" s="95" t="s">
        <v>1534</v>
      </c>
      <c r="K3364" s="95">
        <v>0</v>
      </c>
      <c r="L3364" s="58"/>
      <c r="M3364" s="103"/>
      <c r="N3364" s="59"/>
    </row>
    <row r="3365" spans="1:14" s="75" customFormat="1" ht="15.9" customHeight="1" x14ac:dyDescent="0.2">
      <c r="A3365" s="51" t="s">
        <v>133</v>
      </c>
      <c r="B3365" s="51" t="s">
        <v>11887</v>
      </c>
      <c r="C3365" s="51" t="s">
        <v>13125</v>
      </c>
      <c r="D3365" s="51" t="s">
        <v>135</v>
      </c>
      <c r="E3365" s="44" t="s">
        <v>14541</v>
      </c>
      <c r="F3365" s="44" t="s">
        <v>14542</v>
      </c>
      <c r="G3365" s="53">
        <v>167.7</v>
      </c>
      <c r="H3365" s="45" t="s">
        <v>154</v>
      </c>
      <c r="I3365" s="45" t="s">
        <v>149</v>
      </c>
      <c r="J3365" s="95" t="s">
        <v>1534</v>
      </c>
      <c r="K3365" s="95">
        <v>0</v>
      </c>
      <c r="L3365" s="58"/>
      <c r="M3365" s="103"/>
      <c r="N3365" s="59"/>
    </row>
    <row r="3366" spans="1:14" s="75" customFormat="1" ht="15.9" customHeight="1" x14ac:dyDescent="0.2">
      <c r="A3366" s="51" t="s">
        <v>133</v>
      </c>
      <c r="B3366" s="51" t="s">
        <v>11887</v>
      </c>
      <c r="C3366" s="51" t="s">
        <v>13125</v>
      </c>
      <c r="D3366" s="51" t="s">
        <v>135</v>
      </c>
      <c r="E3366" s="44" t="s">
        <v>14543</v>
      </c>
      <c r="F3366" s="44" t="s">
        <v>14544</v>
      </c>
      <c r="G3366" s="53">
        <v>115</v>
      </c>
      <c r="H3366" s="45" t="s">
        <v>154</v>
      </c>
      <c r="I3366" s="45" t="s">
        <v>204</v>
      </c>
      <c r="J3366" s="95" t="s">
        <v>1534</v>
      </c>
      <c r="K3366" s="95">
        <v>0</v>
      </c>
      <c r="L3366" s="58"/>
      <c r="M3366" s="103"/>
      <c r="N3366" s="59"/>
    </row>
    <row r="3367" spans="1:14" s="75" customFormat="1" ht="15.9" customHeight="1" x14ac:dyDescent="0.2">
      <c r="A3367" s="51" t="s">
        <v>133</v>
      </c>
      <c r="B3367" s="51" t="s">
        <v>11887</v>
      </c>
      <c r="C3367" s="51" t="s">
        <v>13125</v>
      </c>
      <c r="D3367" s="51" t="s">
        <v>135</v>
      </c>
      <c r="E3367" s="44" t="s">
        <v>14545</v>
      </c>
      <c r="F3367" s="44" t="s">
        <v>14546</v>
      </c>
      <c r="G3367" s="53">
        <v>129.9</v>
      </c>
      <c r="H3367" s="45" t="s">
        <v>154</v>
      </c>
      <c r="I3367" s="45" t="s">
        <v>155</v>
      </c>
      <c r="J3367" s="95" t="s">
        <v>1534</v>
      </c>
      <c r="K3367" s="95">
        <v>0</v>
      </c>
      <c r="L3367" s="58"/>
      <c r="M3367" s="103"/>
      <c r="N3367" s="59"/>
    </row>
    <row r="3368" spans="1:14" s="75" customFormat="1" ht="15.9" customHeight="1" x14ac:dyDescent="0.2">
      <c r="A3368" s="51" t="s">
        <v>133</v>
      </c>
      <c r="B3368" s="51" t="s">
        <v>11887</v>
      </c>
      <c r="C3368" s="51" t="s">
        <v>13125</v>
      </c>
      <c r="D3368" s="51" t="s">
        <v>135</v>
      </c>
      <c r="E3368" s="44" t="s">
        <v>14547</v>
      </c>
      <c r="F3368" s="44" t="s">
        <v>14548</v>
      </c>
      <c r="G3368" s="53">
        <v>51.2</v>
      </c>
      <c r="H3368" s="45" t="s">
        <v>154</v>
      </c>
      <c r="I3368" s="45" t="s">
        <v>149</v>
      </c>
      <c r="J3368" s="95" t="s">
        <v>1534</v>
      </c>
      <c r="K3368" s="95">
        <v>0</v>
      </c>
      <c r="L3368" s="58"/>
      <c r="M3368" s="103"/>
      <c r="N3368" s="59"/>
    </row>
    <row r="3369" spans="1:14" s="75" customFormat="1" ht="15.9" customHeight="1" x14ac:dyDescent="0.2">
      <c r="A3369" s="51" t="s">
        <v>133</v>
      </c>
      <c r="B3369" s="51" t="s">
        <v>11887</v>
      </c>
      <c r="C3369" s="51" t="s">
        <v>13125</v>
      </c>
      <c r="D3369" s="51" t="s">
        <v>135</v>
      </c>
      <c r="E3369" s="44" t="s">
        <v>14549</v>
      </c>
      <c r="F3369" s="44" t="s">
        <v>14550</v>
      </c>
      <c r="G3369" s="53">
        <v>51.2</v>
      </c>
      <c r="H3369" s="45" t="s">
        <v>154</v>
      </c>
      <c r="I3369" s="45" t="s">
        <v>155</v>
      </c>
      <c r="J3369" s="95" t="s">
        <v>1534</v>
      </c>
      <c r="K3369" s="95">
        <v>0</v>
      </c>
      <c r="L3369" s="58"/>
      <c r="M3369" s="103"/>
      <c r="N3369" s="59"/>
    </row>
    <row r="3370" spans="1:14" s="75" customFormat="1" ht="15.9" customHeight="1" x14ac:dyDescent="0.2">
      <c r="A3370" s="51" t="s">
        <v>133</v>
      </c>
      <c r="B3370" s="51" t="s">
        <v>11887</v>
      </c>
      <c r="C3370" s="51" t="s">
        <v>13125</v>
      </c>
      <c r="D3370" s="51" t="s">
        <v>135</v>
      </c>
      <c r="E3370" s="44" t="s">
        <v>14551</v>
      </c>
      <c r="F3370" s="44" t="s">
        <v>14552</v>
      </c>
      <c r="G3370" s="53">
        <v>139.9</v>
      </c>
      <c r="H3370" s="45" t="s">
        <v>154</v>
      </c>
      <c r="I3370" s="45" t="s">
        <v>204</v>
      </c>
      <c r="J3370" s="95" t="s">
        <v>1534</v>
      </c>
      <c r="K3370" s="95">
        <v>0</v>
      </c>
      <c r="L3370" s="58"/>
      <c r="M3370" s="103"/>
      <c r="N3370" s="59"/>
    </row>
    <row r="3371" spans="1:14" s="75" customFormat="1" ht="15.9" customHeight="1" x14ac:dyDescent="0.2">
      <c r="A3371" s="51" t="s">
        <v>133</v>
      </c>
      <c r="B3371" s="51" t="s">
        <v>11887</v>
      </c>
      <c r="C3371" s="51" t="s">
        <v>13125</v>
      </c>
      <c r="D3371" s="51" t="s">
        <v>135</v>
      </c>
      <c r="E3371" s="44" t="s">
        <v>14553</v>
      </c>
      <c r="F3371" s="44" t="s">
        <v>14554</v>
      </c>
      <c r="G3371" s="53">
        <v>248.7</v>
      </c>
      <c r="H3371" s="45" t="s">
        <v>154</v>
      </c>
      <c r="I3371" s="45" t="s">
        <v>204</v>
      </c>
      <c r="J3371" s="95" t="s">
        <v>1534</v>
      </c>
      <c r="K3371" s="95">
        <v>0</v>
      </c>
      <c r="L3371" s="58"/>
      <c r="M3371" s="103"/>
      <c r="N3371" s="59"/>
    </row>
    <row r="3372" spans="1:14" s="75" customFormat="1" ht="15.9" customHeight="1" x14ac:dyDescent="0.2">
      <c r="A3372" s="51" t="s">
        <v>133</v>
      </c>
      <c r="B3372" s="51" t="s">
        <v>11887</v>
      </c>
      <c r="C3372" s="51" t="s">
        <v>13125</v>
      </c>
      <c r="D3372" s="51" t="s">
        <v>135</v>
      </c>
      <c r="E3372" s="44" t="s">
        <v>14555</v>
      </c>
      <c r="F3372" s="44" t="s">
        <v>14556</v>
      </c>
      <c r="G3372" s="53">
        <v>100</v>
      </c>
      <c r="H3372" s="45" t="s">
        <v>154</v>
      </c>
      <c r="I3372" s="45" t="s">
        <v>155</v>
      </c>
      <c r="J3372" s="95" t="s">
        <v>1534</v>
      </c>
      <c r="K3372" s="95">
        <v>0</v>
      </c>
      <c r="L3372" s="58"/>
      <c r="M3372" s="103"/>
      <c r="N3372" s="59" t="s">
        <v>12936</v>
      </c>
    </row>
    <row r="3373" spans="1:14" s="75" customFormat="1" ht="15.9" customHeight="1" x14ac:dyDescent="0.2">
      <c r="A3373" s="51" t="s">
        <v>133</v>
      </c>
      <c r="B3373" s="51" t="s">
        <v>11887</v>
      </c>
      <c r="C3373" s="51" t="s">
        <v>13125</v>
      </c>
      <c r="D3373" s="51" t="s">
        <v>135</v>
      </c>
      <c r="E3373" s="44" t="s">
        <v>14557</v>
      </c>
      <c r="F3373" s="44" t="s">
        <v>14558</v>
      </c>
      <c r="G3373" s="53">
        <v>100</v>
      </c>
      <c r="H3373" s="45" t="s">
        <v>154</v>
      </c>
      <c r="I3373" s="45" t="s">
        <v>155</v>
      </c>
      <c r="J3373" s="95" t="s">
        <v>1534</v>
      </c>
      <c r="K3373" s="95">
        <v>0</v>
      </c>
      <c r="L3373" s="58"/>
      <c r="M3373" s="103"/>
      <c r="N3373" s="59" t="s">
        <v>12936</v>
      </c>
    </row>
    <row r="3374" spans="1:14" s="75" customFormat="1" ht="15.9" customHeight="1" x14ac:dyDescent="0.2">
      <c r="A3374" s="51" t="s">
        <v>133</v>
      </c>
      <c r="B3374" s="51" t="s">
        <v>11887</v>
      </c>
      <c r="C3374" s="51" t="s">
        <v>13125</v>
      </c>
      <c r="D3374" s="51" t="s">
        <v>135</v>
      </c>
      <c r="E3374" s="44" t="s">
        <v>14559</v>
      </c>
      <c r="F3374" s="44" t="s">
        <v>14560</v>
      </c>
      <c r="G3374" s="53">
        <v>100</v>
      </c>
      <c r="H3374" s="45" t="s">
        <v>154</v>
      </c>
      <c r="I3374" s="45" t="s">
        <v>155</v>
      </c>
      <c r="J3374" s="95" t="s">
        <v>1534</v>
      </c>
      <c r="K3374" s="95">
        <v>0</v>
      </c>
      <c r="L3374" s="58"/>
      <c r="M3374" s="103"/>
      <c r="N3374" s="59" t="s">
        <v>12936</v>
      </c>
    </row>
    <row r="3375" spans="1:14" s="75" customFormat="1" ht="15.9" customHeight="1" x14ac:dyDescent="0.2">
      <c r="A3375" s="51" t="s">
        <v>133</v>
      </c>
      <c r="B3375" s="51" t="s">
        <v>11887</v>
      </c>
      <c r="C3375" s="51" t="s">
        <v>13125</v>
      </c>
      <c r="D3375" s="51" t="s">
        <v>135</v>
      </c>
      <c r="E3375" s="44" t="s">
        <v>14561</v>
      </c>
      <c r="F3375" s="44" t="s">
        <v>14562</v>
      </c>
      <c r="G3375" s="53">
        <v>228.1</v>
      </c>
      <c r="H3375" s="45" t="s">
        <v>154</v>
      </c>
      <c r="I3375" s="45" t="s">
        <v>204</v>
      </c>
      <c r="J3375" s="95" t="s">
        <v>1534</v>
      </c>
      <c r="K3375" s="95">
        <v>0</v>
      </c>
      <c r="L3375" s="58"/>
      <c r="M3375" s="103"/>
      <c r="N3375" s="59"/>
    </row>
    <row r="3376" spans="1:14" s="75" customFormat="1" ht="15.9" customHeight="1" x14ac:dyDescent="0.2">
      <c r="A3376" s="51" t="s">
        <v>133</v>
      </c>
      <c r="B3376" s="51" t="s">
        <v>11887</v>
      </c>
      <c r="C3376" s="51" t="s">
        <v>13125</v>
      </c>
      <c r="D3376" s="51" t="s">
        <v>135</v>
      </c>
      <c r="E3376" s="44" t="s">
        <v>14563</v>
      </c>
      <c r="F3376" s="44" t="s">
        <v>14564</v>
      </c>
      <c r="G3376" s="53">
        <v>77.8</v>
      </c>
      <c r="H3376" s="45" t="s">
        <v>154</v>
      </c>
      <c r="I3376" s="45" t="s">
        <v>149</v>
      </c>
      <c r="J3376" s="95" t="s">
        <v>1534</v>
      </c>
      <c r="K3376" s="95">
        <v>0</v>
      </c>
      <c r="L3376" s="58"/>
      <c r="M3376" s="103"/>
      <c r="N3376" s="59"/>
    </row>
    <row r="3377" spans="1:14" s="75" customFormat="1" ht="15.9" customHeight="1" x14ac:dyDescent="0.2">
      <c r="A3377" s="51" t="s">
        <v>133</v>
      </c>
      <c r="B3377" s="51" t="s">
        <v>11887</v>
      </c>
      <c r="C3377" s="51" t="s">
        <v>13125</v>
      </c>
      <c r="D3377" s="51" t="s">
        <v>135</v>
      </c>
      <c r="E3377" s="44" t="s">
        <v>14565</v>
      </c>
      <c r="F3377" s="44" t="s">
        <v>14566</v>
      </c>
      <c r="G3377" s="53">
        <v>155.4</v>
      </c>
      <c r="H3377" s="45" t="s">
        <v>154</v>
      </c>
      <c r="I3377" s="45" t="s">
        <v>204</v>
      </c>
      <c r="J3377" s="95" t="s">
        <v>1534</v>
      </c>
      <c r="K3377" s="95">
        <v>0</v>
      </c>
      <c r="L3377" s="58"/>
      <c r="M3377" s="103"/>
      <c r="N3377" s="59"/>
    </row>
    <row r="3378" spans="1:14" s="75" customFormat="1" ht="15.9" customHeight="1" x14ac:dyDescent="0.2">
      <c r="A3378" s="51" t="s">
        <v>133</v>
      </c>
      <c r="B3378" s="51" t="s">
        <v>11887</v>
      </c>
      <c r="C3378" s="51" t="s">
        <v>13125</v>
      </c>
      <c r="D3378" s="51" t="s">
        <v>135</v>
      </c>
      <c r="E3378" s="44" t="s">
        <v>14567</v>
      </c>
      <c r="F3378" s="44" t="s">
        <v>14568</v>
      </c>
      <c r="G3378" s="53">
        <v>64.7</v>
      </c>
      <c r="H3378" s="45" t="s">
        <v>154</v>
      </c>
      <c r="I3378" s="45" t="s">
        <v>149</v>
      </c>
      <c r="J3378" s="95" t="s">
        <v>1534</v>
      </c>
      <c r="K3378" s="95">
        <v>0</v>
      </c>
      <c r="L3378" s="58"/>
      <c r="M3378" s="103"/>
      <c r="N3378" s="59"/>
    </row>
    <row r="3379" spans="1:14" s="75" customFormat="1" ht="15.9" customHeight="1" x14ac:dyDescent="0.2">
      <c r="A3379" s="51" t="s">
        <v>133</v>
      </c>
      <c r="B3379" s="51" t="s">
        <v>11887</v>
      </c>
      <c r="C3379" s="51" t="s">
        <v>13125</v>
      </c>
      <c r="D3379" s="51" t="s">
        <v>135</v>
      </c>
      <c r="E3379" s="44" t="s">
        <v>14569</v>
      </c>
      <c r="F3379" s="44" t="s">
        <v>14570</v>
      </c>
      <c r="G3379" s="53">
        <v>64.7</v>
      </c>
      <c r="H3379" s="45" t="s">
        <v>154</v>
      </c>
      <c r="I3379" s="45" t="s">
        <v>149</v>
      </c>
      <c r="J3379" s="95" t="s">
        <v>1534</v>
      </c>
      <c r="K3379" s="95">
        <v>0</v>
      </c>
      <c r="L3379" s="58"/>
      <c r="M3379" s="103"/>
      <c r="N3379" s="59"/>
    </row>
    <row r="3380" spans="1:14" s="75" customFormat="1" ht="15.9" customHeight="1" x14ac:dyDescent="0.2">
      <c r="A3380" s="51" t="s">
        <v>133</v>
      </c>
      <c r="B3380" s="51" t="s">
        <v>11887</v>
      </c>
      <c r="C3380" s="51" t="s">
        <v>13125</v>
      </c>
      <c r="D3380" s="51" t="s">
        <v>135</v>
      </c>
      <c r="E3380" s="44" t="s">
        <v>14571</v>
      </c>
      <c r="F3380" s="44" t="s">
        <v>14572</v>
      </c>
      <c r="G3380" s="53">
        <v>65.3</v>
      </c>
      <c r="H3380" s="45" t="s">
        <v>154</v>
      </c>
      <c r="I3380" s="45" t="s">
        <v>204</v>
      </c>
      <c r="J3380" s="95" t="s">
        <v>1534</v>
      </c>
      <c r="K3380" s="95">
        <v>0</v>
      </c>
      <c r="L3380" s="58"/>
      <c r="M3380" s="103"/>
      <c r="N3380" s="59"/>
    </row>
    <row r="3381" spans="1:14" s="75" customFormat="1" ht="15.9" customHeight="1" x14ac:dyDescent="0.2">
      <c r="A3381" s="51" t="s">
        <v>133</v>
      </c>
      <c r="B3381" s="51" t="s">
        <v>11887</v>
      </c>
      <c r="C3381" s="51" t="s">
        <v>13125</v>
      </c>
      <c r="D3381" s="51" t="s">
        <v>135</v>
      </c>
      <c r="E3381" s="44" t="s">
        <v>14573</v>
      </c>
      <c r="F3381" s="44" t="s">
        <v>14574</v>
      </c>
      <c r="G3381" s="53">
        <v>65.599999999999994</v>
      </c>
      <c r="H3381" s="45" t="s">
        <v>154</v>
      </c>
      <c r="I3381" s="45" t="s">
        <v>155</v>
      </c>
      <c r="J3381" s="95" t="s">
        <v>1534</v>
      </c>
      <c r="K3381" s="95">
        <v>0</v>
      </c>
      <c r="L3381" s="58"/>
      <c r="M3381" s="103"/>
      <c r="N3381" s="59"/>
    </row>
    <row r="3382" spans="1:14" s="75" customFormat="1" ht="15.9" customHeight="1" x14ac:dyDescent="0.2">
      <c r="A3382" s="51" t="s">
        <v>133</v>
      </c>
      <c r="B3382" s="51" t="s">
        <v>11887</v>
      </c>
      <c r="C3382" s="51" t="s">
        <v>13125</v>
      </c>
      <c r="D3382" s="51" t="s">
        <v>135</v>
      </c>
      <c r="E3382" s="44" t="s">
        <v>14575</v>
      </c>
      <c r="F3382" s="44" t="s">
        <v>14576</v>
      </c>
      <c r="G3382" s="53">
        <v>51.2</v>
      </c>
      <c r="H3382" s="45" t="s">
        <v>154</v>
      </c>
      <c r="I3382" s="45" t="s">
        <v>204</v>
      </c>
      <c r="J3382" s="95" t="s">
        <v>1534</v>
      </c>
      <c r="K3382" s="95">
        <v>0</v>
      </c>
      <c r="L3382" s="58"/>
      <c r="M3382" s="103"/>
      <c r="N3382" s="59"/>
    </row>
    <row r="3383" spans="1:14" s="75" customFormat="1" ht="15.9" customHeight="1" x14ac:dyDescent="0.2">
      <c r="A3383" s="51" t="s">
        <v>133</v>
      </c>
      <c r="B3383" s="51" t="s">
        <v>11887</v>
      </c>
      <c r="C3383" s="51" t="s">
        <v>13125</v>
      </c>
      <c r="D3383" s="51" t="s">
        <v>135</v>
      </c>
      <c r="E3383" s="44" t="s">
        <v>14577</v>
      </c>
      <c r="F3383" s="44" t="s">
        <v>14578</v>
      </c>
      <c r="G3383" s="53">
        <v>51.1</v>
      </c>
      <c r="H3383" s="45" t="s">
        <v>154</v>
      </c>
      <c r="I3383" s="45" t="s">
        <v>149</v>
      </c>
      <c r="J3383" s="95" t="s">
        <v>1534</v>
      </c>
      <c r="K3383" s="95">
        <v>0</v>
      </c>
      <c r="L3383" s="58"/>
      <c r="M3383" s="103"/>
      <c r="N3383" s="59" t="s">
        <v>10867</v>
      </c>
    </row>
    <row r="3384" spans="1:14" s="75" customFormat="1" ht="15.9" customHeight="1" x14ac:dyDescent="0.2">
      <c r="A3384" s="51" t="s">
        <v>133</v>
      </c>
      <c r="B3384" s="51" t="s">
        <v>11887</v>
      </c>
      <c r="C3384" s="51" t="s">
        <v>13125</v>
      </c>
      <c r="D3384" s="51" t="s">
        <v>135</v>
      </c>
      <c r="E3384" s="44" t="s">
        <v>14579</v>
      </c>
      <c r="F3384" s="44" t="s">
        <v>14580</v>
      </c>
      <c r="G3384" s="53">
        <v>66</v>
      </c>
      <c r="H3384" s="45" t="s">
        <v>154</v>
      </c>
      <c r="I3384" s="45" t="s">
        <v>204</v>
      </c>
      <c r="J3384" s="95" t="s">
        <v>1534</v>
      </c>
      <c r="K3384" s="95">
        <v>0</v>
      </c>
      <c r="L3384" s="58"/>
      <c r="M3384" s="103"/>
      <c r="N3384" s="59"/>
    </row>
    <row r="3385" spans="1:14" s="75" customFormat="1" ht="15.9" customHeight="1" x14ac:dyDescent="0.2">
      <c r="A3385" s="51" t="s">
        <v>133</v>
      </c>
      <c r="B3385" s="51" t="s">
        <v>11887</v>
      </c>
      <c r="C3385" s="51" t="s">
        <v>13125</v>
      </c>
      <c r="D3385" s="51" t="s">
        <v>135</v>
      </c>
      <c r="E3385" s="44" t="s">
        <v>14581</v>
      </c>
      <c r="F3385" s="44" t="s">
        <v>14582</v>
      </c>
      <c r="G3385" s="53">
        <v>51.7</v>
      </c>
      <c r="H3385" s="45" t="s">
        <v>154</v>
      </c>
      <c r="I3385" s="45" t="s">
        <v>149</v>
      </c>
      <c r="J3385" s="95" t="s">
        <v>1534</v>
      </c>
      <c r="K3385" s="95">
        <v>0</v>
      </c>
      <c r="L3385" s="58"/>
      <c r="M3385" s="103"/>
      <c r="N3385" s="59"/>
    </row>
    <row r="3386" spans="1:14" s="75" customFormat="1" ht="15.9" customHeight="1" x14ac:dyDescent="0.2">
      <c r="A3386" s="51" t="s">
        <v>133</v>
      </c>
      <c r="B3386" s="51" t="s">
        <v>11887</v>
      </c>
      <c r="C3386" s="51" t="s">
        <v>13125</v>
      </c>
      <c r="D3386" s="51" t="s">
        <v>135</v>
      </c>
      <c r="E3386" s="44" t="s">
        <v>14583</v>
      </c>
      <c r="F3386" s="44" t="s">
        <v>14584</v>
      </c>
      <c r="G3386" s="53">
        <v>219.6</v>
      </c>
      <c r="H3386" s="45" t="s">
        <v>154</v>
      </c>
      <c r="I3386" s="45" t="s">
        <v>204</v>
      </c>
      <c r="J3386" s="95" t="s">
        <v>1534</v>
      </c>
      <c r="K3386" s="95">
        <v>0</v>
      </c>
      <c r="L3386" s="58"/>
      <c r="M3386" s="103"/>
      <c r="N3386" s="59"/>
    </row>
    <row r="3387" spans="1:14" s="75" customFormat="1" ht="15.9" customHeight="1" x14ac:dyDescent="0.2">
      <c r="A3387" s="51" t="s">
        <v>133</v>
      </c>
      <c r="B3387" s="51" t="s">
        <v>11887</v>
      </c>
      <c r="C3387" s="51" t="s">
        <v>13125</v>
      </c>
      <c r="D3387" s="51" t="s">
        <v>135</v>
      </c>
      <c r="E3387" s="44" t="s">
        <v>14585</v>
      </c>
      <c r="F3387" s="44" t="s">
        <v>14586</v>
      </c>
      <c r="G3387" s="53">
        <v>167.7</v>
      </c>
      <c r="H3387" s="45" t="s">
        <v>154</v>
      </c>
      <c r="I3387" s="45" t="s">
        <v>149</v>
      </c>
      <c r="J3387" s="95" t="s">
        <v>1534</v>
      </c>
      <c r="K3387" s="95">
        <v>0</v>
      </c>
      <c r="L3387" s="58"/>
      <c r="M3387" s="103"/>
      <c r="N3387" s="59"/>
    </row>
    <row r="3388" spans="1:14" s="75" customFormat="1" ht="15.9" customHeight="1" x14ac:dyDescent="0.2">
      <c r="A3388" s="51" t="s">
        <v>133</v>
      </c>
      <c r="B3388" s="51" t="s">
        <v>11887</v>
      </c>
      <c r="C3388" s="51" t="s">
        <v>13125</v>
      </c>
      <c r="D3388" s="51" t="s">
        <v>135</v>
      </c>
      <c r="E3388" s="44" t="s">
        <v>14587</v>
      </c>
      <c r="F3388" s="44" t="s">
        <v>14588</v>
      </c>
      <c r="G3388" s="53">
        <v>167.7</v>
      </c>
      <c r="H3388" s="45" t="s">
        <v>154</v>
      </c>
      <c r="I3388" s="45" t="s">
        <v>149</v>
      </c>
      <c r="J3388" s="95" t="s">
        <v>1534</v>
      </c>
      <c r="K3388" s="95">
        <v>0</v>
      </c>
      <c r="L3388" s="58"/>
      <c r="M3388" s="103"/>
      <c r="N3388" s="59"/>
    </row>
    <row r="3389" spans="1:14" s="75" customFormat="1" ht="15.9" customHeight="1" x14ac:dyDescent="0.2">
      <c r="A3389" s="51" t="s">
        <v>133</v>
      </c>
      <c r="B3389" s="51" t="s">
        <v>11887</v>
      </c>
      <c r="C3389" s="51" t="s">
        <v>13125</v>
      </c>
      <c r="D3389" s="51" t="s">
        <v>135</v>
      </c>
      <c r="E3389" s="44" t="s">
        <v>14589</v>
      </c>
      <c r="F3389" s="44" t="s">
        <v>14590</v>
      </c>
      <c r="G3389" s="53">
        <v>63.6</v>
      </c>
      <c r="H3389" s="45" t="s">
        <v>154</v>
      </c>
      <c r="I3389" s="45" t="s">
        <v>204</v>
      </c>
      <c r="J3389" s="95" t="s">
        <v>1534</v>
      </c>
      <c r="K3389" s="95">
        <v>0</v>
      </c>
      <c r="L3389" s="58"/>
      <c r="M3389" s="103"/>
      <c r="N3389" s="59"/>
    </row>
    <row r="3390" spans="1:14" s="75" customFormat="1" ht="15.9" customHeight="1" x14ac:dyDescent="0.2">
      <c r="A3390" s="51" t="s">
        <v>133</v>
      </c>
      <c r="B3390" s="51" t="s">
        <v>11887</v>
      </c>
      <c r="C3390" s="51" t="s">
        <v>13125</v>
      </c>
      <c r="D3390" s="51" t="s">
        <v>135</v>
      </c>
      <c r="E3390" s="44" t="s">
        <v>14591</v>
      </c>
      <c r="F3390" s="44" t="s">
        <v>14592</v>
      </c>
      <c r="G3390" s="53">
        <v>78.099999999999994</v>
      </c>
      <c r="H3390" s="45" t="s">
        <v>154</v>
      </c>
      <c r="I3390" s="45" t="s">
        <v>204</v>
      </c>
      <c r="J3390" s="95" t="s">
        <v>1534</v>
      </c>
      <c r="K3390" s="95">
        <v>0</v>
      </c>
      <c r="L3390" s="58"/>
      <c r="M3390" s="103"/>
      <c r="N3390" s="59"/>
    </row>
    <row r="3391" spans="1:14" s="75" customFormat="1" ht="15.9" customHeight="1" x14ac:dyDescent="0.2">
      <c r="A3391" s="51" t="s">
        <v>133</v>
      </c>
      <c r="B3391" s="51" t="s">
        <v>11887</v>
      </c>
      <c r="C3391" s="51" t="s">
        <v>13125</v>
      </c>
      <c r="D3391" s="51" t="s">
        <v>135</v>
      </c>
      <c r="E3391" s="44" t="s">
        <v>14593</v>
      </c>
      <c r="F3391" s="44" t="s">
        <v>14594</v>
      </c>
      <c r="G3391" s="53">
        <v>90.6</v>
      </c>
      <c r="H3391" s="45" t="s">
        <v>154</v>
      </c>
      <c r="I3391" s="45" t="s">
        <v>204</v>
      </c>
      <c r="J3391" s="95" t="s">
        <v>1534</v>
      </c>
      <c r="K3391" s="95">
        <v>0</v>
      </c>
      <c r="L3391" s="58"/>
      <c r="M3391" s="103"/>
      <c r="N3391" s="59"/>
    </row>
    <row r="3392" spans="1:14" s="75" customFormat="1" ht="15.9" customHeight="1" x14ac:dyDescent="0.2">
      <c r="A3392" s="51" t="s">
        <v>133</v>
      </c>
      <c r="B3392" s="51" t="s">
        <v>11887</v>
      </c>
      <c r="C3392" s="51" t="s">
        <v>13125</v>
      </c>
      <c r="D3392" s="51" t="s">
        <v>135</v>
      </c>
      <c r="E3392" s="44" t="s">
        <v>14595</v>
      </c>
      <c r="F3392" s="44" t="s">
        <v>14596</v>
      </c>
      <c r="G3392" s="53">
        <v>90.6</v>
      </c>
      <c r="H3392" s="45" t="s">
        <v>154</v>
      </c>
      <c r="I3392" s="45" t="s">
        <v>204</v>
      </c>
      <c r="J3392" s="95" t="s">
        <v>1534</v>
      </c>
      <c r="K3392" s="95">
        <v>0</v>
      </c>
      <c r="L3392" s="58"/>
      <c r="M3392" s="103"/>
      <c r="N3392" s="59"/>
    </row>
    <row r="3393" spans="1:14" s="75" customFormat="1" ht="15.9" customHeight="1" x14ac:dyDescent="0.2">
      <c r="A3393" s="51" t="s">
        <v>133</v>
      </c>
      <c r="B3393" s="51" t="s">
        <v>11887</v>
      </c>
      <c r="C3393" s="51" t="s">
        <v>13125</v>
      </c>
      <c r="D3393" s="51" t="s">
        <v>135</v>
      </c>
      <c r="E3393" s="44" t="s">
        <v>14597</v>
      </c>
      <c r="F3393" s="44" t="s">
        <v>14598</v>
      </c>
      <c r="G3393" s="53">
        <v>90.6</v>
      </c>
      <c r="H3393" s="45" t="s">
        <v>154</v>
      </c>
      <c r="I3393" s="45" t="s">
        <v>204</v>
      </c>
      <c r="J3393" s="95" t="s">
        <v>1534</v>
      </c>
      <c r="K3393" s="95">
        <v>0</v>
      </c>
      <c r="L3393" s="58"/>
      <c r="M3393" s="103"/>
      <c r="N3393" s="59"/>
    </row>
    <row r="3394" spans="1:14" s="75" customFormat="1" ht="15.9" customHeight="1" x14ac:dyDescent="0.2">
      <c r="A3394" s="51" t="s">
        <v>133</v>
      </c>
      <c r="B3394" s="51" t="s">
        <v>11887</v>
      </c>
      <c r="C3394" s="51" t="s">
        <v>13125</v>
      </c>
      <c r="D3394" s="51" t="s">
        <v>135</v>
      </c>
      <c r="E3394" s="44" t="s">
        <v>14599</v>
      </c>
      <c r="F3394" s="44" t="s">
        <v>14600</v>
      </c>
      <c r="G3394" s="53">
        <v>64.5</v>
      </c>
      <c r="H3394" s="45" t="s">
        <v>154</v>
      </c>
      <c r="I3394" s="45" t="s">
        <v>155</v>
      </c>
      <c r="J3394" s="95" t="s">
        <v>1534</v>
      </c>
      <c r="K3394" s="95">
        <v>0</v>
      </c>
      <c r="L3394" s="58"/>
      <c r="M3394" s="103"/>
      <c r="N3394" s="59" t="s">
        <v>10867</v>
      </c>
    </row>
    <row r="3395" spans="1:14" s="75" customFormat="1" ht="15.9" customHeight="1" x14ac:dyDescent="0.2">
      <c r="A3395" s="51" t="s">
        <v>133</v>
      </c>
      <c r="B3395" s="51" t="s">
        <v>11887</v>
      </c>
      <c r="C3395" s="51" t="s">
        <v>13125</v>
      </c>
      <c r="D3395" s="51" t="s">
        <v>135</v>
      </c>
      <c r="E3395" s="44" t="s">
        <v>14601</v>
      </c>
      <c r="F3395" s="44" t="s">
        <v>14602</v>
      </c>
      <c r="G3395" s="53">
        <v>122.1</v>
      </c>
      <c r="H3395" s="45" t="s">
        <v>154</v>
      </c>
      <c r="I3395" s="45" t="s">
        <v>204</v>
      </c>
      <c r="J3395" s="95" t="s">
        <v>1534</v>
      </c>
      <c r="K3395" s="95">
        <v>0</v>
      </c>
      <c r="L3395" s="58"/>
      <c r="M3395" s="103"/>
      <c r="N3395" s="59"/>
    </row>
    <row r="3396" spans="1:14" s="75" customFormat="1" ht="15.9" customHeight="1" x14ac:dyDescent="0.2">
      <c r="A3396" s="51" t="s">
        <v>133</v>
      </c>
      <c r="B3396" s="51" t="s">
        <v>11887</v>
      </c>
      <c r="C3396" s="51" t="s">
        <v>13125</v>
      </c>
      <c r="D3396" s="51" t="s">
        <v>135</v>
      </c>
      <c r="E3396" s="44" t="s">
        <v>14603</v>
      </c>
      <c r="F3396" s="44" t="s">
        <v>14604</v>
      </c>
      <c r="G3396" s="53">
        <v>231.3</v>
      </c>
      <c r="H3396" s="45" t="s">
        <v>154</v>
      </c>
      <c r="I3396" s="45" t="s">
        <v>204</v>
      </c>
      <c r="J3396" s="95" t="s">
        <v>1534</v>
      </c>
      <c r="K3396" s="95">
        <v>0</v>
      </c>
      <c r="L3396" s="58"/>
      <c r="M3396" s="103"/>
      <c r="N3396" s="59"/>
    </row>
    <row r="3397" spans="1:14" s="75" customFormat="1" ht="15.9" customHeight="1" x14ac:dyDescent="0.2">
      <c r="A3397" s="51" t="s">
        <v>133</v>
      </c>
      <c r="B3397" s="51" t="s">
        <v>11887</v>
      </c>
      <c r="C3397" s="51" t="s">
        <v>13125</v>
      </c>
      <c r="D3397" s="51" t="s">
        <v>135</v>
      </c>
      <c r="E3397" s="44" t="s">
        <v>14605</v>
      </c>
      <c r="F3397" s="44" t="s">
        <v>14606</v>
      </c>
      <c r="G3397" s="53">
        <v>43.4</v>
      </c>
      <c r="H3397" s="45" t="s">
        <v>154</v>
      </c>
      <c r="I3397" s="45" t="s">
        <v>204</v>
      </c>
      <c r="J3397" s="95" t="s">
        <v>1534</v>
      </c>
      <c r="K3397" s="95">
        <v>0</v>
      </c>
      <c r="L3397" s="58"/>
      <c r="M3397" s="103"/>
      <c r="N3397" s="59"/>
    </row>
    <row r="3398" spans="1:14" s="75" customFormat="1" ht="15.9" customHeight="1" x14ac:dyDescent="0.2">
      <c r="A3398" s="51" t="s">
        <v>133</v>
      </c>
      <c r="B3398" s="51" t="s">
        <v>11887</v>
      </c>
      <c r="C3398" s="51" t="s">
        <v>13125</v>
      </c>
      <c r="D3398" s="51" t="s">
        <v>135</v>
      </c>
      <c r="E3398" s="44" t="s">
        <v>14607</v>
      </c>
      <c r="F3398" s="44" t="s">
        <v>14608</v>
      </c>
      <c r="G3398" s="53">
        <v>43.4</v>
      </c>
      <c r="H3398" s="45" t="s">
        <v>154</v>
      </c>
      <c r="I3398" s="45" t="s">
        <v>204</v>
      </c>
      <c r="J3398" s="95" t="s">
        <v>1534</v>
      </c>
      <c r="K3398" s="95">
        <v>0</v>
      </c>
      <c r="L3398" s="58"/>
      <c r="M3398" s="103"/>
      <c r="N3398" s="59"/>
    </row>
    <row r="3399" spans="1:14" s="75" customFormat="1" ht="15.9" customHeight="1" x14ac:dyDescent="0.2">
      <c r="A3399" s="51" t="s">
        <v>133</v>
      </c>
      <c r="B3399" s="51" t="s">
        <v>11887</v>
      </c>
      <c r="C3399" s="51" t="s">
        <v>13125</v>
      </c>
      <c r="D3399" s="51" t="s">
        <v>135</v>
      </c>
      <c r="E3399" s="44" t="s">
        <v>14609</v>
      </c>
      <c r="F3399" s="44" t="s">
        <v>14610</v>
      </c>
      <c r="G3399" s="53">
        <v>158.80000000000001</v>
      </c>
      <c r="H3399" s="45" t="s">
        <v>154</v>
      </c>
      <c r="I3399" s="45" t="s">
        <v>204</v>
      </c>
      <c r="J3399" s="95" t="s">
        <v>1534</v>
      </c>
      <c r="K3399" s="95">
        <v>0</v>
      </c>
      <c r="L3399" s="58"/>
      <c r="M3399" s="103"/>
      <c r="N3399" s="59"/>
    </row>
    <row r="3400" spans="1:14" s="75" customFormat="1" ht="15.9" customHeight="1" x14ac:dyDescent="0.2">
      <c r="A3400" s="51" t="s">
        <v>133</v>
      </c>
      <c r="B3400" s="51" t="s">
        <v>11887</v>
      </c>
      <c r="C3400" s="51" t="s">
        <v>13125</v>
      </c>
      <c r="D3400" s="51" t="s">
        <v>135</v>
      </c>
      <c r="E3400" s="44" t="s">
        <v>14611</v>
      </c>
      <c r="F3400" s="44" t="s">
        <v>14612</v>
      </c>
      <c r="G3400" s="53">
        <v>246.3</v>
      </c>
      <c r="H3400" s="45" t="s">
        <v>154</v>
      </c>
      <c r="I3400" s="45" t="s">
        <v>204</v>
      </c>
      <c r="J3400" s="95" t="s">
        <v>1534</v>
      </c>
      <c r="K3400" s="95">
        <v>0</v>
      </c>
      <c r="L3400" s="58"/>
      <c r="M3400" s="103"/>
      <c r="N3400" s="59"/>
    </row>
    <row r="3401" spans="1:14" s="75" customFormat="1" ht="15.9" customHeight="1" x14ac:dyDescent="0.2">
      <c r="A3401" s="51" t="s">
        <v>133</v>
      </c>
      <c r="B3401" s="51" t="s">
        <v>11887</v>
      </c>
      <c r="C3401" s="51" t="s">
        <v>13125</v>
      </c>
      <c r="D3401" s="51" t="s">
        <v>135</v>
      </c>
      <c r="E3401" s="44" t="s">
        <v>14613</v>
      </c>
      <c r="F3401" s="44" t="s">
        <v>14614</v>
      </c>
      <c r="G3401" s="53">
        <v>136.9</v>
      </c>
      <c r="H3401" s="45" t="s">
        <v>154</v>
      </c>
      <c r="I3401" s="45" t="s">
        <v>204</v>
      </c>
      <c r="J3401" s="95" t="s">
        <v>1534</v>
      </c>
      <c r="K3401" s="95">
        <v>0</v>
      </c>
      <c r="L3401" s="58"/>
      <c r="M3401" s="103"/>
      <c r="N3401" s="59"/>
    </row>
    <row r="3402" spans="1:14" s="75" customFormat="1" ht="15.9" customHeight="1" x14ac:dyDescent="0.2">
      <c r="A3402" s="51" t="s">
        <v>133</v>
      </c>
      <c r="B3402" s="51" t="s">
        <v>11887</v>
      </c>
      <c r="C3402" s="51" t="s">
        <v>13125</v>
      </c>
      <c r="D3402" s="51" t="s">
        <v>135</v>
      </c>
      <c r="E3402" s="44" t="s">
        <v>14615</v>
      </c>
      <c r="F3402" s="44" t="s">
        <v>14616</v>
      </c>
      <c r="G3402" s="53">
        <v>74.099999999999994</v>
      </c>
      <c r="H3402" s="45" t="s">
        <v>154</v>
      </c>
      <c r="I3402" s="45" t="s">
        <v>149</v>
      </c>
      <c r="J3402" s="95" t="s">
        <v>1534</v>
      </c>
      <c r="K3402" s="95">
        <v>0</v>
      </c>
      <c r="L3402" s="58"/>
      <c r="M3402" s="103"/>
      <c r="N3402" s="59"/>
    </row>
    <row r="3403" spans="1:14" s="75" customFormat="1" ht="15.9" customHeight="1" x14ac:dyDescent="0.2">
      <c r="A3403" s="51" t="s">
        <v>133</v>
      </c>
      <c r="B3403" s="51" t="s">
        <v>11887</v>
      </c>
      <c r="C3403" s="51" t="s">
        <v>13125</v>
      </c>
      <c r="D3403" s="51" t="s">
        <v>135</v>
      </c>
      <c r="E3403" s="44" t="s">
        <v>14617</v>
      </c>
      <c r="F3403" s="44" t="s">
        <v>14618</v>
      </c>
      <c r="G3403" s="53">
        <v>103.4</v>
      </c>
      <c r="H3403" s="45" t="s">
        <v>154</v>
      </c>
      <c r="I3403" s="45" t="s">
        <v>149</v>
      </c>
      <c r="J3403" s="95" t="s">
        <v>1534</v>
      </c>
      <c r="K3403" s="95">
        <v>0</v>
      </c>
      <c r="L3403" s="58"/>
      <c r="M3403" s="103"/>
      <c r="N3403" s="59" t="s">
        <v>10867</v>
      </c>
    </row>
    <row r="3404" spans="1:14" s="75" customFormat="1" ht="15.9" customHeight="1" x14ac:dyDescent="0.2">
      <c r="A3404" s="51" t="s">
        <v>133</v>
      </c>
      <c r="B3404" s="51" t="s">
        <v>11887</v>
      </c>
      <c r="C3404" s="51" t="s">
        <v>13125</v>
      </c>
      <c r="D3404" s="51" t="s">
        <v>135</v>
      </c>
      <c r="E3404" s="44" t="s">
        <v>14619</v>
      </c>
      <c r="F3404" s="44" t="s">
        <v>14620</v>
      </c>
      <c r="G3404" s="53">
        <v>152.80000000000001</v>
      </c>
      <c r="H3404" s="45" t="s">
        <v>154</v>
      </c>
      <c r="I3404" s="45" t="s">
        <v>204</v>
      </c>
      <c r="J3404" s="95" t="s">
        <v>1534</v>
      </c>
      <c r="K3404" s="95">
        <v>0</v>
      </c>
      <c r="L3404" s="58"/>
      <c r="M3404" s="103"/>
      <c r="N3404" s="59"/>
    </row>
    <row r="3405" spans="1:14" s="75" customFormat="1" ht="15.9" customHeight="1" x14ac:dyDescent="0.2">
      <c r="A3405" s="51" t="s">
        <v>133</v>
      </c>
      <c r="B3405" s="51" t="s">
        <v>11887</v>
      </c>
      <c r="C3405" s="51" t="s">
        <v>13125</v>
      </c>
      <c r="D3405" s="51" t="s">
        <v>135</v>
      </c>
      <c r="E3405" s="44" t="s">
        <v>14621</v>
      </c>
      <c r="F3405" s="44" t="s">
        <v>14622</v>
      </c>
      <c r="G3405" s="53">
        <v>115.1</v>
      </c>
      <c r="H3405" s="45" t="s">
        <v>154</v>
      </c>
      <c r="I3405" s="45" t="s">
        <v>204</v>
      </c>
      <c r="J3405" s="95" t="s">
        <v>1534</v>
      </c>
      <c r="K3405" s="95">
        <v>0</v>
      </c>
      <c r="L3405" s="58"/>
      <c r="M3405" s="103"/>
      <c r="N3405" s="59"/>
    </row>
    <row r="3406" spans="1:14" s="75" customFormat="1" ht="15.9" customHeight="1" x14ac:dyDescent="0.2">
      <c r="A3406" s="51" t="s">
        <v>133</v>
      </c>
      <c r="B3406" s="51" t="s">
        <v>11887</v>
      </c>
      <c r="C3406" s="51" t="s">
        <v>13125</v>
      </c>
      <c r="D3406" s="51" t="s">
        <v>135</v>
      </c>
      <c r="E3406" s="44" t="s">
        <v>14623</v>
      </c>
      <c r="F3406" s="44" t="s">
        <v>14624</v>
      </c>
      <c r="G3406" s="53">
        <v>122.2</v>
      </c>
      <c r="H3406" s="45" t="s">
        <v>154</v>
      </c>
      <c r="I3406" s="45" t="s">
        <v>204</v>
      </c>
      <c r="J3406" s="95" t="s">
        <v>1534</v>
      </c>
      <c r="K3406" s="95">
        <v>0</v>
      </c>
      <c r="L3406" s="58"/>
      <c r="M3406" s="103"/>
      <c r="N3406" s="59"/>
    </row>
    <row r="3407" spans="1:14" s="75" customFormat="1" ht="15.9" customHeight="1" x14ac:dyDescent="0.2">
      <c r="A3407" s="51" t="s">
        <v>133</v>
      </c>
      <c r="B3407" s="51" t="s">
        <v>11887</v>
      </c>
      <c r="C3407" s="51" t="s">
        <v>13125</v>
      </c>
      <c r="D3407" s="51" t="s">
        <v>135</v>
      </c>
      <c r="E3407" s="44" t="s">
        <v>14625</v>
      </c>
      <c r="F3407" s="44" t="s">
        <v>14626</v>
      </c>
      <c r="G3407" s="53">
        <v>284.60000000000002</v>
      </c>
      <c r="H3407" s="45" t="s">
        <v>154</v>
      </c>
      <c r="I3407" s="45" t="s">
        <v>204</v>
      </c>
      <c r="J3407" s="95" t="s">
        <v>1534</v>
      </c>
      <c r="K3407" s="95">
        <v>0</v>
      </c>
      <c r="L3407" s="58"/>
      <c r="M3407" s="103"/>
      <c r="N3407" s="59"/>
    </row>
    <row r="3408" spans="1:14" s="75" customFormat="1" ht="15.9" customHeight="1" x14ac:dyDescent="0.2">
      <c r="A3408" s="51" t="s">
        <v>133</v>
      </c>
      <c r="B3408" s="51" t="s">
        <v>11887</v>
      </c>
      <c r="C3408" s="51" t="s">
        <v>13125</v>
      </c>
      <c r="D3408" s="51" t="s">
        <v>135</v>
      </c>
      <c r="E3408" s="44" t="s">
        <v>14627</v>
      </c>
      <c r="F3408" s="44" t="s">
        <v>14628</v>
      </c>
      <c r="G3408" s="53">
        <v>284.60000000000002</v>
      </c>
      <c r="H3408" s="45" t="s">
        <v>154</v>
      </c>
      <c r="I3408" s="45" t="s">
        <v>204</v>
      </c>
      <c r="J3408" s="95" t="s">
        <v>1534</v>
      </c>
      <c r="K3408" s="95">
        <v>0</v>
      </c>
      <c r="L3408" s="58"/>
      <c r="M3408" s="103"/>
      <c r="N3408" s="59"/>
    </row>
    <row r="3409" spans="1:14" s="75" customFormat="1" ht="15.9" customHeight="1" x14ac:dyDescent="0.2">
      <c r="A3409" s="51" t="s">
        <v>133</v>
      </c>
      <c r="B3409" s="51" t="s">
        <v>11887</v>
      </c>
      <c r="C3409" s="51" t="s">
        <v>13125</v>
      </c>
      <c r="D3409" s="51" t="s">
        <v>135</v>
      </c>
      <c r="E3409" s="44" t="s">
        <v>14629</v>
      </c>
      <c r="F3409" s="44" t="s">
        <v>14630</v>
      </c>
      <c r="G3409" s="53">
        <v>284.60000000000002</v>
      </c>
      <c r="H3409" s="45" t="s">
        <v>154</v>
      </c>
      <c r="I3409" s="45" t="s">
        <v>204</v>
      </c>
      <c r="J3409" s="95" t="s">
        <v>1534</v>
      </c>
      <c r="K3409" s="95">
        <v>0</v>
      </c>
      <c r="L3409" s="58"/>
      <c r="M3409" s="103"/>
      <c r="N3409" s="59"/>
    </row>
    <row r="3410" spans="1:14" s="75" customFormat="1" ht="15.9" customHeight="1" x14ac:dyDescent="0.2">
      <c r="A3410" s="51" t="s">
        <v>133</v>
      </c>
      <c r="B3410" s="51" t="s">
        <v>11887</v>
      </c>
      <c r="C3410" s="51" t="s">
        <v>13125</v>
      </c>
      <c r="D3410" s="51" t="s">
        <v>135</v>
      </c>
      <c r="E3410" s="44" t="s">
        <v>14631</v>
      </c>
      <c r="F3410" s="44" t="s">
        <v>14632</v>
      </c>
      <c r="G3410" s="53">
        <v>129.6</v>
      </c>
      <c r="H3410" s="45" t="s">
        <v>154</v>
      </c>
      <c r="I3410" s="45" t="s">
        <v>204</v>
      </c>
      <c r="J3410" s="95" t="s">
        <v>1534</v>
      </c>
      <c r="K3410" s="95">
        <v>0</v>
      </c>
      <c r="L3410" s="58"/>
      <c r="M3410" s="103"/>
      <c r="N3410" s="59"/>
    </row>
    <row r="3411" spans="1:14" s="75" customFormat="1" ht="15.9" customHeight="1" x14ac:dyDescent="0.2">
      <c r="A3411" s="51" t="s">
        <v>133</v>
      </c>
      <c r="B3411" s="51" t="s">
        <v>11887</v>
      </c>
      <c r="C3411" s="51" t="s">
        <v>13125</v>
      </c>
      <c r="D3411" s="51" t="s">
        <v>135</v>
      </c>
      <c r="E3411" s="44" t="s">
        <v>14633</v>
      </c>
      <c r="F3411" s="44" t="s">
        <v>14634</v>
      </c>
      <c r="G3411" s="53">
        <v>68.8</v>
      </c>
      <c r="H3411" s="45" t="s">
        <v>154</v>
      </c>
      <c r="I3411" s="45" t="s">
        <v>155</v>
      </c>
      <c r="J3411" s="95" t="s">
        <v>1534</v>
      </c>
      <c r="K3411" s="95">
        <v>0</v>
      </c>
      <c r="L3411" s="58"/>
      <c r="M3411" s="103"/>
      <c r="N3411" s="59" t="s">
        <v>10867</v>
      </c>
    </row>
    <row r="3412" spans="1:14" s="75" customFormat="1" ht="15.9" customHeight="1" x14ac:dyDescent="0.2">
      <c r="A3412" s="51" t="s">
        <v>133</v>
      </c>
      <c r="B3412" s="51" t="s">
        <v>11887</v>
      </c>
      <c r="C3412" s="51" t="s">
        <v>13125</v>
      </c>
      <c r="D3412" s="51" t="s">
        <v>135</v>
      </c>
      <c r="E3412" s="44" t="s">
        <v>14635</v>
      </c>
      <c r="F3412" s="44" t="s">
        <v>14636</v>
      </c>
      <c r="G3412" s="53">
        <v>72.099999999999994</v>
      </c>
      <c r="H3412" s="45" t="s">
        <v>154</v>
      </c>
      <c r="I3412" s="45" t="s">
        <v>149</v>
      </c>
      <c r="J3412" s="95" t="s">
        <v>1534</v>
      </c>
      <c r="K3412" s="95">
        <v>0</v>
      </c>
      <c r="L3412" s="58"/>
      <c r="M3412" s="103"/>
      <c r="N3412" s="59" t="s">
        <v>10867</v>
      </c>
    </row>
    <row r="3413" spans="1:14" s="75" customFormat="1" ht="15.9" customHeight="1" x14ac:dyDescent="0.2">
      <c r="A3413" s="51" t="s">
        <v>133</v>
      </c>
      <c r="B3413" s="51" t="s">
        <v>11887</v>
      </c>
      <c r="C3413" s="51" t="s">
        <v>13125</v>
      </c>
      <c r="D3413" s="51" t="s">
        <v>135</v>
      </c>
      <c r="E3413" s="44" t="s">
        <v>14637</v>
      </c>
      <c r="F3413" s="44" t="s">
        <v>14638</v>
      </c>
      <c r="G3413" s="53">
        <v>73.5</v>
      </c>
      <c r="H3413" s="45" t="s">
        <v>154</v>
      </c>
      <c r="I3413" s="45" t="s">
        <v>149</v>
      </c>
      <c r="J3413" s="95" t="s">
        <v>1534</v>
      </c>
      <c r="K3413" s="95">
        <v>0</v>
      </c>
      <c r="L3413" s="58"/>
      <c r="M3413" s="103"/>
      <c r="N3413" s="59" t="s">
        <v>10867</v>
      </c>
    </row>
    <row r="3414" spans="1:14" s="75" customFormat="1" ht="15.9" customHeight="1" x14ac:dyDescent="0.2">
      <c r="A3414" s="51" t="s">
        <v>133</v>
      </c>
      <c r="B3414" s="51" t="s">
        <v>11887</v>
      </c>
      <c r="C3414" s="51" t="s">
        <v>13125</v>
      </c>
      <c r="D3414" s="51" t="s">
        <v>135</v>
      </c>
      <c r="E3414" s="44" t="s">
        <v>14639</v>
      </c>
      <c r="F3414" s="44" t="s">
        <v>14640</v>
      </c>
      <c r="G3414" s="53">
        <v>69.3</v>
      </c>
      <c r="H3414" s="45" t="s">
        <v>154</v>
      </c>
      <c r="I3414" s="45" t="s">
        <v>149</v>
      </c>
      <c r="J3414" s="95" t="s">
        <v>1534</v>
      </c>
      <c r="K3414" s="95">
        <v>0</v>
      </c>
      <c r="L3414" s="58"/>
      <c r="M3414" s="103"/>
      <c r="N3414" s="59"/>
    </row>
    <row r="3415" spans="1:14" s="75" customFormat="1" ht="15.9" customHeight="1" x14ac:dyDescent="0.2">
      <c r="A3415" s="51" t="s">
        <v>133</v>
      </c>
      <c r="B3415" s="51" t="s">
        <v>11887</v>
      </c>
      <c r="C3415" s="51" t="s">
        <v>13125</v>
      </c>
      <c r="D3415" s="51" t="s">
        <v>135</v>
      </c>
      <c r="E3415" s="44" t="s">
        <v>14641</v>
      </c>
      <c r="F3415" s="44" t="s">
        <v>14642</v>
      </c>
      <c r="G3415" s="53">
        <v>249.1</v>
      </c>
      <c r="H3415" s="45" t="s">
        <v>154</v>
      </c>
      <c r="I3415" s="45" t="s">
        <v>204</v>
      </c>
      <c r="J3415" s="95" t="s">
        <v>1534</v>
      </c>
      <c r="K3415" s="95">
        <v>0</v>
      </c>
      <c r="L3415" s="58"/>
      <c r="M3415" s="103"/>
      <c r="N3415" s="59"/>
    </row>
    <row r="3416" spans="1:14" s="75" customFormat="1" ht="15.9" customHeight="1" x14ac:dyDescent="0.2">
      <c r="A3416" s="51" t="s">
        <v>133</v>
      </c>
      <c r="B3416" s="51" t="s">
        <v>11887</v>
      </c>
      <c r="C3416" s="51" t="s">
        <v>13125</v>
      </c>
      <c r="D3416" s="51" t="s">
        <v>135</v>
      </c>
      <c r="E3416" s="44" t="s">
        <v>14643</v>
      </c>
      <c r="F3416" s="44" t="s">
        <v>14644</v>
      </c>
      <c r="G3416" s="53">
        <v>139.1</v>
      </c>
      <c r="H3416" s="45" t="s">
        <v>154</v>
      </c>
      <c r="I3416" s="45" t="s">
        <v>204</v>
      </c>
      <c r="J3416" s="95" t="s">
        <v>1534</v>
      </c>
      <c r="K3416" s="95">
        <v>0</v>
      </c>
      <c r="L3416" s="58"/>
      <c r="M3416" s="103"/>
      <c r="N3416" s="59"/>
    </row>
    <row r="3417" spans="1:14" s="75" customFormat="1" ht="15.9" customHeight="1" x14ac:dyDescent="0.2">
      <c r="A3417" s="51" t="s">
        <v>133</v>
      </c>
      <c r="B3417" s="51" t="s">
        <v>11887</v>
      </c>
      <c r="C3417" s="51" t="s">
        <v>13125</v>
      </c>
      <c r="D3417" s="51" t="s">
        <v>135</v>
      </c>
      <c r="E3417" s="44" t="s">
        <v>14645</v>
      </c>
      <c r="F3417" s="44" t="s">
        <v>14646</v>
      </c>
      <c r="G3417" s="53">
        <v>76</v>
      </c>
      <c r="H3417" s="45" t="s">
        <v>154</v>
      </c>
      <c r="I3417" s="45" t="s">
        <v>149</v>
      </c>
      <c r="J3417" s="95" t="s">
        <v>1534</v>
      </c>
      <c r="K3417" s="95">
        <v>0</v>
      </c>
      <c r="L3417" s="58"/>
      <c r="M3417" s="103"/>
      <c r="N3417" s="59"/>
    </row>
    <row r="3418" spans="1:14" s="75" customFormat="1" ht="15.9" customHeight="1" x14ac:dyDescent="0.2">
      <c r="A3418" s="51" t="s">
        <v>133</v>
      </c>
      <c r="B3418" s="51" t="s">
        <v>11887</v>
      </c>
      <c r="C3418" s="51" t="s">
        <v>13125</v>
      </c>
      <c r="D3418" s="51" t="s">
        <v>135</v>
      </c>
      <c r="E3418" s="44" t="s">
        <v>14647</v>
      </c>
      <c r="F3418" s="44" t="s">
        <v>14648</v>
      </c>
      <c r="G3418" s="53">
        <v>207.3</v>
      </c>
      <c r="H3418" s="45" t="s">
        <v>154</v>
      </c>
      <c r="I3418" s="45" t="s">
        <v>204</v>
      </c>
      <c r="J3418" s="95" t="s">
        <v>1534</v>
      </c>
      <c r="K3418" s="95">
        <v>0</v>
      </c>
      <c r="L3418" s="58"/>
      <c r="M3418" s="103"/>
      <c r="N3418" s="59"/>
    </row>
    <row r="3419" spans="1:14" s="75" customFormat="1" ht="15.9" customHeight="1" x14ac:dyDescent="0.2">
      <c r="A3419" s="51" t="s">
        <v>133</v>
      </c>
      <c r="B3419" s="51" t="s">
        <v>11887</v>
      </c>
      <c r="C3419" s="51" t="s">
        <v>13125</v>
      </c>
      <c r="D3419" s="51" t="s">
        <v>135</v>
      </c>
      <c r="E3419" s="44" t="s">
        <v>14649</v>
      </c>
      <c r="F3419" s="44" t="s">
        <v>14650</v>
      </c>
      <c r="G3419" s="53">
        <v>137</v>
      </c>
      <c r="H3419" s="45" t="s">
        <v>154</v>
      </c>
      <c r="I3419" s="45" t="s">
        <v>204</v>
      </c>
      <c r="J3419" s="95" t="s">
        <v>1534</v>
      </c>
      <c r="K3419" s="95">
        <v>0</v>
      </c>
      <c r="L3419" s="58"/>
      <c r="M3419" s="103"/>
      <c r="N3419" s="59"/>
    </row>
    <row r="3420" spans="1:14" s="75" customFormat="1" ht="15.9" customHeight="1" x14ac:dyDescent="0.2">
      <c r="A3420" s="51" t="s">
        <v>133</v>
      </c>
      <c r="B3420" s="51" t="s">
        <v>11887</v>
      </c>
      <c r="C3420" s="51" t="s">
        <v>13125</v>
      </c>
      <c r="D3420" s="51" t="s">
        <v>135</v>
      </c>
      <c r="E3420" s="44" t="s">
        <v>14651</v>
      </c>
      <c r="F3420" s="44" t="s">
        <v>14652</v>
      </c>
      <c r="G3420" s="53">
        <v>65.900000000000006</v>
      </c>
      <c r="H3420" s="45" t="s">
        <v>154</v>
      </c>
      <c r="I3420" s="45" t="s">
        <v>204</v>
      </c>
      <c r="J3420" s="95" t="s">
        <v>1534</v>
      </c>
      <c r="K3420" s="95">
        <v>0</v>
      </c>
      <c r="L3420" s="58"/>
      <c r="M3420" s="103"/>
      <c r="N3420" s="59"/>
    </row>
    <row r="3421" spans="1:14" s="75" customFormat="1" ht="15.9" customHeight="1" x14ac:dyDescent="0.2">
      <c r="A3421" s="51" t="s">
        <v>133</v>
      </c>
      <c r="B3421" s="51" t="s">
        <v>11887</v>
      </c>
      <c r="C3421" s="51" t="s">
        <v>13125</v>
      </c>
      <c r="D3421" s="51" t="s">
        <v>135</v>
      </c>
      <c r="E3421" s="44" t="s">
        <v>14653</v>
      </c>
      <c r="F3421" s="44" t="s">
        <v>14654</v>
      </c>
      <c r="G3421" s="53">
        <v>99.8</v>
      </c>
      <c r="H3421" s="45" t="s">
        <v>154</v>
      </c>
      <c r="I3421" s="45" t="s">
        <v>149</v>
      </c>
      <c r="J3421" s="95" t="s">
        <v>1534</v>
      </c>
      <c r="K3421" s="95">
        <v>0</v>
      </c>
      <c r="L3421" s="58"/>
      <c r="M3421" s="103"/>
      <c r="N3421" s="59" t="s">
        <v>10867</v>
      </c>
    </row>
    <row r="3422" spans="1:14" s="75" customFormat="1" ht="15.9" customHeight="1" x14ac:dyDescent="0.2">
      <c r="A3422" s="51" t="s">
        <v>133</v>
      </c>
      <c r="B3422" s="51" t="s">
        <v>11887</v>
      </c>
      <c r="C3422" s="51" t="s">
        <v>13125</v>
      </c>
      <c r="D3422" s="51" t="s">
        <v>135</v>
      </c>
      <c r="E3422" s="44" t="s">
        <v>14655</v>
      </c>
      <c r="F3422" s="44" t="s">
        <v>14656</v>
      </c>
      <c r="G3422" s="53">
        <v>55.9</v>
      </c>
      <c r="H3422" s="45" t="s">
        <v>154</v>
      </c>
      <c r="I3422" s="45" t="s">
        <v>149</v>
      </c>
      <c r="J3422" s="95" t="s">
        <v>1534</v>
      </c>
      <c r="K3422" s="95">
        <v>0</v>
      </c>
      <c r="L3422" s="58"/>
      <c r="M3422" s="103"/>
      <c r="N3422" s="59" t="s">
        <v>10867</v>
      </c>
    </row>
    <row r="3423" spans="1:14" s="75" customFormat="1" ht="15.9" customHeight="1" x14ac:dyDescent="0.2">
      <c r="A3423" s="51" t="s">
        <v>133</v>
      </c>
      <c r="B3423" s="51" t="s">
        <v>11887</v>
      </c>
      <c r="C3423" s="51" t="s">
        <v>13125</v>
      </c>
      <c r="D3423" s="51" t="s">
        <v>135</v>
      </c>
      <c r="E3423" s="44" t="s">
        <v>14657</v>
      </c>
      <c r="F3423" s="44" t="s">
        <v>14658</v>
      </c>
      <c r="G3423" s="53">
        <v>43.4</v>
      </c>
      <c r="H3423" s="45" t="s">
        <v>154</v>
      </c>
      <c r="I3423" s="45" t="s">
        <v>204</v>
      </c>
      <c r="J3423" s="95" t="s">
        <v>1534</v>
      </c>
      <c r="K3423" s="95">
        <v>0</v>
      </c>
      <c r="L3423" s="58"/>
      <c r="M3423" s="103"/>
      <c r="N3423" s="59"/>
    </row>
    <row r="3424" spans="1:14" s="75" customFormat="1" ht="15.9" customHeight="1" x14ac:dyDescent="0.2">
      <c r="A3424" s="51" t="s">
        <v>133</v>
      </c>
      <c r="B3424" s="51" t="s">
        <v>11887</v>
      </c>
      <c r="C3424" s="51" t="s">
        <v>13125</v>
      </c>
      <c r="D3424" s="51" t="s">
        <v>135</v>
      </c>
      <c r="E3424" s="44" t="s">
        <v>14659</v>
      </c>
      <c r="F3424" s="44" t="s">
        <v>14660</v>
      </c>
      <c r="G3424" s="53">
        <v>56.5</v>
      </c>
      <c r="H3424" s="45" t="s">
        <v>154</v>
      </c>
      <c r="I3424" s="45" t="s">
        <v>149</v>
      </c>
      <c r="J3424" s="95" t="s">
        <v>1534</v>
      </c>
      <c r="K3424" s="95">
        <v>0</v>
      </c>
      <c r="L3424" s="58"/>
      <c r="M3424" s="103"/>
      <c r="N3424" s="59" t="s">
        <v>10867</v>
      </c>
    </row>
    <row r="3425" spans="1:14" s="75" customFormat="1" ht="15.9" customHeight="1" x14ac:dyDescent="0.2">
      <c r="A3425" s="51" t="s">
        <v>133</v>
      </c>
      <c r="B3425" s="51" t="s">
        <v>11887</v>
      </c>
      <c r="C3425" s="51" t="s">
        <v>13125</v>
      </c>
      <c r="D3425" s="51" t="s">
        <v>135</v>
      </c>
      <c r="E3425" s="44" t="s">
        <v>14661</v>
      </c>
      <c r="F3425" s="44" t="s">
        <v>14662</v>
      </c>
      <c r="G3425" s="53">
        <v>170.6</v>
      </c>
      <c r="H3425" s="45" t="s">
        <v>154</v>
      </c>
      <c r="I3425" s="45" t="s">
        <v>149</v>
      </c>
      <c r="J3425" s="95" t="s">
        <v>1534</v>
      </c>
      <c r="K3425" s="95">
        <v>0</v>
      </c>
      <c r="L3425" s="58"/>
      <c r="M3425" s="103"/>
      <c r="N3425" s="59"/>
    </row>
    <row r="3426" spans="1:14" s="75" customFormat="1" ht="15.9" customHeight="1" x14ac:dyDescent="0.2">
      <c r="A3426" s="51" t="s">
        <v>133</v>
      </c>
      <c r="B3426" s="51" t="s">
        <v>11887</v>
      </c>
      <c r="C3426" s="51" t="s">
        <v>13125</v>
      </c>
      <c r="D3426" s="51" t="s">
        <v>135</v>
      </c>
      <c r="E3426" s="44" t="s">
        <v>14663</v>
      </c>
      <c r="F3426" s="44" t="s">
        <v>14664</v>
      </c>
      <c r="G3426" s="53">
        <v>106.5</v>
      </c>
      <c r="H3426" s="45" t="s">
        <v>154</v>
      </c>
      <c r="I3426" s="45" t="s">
        <v>149</v>
      </c>
      <c r="J3426" s="95" t="s">
        <v>1534</v>
      </c>
      <c r="K3426" s="95">
        <v>0</v>
      </c>
      <c r="L3426" s="58"/>
      <c r="M3426" s="103"/>
      <c r="N3426" s="59" t="s">
        <v>10867</v>
      </c>
    </row>
    <row r="3427" spans="1:14" s="75" customFormat="1" ht="15.9" customHeight="1" x14ac:dyDescent="0.2">
      <c r="A3427" s="51" t="s">
        <v>133</v>
      </c>
      <c r="B3427" s="51" t="s">
        <v>11887</v>
      </c>
      <c r="C3427" s="51" t="s">
        <v>13125</v>
      </c>
      <c r="D3427" s="51" t="s">
        <v>135</v>
      </c>
      <c r="E3427" s="44" t="s">
        <v>14665</v>
      </c>
      <c r="F3427" s="44" t="s">
        <v>14666</v>
      </c>
      <c r="G3427" s="53">
        <v>200.1</v>
      </c>
      <c r="H3427" s="45" t="s">
        <v>154</v>
      </c>
      <c r="I3427" s="45" t="s">
        <v>204</v>
      </c>
      <c r="J3427" s="95" t="s">
        <v>1534</v>
      </c>
      <c r="K3427" s="95">
        <v>0</v>
      </c>
      <c r="L3427" s="58"/>
      <c r="M3427" s="103"/>
      <c r="N3427" s="59"/>
    </row>
    <row r="3428" spans="1:14" s="75" customFormat="1" ht="15.9" customHeight="1" x14ac:dyDescent="0.2">
      <c r="A3428" s="51" t="s">
        <v>133</v>
      </c>
      <c r="B3428" s="51" t="s">
        <v>11887</v>
      </c>
      <c r="C3428" s="51" t="s">
        <v>13125</v>
      </c>
      <c r="D3428" s="51" t="s">
        <v>135</v>
      </c>
      <c r="E3428" s="44" t="s">
        <v>14667</v>
      </c>
      <c r="F3428" s="44" t="s">
        <v>14668</v>
      </c>
      <c r="G3428" s="53">
        <v>200.1</v>
      </c>
      <c r="H3428" s="45" t="s">
        <v>154</v>
      </c>
      <c r="I3428" s="45" t="s">
        <v>204</v>
      </c>
      <c r="J3428" s="95" t="s">
        <v>1534</v>
      </c>
      <c r="K3428" s="95">
        <v>0</v>
      </c>
      <c r="L3428" s="58"/>
      <c r="M3428" s="103"/>
      <c r="N3428" s="59"/>
    </row>
    <row r="3429" spans="1:14" s="75" customFormat="1" ht="15.9" customHeight="1" x14ac:dyDescent="0.2">
      <c r="A3429" s="51" t="s">
        <v>133</v>
      </c>
      <c r="B3429" s="51" t="s">
        <v>11887</v>
      </c>
      <c r="C3429" s="51" t="s">
        <v>13125</v>
      </c>
      <c r="D3429" s="51" t="s">
        <v>135</v>
      </c>
      <c r="E3429" s="44" t="s">
        <v>14669</v>
      </c>
      <c r="F3429" s="44" t="s">
        <v>14670</v>
      </c>
      <c r="G3429" s="53">
        <v>200.1</v>
      </c>
      <c r="H3429" s="45" t="s">
        <v>154</v>
      </c>
      <c r="I3429" s="45" t="s">
        <v>204</v>
      </c>
      <c r="J3429" s="95" t="s">
        <v>1534</v>
      </c>
      <c r="K3429" s="95">
        <v>0</v>
      </c>
      <c r="L3429" s="58"/>
      <c r="M3429" s="103"/>
      <c r="N3429" s="59"/>
    </row>
    <row r="3430" spans="1:14" s="75" customFormat="1" ht="15.9" customHeight="1" x14ac:dyDescent="0.2">
      <c r="A3430" s="51" t="s">
        <v>133</v>
      </c>
      <c r="B3430" s="51" t="s">
        <v>11887</v>
      </c>
      <c r="C3430" s="51" t="s">
        <v>13125</v>
      </c>
      <c r="D3430" s="51" t="s">
        <v>135</v>
      </c>
      <c r="E3430" s="44" t="s">
        <v>14671</v>
      </c>
      <c r="F3430" s="44" t="s">
        <v>14672</v>
      </c>
      <c r="G3430" s="53">
        <v>148.6</v>
      </c>
      <c r="H3430" s="45" t="s">
        <v>154</v>
      </c>
      <c r="I3430" s="45" t="s">
        <v>204</v>
      </c>
      <c r="J3430" s="95" t="s">
        <v>1534</v>
      </c>
      <c r="K3430" s="95">
        <v>0</v>
      </c>
      <c r="L3430" s="58"/>
      <c r="M3430" s="103"/>
      <c r="N3430" s="59"/>
    </row>
    <row r="3431" spans="1:14" s="75" customFormat="1" ht="15.9" customHeight="1" x14ac:dyDescent="0.2">
      <c r="A3431" s="51" t="s">
        <v>133</v>
      </c>
      <c r="B3431" s="51" t="s">
        <v>11887</v>
      </c>
      <c r="C3431" s="51" t="s">
        <v>13125</v>
      </c>
      <c r="D3431" s="51" t="s">
        <v>135</v>
      </c>
      <c r="E3431" s="44" t="s">
        <v>14673</v>
      </c>
      <c r="F3431" s="44" t="s">
        <v>14674</v>
      </c>
      <c r="G3431" s="53">
        <v>91.7</v>
      </c>
      <c r="H3431" s="45" t="s">
        <v>154</v>
      </c>
      <c r="I3431" s="45" t="s">
        <v>149</v>
      </c>
      <c r="J3431" s="95" t="s">
        <v>1534</v>
      </c>
      <c r="K3431" s="95">
        <v>0</v>
      </c>
      <c r="L3431" s="58"/>
      <c r="M3431" s="103"/>
      <c r="N3431" s="59"/>
    </row>
    <row r="3432" spans="1:14" s="75" customFormat="1" ht="15.9" customHeight="1" x14ac:dyDescent="0.2">
      <c r="A3432" s="51" t="s">
        <v>133</v>
      </c>
      <c r="B3432" s="51" t="s">
        <v>11887</v>
      </c>
      <c r="C3432" s="51" t="s">
        <v>13125</v>
      </c>
      <c r="D3432" s="51" t="s">
        <v>135</v>
      </c>
      <c r="E3432" s="44" t="s">
        <v>14675</v>
      </c>
      <c r="F3432" s="44" t="s">
        <v>14676</v>
      </c>
      <c r="G3432" s="53">
        <v>91.6</v>
      </c>
      <c r="H3432" s="45" t="s">
        <v>154</v>
      </c>
      <c r="I3432" s="45" t="s">
        <v>204</v>
      </c>
      <c r="J3432" s="95" t="s">
        <v>1534</v>
      </c>
      <c r="K3432" s="95">
        <v>0</v>
      </c>
      <c r="L3432" s="58"/>
      <c r="M3432" s="103"/>
      <c r="N3432" s="59"/>
    </row>
    <row r="3433" spans="1:14" s="75" customFormat="1" ht="15.9" customHeight="1" x14ac:dyDescent="0.2">
      <c r="A3433" s="51" t="s">
        <v>133</v>
      </c>
      <c r="B3433" s="51" t="s">
        <v>11887</v>
      </c>
      <c r="C3433" s="51" t="s">
        <v>13125</v>
      </c>
      <c r="D3433" s="51" t="s">
        <v>135</v>
      </c>
      <c r="E3433" s="44" t="s">
        <v>14677</v>
      </c>
      <c r="F3433" s="44" t="s">
        <v>14678</v>
      </c>
      <c r="G3433" s="53">
        <v>91.7</v>
      </c>
      <c r="H3433" s="45" t="s">
        <v>154</v>
      </c>
      <c r="I3433" s="45" t="s">
        <v>155</v>
      </c>
      <c r="J3433" s="95" t="s">
        <v>1534</v>
      </c>
      <c r="K3433" s="95">
        <v>0</v>
      </c>
      <c r="L3433" s="58"/>
      <c r="M3433" s="103"/>
      <c r="N3433" s="59"/>
    </row>
    <row r="3434" spans="1:14" s="75" customFormat="1" ht="15.9" customHeight="1" x14ac:dyDescent="0.2">
      <c r="A3434" s="51" t="s">
        <v>133</v>
      </c>
      <c r="B3434" s="51" t="s">
        <v>11887</v>
      </c>
      <c r="C3434" s="51" t="s">
        <v>13125</v>
      </c>
      <c r="D3434" s="51" t="s">
        <v>135</v>
      </c>
      <c r="E3434" s="44" t="s">
        <v>14679</v>
      </c>
      <c r="F3434" s="44" t="s">
        <v>14680</v>
      </c>
      <c r="G3434" s="53">
        <v>90.3</v>
      </c>
      <c r="H3434" s="45" t="s">
        <v>154</v>
      </c>
      <c r="I3434" s="45" t="s">
        <v>155</v>
      </c>
      <c r="J3434" s="95" t="s">
        <v>1534</v>
      </c>
      <c r="K3434" s="95">
        <v>0</v>
      </c>
      <c r="L3434" s="58"/>
      <c r="M3434" s="103"/>
      <c r="N3434" s="59" t="s">
        <v>10867</v>
      </c>
    </row>
    <row r="3435" spans="1:14" s="75" customFormat="1" ht="15.9" customHeight="1" x14ac:dyDescent="0.2">
      <c r="A3435" s="51" t="s">
        <v>133</v>
      </c>
      <c r="B3435" s="51" t="s">
        <v>11887</v>
      </c>
      <c r="C3435" s="51" t="s">
        <v>13125</v>
      </c>
      <c r="D3435" s="51" t="s">
        <v>135</v>
      </c>
      <c r="E3435" s="44" t="s">
        <v>14681</v>
      </c>
      <c r="F3435" s="44" t="s">
        <v>14682</v>
      </c>
      <c r="G3435" s="53">
        <v>100</v>
      </c>
      <c r="H3435" s="45" t="s">
        <v>154</v>
      </c>
      <c r="I3435" s="45" t="s">
        <v>149</v>
      </c>
      <c r="J3435" s="95" t="s">
        <v>1534</v>
      </c>
      <c r="K3435" s="95">
        <v>0</v>
      </c>
      <c r="L3435" s="58"/>
      <c r="M3435" s="103"/>
      <c r="N3435" s="59" t="s">
        <v>10867</v>
      </c>
    </row>
    <row r="3436" spans="1:14" s="75" customFormat="1" ht="15.9" customHeight="1" x14ac:dyDescent="0.2">
      <c r="A3436" s="51" t="s">
        <v>133</v>
      </c>
      <c r="B3436" s="51" t="s">
        <v>11887</v>
      </c>
      <c r="C3436" s="51" t="s">
        <v>13125</v>
      </c>
      <c r="D3436" s="51" t="s">
        <v>135</v>
      </c>
      <c r="E3436" s="44" t="s">
        <v>14683</v>
      </c>
      <c r="F3436" s="44" t="s">
        <v>14684</v>
      </c>
      <c r="G3436" s="53">
        <v>54.9</v>
      </c>
      <c r="H3436" s="45" t="s">
        <v>154</v>
      </c>
      <c r="I3436" s="45" t="s">
        <v>149</v>
      </c>
      <c r="J3436" s="95" t="s">
        <v>1534</v>
      </c>
      <c r="K3436" s="95">
        <v>0</v>
      </c>
      <c r="L3436" s="58"/>
      <c r="M3436" s="103"/>
      <c r="N3436" s="59"/>
    </row>
    <row r="3437" spans="1:14" s="75" customFormat="1" ht="15.9" customHeight="1" x14ac:dyDescent="0.2">
      <c r="A3437" s="51" t="s">
        <v>133</v>
      </c>
      <c r="B3437" s="51" t="s">
        <v>11887</v>
      </c>
      <c r="C3437" s="51" t="s">
        <v>13125</v>
      </c>
      <c r="D3437" s="51" t="s">
        <v>135</v>
      </c>
      <c r="E3437" s="44" t="s">
        <v>14685</v>
      </c>
      <c r="F3437" s="44" t="s">
        <v>14686</v>
      </c>
      <c r="G3437" s="53">
        <v>54.9</v>
      </c>
      <c r="H3437" s="45" t="s">
        <v>154</v>
      </c>
      <c r="I3437" s="45" t="s">
        <v>149</v>
      </c>
      <c r="J3437" s="95" t="s">
        <v>1534</v>
      </c>
      <c r="K3437" s="95">
        <v>0</v>
      </c>
      <c r="L3437" s="58"/>
      <c r="M3437" s="103"/>
      <c r="N3437" s="59"/>
    </row>
    <row r="3438" spans="1:14" s="75" customFormat="1" ht="15.9" customHeight="1" x14ac:dyDescent="0.2">
      <c r="A3438" s="51" t="s">
        <v>133</v>
      </c>
      <c r="B3438" s="51" t="s">
        <v>11887</v>
      </c>
      <c r="C3438" s="51" t="s">
        <v>13125</v>
      </c>
      <c r="D3438" s="51" t="s">
        <v>135</v>
      </c>
      <c r="E3438" s="44" t="s">
        <v>14687</v>
      </c>
      <c r="F3438" s="44" t="s">
        <v>14688</v>
      </c>
      <c r="G3438" s="53">
        <v>54.9</v>
      </c>
      <c r="H3438" s="45" t="s">
        <v>154</v>
      </c>
      <c r="I3438" s="45" t="s">
        <v>149</v>
      </c>
      <c r="J3438" s="95" t="s">
        <v>1534</v>
      </c>
      <c r="K3438" s="95">
        <v>0</v>
      </c>
      <c r="L3438" s="58"/>
      <c r="M3438" s="103"/>
      <c r="N3438" s="59"/>
    </row>
    <row r="3439" spans="1:14" s="75" customFormat="1" ht="15.9" customHeight="1" x14ac:dyDescent="0.2">
      <c r="A3439" s="51" t="s">
        <v>133</v>
      </c>
      <c r="B3439" s="51" t="s">
        <v>11887</v>
      </c>
      <c r="C3439" s="51" t="s">
        <v>13125</v>
      </c>
      <c r="D3439" s="51" t="s">
        <v>135</v>
      </c>
      <c r="E3439" s="44" t="s">
        <v>14689</v>
      </c>
      <c r="F3439" s="44" t="s">
        <v>14690</v>
      </c>
      <c r="G3439" s="53">
        <v>59.2</v>
      </c>
      <c r="H3439" s="45" t="s">
        <v>154</v>
      </c>
      <c r="I3439" s="45" t="s">
        <v>149</v>
      </c>
      <c r="J3439" s="95" t="s">
        <v>1534</v>
      </c>
      <c r="K3439" s="95">
        <v>0</v>
      </c>
      <c r="L3439" s="58"/>
      <c r="M3439" s="103"/>
      <c r="N3439" s="59"/>
    </row>
    <row r="3440" spans="1:14" s="75" customFormat="1" ht="15.9" customHeight="1" x14ac:dyDescent="0.2">
      <c r="A3440" s="51" t="s">
        <v>133</v>
      </c>
      <c r="B3440" s="51" t="s">
        <v>11887</v>
      </c>
      <c r="C3440" s="51" t="s">
        <v>13125</v>
      </c>
      <c r="D3440" s="51" t="s">
        <v>135</v>
      </c>
      <c r="E3440" s="44" t="s">
        <v>14691</v>
      </c>
      <c r="F3440" s="44" t="s">
        <v>14692</v>
      </c>
      <c r="G3440" s="53">
        <v>100</v>
      </c>
      <c r="H3440" s="45" t="s">
        <v>154</v>
      </c>
      <c r="I3440" s="45" t="s">
        <v>149</v>
      </c>
      <c r="J3440" s="95" t="s">
        <v>1534</v>
      </c>
      <c r="K3440" s="95">
        <v>0</v>
      </c>
      <c r="L3440" s="58"/>
      <c r="M3440" s="103"/>
      <c r="N3440" s="59" t="s">
        <v>10867</v>
      </c>
    </row>
    <row r="3441" spans="1:14" s="75" customFormat="1" ht="15.9" customHeight="1" x14ac:dyDescent="0.2">
      <c r="A3441" s="51" t="s">
        <v>133</v>
      </c>
      <c r="B3441" s="51" t="s">
        <v>11887</v>
      </c>
      <c r="C3441" s="51" t="s">
        <v>13125</v>
      </c>
      <c r="D3441" s="51" t="s">
        <v>135</v>
      </c>
      <c r="E3441" s="44" t="s">
        <v>14693</v>
      </c>
      <c r="F3441" s="44" t="s">
        <v>14694</v>
      </c>
      <c r="G3441" s="53">
        <v>56.7</v>
      </c>
      <c r="H3441" s="45" t="s">
        <v>154</v>
      </c>
      <c r="I3441" s="45" t="s">
        <v>149</v>
      </c>
      <c r="J3441" s="95" t="s">
        <v>1534</v>
      </c>
      <c r="K3441" s="95">
        <v>0</v>
      </c>
      <c r="L3441" s="58"/>
      <c r="M3441" s="103"/>
      <c r="N3441" s="59" t="s">
        <v>10867</v>
      </c>
    </row>
    <row r="3442" spans="1:14" s="75" customFormat="1" ht="15.9" customHeight="1" x14ac:dyDescent="0.2">
      <c r="A3442" s="51" t="s">
        <v>133</v>
      </c>
      <c r="B3442" s="51" t="s">
        <v>11887</v>
      </c>
      <c r="C3442" s="51" t="s">
        <v>13125</v>
      </c>
      <c r="D3442" s="51" t="s">
        <v>135</v>
      </c>
      <c r="E3442" s="44" t="s">
        <v>14695</v>
      </c>
      <c r="F3442" s="44" t="s">
        <v>14696</v>
      </c>
      <c r="G3442" s="53">
        <v>87.1</v>
      </c>
      <c r="H3442" s="45" t="s">
        <v>154</v>
      </c>
      <c r="I3442" s="45" t="s">
        <v>155</v>
      </c>
      <c r="J3442" s="95" t="s">
        <v>1534</v>
      </c>
      <c r="K3442" s="95">
        <v>0</v>
      </c>
      <c r="L3442" s="58"/>
      <c r="M3442" s="103"/>
      <c r="N3442" s="59" t="s">
        <v>10867</v>
      </c>
    </row>
    <row r="3443" spans="1:14" s="75" customFormat="1" ht="15.9" customHeight="1" x14ac:dyDescent="0.2">
      <c r="A3443" s="51" t="s">
        <v>133</v>
      </c>
      <c r="B3443" s="51" t="s">
        <v>11887</v>
      </c>
      <c r="C3443" s="51" t="s">
        <v>13125</v>
      </c>
      <c r="D3443" s="51" t="s">
        <v>135</v>
      </c>
      <c r="E3443" s="44" t="s">
        <v>14697</v>
      </c>
      <c r="F3443" s="44" t="s">
        <v>14698</v>
      </c>
      <c r="G3443" s="53">
        <v>49.3</v>
      </c>
      <c r="H3443" s="45" t="s">
        <v>154</v>
      </c>
      <c r="I3443" s="45" t="s">
        <v>149</v>
      </c>
      <c r="J3443" s="95" t="s">
        <v>1534</v>
      </c>
      <c r="K3443" s="95">
        <v>0</v>
      </c>
      <c r="L3443" s="58"/>
      <c r="M3443" s="103"/>
      <c r="N3443" s="59" t="s">
        <v>10867</v>
      </c>
    </row>
    <row r="3444" spans="1:14" s="75" customFormat="1" ht="15.9" customHeight="1" x14ac:dyDescent="0.2">
      <c r="A3444" s="51" t="s">
        <v>133</v>
      </c>
      <c r="B3444" s="51" t="s">
        <v>11887</v>
      </c>
      <c r="C3444" s="51" t="s">
        <v>13125</v>
      </c>
      <c r="D3444" s="51" t="s">
        <v>135</v>
      </c>
      <c r="E3444" s="44" t="s">
        <v>14699</v>
      </c>
      <c r="F3444" s="44" t="s">
        <v>14700</v>
      </c>
      <c r="G3444" s="53">
        <v>226.1</v>
      </c>
      <c r="H3444" s="45" t="s">
        <v>154</v>
      </c>
      <c r="I3444" s="45" t="s">
        <v>204</v>
      </c>
      <c r="J3444" s="95" t="s">
        <v>1534</v>
      </c>
      <c r="K3444" s="95">
        <v>0</v>
      </c>
      <c r="L3444" s="58"/>
      <c r="M3444" s="103"/>
      <c r="N3444" s="59"/>
    </row>
    <row r="3445" spans="1:14" s="75" customFormat="1" ht="15.9" customHeight="1" x14ac:dyDescent="0.2">
      <c r="A3445" s="51" t="s">
        <v>133</v>
      </c>
      <c r="B3445" s="51" t="s">
        <v>11887</v>
      </c>
      <c r="C3445" s="51" t="s">
        <v>13125</v>
      </c>
      <c r="D3445" s="51" t="s">
        <v>135</v>
      </c>
      <c r="E3445" s="44" t="s">
        <v>14701</v>
      </c>
      <c r="F3445" s="44" t="s">
        <v>14702</v>
      </c>
      <c r="G3445" s="53">
        <v>226.1</v>
      </c>
      <c r="H3445" s="45" t="s">
        <v>154</v>
      </c>
      <c r="I3445" s="45" t="s">
        <v>204</v>
      </c>
      <c r="J3445" s="95" t="s">
        <v>1534</v>
      </c>
      <c r="K3445" s="95">
        <v>0</v>
      </c>
      <c r="L3445" s="58"/>
      <c r="M3445" s="103"/>
      <c r="N3445" s="59"/>
    </row>
    <row r="3446" spans="1:14" s="75" customFormat="1" ht="15.9" customHeight="1" x14ac:dyDescent="0.2">
      <c r="A3446" s="51" t="s">
        <v>133</v>
      </c>
      <c r="B3446" s="51" t="s">
        <v>11887</v>
      </c>
      <c r="C3446" s="51" t="s">
        <v>13125</v>
      </c>
      <c r="D3446" s="51" t="s">
        <v>135</v>
      </c>
      <c r="E3446" s="44" t="s">
        <v>14703</v>
      </c>
      <c r="F3446" s="44" t="s">
        <v>14704</v>
      </c>
      <c r="G3446" s="53">
        <v>226.1</v>
      </c>
      <c r="H3446" s="45" t="s">
        <v>154</v>
      </c>
      <c r="I3446" s="45" t="s">
        <v>204</v>
      </c>
      <c r="J3446" s="95" t="s">
        <v>1534</v>
      </c>
      <c r="K3446" s="95">
        <v>0</v>
      </c>
      <c r="L3446" s="58"/>
      <c r="M3446" s="103"/>
      <c r="N3446" s="59"/>
    </row>
    <row r="3447" spans="1:14" s="75" customFormat="1" ht="15.9" customHeight="1" x14ac:dyDescent="0.2">
      <c r="A3447" s="51" t="s">
        <v>133</v>
      </c>
      <c r="B3447" s="51" t="s">
        <v>11887</v>
      </c>
      <c r="C3447" s="51" t="s">
        <v>13125</v>
      </c>
      <c r="D3447" s="51" t="s">
        <v>135</v>
      </c>
      <c r="E3447" s="44" t="s">
        <v>14705</v>
      </c>
      <c r="F3447" s="44" t="s">
        <v>14706</v>
      </c>
      <c r="G3447" s="53">
        <v>166.1</v>
      </c>
      <c r="H3447" s="45" t="s">
        <v>154</v>
      </c>
      <c r="I3447" s="45" t="s">
        <v>204</v>
      </c>
      <c r="J3447" s="95" t="s">
        <v>1534</v>
      </c>
      <c r="K3447" s="95">
        <v>0</v>
      </c>
      <c r="L3447" s="58"/>
      <c r="M3447" s="103"/>
      <c r="N3447" s="59"/>
    </row>
    <row r="3448" spans="1:14" s="75" customFormat="1" ht="15.9" customHeight="1" x14ac:dyDescent="0.2">
      <c r="A3448" s="51" t="s">
        <v>133</v>
      </c>
      <c r="B3448" s="51" t="s">
        <v>11887</v>
      </c>
      <c r="C3448" s="51" t="s">
        <v>13125</v>
      </c>
      <c r="D3448" s="51" t="s">
        <v>135</v>
      </c>
      <c r="E3448" s="44" t="s">
        <v>14707</v>
      </c>
      <c r="F3448" s="44" t="s">
        <v>14708</v>
      </c>
      <c r="G3448" s="53">
        <v>48.9</v>
      </c>
      <c r="H3448" s="45" t="s">
        <v>154</v>
      </c>
      <c r="I3448" s="45" t="s">
        <v>149</v>
      </c>
      <c r="J3448" s="95" t="s">
        <v>1534</v>
      </c>
      <c r="K3448" s="95">
        <v>0</v>
      </c>
      <c r="L3448" s="58"/>
      <c r="M3448" s="103"/>
      <c r="N3448" s="59" t="s">
        <v>10867</v>
      </c>
    </row>
    <row r="3449" spans="1:14" s="75" customFormat="1" ht="15.9" customHeight="1" x14ac:dyDescent="0.2">
      <c r="A3449" s="51" t="s">
        <v>133</v>
      </c>
      <c r="B3449" s="51" t="s">
        <v>11887</v>
      </c>
      <c r="C3449" s="51" t="s">
        <v>13125</v>
      </c>
      <c r="D3449" s="51" t="s">
        <v>135</v>
      </c>
      <c r="E3449" s="44" t="s">
        <v>14709</v>
      </c>
      <c r="F3449" s="44" t="s">
        <v>14710</v>
      </c>
      <c r="G3449" s="53">
        <v>88.1</v>
      </c>
      <c r="H3449" s="45" t="s">
        <v>154</v>
      </c>
      <c r="I3449" s="45" t="s">
        <v>149</v>
      </c>
      <c r="J3449" s="95" t="s">
        <v>1534</v>
      </c>
      <c r="K3449" s="95">
        <v>0</v>
      </c>
      <c r="L3449" s="58"/>
      <c r="M3449" s="103"/>
      <c r="N3449" s="59" t="s">
        <v>10867</v>
      </c>
    </row>
    <row r="3450" spans="1:14" s="75" customFormat="1" ht="15.9" customHeight="1" x14ac:dyDescent="0.2">
      <c r="A3450" s="51" t="s">
        <v>133</v>
      </c>
      <c r="B3450" s="51" t="s">
        <v>11887</v>
      </c>
      <c r="C3450" s="51" t="s">
        <v>13125</v>
      </c>
      <c r="D3450" s="51" t="s">
        <v>135</v>
      </c>
      <c r="E3450" s="44" t="s">
        <v>14711</v>
      </c>
      <c r="F3450" s="44" t="s">
        <v>14712</v>
      </c>
      <c r="G3450" s="53">
        <v>39</v>
      </c>
      <c r="H3450" s="45" t="s">
        <v>154</v>
      </c>
      <c r="I3450" s="45" t="s">
        <v>149</v>
      </c>
      <c r="J3450" s="95" t="s">
        <v>1534</v>
      </c>
      <c r="K3450" s="95">
        <v>0</v>
      </c>
      <c r="L3450" s="58"/>
      <c r="M3450" s="103"/>
      <c r="N3450" s="59"/>
    </row>
    <row r="3451" spans="1:14" s="75" customFormat="1" ht="15.9" customHeight="1" x14ac:dyDescent="0.2">
      <c r="A3451" s="51" t="s">
        <v>133</v>
      </c>
      <c r="B3451" s="51" t="s">
        <v>11887</v>
      </c>
      <c r="C3451" s="51" t="s">
        <v>13125</v>
      </c>
      <c r="D3451" s="51" t="s">
        <v>135</v>
      </c>
      <c r="E3451" s="44" t="s">
        <v>14713</v>
      </c>
      <c r="F3451" s="44" t="s">
        <v>14714</v>
      </c>
      <c r="G3451" s="53">
        <v>70.900000000000006</v>
      </c>
      <c r="H3451" s="45" t="s">
        <v>154</v>
      </c>
      <c r="I3451" s="45" t="s">
        <v>204</v>
      </c>
      <c r="J3451" s="95" t="s">
        <v>1534</v>
      </c>
      <c r="K3451" s="95">
        <v>0</v>
      </c>
      <c r="L3451" s="58"/>
      <c r="M3451" s="103"/>
      <c r="N3451" s="59"/>
    </row>
    <row r="3452" spans="1:14" s="75" customFormat="1" ht="15.9" customHeight="1" x14ac:dyDescent="0.2">
      <c r="A3452" s="51" t="s">
        <v>133</v>
      </c>
      <c r="B3452" s="51" t="s">
        <v>11887</v>
      </c>
      <c r="C3452" s="51" t="s">
        <v>13125</v>
      </c>
      <c r="D3452" s="51" t="s">
        <v>135</v>
      </c>
      <c r="E3452" s="44" t="s">
        <v>14715</v>
      </c>
      <c r="F3452" s="44" t="s">
        <v>14716</v>
      </c>
      <c r="G3452" s="53">
        <v>64.7</v>
      </c>
      <c r="H3452" s="45" t="s">
        <v>154</v>
      </c>
      <c r="I3452" s="45" t="s">
        <v>155</v>
      </c>
      <c r="J3452" s="95" t="s">
        <v>1534</v>
      </c>
      <c r="K3452" s="95">
        <v>0</v>
      </c>
      <c r="L3452" s="58"/>
      <c r="M3452" s="103"/>
      <c r="N3452" s="59"/>
    </row>
    <row r="3453" spans="1:14" s="75" customFormat="1" ht="15.9" customHeight="1" x14ac:dyDescent="0.2">
      <c r="A3453" s="51" t="s">
        <v>123</v>
      </c>
      <c r="B3453" s="51" t="s">
        <v>123</v>
      </c>
      <c r="C3453" s="51" t="s">
        <v>13125</v>
      </c>
      <c r="D3453" s="51" t="s">
        <v>12932</v>
      </c>
      <c r="E3453" s="44"/>
      <c r="F3453" s="44" t="s">
        <v>14717</v>
      </c>
      <c r="G3453" s="53" t="s">
        <v>123</v>
      </c>
      <c r="H3453" s="45" t="s">
        <v>123</v>
      </c>
      <c r="I3453" s="45" t="s">
        <v>149</v>
      </c>
      <c r="J3453" s="95" t="s">
        <v>150</v>
      </c>
      <c r="K3453" s="95" t="s">
        <v>123</v>
      </c>
      <c r="L3453" s="58" t="s">
        <v>123</v>
      </c>
      <c r="M3453" s="103"/>
      <c r="N3453" s="59" t="s">
        <v>123</v>
      </c>
    </row>
    <row r="3454" spans="1:14" s="75" customFormat="1" ht="15.9" customHeight="1" x14ac:dyDescent="0.2">
      <c r="A3454" s="51" t="s">
        <v>133</v>
      </c>
      <c r="B3454" s="51" t="s">
        <v>11887</v>
      </c>
      <c r="C3454" s="51" t="s">
        <v>13125</v>
      </c>
      <c r="D3454" s="51" t="s">
        <v>12932</v>
      </c>
      <c r="E3454" s="44" t="s">
        <v>14718</v>
      </c>
      <c r="F3454" s="44" t="s">
        <v>14719</v>
      </c>
      <c r="G3454" s="53">
        <v>25.5</v>
      </c>
      <c r="H3454" s="45" t="s">
        <v>154</v>
      </c>
      <c r="I3454" s="45" t="s">
        <v>149</v>
      </c>
      <c r="J3454" s="95" t="s">
        <v>1534</v>
      </c>
      <c r="K3454" s="95">
        <v>0</v>
      </c>
      <c r="L3454" s="58"/>
      <c r="M3454" s="103"/>
      <c r="N3454" s="59" t="s">
        <v>12936</v>
      </c>
    </row>
    <row r="3455" spans="1:14" s="75" customFormat="1" ht="15.9" customHeight="1" x14ac:dyDescent="0.2">
      <c r="A3455" s="51" t="s">
        <v>133</v>
      </c>
      <c r="B3455" s="51" t="s">
        <v>11887</v>
      </c>
      <c r="C3455" s="51" t="s">
        <v>13125</v>
      </c>
      <c r="D3455" s="51" t="s">
        <v>12932</v>
      </c>
      <c r="E3455" s="44" t="s">
        <v>14720</v>
      </c>
      <c r="F3455" s="44" t="s">
        <v>14721</v>
      </c>
      <c r="G3455" s="53">
        <v>51.1</v>
      </c>
      <c r="H3455" s="45" t="s">
        <v>154</v>
      </c>
      <c r="I3455" s="45" t="s">
        <v>155</v>
      </c>
      <c r="J3455" s="95" t="s">
        <v>1534</v>
      </c>
      <c r="K3455" s="95">
        <v>0</v>
      </c>
      <c r="L3455" s="58"/>
      <c r="M3455" s="103"/>
      <c r="N3455" s="59" t="s">
        <v>12936</v>
      </c>
    </row>
    <row r="3456" spans="1:14" s="75" customFormat="1" ht="15.9" customHeight="1" x14ac:dyDescent="0.2">
      <c r="A3456" s="51" t="s">
        <v>133</v>
      </c>
      <c r="B3456" s="51" t="s">
        <v>11887</v>
      </c>
      <c r="C3456" s="51" t="s">
        <v>13125</v>
      </c>
      <c r="D3456" s="51" t="s">
        <v>12932</v>
      </c>
      <c r="E3456" s="44" t="s">
        <v>14722</v>
      </c>
      <c r="F3456" s="44" t="s">
        <v>14723</v>
      </c>
      <c r="G3456" s="53">
        <v>71.5</v>
      </c>
      <c r="H3456" s="45" t="s">
        <v>154</v>
      </c>
      <c r="I3456" s="45" t="s">
        <v>155</v>
      </c>
      <c r="J3456" s="95" t="s">
        <v>1534</v>
      </c>
      <c r="K3456" s="95">
        <v>0</v>
      </c>
      <c r="L3456" s="58"/>
      <c r="M3456" s="103"/>
      <c r="N3456" s="59" t="s">
        <v>12936</v>
      </c>
    </row>
    <row r="3457" spans="1:14" s="75" customFormat="1" ht="15.9" customHeight="1" x14ac:dyDescent="0.2">
      <c r="A3457" s="51" t="s">
        <v>133</v>
      </c>
      <c r="B3457" s="51" t="s">
        <v>11887</v>
      </c>
      <c r="C3457" s="51" t="s">
        <v>13125</v>
      </c>
      <c r="D3457" s="51" t="s">
        <v>12932</v>
      </c>
      <c r="E3457" s="44" t="s">
        <v>14724</v>
      </c>
      <c r="F3457" s="44" t="s">
        <v>14725</v>
      </c>
      <c r="G3457" s="53">
        <v>71.5</v>
      </c>
      <c r="H3457" s="45" t="s">
        <v>154</v>
      </c>
      <c r="I3457" s="45" t="s">
        <v>155</v>
      </c>
      <c r="J3457" s="95" t="s">
        <v>1534</v>
      </c>
      <c r="K3457" s="95">
        <v>0</v>
      </c>
      <c r="L3457" s="58"/>
      <c r="M3457" s="103"/>
      <c r="N3457" s="59" t="s">
        <v>12936</v>
      </c>
    </row>
    <row r="3458" spans="1:14" s="75" customFormat="1" ht="15.9" customHeight="1" x14ac:dyDescent="0.2">
      <c r="A3458" s="51" t="s">
        <v>133</v>
      </c>
      <c r="B3458" s="51" t="s">
        <v>11887</v>
      </c>
      <c r="C3458" s="51" t="s">
        <v>13125</v>
      </c>
      <c r="D3458" s="51" t="s">
        <v>12932</v>
      </c>
      <c r="E3458" s="44" t="s">
        <v>14726</v>
      </c>
      <c r="F3458" s="44" t="s">
        <v>14727</v>
      </c>
      <c r="G3458" s="53">
        <v>71.5</v>
      </c>
      <c r="H3458" s="45" t="s">
        <v>154</v>
      </c>
      <c r="I3458" s="45" t="s">
        <v>155</v>
      </c>
      <c r="J3458" s="95" t="s">
        <v>1534</v>
      </c>
      <c r="K3458" s="95">
        <v>0</v>
      </c>
      <c r="L3458" s="58"/>
      <c r="M3458" s="103"/>
      <c r="N3458" s="59" t="s">
        <v>12936</v>
      </c>
    </row>
    <row r="3459" spans="1:14" s="75" customFormat="1" ht="15.9" customHeight="1" x14ac:dyDescent="0.2">
      <c r="A3459" s="51" t="s">
        <v>133</v>
      </c>
      <c r="B3459" s="51" t="s">
        <v>11887</v>
      </c>
      <c r="C3459" s="51" t="s">
        <v>13125</v>
      </c>
      <c r="D3459" s="51" t="s">
        <v>12932</v>
      </c>
      <c r="E3459" s="44" t="s">
        <v>14728</v>
      </c>
      <c r="F3459" s="44" t="s">
        <v>14729</v>
      </c>
      <c r="G3459" s="53">
        <v>71.5</v>
      </c>
      <c r="H3459" s="45" t="s">
        <v>154</v>
      </c>
      <c r="I3459" s="45" t="s">
        <v>155</v>
      </c>
      <c r="J3459" s="95" t="s">
        <v>1534</v>
      </c>
      <c r="K3459" s="95">
        <v>0</v>
      </c>
      <c r="L3459" s="58"/>
      <c r="M3459" s="103"/>
      <c r="N3459" s="59" t="s">
        <v>12936</v>
      </c>
    </row>
    <row r="3460" spans="1:14" s="75" customFormat="1" ht="15.9" customHeight="1" x14ac:dyDescent="0.2">
      <c r="A3460" s="51" t="s">
        <v>133</v>
      </c>
      <c r="B3460" s="51" t="s">
        <v>11887</v>
      </c>
      <c r="C3460" s="51" t="s">
        <v>13125</v>
      </c>
      <c r="D3460" s="51" t="s">
        <v>12932</v>
      </c>
      <c r="E3460" s="44" t="s">
        <v>14730</v>
      </c>
      <c r="F3460" s="44" t="s">
        <v>14731</v>
      </c>
      <c r="G3460" s="53">
        <v>29.6</v>
      </c>
      <c r="H3460" s="45" t="s">
        <v>154</v>
      </c>
      <c r="I3460" s="45" t="s">
        <v>155</v>
      </c>
      <c r="J3460" s="95" t="s">
        <v>1534</v>
      </c>
      <c r="K3460" s="95">
        <v>0</v>
      </c>
      <c r="L3460" s="58"/>
      <c r="M3460" s="103"/>
      <c r="N3460" s="59" t="s">
        <v>12936</v>
      </c>
    </row>
    <row r="3461" spans="1:14" s="75" customFormat="1" ht="15.9" customHeight="1" x14ac:dyDescent="0.2">
      <c r="A3461" s="51" t="s">
        <v>133</v>
      </c>
      <c r="B3461" s="51" t="s">
        <v>11887</v>
      </c>
      <c r="C3461" s="51" t="s">
        <v>13125</v>
      </c>
      <c r="D3461" s="51" t="s">
        <v>12932</v>
      </c>
      <c r="E3461" s="44" t="s">
        <v>14732</v>
      </c>
      <c r="F3461" s="44" t="s">
        <v>14733</v>
      </c>
      <c r="G3461" s="53">
        <v>42.4</v>
      </c>
      <c r="H3461" s="45" t="s">
        <v>154</v>
      </c>
      <c r="I3461" s="45" t="s">
        <v>204</v>
      </c>
      <c r="J3461" s="95" t="s">
        <v>1534</v>
      </c>
      <c r="K3461" s="95">
        <v>0</v>
      </c>
      <c r="L3461" s="58"/>
      <c r="M3461" s="103"/>
      <c r="N3461" s="59"/>
    </row>
    <row r="3462" spans="1:14" s="75" customFormat="1" ht="15.9" customHeight="1" x14ac:dyDescent="0.2">
      <c r="A3462" s="51" t="s">
        <v>133</v>
      </c>
      <c r="B3462" s="51" t="s">
        <v>11887</v>
      </c>
      <c r="C3462" s="51" t="s">
        <v>13125</v>
      </c>
      <c r="D3462" s="51" t="s">
        <v>12932</v>
      </c>
      <c r="E3462" s="44" t="s">
        <v>14734</v>
      </c>
      <c r="F3462" s="44" t="s">
        <v>14735</v>
      </c>
      <c r="G3462" s="53">
        <v>46</v>
      </c>
      <c r="H3462" s="45" t="s">
        <v>154</v>
      </c>
      <c r="I3462" s="45" t="s">
        <v>204</v>
      </c>
      <c r="J3462" s="95" t="s">
        <v>1534</v>
      </c>
      <c r="K3462" s="95">
        <v>0</v>
      </c>
      <c r="L3462" s="58"/>
      <c r="M3462" s="103"/>
      <c r="N3462" s="59"/>
    </row>
    <row r="3463" spans="1:14" s="75" customFormat="1" ht="15.9" customHeight="1" x14ac:dyDescent="0.2">
      <c r="A3463" s="51" t="s">
        <v>133</v>
      </c>
      <c r="B3463" s="51" t="s">
        <v>11887</v>
      </c>
      <c r="C3463" s="51" t="s">
        <v>13125</v>
      </c>
      <c r="D3463" s="51" t="s">
        <v>12932</v>
      </c>
      <c r="E3463" s="44" t="s">
        <v>14736</v>
      </c>
      <c r="F3463" s="44" t="s">
        <v>14737</v>
      </c>
      <c r="G3463" s="53">
        <v>48</v>
      </c>
      <c r="H3463" s="45" t="s">
        <v>154</v>
      </c>
      <c r="I3463" s="45" t="s">
        <v>204</v>
      </c>
      <c r="J3463" s="95" t="s">
        <v>1534</v>
      </c>
      <c r="K3463" s="95">
        <v>0</v>
      </c>
      <c r="L3463" s="58"/>
      <c r="M3463" s="103"/>
      <c r="N3463" s="59"/>
    </row>
    <row r="3464" spans="1:14" s="75" customFormat="1" ht="15.9" customHeight="1" x14ac:dyDescent="0.2">
      <c r="A3464" s="51" t="s">
        <v>133</v>
      </c>
      <c r="B3464" s="51" t="s">
        <v>11887</v>
      </c>
      <c r="C3464" s="51" t="s">
        <v>13125</v>
      </c>
      <c r="D3464" s="51" t="s">
        <v>12932</v>
      </c>
      <c r="E3464" s="44" t="s">
        <v>14738</v>
      </c>
      <c r="F3464" s="44" t="s">
        <v>14739</v>
      </c>
      <c r="G3464" s="53">
        <v>15.3</v>
      </c>
      <c r="H3464" s="45" t="s">
        <v>154</v>
      </c>
      <c r="I3464" s="45" t="s">
        <v>149</v>
      </c>
      <c r="J3464" s="95" t="s">
        <v>1534</v>
      </c>
      <c r="K3464" s="95">
        <v>0</v>
      </c>
      <c r="L3464" s="58"/>
      <c r="M3464" s="103"/>
      <c r="N3464" s="59" t="s">
        <v>12936</v>
      </c>
    </row>
    <row r="3465" spans="1:14" s="75" customFormat="1" ht="15.9" customHeight="1" x14ac:dyDescent="0.2">
      <c r="A3465" s="51" t="s">
        <v>133</v>
      </c>
      <c r="B3465" s="51" t="s">
        <v>11887</v>
      </c>
      <c r="C3465" s="51" t="s">
        <v>13125</v>
      </c>
      <c r="D3465" s="51" t="s">
        <v>12932</v>
      </c>
      <c r="E3465" s="44" t="s">
        <v>14740</v>
      </c>
      <c r="F3465" s="44" t="s">
        <v>14741</v>
      </c>
      <c r="G3465" s="53">
        <v>19.3</v>
      </c>
      <c r="H3465" s="45" t="s">
        <v>154</v>
      </c>
      <c r="I3465" s="45" t="s">
        <v>204</v>
      </c>
      <c r="J3465" s="95" t="s">
        <v>1534</v>
      </c>
      <c r="K3465" s="95">
        <v>0</v>
      </c>
      <c r="L3465" s="58"/>
      <c r="M3465" s="103"/>
      <c r="N3465" s="59"/>
    </row>
    <row r="3466" spans="1:14" s="75" customFormat="1" ht="15.9" customHeight="1" x14ac:dyDescent="0.2">
      <c r="A3466" s="51" t="s">
        <v>133</v>
      </c>
      <c r="B3466" s="51" t="s">
        <v>11887</v>
      </c>
      <c r="C3466" s="51" t="s">
        <v>13125</v>
      </c>
      <c r="D3466" s="51" t="s">
        <v>12932</v>
      </c>
      <c r="E3466" s="44" t="s">
        <v>14742</v>
      </c>
      <c r="F3466" s="44" t="s">
        <v>14743</v>
      </c>
      <c r="G3466" s="53">
        <v>20</v>
      </c>
      <c r="H3466" s="45" t="s">
        <v>154</v>
      </c>
      <c r="I3466" s="45" t="s">
        <v>204</v>
      </c>
      <c r="J3466" s="95" t="s">
        <v>1534</v>
      </c>
      <c r="K3466" s="95">
        <v>0</v>
      </c>
      <c r="L3466" s="58"/>
      <c r="M3466" s="103"/>
      <c r="N3466" s="59"/>
    </row>
    <row r="3467" spans="1:14" s="75" customFormat="1" ht="15.9" customHeight="1" x14ac:dyDescent="0.2">
      <c r="A3467" s="51" t="s">
        <v>133</v>
      </c>
      <c r="B3467" s="51" t="s">
        <v>11887</v>
      </c>
      <c r="C3467" s="51" t="s">
        <v>13125</v>
      </c>
      <c r="D3467" s="51" t="s">
        <v>12932</v>
      </c>
      <c r="E3467" s="44" t="s">
        <v>14744</v>
      </c>
      <c r="F3467" s="44" t="s">
        <v>14745</v>
      </c>
      <c r="G3467" s="53">
        <v>12.6</v>
      </c>
      <c r="H3467" s="45" t="s">
        <v>154</v>
      </c>
      <c r="I3467" s="45" t="s">
        <v>155</v>
      </c>
      <c r="J3467" s="95" t="s">
        <v>1534</v>
      </c>
      <c r="K3467" s="95">
        <v>0</v>
      </c>
      <c r="L3467" s="58"/>
      <c r="M3467" s="103"/>
      <c r="N3467" s="59" t="s">
        <v>12936</v>
      </c>
    </row>
    <row r="3468" spans="1:14" s="75" customFormat="1" ht="15.9" customHeight="1" x14ac:dyDescent="0.2">
      <c r="A3468" s="51" t="s">
        <v>133</v>
      </c>
      <c r="B3468" s="51" t="s">
        <v>11887</v>
      </c>
      <c r="C3468" s="51" t="s">
        <v>13125</v>
      </c>
      <c r="D3468" s="51" t="s">
        <v>12932</v>
      </c>
      <c r="E3468" s="44" t="s">
        <v>14746</v>
      </c>
      <c r="F3468" s="44" t="s">
        <v>14747</v>
      </c>
      <c r="G3468" s="53">
        <v>20.399999999999999</v>
      </c>
      <c r="H3468" s="45" t="s">
        <v>154</v>
      </c>
      <c r="I3468" s="45" t="s">
        <v>204</v>
      </c>
      <c r="J3468" s="95" t="s">
        <v>1534</v>
      </c>
      <c r="K3468" s="95">
        <v>0</v>
      </c>
      <c r="L3468" s="58"/>
      <c r="M3468" s="103"/>
      <c r="N3468" s="59"/>
    </row>
    <row r="3469" spans="1:14" s="75" customFormat="1" ht="15.9" customHeight="1" x14ac:dyDescent="0.2">
      <c r="A3469" s="51" t="s">
        <v>133</v>
      </c>
      <c r="B3469" s="51" t="s">
        <v>11887</v>
      </c>
      <c r="C3469" s="51" t="s">
        <v>13125</v>
      </c>
      <c r="D3469" s="51" t="s">
        <v>12932</v>
      </c>
      <c r="E3469" s="44" t="s">
        <v>14748</v>
      </c>
      <c r="F3469" s="44" t="s">
        <v>14749</v>
      </c>
      <c r="G3469" s="53">
        <v>37.9</v>
      </c>
      <c r="H3469" s="45" t="s">
        <v>154</v>
      </c>
      <c r="I3469" s="45" t="s">
        <v>204</v>
      </c>
      <c r="J3469" s="95" t="s">
        <v>1534</v>
      </c>
      <c r="K3469" s="95">
        <v>0</v>
      </c>
      <c r="L3469" s="58"/>
      <c r="M3469" s="103"/>
      <c r="N3469" s="59"/>
    </row>
    <row r="3470" spans="1:14" s="75" customFormat="1" ht="15.9" customHeight="1" x14ac:dyDescent="0.2">
      <c r="A3470" s="51" t="s">
        <v>133</v>
      </c>
      <c r="B3470" s="51" t="s">
        <v>11887</v>
      </c>
      <c r="C3470" s="51" t="s">
        <v>13125</v>
      </c>
      <c r="D3470" s="51" t="s">
        <v>12932</v>
      </c>
      <c r="E3470" s="44" t="s">
        <v>14750</v>
      </c>
      <c r="F3470" s="44" t="s">
        <v>14751</v>
      </c>
      <c r="G3470" s="53">
        <v>32.200000000000003</v>
      </c>
      <c r="H3470" s="45" t="s">
        <v>154</v>
      </c>
      <c r="I3470" s="45" t="s">
        <v>204</v>
      </c>
      <c r="J3470" s="95" t="s">
        <v>1534</v>
      </c>
      <c r="K3470" s="95">
        <v>0</v>
      </c>
      <c r="L3470" s="58"/>
      <c r="M3470" s="103"/>
      <c r="N3470" s="59"/>
    </row>
    <row r="3471" spans="1:14" s="75" customFormat="1" ht="15.9" customHeight="1" x14ac:dyDescent="0.2">
      <c r="A3471" s="51" t="s">
        <v>133</v>
      </c>
      <c r="B3471" s="51" t="s">
        <v>11887</v>
      </c>
      <c r="C3471" s="51" t="s">
        <v>13125</v>
      </c>
      <c r="D3471" s="51" t="s">
        <v>12932</v>
      </c>
      <c r="E3471" s="44" t="s">
        <v>14752</v>
      </c>
      <c r="F3471" s="44" t="s">
        <v>14753</v>
      </c>
      <c r="G3471" s="53">
        <v>34.6</v>
      </c>
      <c r="H3471" s="45" t="s">
        <v>154</v>
      </c>
      <c r="I3471" s="45" t="s">
        <v>204</v>
      </c>
      <c r="J3471" s="95" t="s">
        <v>1534</v>
      </c>
      <c r="K3471" s="95">
        <v>0</v>
      </c>
      <c r="L3471" s="58"/>
      <c r="M3471" s="103"/>
      <c r="N3471" s="59"/>
    </row>
    <row r="3472" spans="1:14" s="75" customFormat="1" ht="15.9" customHeight="1" x14ac:dyDescent="0.2">
      <c r="A3472" s="51" t="s">
        <v>133</v>
      </c>
      <c r="B3472" s="51" t="s">
        <v>11887</v>
      </c>
      <c r="C3472" s="51" t="s">
        <v>13125</v>
      </c>
      <c r="D3472" s="51" t="s">
        <v>12932</v>
      </c>
      <c r="E3472" s="44" t="s">
        <v>14754</v>
      </c>
      <c r="F3472" s="44" t="s">
        <v>14755</v>
      </c>
      <c r="G3472" s="53">
        <v>24.2</v>
      </c>
      <c r="H3472" s="45" t="s">
        <v>154</v>
      </c>
      <c r="I3472" s="45" t="s">
        <v>204</v>
      </c>
      <c r="J3472" s="95" t="s">
        <v>1534</v>
      </c>
      <c r="K3472" s="95">
        <v>0</v>
      </c>
      <c r="L3472" s="58"/>
      <c r="M3472" s="103"/>
      <c r="N3472" s="59"/>
    </row>
    <row r="3473" spans="1:14" s="75" customFormat="1" ht="15.9" customHeight="1" x14ac:dyDescent="0.2">
      <c r="A3473" s="51" t="s">
        <v>133</v>
      </c>
      <c r="B3473" s="51" t="s">
        <v>11887</v>
      </c>
      <c r="C3473" s="51" t="s">
        <v>13125</v>
      </c>
      <c r="D3473" s="51" t="s">
        <v>12932</v>
      </c>
      <c r="E3473" s="44" t="s">
        <v>14756</v>
      </c>
      <c r="F3473" s="44" t="s">
        <v>14757</v>
      </c>
      <c r="G3473" s="53">
        <v>18.5</v>
      </c>
      <c r="H3473" s="45" t="s">
        <v>154</v>
      </c>
      <c r="I3473" s="45" t="s">
        <v>149</v>
      </c>
      <c r="J3473" s="95" t="s">
        <v>1534</v>
      </c>
      <c r="K3473" s="95">
        <v>0</v>
      </c>
      <c r="L3473" s="58"/>
      <c r="M3473" s="103"/>
      <c r="N3473" s="59" t="s">
        <v>12936</v>
      </c>
    </row>
    <row r="3474" spans="1:14" s="75" customFormat="1" ht="15.9" customHeight="1" x14ac:dyDescent="0.2">
      <c r="A3474" s="51" t="s">
        <v>133</v>
      </c>
      <c r="B3474" s="51" t="s">
        <v>11887</v>
      </c>
      <c r="C3474" s="51" t="s">
        <v>13125</v>
      </c>
      <c r="D3474" s="51" t="s">
        <v>12932</v>
      </c>
      <c r="E3474" s="44" t="s">
        <v>14758</v>
      </c>
      <c r="F3474" s="44" t="s">
        <v>14759</v>
      </c>
      <c r="G3474" s="53">
        <v>36.300000000000011</v>
      </c>
      <c r="H3474" s="45" t="s">
        <v>154</v>
      </c>
      <c r="I3474" s="45" t="s">
        <v>204</v>
      </c>
      <c r="J3474" s="95" t="s">
        <v>1534</v>
      </c>
      <c r="K3474" s="95">
        <v>0</v>
      </c>
      <c r="L3474" s="58"/>
      <c r="M3474" s="103"/>
      <c r="N3474" s="59"/>
    </row>
    <row r="3475" spans="1:14" s="75" customFormat="1" ht="15.9" customHeight="1" x14ac:dyDescent="0.2">
      <c r="A3475" s="51" t="s">
        <v>133</v>
      </c>
      <c r="B3475" s="51" t="s">
        <v>11887</v>
      </c>
      <c r="C3475" s="51" t="s">
        <v>13125</v>
      </c>
      <c r="D3475" s="51" t="s">
        <v>12932</v>
      </c>
      <c r="E3475" s="44" t="s">
        <v>14760</v>
      </c>
      <c r="F3475" s="44" t="s">
        <v>14761</v>
      </c>
      <c r="G3475" s="53">
        <v>18.899999999999999</v>
      </c>
      <c r="H3475" s="45" t="s">
        <v>154</v>
      </c>
      <c r="I3475" s="45" t="s">
        <v>204</v>
      </c>
      <c r="J3475" s="95" t="s">
        <v>1534</v>
      </c>
      <c r="K3475" s="95">
        <v>0</v>
      </c>
      <c r="L3475" s="58"/>
      <c r="M3475" s="103"/>
      <c r="N3475" s="59"/>
    </row>
    <row r="3476" spans="1:14" s="75" customFormat="1" ht="15.9" customHeight="1" x14ac:dyDescent="0.2">
      <c r="A3476" s="51" t="s">
        <v>133</v>
      </c>
      <c r="B3476" s="51" t="s">
        <v>11887</v>
      </c>
      <c r="C3476" s="51" t="s">
        <v>13125</v>
      </c>
      <c r="D3476" s="51" t="s">
        <v>12932</v>
      </c>
      <c r="E3476" s="44" t="s">
        <v>14762</v>
      </c>
      <c r="F3476" s="44" t="s">
        <v>14763</v>
      </c>
      <c r="G3476" s="53">
        <v>40.9</v>
      </c>
      <c r="H3476" s="45" t="s">
        <v>154</v>
      </c>
      <c r="I3476" s="45" t="s">
        <v>204</v>
      </c>
      <c r="J3476" s="95" t="s">
        <v>1534</v>
      </c>
      <c r="K3476" s="95">
        <v>0</v>
      </c>
      <c r="L3476" s="58"/>
      <c r="M3476" s="103"/>
      <c r="N3476" s="59"/>
    </row>
    <row r="3477" spans="1:14" s="75" customFormat="1" ht="15.9" customHeight="1" x14ac:dyDescent="0.2">
      <c r="A3477" s="51" t="s">
        <v>133</v>
      </c>
      <c r="B3477" s="51" t="s">
        <v>11887</v>
      </c>
      <c r="C3477" s="51" t="s">
        <v>13125</v>
      </c>
      <c r="D3477" s="51" t="s">
        <v>12932</v>
      </c>
      <c r="E3477" s="44" t="s">
        <v>14764</v>
      </c>
      <c r="F3477" s="44" t="s">
        <v>14765</v>
      </c>
      <c r="G3477" s="53">
        <v>19.899999999999999</v>
      </c>
      <c r="H3477" s="45" t="s">
        <v>154</v>
      </c>
      <c r="I3477" s="45" t="s">
        <v>204</v>
      </c>
      <c r="J3477" s="95" t="s">
        <v>1534</v>
      </c>
      <c r="K3477" s="95">
        <v>0</v>
      </c>
      <c r="L3477" s="58"/>
      <c r="M3477" s="103"/>
      <c r="N3477" s="59"/>
    </row>
    <row r="3478" spans="1:14" s="75" customFormat="1" ht="15.9" customHeight="1" x14ac:dyDescent="0.2">
      <c r="A3478" s="51" t="s">
        <v>133</v>
      </c>
      <c r="B3478" s="51" t="s">
        <v>11887</v>
      </c>
      <c r="C3478" s="51" t="s">
        <v>13125</v>
      </c>
      <c r="D3478" s="51" t="s">
        <v>12932</v>
      </c>
      <c r="E3478" s="44" t="s">
        <v>14766</v>
      </c>
      <c r="F3478" s="44" t="s">
        <v>14767</v>
      </c>
      <c r="G3478" s="53">
        <v>40.1</v>
      </c>
      <c r="H3478" s="45" t="s">
        <v>154</v>
      </c>
      <c r="I3478" s="45" t="s">
        <v>204</v>
      </c>
      <c r="J3478" s="95" t="s">
        <v>1534</v>
      </c>
      <c r="K3478" s="95">
        <v>0</v>
      </c>
      <c r="L3478" s="58"/>
      <c r="M3478" s="103"/>
      <c r="N3478" s="59"/>
    </row>
    <row r="3479" spans="1:14" s="75" customFormat="1" ht="15.9" customHeight="1" x14ac:dyDescent="0.2">
      <c r="A3479" s="51" t="s">
        <v>133</v>
      </c>
      <c r="B3479" s="51" t="s">
        <v>11887</v>
      </c>
      <c r="C3479" s="51" t="s">
        <v>13125</v>
      </c>
      <c r="D3479" s="51" t="s">
        <v>12932</v>
      </c>
      <c r="E3479" s="44" t="s">
        <v>14768</v>
      </c>
      <c r="F3479" s="44" t="s">
        <v>14769</v>
      </c>
      <c r="G3479" s="53">
        <v>40.1</v>
      </c>
      <c r="H3479" s="45" t="s">
        <v>154</v>
      </c>
      <c r="I3479" s="45" t="s">
        <v>204</v>
      </c>
      <c r="J3479" s="95" t="s">
        <v>1534</v>
      </c>
      <c r="K3479" s="95">
        <v>0</v>
      </c>
      <c r="L3479" s="58"/>
      <c r="M3479" s="103"/>
      <c r="N3479" s="59"/>
    </row>
    <row r="3480" spans="1:14" s="75" customFormat="1" ht="15.9" customHeight="1" x14ac:dyDescent="0.2">
      <c r="A3480" s="51" t="s">
        <v>133</v>
      </c>
      <c r="B3480" s="51" t="s">
        <v>11887</v>
      </c>
      <c r="C3480" s="51" t="s">
        <v>13125</v>
      </c>
      <c r="D3480" s="51" t="s">
        <v>12932</v>
      </c>
      <c r="E3480" s="44" t="s">
        <v>14770</v>
      </c>
      <c r="F3480" s="44" t="s">
        <v>14771</v>
      </c>
      <c r="G3480" s="53">
        <v>40.1</v>
      </c>
      <c r="H3480" s="45" t="s">
        <v>154</v>
      </c>
      <c r="I3480" s="45" t="s">
        <v>204</v>
      </c>
      <c r="J3480" s="95" t="s">
        <v>1534</v>
      </c>
      <c r="K3480" s="95">
        <v>0</v>
      </c>
      <c r="L3480" s="58"/>
      <c r="M3480" s="103"/>
      <c r="N3480" s="59"/>
    </row>
    <row r="3481" spans="1:14" s="75" customFormat="1" ht="15.9" customHeight="1" x14ac:dyDescent="0.2">
      <c r="A3481" s="51" t="s">
        <v>133</v>
      </c>
      <c r="B3481" s="51" t="s">
        <v>11887</v>
      </c>
      <c r="C3481" s="51" t="s">
        <v>13125</v>
      </c>
      <c r="D3481" s="51" t="s">
        <v>12932</v>
      </c>
      <c r="E3481" s="44" t="s">
        <v>14772</v>
      </c>
      <c r="F3481" s="44" t="s">
        <v>14773</v>
      </c>
      <c r="G3481" s="53">
        <v>40.1</v>
      </c>
      <c r="H3481" s="45" t="s">
        <v>154</v>
      </c>
      <c r="I3481" s="45" t="s">
        <v>204</v>
      </c>
      <c r="J3481" s="95" t="s">
        <v>1534</v>
      </c>
      <c r="K3481" s="95">
        <v>0</v>
      </c>
      <c r="L3481" s="58"/>
      <c r="M3481" s="103"/>
      <c r="N3481" s="59"/>
    </row>
    <row r="3482" spans="1:14" s="75" customFormat="1" ht="15.9" customHeight="1" x14ac:dyDescent="0.2">
      <c r="A3482" s="51" t="s">
        <v>133</v>
      </c>
      <c r="B3482" s="51" t="s">
        <v>11887</v>
      </c>
      <c r="C3482" s="51" t="s">
        <v>13125</v>
      </c>
      <c r="D3482" s="51" t="s">
        <v>12932</v>
      </c>
      <c r="E3482" s="44" t="s">
        <v>14774</v>
      </c>
      <c r="F3482" s="44" t="s">
        <v>14775</v>
      </c>
      <c r="G3482" s="53">
        <v>86.9</v>
      </c>
      <c r="H3482" s="45" t="s">
        <v>154</v>
      </c>
      <c r="I3482" s="45" t="s">
        <v>204</v>
      </c>
      <c r="J3482" s="95" t="s">
        <v>1534</v>
      </c>
      <c r="K3482" s="95">
        <v>0</v>
      </c>
      <c r="L3482" s="58"/>
      <c r="M3482" s="103"/>
      <c r="N3482" s="59"/>
    </row>
    <row r="3483" spans="1:14" s="75" customFormat="1" ht="15.9" customHeight="1" x14ac:dyDescent="0.2">
      <c r="A3483" s="51" t="s">
        <v>133</v>
      </c>
      <c r="B3483" s="51" t="s">
        <v>11887</v>
      </c>
      <c r="C3483" s="51" t="s">
        <v>13125</v>
      </c>
      <c r="D3483" s="51" t="s">
        <v>12932</v>
      </c>
      <c r="E3483" s="44" t="s">
        <v>14776</v>
      </c>
      <c r="F3483" s="44" t="s">
        <v>14777</v>
      </c>
      <c r="G3483" s="53">
        <v>25.2</v>
      </c>
      <c r="H3483" s="45" t="s">
        <v>154</v>
      </c>
      <c r="I3483" s="45" t="s">
        <v>149</v>
      </c>
      <c r="J3483" s="95" t="s">
        <v>1534</v>
      </c>
      <c r="K3483" s="95">
        <v>0</v>
      </c>
      <c r="L3483" s="58"/>
      <c r="M3483" s="103"/>
      <c r="N3483" s="59" t="s">
        <v>12936</v>
      </c>
    </row>
    <row r="3484" spans="1:14" s="75" customFormat="1" ht="15.9" customHeight="1" x14ac:dyDescent="0.2">
      <c r="A3484" s="51" t="s">
        <v>133</v>
      </c>
      <c r="B3484" s="51" t="s">
        <v>11887</v>
      </c>
      <c r="C3484" s="51" t="s">
        <v>13125</v>
      </c>
      <c r="D3484" s="51" t="s">
        <v>12932</v>
      </c>
      <c r="E3484" s="44" t="s">
        <v>14778</v>
      </c>
      <c r="F3484" s="44" t="s">
        <v>14779</v>
      </c>
      <c r="G3484" s="53">
        <v>51.1</v>
      </c>
      <c r="H3484" s="45" t="s">
        <v>154</v>
      </c>
      <c r="I3484" s="45" t="s">
        <v>204</v>
      </c>
      <c r="J3484" s="95" t="s">
        <v>1534</v>
      </c>
      <c r="K3484" s="95">
        <v>0</v>
      </c>
      <c r="L3484" s="58"/>
      <c r="M3484" s="103"/>
      <c r="N3484" s="59"/>
    </row>
    <row r="3485" spans="1:14" s="75" customFormat="1" ht="15.9" customHeight="1" x14ac:dyDescent="0.2">
      <c r="A3485" s="51" t="s">
        <v>133</v>
      </c>
      <c r="B3485" s="51" t="s">
        <v>11887</v>
      </c>
      <c r="C3485" s="51" t="s">
        <v>13125</v>
      </c>
      <c r="D3485" s="51" t="s">
        <v>12932</v>
      </c>
      <c r="E3485" s="44" t="s">
        <v>14780</v>
      </c>
      <c r="F3485" s="44" t="s">
        <v>14781</v>
      </c>
      <c r="G3485" s="53">
        <v>26.8</v>
      </c>
      <c r="H3485" s="45" t="s">
        <v>154</v>
      </c>
      <c r="I3485" s="45" t="s">
        <v>204</v>
      </c>
      <c r="J3485" s="95" t="s">
        <v>1534</v>
      </c>
      <c r="K3485" s="95">
        <v>0</v>
      </c>
      <c r="L3485" s="58"/>
      <c r="M3485" s="103"/>
      <c r="N3485" s="59"/>
    </row>
    <row r="3486" spans="1:14" s="75" customFormat="1" ht="15.9" customHeight="1" x14ac:dyDescent="0.2">
      <c r="A3486" s="51" t="s">
        <v>133</v>
      </c>
      <c r="B3486" s="51" t="s">
        <v>11887</v>
      </c>
      <c r="C3486" s="51" t="s">
        <v>13125</v>
      </c>
      <c r="D3486" s="51" t="s">
        <v>12932</v>
      </c>
      <c r="E3486" s="44" t="s">
        <v>14782</v>
      </c>
      <c r="F3486" s="44" t="s">
        <v>14783</v>
      </c>
      <c r="G3486" s="53">
        <v>46</v>
      </c>
      <c r="H3486" s="45" t="s">
        <v>154</v>
      </c>
      <c r="I3486" s="45" t="s">
        <v>204</v>
      </c>
      <c r="J3486" s="95" t="s">
        <v>1534</v>
      </c>
      <c r="K3486" s="95">
        <v>0</v>
      </c>
      <c r="L3486" s="58"/>
      <c r="M3486" s="103"/>
      <c r="N3486" s="59"/>
    </row>
    <row r="3487" spans="1:14" s="75" customFormat="1" ht="15.9" customHeight="1" x14ac:dyDescent="0.2">
      <c r="A3487" s="51" t="s">
        <v>133</v>
      </c>
      <c r="B3487" s="51" t="s">
        <v>11887</v>
      </c>
      <c r="C3487" s="51" t="s">
        <v>13125</v>
      </c>
      <c r="D3487" s="51" t="s">
        <v>12932</v>
      </c>
      <c r="E3487" s="44" t="s">
        <v>14784</v>
      </c>
      <c r="F3487" s="44" t="s">
        <v>14785</v>
      </c>
      <c r="G3487" s="53">
        <v>32.5</v>
      </c>
      <c r="H3487" s="45" t="s">
        <v>154</v>
      </c>
      <c r="I3487" s="45" t="s">
        <v>204</v>
      </c>
      <c r="J3487" s="95" t="s">
        <v>1534</v>
      </c>
      <c r="K3487" s="95">
        <v>0</v>
      </c>
      <c r="L3487" s="58"/>
      <c r="M3487" s="103"/>
      <c r="N3487" s="59"/>
    </row>
    <row r="3488" spans="1:14" s="75" customFormat="1" ht="15.9" customHeight="1" x14ac:dyDescent="0.2">
      <c r="A3488" s="51" t="s">
        <v>133</v>
      </c>
      <c r="B3488" s="51" t="s">
        <v>11887</v>
      </c>
      <c r="C3488" s="51" t="s">
        <v>13125</v>
      </c>
      <c r="D3488" s="51" t="s">
        <v>12932</v>
      </c>
      <c r="E3488" s="44" t="s">
        <v>14786</v>
      </c>
      <c r="F3488" s="44" t="s">
        <v>14787</v>
      </c>
      <c r="G3488" s="53">
        <v>32.5</v>
      </c>
      <c r="H3488" s="45" t="s">
        <v>154</v>
      </c>
      <c r="I3488" s="45" t="s">
        <v>204</v>
      </c>
      <c r="J3488" s="95" t="s">
        <v>1534</v>
      </c>
      <c r="K3488" s="95">
        <v>0</v>
      </c>
      <c r="L3488" s="58"/>
      <c r="M3488" s="103"/>
      <c r="N3488" s="59"/>
    </row>
    <row r="3489" spans="1:14" s="75" customFormat="1" ht="15.9" customHeight="1" x14ac:dyDescent="0.2">
      <c r="A3489" s="51" t="s">
        <v>133</v>
      </c>
      <c r="B3489" s="51" t="s">
        <v>11887</v>
      </c>
      <c r="C3489" s="51" t="s">
        <v>13125</v>
      </c>
      <c r="D3489" s="51" t="s">
        <v>12932</v>
      </c>
      <c r="E3489" s="44" t="s">
        <v>14788</v>
      </c>
      <c r="F3489" s="44" t="s">
        <v>14789</v>
      </c>
      <c r="G3489" s="53">
        <v>32.5</v>
      </c>
      <c r="H3489" s="45" t="s">
        <v>154</v>
      </c>
      <c r="I3489" s="45" t="s">
        <v>204</v>
      </c>
      <c r="J3489" s="95" t="s">
        <v>1534</v>
      </c>
      <c r="K3489" s="95">
        <v>0</v>
      </c>
      <c r="L3489" s="58"/>
      <c r="M3489" s="103"/>
      <c r="N3489" s="59"/>
    </row>
    <row r="3490" spans="1:14" s="75" customFormat="1" ht="15.9" customHeight="1" x14ac:dyDescent="0.2">
      <c r="A3490" s="51" t="s">
        <v>133</v>
      </c>
      <c r="B3490" s="51" t="s">
        <v>11887</v>
      </c>
      <c r="C3490" s="51" t="s">
        <v>13125</v>
      </c>
      <c r="D3490" s="51" t="s">
        <v>12932</v>
      </c>
      <c r="E3490" s="44" t="s">
        <v>14790</v>
      </c>
      <c r="F3490" s="44" t="s">
        <v>14791</v>
      </c>
      <c r="G3490" s="53">
        <v>32.5</v>
      </c>
      <c r="H3490" s="45" t="s">
        <v>154</v>
      </c>
      <c r="I3490" s="45" t="s">
        <v>204</v>
      </c>
      <c r="J3490" s="95" t="s">
        <v>1534</v>
      </c>
      <c r="K3490" s="95">
        <v>0</v>
      </c>
      <c r="L3490" s="58"/>
      <c r="M3490" s="103"/>
      <c r="N3490" s="59"/>
    </row>
    <row r="3491" spans="1:14" s="75" customFormat="1" ht="15.9" customHeight="1" x14ac:dyDescent="0.2">
      <c r="A3491" s="51" t="s">
        <v>133</v>
      </c>
      <c r="B3491" s="51" t="s">
        <v>11887</v>
      </c>
      <c r="C3491" s="51" t="s">
        <v>13125</v>
      </c>
      <c r="D3491" s="51" t="s">
        <v>12932</v>
      </c>
      <c r="E3491" s="44" t="s">
        <v>14792</v>
      </c>
      <c r="F3491" s="44" t="s">
        <v>14793</v>
      </c>
      <c r="G3491" s="53">
        <v>56.2</v>
      </c>
      <c r="H3491" s="45" t="s">
        <v>154</v>
      </c>
      <c r="I3491" s="45" t="s">
        <v>149</v>
      </c>
      <c r="J3491" s="95" t="s">
        <v>1534</v>
      </c>
      <c r="K3491" s="95">
        <v>0</v>
      </c>
      <c r="L3491" s="58"/>
      <c r="M3491" s="103"/>
      <c r="N3491" s="59" t="s">
        <v>12936</v>
      </c>
    </row>
    <row r="3492" spans="1:14" s="75" customFormat="1" ht="15.9" customHeight="1" x14ac:dyDescent="0.2">
      <c r="A3492" s="51" t="s">
        <v>133</v>
      </c>
      <c r="B3492" s="51" t="s">
        <v>11887</v>
      </c>
      <c r="C3492" s="51" t="s">
        <v>13125</v>
      </c>
      <c r="D3492" s="51" t="s">
        <v>12932</v>
      </c>
      <c r="E3492" s="44" t="s">
        <v>14794</v>
      </c>
      <c r="F3492" s="44" t="s">
        <v>14795</v>
      </c>
      <c r="G3492" s="53">
        <v>27.1</v>
      </c>
      <c r="H3492" s="45" t="s">
        <v>154</v>
      </c>
      <c r="I3492" s="45" t="s">
        <v>204</v>
      </c>
      <c r="J3492" s="95" t="s">
        <v>1534</v>
      </c>
      <c r="K3492" s="95">
        <v>0</v>
      </c>
      <c r="L3492" s="58"/>
      <c r="M3492" s="103"/>
      <c r="N3492" s="59"/>
    </row>
    <row r="3493" spans="1:14" s="75" customFormat="1" ht="15.9" customHeight="1" x14ac:dyDescent="0.2">
      <c r="A3493" s="51" t="s">
        <v>133</v>
      </c>
      <c r="B3493" s="51" t="s">
        <v>11887</v>
      </c>
      <c r="C3493" s="51" t="s">
        <v>13125</v>
      </c>
      <c r="D3493" s="51" t="s">
        <v>12932</v>
      </c>
      <c r="E3493" s="44" t="s">
        <v>14796</v>
      </c>
      <c r="F3493" s="44" t="s">
        <v>14797</v>
      </c>
      <c r="G3493" s="53">
        <v>23.7</v>
      </c>
      <c r="H3493" s="45" t="s">
        <v>154</v>
      </c>
      <c r="I3493" s="45" t="s">
        <v>204</v>
      </c>
      <c r="J3493" s="95" t="s">
        <v>1534</v>
      </c>
      <c r="K3493" s="95">
        <v>0</v>
      </c>
      <c r="L3493" s="58"/>
      <c r="M3493" s="103"/>
      <c r="N3493" s="59"/>
    </row>
    <row r="3494" spans="1:14" s="75" customFormat="1" ht="15.9" customHeight="1" x14ac:dyDescent="0.2">
      <c r="A3494" s="51" t="s">
        <v>133</v>
      </c>
      <c r="B3494" s="51" t="s">
        <v>11887</v>
      </c>
      <c r="C3494" s="51" t="s">
        <v>13125</v>
      </c>
      <c r="D3494" s="51" t="s">
        <v>12932</v>
      </c>
      <c r="E3494" s="44" t="s">
        <v>14798</v>
      </c>
      <c r="F3494" s="44" t="s">
        <v>14799</v>
      </c>
      <c r="G3494" s="53">
        <v>26.6</v>
      </c>
      <c r="H3494" s="45" t="s">
        <v>154</v>
      </c>
      <c r="I3494" s="45" t="s">
        <v>204</v>
      </c>
      <c r="J3494" s="95" t="s">
        <v>1534</v>
      </c>
      <c r="K3494" s="95">
        <v>0</v>
      </c>
      <c r="L3494" s="58"/>
      <c r="M3494" s="103"/>
      <c r="N3494" s="59"/>
    </row>
    <row r="3495" spans="1:14" s="75" customFormat="1" ht="15.9" customHeight="1" x14ac:dyDescent="0.2">
      <c r="A3495" s="51" t="s">
        <v>133</v>
      </c>
      <c r="B3495" s="51" t="s">
        <v>11887</v>
      </c>
      <c r="C3495" s="51" t="s">
        <v>13125</v>
      </c>
      <c r="D3495" s="51" t="s">
        <v>12932</v>
      </c>
      <c r="E3495" s="44" t="s">
        <v>14800</v>
      </c>
      <c r="F3495" s="44" t="s">
        <v>14801</v>
      </c>
      <c r="G3495" s="53">
        <v>34.1</v>
      </c>
      <c r="H3495" s="45" t="s">
        <v>154</v>
      </c>
      <c r="I3495" s="45" t="s">
        <v>204</v>
      </c>
      <c r="J3495" s="95" t="s">
        <v>1534</v>
      </c>
      <c r="K3495" s="95">
        <v>0</v>
      </c>
      <c r="L3495" s="58"/>
      <c r="M3495" s="103"/>
      <c r="N3495" s="59"/>
    </row>
    <row r="3496" spans="1:14" s="75" customFormat="1" ht="15.9" customHeight="1" x14ac:dyDescent="0.2">
      <c r="A3496" s="51" t="s">
        <v>133</v>
      </c>
      <c r="B3496" s="51" t="s">
        <v>11887</v>
      </c>
      <c r="C3496" s="51" t="s">
        <v>13125</v>
      </c>
      <c r="D3496" s="51" t="s">
        <v>12932</v>
      </c>
      <c r="E3496" s="44" t="s">
        <v>14802</v>
      </c>
      <c r="F3496" s="44" t="s">
        <v>14803</v>
      </c>
      <c r="G3496" s="53">
        <v>37.800000000000011</v>
      </c>
      <c r="H3496" s="45" t="s">
        <v>154</v>
      </c>
      <c r="I3496" s="45" t="s">
        <v>204</v>
      </c>
      <c r="J3496" s="95" t="s">
        <v>1534</v>
      </c>
      <c r="K3496" s="95">
        <v>0</v>
      </c>
      <c r="L3496" s="58"/>
      <c r="M3496" s="103"/>
      <c r="N3496" s="59"/>
    </row>
    <row r="3497" spans="1:14" s="75" customFormat="1" ht="15.9" customHeight="1" x14ac:dyDescent="0.2">
      <c r="A3497" s="51" t="s">
        <v>133</v>
      </c>
      <c r="B3497" s="51" t="s">
        <v>11887</v>
      </c>
      <c r="C3497" s="51" t="s">
        <v>13125</v>
      </c>
      <c r="D3497" s="51" t="s">
        <v>12932</v>
      </c>
      <c r="E3497" s="44" t="s">
        <v>14804</v>
      </c>
      <c r="F3497" s="44" t="s">
        <v>14805</v>
      </c>
      <c r="G3497" s="53">
        <v>8</v>
      </c>
      <c r="H3497" s="45" t="s">
        <v>154</v>
      </c>
      <c r="I3497" s="45" t="s">
        <v>155</v>
      </c>
      <c r="J3497" s="95" t="s">
        <v>1534</v>
      </c>
      <c r="K3497" s="95">
        <v>0</v>
      </c>
      <c r="L3497" s="58"/>
      <c r="M3497" s="103"/>
      <c r="N3497" s="59" t="s">
        <v>12936</v>
      </c>
    </row>
    <row r="3498" spans="1:14" s="75" customFormat="1" ht="15.9" customHeight="1" x14ac:dyDescent="0.2">
      <c r="A3498" s="51" t="s">
        <v>133</v>
      </c>
      <c r="B3498" s="51" t="s">
        <v>11887</v>
      </c>
      <c r="C3498" s="51" t="s">
        <v>13125</v>
      </c>
      <c r="D3498" s="51" t="s">
        <v>12932</v>
      </c>
      <c r="E3498" s="44" t="s">
        <v>14806</v>
      </c>
      <c r="F3498" s="44" t="s">
        <v>14807</v>
      </c>
      <c r="G3498" s="53">
        <v>26.8</v>
      </c>
      <c r="H3498" s="45" t="s">
        <v>154</v>
      </c>
      <c r="I3498" s="45" t="s">
        <v>204</v>
      </c>
      <c r="J3498" s="95" t="s">
        <v>1534</v>
      </c>
      <c r="K3498" s="95">
        <v>0</v>
      </c>
      <c r="L3498" s="58"/>
      <c r="M3498" s="103"/>
      <c r="N3498" s="59"/>
    </row>
    <row r="3499" spans="1:14" s="75" customFormat="1" ht="15.9" customHeight="1" x14ac:dyDescent="0.2">
      <c r="A3499" s="51" t="s">
        <v>133</v>
      </c>
      <c r="B3499" s="51" t="s">
        <v>11887</v>
      </c>
      <c r="C3499" s="51" t="s">
        <v>13125</v>
      </c>
      <c r="D3499" s="51" t="s">
        <v>12932</v>
      </c>
      <c r="E3499" s="44" t="s">
        <v>14808</v>
      </c>
      <c r="F3499" s="44" t="s">
        <v>14809</v>
      </c>
      <c r="G3499" s="53">
        <v>18.7</v>
      </c>
      <c r="H3499" s="45" t="s">
        <v>154</v>
      </c>
      <c r="I3499" s="45" t="s">
        <v>204</v>
      </c>
      <c r="J3499" s="95" t="s">
        <v>1534</v>
      </c>
      <c r="K3499" s="95">
        <v>0</v>
      </c>
      <c r="L3499" s="58"/>
      <c r="M3499" s="103"/>
      <c r="N3499" s="59"/>
    </row>
    <row r="3500" spans="1:14" s="75" customFormat="1" ht="15.9" customHeight="1" x14ac:dyDescent="0.2">
      <c r="A3500" s="51" t="s">
        <v>133</v>
      </c>
      <c r="B3500" s="51" t="s">
        <v>11887</v>
      </c>
      <c r="C3500" s="51" t="s">
        <v>13125</v>
      </c>
      <c r="D3500" s="51" t="s">
        <v>12932</v>
      </c>
      <c r="E3500" s="44" t="s">
        <v>14810</v>
      </c>
      <c r="F3500" s="44" t="s">
        <v>14811</v>
      </c>
      <c r="G3500" s="53">
        <v>40.9</v>
      </c>
      <c r="H3500" s="45" t="s">
        <v>154</v>
      </c>
      <c r="I3500" s="45" t="s">
        <v>204</v>
      </c>
      <c r="J3500" s="95" t="s">
        <v>1534</v>
      </c>
      <c r="K3500" s="95">
        <v>0</v>
      </c>
      <c r="L3500" s="58"/>
      <c r="M3500" s="103"/>
      <c r="N3500" s="59"/>
    </row>
    <row r="3501" spans="1:14" s="75" customFormat="1" ht="15.9" customHeight="1" x14ac:dyDescent="0.2">
      <c r="A3501" s="51" t="s">
        <v>133</v>
      </c>
      <c r="B3501" s="51" t="s">
        <v>11887</v>
      </c>
      <c r="C3501" s="51" t="s">
        <v>13125</v>
      </c>
      <c r="D3501" s="51" t="s">
        <v>12932</v>
      </c>
      <c r="E3501" s="44" t="s">
        <v>14812</v>
      </c>
      <c r="F3501" s="44" t="s">
        <v>14813</v>
      </c>
      <c r="G3501" s="53">
        <v>19.399999999999999</v>
      </c>
      <c r="H3501" s="45" t="s">
        <v>154</v>
      </c>
      <c r="I3501" s="45" t="s">
        <v>155</v>
      </c>
      <c r="J3501" s="95" t="s">
        <v>1534</v>
      </c>
      <c r="K3501" s="95">
        <v>0</v>
      </c>
      <c r="L3501" s="58"/>
      <c r="M3501" s="103"/>
      <c r="N3501" s="59" t="s">
        <v>12936</v>
      </c>
    </row>
    <row r="3502" spans="1:14" s="75" customFormat="1" ht="15.9" customHeight="1" x14ac:dyDescent="0.2">
      <c r="A3502" s="51" t="s">
        <v>133</v>
      </c>
      <c r="B3502" s="51" t="s">
        <v>11887</v>
      </c>
      <c r="C3502" s="51" t="s">
        <v>13125</v>
      </c>
      <c r="D3502" s="51" t="s">
        <v>12932</v>
      </c>
      <c r="E3502" s="44" t="s">
        <v>14814</v>
      </c>
      <c r="F3502" s="44" t="s">
        <v>14815</v>
      </c>
      <c r="G3502" s="53">
        <v>19.2</v>
      </c>
      <c r="H3502" s="45" t="s">
        <v>154</v>
      </c>
      <c r="I3502" s="45" t="s">
        <v>204</v>
      </c>
      <c r="J3502" s="95" t="s">
        <v>1534</v>
      </c>
      <c r="K3502" s="95">
        <v>0</v>
      </c>
      <c r="L3502" s="58"/>
      <c r="M3502" s="103"/>
      <c r="N3502" s="59"/>
    </row>
    <row r="3503" spans="1:14" s="75" customFormat="1" ht="15.9" customHeight="1" x14ac:dyDescent="0.2">
      <c r="A3503" s="51" t="s">
        <v>133</v>
      </c>
      <c r="B3503" s="51" t="s">
        <v>11887</v>
      </c>
      <c r="C3503" s="51" t="s">
        <v>13125</v>
      </c>
      <c r="D3503" s="51" t="s">
        <v>12932</v>
      </c>
      <c r="E3503" s="44" t="s">
        <v>14816</v>
      </c>
      <c r="F3503" s="44" t="s">
        <v>14817</v>
      </c>
      <c r="G3503" s="53">
        <v>48.8</v>
      </c>
      <c r="H3503" s="45" t="s">
        <v>154</v>
      </c>
      <c r="I3503" s="45" t="s">
        <v>155</v>
      </c>
      <c r="J3503" s="95" t="s">
        <v>1534</v>
      </c>
      <c r="K3503" s="95">
        <v>0</v>
      </c>
      <c r="L3503" s="58"/>
      <c r="M3503" s="103"/>
      <c r="N3503" s="59" t="s">
        <v>12936</v>
      </c>
    </row>
    <row r="3504" spans="1:14" s="75" customFormat="1" ht="15.9" customHeight="1" x14ac:dyDescent="0.2">
      <c r="A3504" s="51" t="s">
        <v>133</v>
      </c>
      <c r="B3504" s="51" t="s">
        <v>11887</v>
      </c>
      <c r="C3504" s="51" t="s">
        <v>13125</v>
      </c>
      <c r="D3504" s="51" t="s">
        <v>12932</v>
      </c>
      <c r="E3504" s="44" t="s">
        <v>14818</v>
      </c>
      <c r="F3504" s="44" t="s">
        <v>14819</v>
      </c>
      <c r="G3504" s="53">
        <v>51.1</v>
      </c>
      <c r="H3504" s="45" t="s">
        <v>154</v>
      </c>
      <c r="I3504" s="45" t="s">
        <v>204</v>
      </c>
      <c r="J3504" s="95" t="s">
        <v>1534</v>
      </c>
      <c r="K3504" s="95">
        <v>0</v>
      </c>
      <c r="L3504" s="58"/>
      <c r="M3504" s="103"/>
      <c r="N3504" s="59"/>
    </row>
    <row r="3505" spans="1:14" s="75" customFormat="1" ht="15.9" customHeight="1" x14ac:dyDescent="0.2">
      <c r="A3505" s="51" t="s">
        <v>133</v>
      </c>
      <c r="B3505" s="51" t="s">
        <v>11887</v>
      </c>
      <c r="C3505" s="51" t="s">
        <v>13125</v>
      </c>
      <c r="D3505" s="51" t="s">
        <v>12932</v>
      </c>
      <c r="E3505" s="44" t="s">
        <v>14820</v>
      </c>
      <c r="F3505" s="44" t="s">
        <v>14821</v>
      </c>
      <c r="G3505" s="53">
        <v>30</v>
      </c>
      <c r="H3505" s="45" t="s">
        <v>154</v>
      </c>
      <c r="I3505" s="45" t="s">
        <v>204</v>
      </c>
      <c r="J3505" s="95" t="s">
        <v>1534</v>
      </c>
      <c r="K3505" s="95">
        <v>0</v>
      </c>
      <c r="L3505" s="58"/>
      <c r="M3505" s="103"/>
      <c r="N3505" s="59"/>
    </row>
    <row r="3506" spans="1:14" s="75" customFormat="1" ht="15.9" customHeight="1" x14ac:dyDescent="0.2">
      <c r="A3506" s="51" t="s">
        <v>133</v>
      </c>
      <c r="B3506" s="51" t="s">
        <v>11887</v>
      </c>
      <c r="C3506" s="51" t="s">
        <v>13125</v>
      </c>
      <c r="D3506" s="51" t="s">
        <v>12932</v>
      </c>
      <c r="E3506" s="44" t="s">
        <v>14822</v>
      </c>
      <c r="F3506" s="44" t="s">
        <v>14823</v>
      </c>
      <c r="G3506" s="53">
        <v>51.1</v>
      </c>
      <c r="H3506" s="45" t="s">
        <v>154</v>
      </c>
      <c r="I3506" s="45" t="s">
        <v>204</v>
      </c>
      <c r="J3506" s="95" t="s">
        <v>1534</v>
      </c>
      <c r="K3506" s="95">
        <v>0</v>
      </c>
      <c r="L3506" s="58"/>
      <c r="M3506" s="103"/>
      <c r="N3506" s="59"/>
    </row>
    <row r="3507" spans="1:14" s="75" customFormat="1" ht="15.9" customHeight="1" x14ac:dyDescent="0.2">
      <c r="A3507" s="51" t="s">
        <v>133</v>
      </c>
      <c r="B3507" s="51" t="s">
        <v>11887</v>
      </c>
      <c r="C3507" s="51" t="s">
        <v>13125</v>
      </c>
      <c r="D3507" s="51" t="s">
        <v>12932</v>
      </c>
      <c r="E3507" s="44" t="s">
        <v>14824</v>
      </c>
      <c r="F3507" s="44" t="s">
        <v>14825</v>
      </c>
      <c r="G3507" s="53">
        <v>51.1</v>
      </c>
      <c r="H3507" s="45" t="s">
        <v>154</v>
      </c>
      <c r="I3507" s="45" t="s">
        <v>204</v>
      </c>
      <c r="J3507" s="95" t="s">
        <v>1534</v>
      </c>
      <c r="K3507" s="95">
        <v>0</v>
      </c>
      <c r="L3507" s="58"/>
      <c r="M3507" s="103"/>
      <c r="N3507" s="59"/>
    </row>
    <row r="3508" spans="1:14" s="75" customFormat="1" ht="15.9" customHeight="1" x14ac:dyDescent="0.2">
      <c r="A3508" s="51" t="s">
        <v>133</v>
      </c>
      <c r="B3508" s="51" t="s">
        <v>11887</v>
      </c>
      <c r="C3508" s="51" t="s">
        <v>13125</v>
      </c>
      <c r="D3508" s="51" t="s">
        <v>12932</v>
      </c>
      <c r="E3508" s="44" t="s">
        <v>14826</v>
      </c>
      <c r="F3508" s="44" t="s">
        <v>14827</v>
      </c>
      <c r="G3508" s="53">
        <v>51.1</v>
      </c>
      <c r="H3508" s="45" t="s">
        <v>154</v>
      </c>
      <c r="I3508" s="45" t="s">
        <v>204</v>
      </c>
      <c r="J3508" s="95" t="s">
        <v>1534</v>
      </c>
      <c r="K3508" s="95">
        <v>0</v>
      </c>
      <c r="L3508" s="58"/>
      <c r="M3508" s="103"/>
      <c r="N3508" s="59"/>
    </row>
    <row r="3509" spans="1:14" s="75" customFormat="1" ht="15.9" customHeight="1" x14ac:dyDescent="0.2">
      <c r="A3509" s="51" t="s">
        <v>133</v>
      </c>
      <c r="B3509" s="51" t="s">
        <v>11887</v>
      </c>
      <c r="C3509" s="51" t="s">
        <v>13125</v>
      </c>
      <c r="D3509" s="51" t="s">
        <v>12932</v>
      </c>
      <c r="E3509" s="44" t="s">
        <v>14828</v>
      </c>
      <c r="F3509" s="44" t="s">
        <v>14829</v>
      </c>
      <c r="G3509" s="53">
        <v>29.8</v>
      </c>
      <c r="H3509" s="45" t="s">
        <v>154</v>
      </c>
      <c r="I3509" s="45" t="s">
        <v>204</v>
      </c>
      <c r="J3509" s="95" t="s">
        <v>1534</v>
      </c>
      <c r="K3509" s="95">
        <v>0</v>
      </c>
      <c r="L3509" s="58"/>
      <c r="M3509" s="103"/>
      <c r="N3509" s="59"/>
    </row>
    <row r="3510" spans="1:14" s="75" customFormat="1" ht="15.9" customHeight="1" x14ac:dyDescent="0.2">
      <c r="A3510" s="51" t="s">
        <v>133</v>
      </c>
      <c r="B3510" s="51" t="s">
        <v>11887</v>
      </c>
      <c r="C3510" s="51" t="s">
        <v>13125</v>
      </c>
      <c r="D3510" s="51" t="s">
        <v>12932</v>
      </c>
      <c r="E3510" s="44" t="s">
        <v>14830</v>
      </c>
      <c r="F3510" s="44" t="s">
        <v>14831</v>
      </c>
      <c r="G3510" s="53">
        <v>28.4</v>
      </c>
      <c r="H3510" s="45" t="s">
        <v>154</v>
      </c>
      <c r="I3510" s="45" t="s">
        <v>155</v>
      </c>
      <c r="J3510" s="95" t="s">
        <v>1534</v>
      </c>
      <c r="K3510" s="95">
        <v>0</v>
      </c>
      <c r="L3510" s="58"/>
      <c r="M3510" s="103"/>
      <c r="N3510" s="59" t="s">
        <v>12936</v>
      </c>
    </row>
    <row r="3511" spans="1:14" s="75" customFormat="1" ht="15.9" customHeight="1" x14ac:dyDescent="0.2">
      <c r="A3511" s="51" t="s">
        <v>133</v>
      </c>
      <c r="B3511" s="51" t="s">
        <v>11887</v>
      </c>
      <c r="C3511" s="51" t="s">
        <v>13125</v>
      </c>
      <c r="D3511" s="51" t="s">
        <v>12932</v>
      </c>
      <c r="E3511" s="44" t="s">
        <v>14832</v>
      </c>
      <c r="F3511" s="44" t="s">
        <v>14833</v>
      </c>
      <c r="G3511" s="53">
        <v>171.5</v>
      </c>
      <c r="H3511" s="45" t="s">
        <v>154</v>
      </c>
      <c r="I3511" s="45" t="s">
        <v>204</v>
      </c>
      <c r="J3511" s="95" t="s">
        <v>1534</v>
      </c>
      <c r="K3511" s="95">
        <v>0</v>
      </c>
      <c r="L3511" s="58"/>
      <c r="M3511" s="103"/>
      <c r="N3511" s="59"/>
    </row>
    <row r="3512" spans="1:14" s="75" customFormat="1" ht="15.9" customHeight="1" x14ac:dyDescent="0.2">
      <c r="A3512" s="51" t="s">
        <v>133</v>
      </c>
      <c r="B3512" s="51" t="s">
        <v>11887</v>
      </c>
      <c r="C3512" s="51" t="s">
        <v>13125</v>
      </c>
      <c r="D3512" s="51" t="s">
        <v>12932</v>
      </c>
      <c r="E3512" s="44" t="s">
        <v>14834</v>
      </c>
      <c r="F3512" s="44" t="s">
        <v>14835</v>
      </c>
      <c r="G3512" s="53">
        <v>41.3</v>
      </c>
      <c r="H3512" s="45" t="s">
        <v>154</v>
      </c>
      <c r="I3512" s="45" t="s">
        <v>204</v>
      </c>
      <c r="J3512" s="95" t="s">
        <v>1534</v>
      </c>
      <c r="K3512" s="95">
        <v>0</v>
      </c>
      <c r="L3512" s="58"/>
      <c r="M3512" s="103"/>
      <c r="N3512" s="59"/>
    </row>
    <row r="3513" spans="1:14" s="75" customFormat="1" ht="15.9" customHeight="1" x14ac:dyDescent="0.2">
      <c r="A3513" s="51" t="s">
        <v>133</v>
      </c>
      <c r="B3513" s="51" t="s">
        <v>11887</v>
      </c>
      <c r="C3513" s="51" t="s">
        <v>13125</v>
      </c>
      <c r="D3513" s="51" t="s">
        <v>12932</v>
      </c>
      <c r="E3513" s="44" t="s">
        <v>14836</v>
      </c>
      <c r="F3513" s="44" t="s">
        <v>14837</v>
      </c>
      <c r="G3513" s="53">
        <v>44.9</v>
      </c>
      <c r="H3513" s="45" t="s">
        <v>154</v>
      </c>
      <c r="I3513" s="45" t="s">
        <v>204</v>
      </c>
      <c r="J3513" s="95" t="s">
        <v>1534</v>
      </c>
      <c r="K3513" s="95">
        <v>0</v>
      </c>
      <c r="L3513" s="58"/>
      <c r="M3513" s="103"/>
      <c r="N3513" s="59"/>
    </row>
    <row r="3514" spans="1:14" s="75" customFormat="1" ht="15.9" customHeight="1" x14ac:dyDescent="0.2">
      <c r="A3514" s="51" t="s">
        <v>133</v>
      </c>
      <c r="B3514" s="51" t="s">
        <v>11887</v>
      </c>
      <c r="C3514" s="51" t="s">
        <v>13125</v>
      </c>
      <c r="D3514" s="51" t="s">
        <v>12932</v>
      </c>
      <c r="E3514" s="44" t="s">
        <v>14838</v>
      </c>
      <c r="F3514" s="44" t="s">
        <v>14839</v>
      </c>
      <c r="G3514" s="53">
        <v>44.9</v>
      </c>
      <c r="H3514" s="45" t="s">
        <v>154</v>
      </c>
      <c r="I3514" s="45" t="s">
        <v>204</v>
      </c>
      <c r="J3514" s="95" t="s">
        <v>1534</v>
      </c>
      <c r="K3514" s="95">
        <v>0</v>
      </c>
      <c r="L3514" s="58"/>
      <c r="M3514" s="103"/>
      <c r="N3514" s="59"/>
    </row>
    <row r="3515" spans="1:14" s="75" customFormat="1" ht="15.9" customHeight="1" x14ac:dyDescent="0.2">
      <c r="A3515" s="51" t="s">
        <v>133</v>
      </c>
      <c r="B3515" s="51" t="s">
        <v>11887</v>
      </c>
      <c r="C3515" s="51" t="s">
        <v>13125</v>
      </c>
      <c r="D3515" s="51" t="s">
        <v>12932</v>
      </c>
      <c r="E3515" s="44" t="s">
        <v>14840</v>
      </c>
      <c r="F3515" s="44" t="s">
        <v>14841</v>
      </c>
      <c r="G3515" s="53">
        <v>44.9</v>
      </c>
      <c r="H3515" s="45" t="s">
        <v>154</v>
      </c>
      <c r="I3515" s="45" t="s">
        <v>204</v>
      </c>
      <c r="J3515" s="95" t="s">
        <v>1534</v>
      </c>
      <c r="K3515" s="95">
        <v>0</v>
      </c>
      <c r="L3515" s="58"/>
      <c r="M3515" s="103"/>
      <c r="N3515" s="59"/>
    </row>
    <row r="3516" spans="1:14" s="75" customFormat="1" ht="15.9" customHeight="1" x14ac:dyDescent="0.2">
      <c r="A3516" s="51" t="s">
        <v>133</v>
      </c>
      <c r="B3516" s="51" t="s">
        <v>11887</v>
      </c>
      <c r="C3516" s="51" t="s">
        <v>13125</v>
      </c>
      <c r="D3516" s="51" t="s">
        <v>12932</v>
      </c>
      <c r="E3516" s="44" t="s">
        <v>14842</v>
      </c>
      <c r="F3516" s="44" t="s">
        <v>14843</v>
      </c>
      <c r="G3516" s="53">
        <v>25</v>
      </c>
      <c r="H3516" s="45" t="s">
        <v>154</v>
      </c>
      <c r="I3516" s="45" t="s">
        <v>204</v>
      </c>
      <c r="J3516" s="95" t="s">
        <v>1534</v>
      </c>
      <c r="K3516" s="95">
        <v>0</v>
      </c>
      <c r="L3516" s="58"/>
      <c r="M3516" s="103"/>
      <c r="N3516" s="59"/>
    </row>
    <row r="3517" spans="1:14" s="75" customFormat="1" ht="15.9" customHeight="1" x14ac:dyDescent="0.2">
      <c r="A3517" s="51" t="s">
        <v>133</v>
      </c>
      <c r="B3517" s="51" t="s">
        <v>11887</v>
      </c>
      <c r="C3517" s="51" t="s">
        <v>13125</v>
      </c>
      <c r="D3517" s="51" t="s">
        <v>12932</v>
      </c>
      <c r="E3517" s="44" t="s">
        <v>14844</v>
      </c>
      <c r="F3517" s="44" t="s">
        <v>14845</v>
      </c>
      <c r="G3517" s="53">
        <v>34.6</v>
      </c>
      <c r="H3517" s="45" t="s">
        <v>154</v>
      </c>
      <c r="I3517" s="45" t="s">
        <v>204</v>
      </c>
      <c r="J3517" s="95" t="s">
        <v>1534</v>
      </c>
      <c r="K3517" s="95">
        <v>0</v>
      </c>
      <c r="L3517" s="58"/>
      <c r="M3517" s="103"/>
      <c r="N3517" s="59"/>
    </row>
    <row r="3518" spans="1:14" s="75" customFormat="1" ht="15.9" customHeight="1" x14ac:dyDescent="0.2">
      <c r="A3518" s="51" t="s">
        <v>133</v>
      </c>
      <c r="B3518" s="51" t="s">
        <v>11887</v>
      </c>
      <c r="C3518" s="51" t="s">
        <v>13125</v>
      </c>
      <c r="D3518" s="51" t="s">
        <v>12932</v>
      </c>
      <c r="E3518" s="44" t="s">
        <v>14846</v>
      </c>
      <c r="F3518" s="44" t="s">
        <v>14847</v>
      </c>
      <c r="G3518" s="53">
        <v>29.3</v>
      </c>
      <c r="H3518" s="45" t="s">
        <v>154</v>
      </c>
      <c r="I3518" s="45" t="s">
        <v>204</v>
      </c>
      <c r="J3518" s="95" t="s">
        <v>1534</v>
      </c>
      <c r="K3518" s="95">
        <v>0</v>
      </c>
      <c r="L3518" s="58"/>
      <c r="M3518" s="103"/>
      <c r="N3518" s="59"/>
    </row>
    <row r="3519" spans="1:14" s="75" customFormat="1" ht="15.9" customHeight="1" x14ac:dyDescent="0.2">
      <c r="A3519" s="51" t="s">
        <v>133</v>
      </c>
      <c r="B3519" s="51" t="s">
        <v>11887</v>
      </c>
      <c r="C3519" s="51" t="s">
        <v>13125</v>
      </c>
      <c r="D3519" s="51" t="s">
        <v>12932</v>
      </c>
      <c r="E3519" s="44" t="s">
        <v>14848</v>
      </c>
      <c r="F3519" s="44" t="s">
        <v>14849</v>
      </c>
      <c r="G3519" s="53">
        <v>50.6</v>
      </c>
      <c r="H3519" s="45" t="s">
        <v>154</v>
      </c>
      <c r="I3519" s="45" t="s">
        <v>204</v>
      </c>
      <c r="J3519" s="95" t="s">
        <v>1534</v>
      </c>
      <c r="K3519" s="95">
        <v>0</v>
      </c>
      <c r="L3519" s="58"/>
      <c r="M3519" s="103"/>
      <c r="N3519" s="59"/>
    </row>
    <row r="3520" spans="1:14" s="75" customFormat="1" ht="15.9" customHeight="1" x14ac:dyDescent="0.2">
      <c r="A3520" s="51" t="s">
        <v>133</v>
      </c>
      <c r="B3520" s="51" t="s">
        <v>11887</v>
      </c>
      <c r="C3520" s="51" t="s">
        <v>13125</v>
      </c>
      <c r="D3520" s="51" t="s">
        <v>12932</v>
      </c>
      <c r="E3520" s="44" t="s">
        <v>14850</v>
      </c>
      <c r="F3520" s="44" t="s">
        <v>14851</v>
      </c>
      <c r="G3520" s="53">
        <v>52.2</v>
      </c>
      <c r="H3520" s="45" t="s">
        <v>154</v>
      </c>
      <c r="I3520" s="45" t="s">
        <v>204</v>
      </c>
      <c r="J3520" s="95" t="s">
        <v>1534</v>
      </c>
      <c r="K3520" s="95">
        <v>0</v>
      </c>
      <c r="L3520" s="58"/>
      <c r="M3520" s="103"/>
      <c r="N3520" s="59"/>
    </row>
    <row r="3521" spans="1:14" s="75" customFormat="1" ht="15.9" customHeight="1" x14ac:dyDescent="0.2">
      <c r="A3521" s="51" t="s">
        <v>133</v>
      </c>
      <c r="B3521" s="51" t="s">
        <v>11887</v>
      </c>
      <c r="C3521" s="51" t="s">
        <v>13125</v>
      </c>
      <c r="D3521" s="51" t="s">
        <v>12932</v>
      </c>
      <c r="E3521" s="44" t="s">
        <v>14852</v>
      </c>
      <c r="F3521" s="44" t="s">
        <v>14853</v>
      </c>
      <c r="G3521" s="53">
        <v>41.8</v>
      </c>
      <c r="H3521" s="45" t="s">
        <v>154</v>
      </c>
      <c r="I3521" s="45" t="s">
        <v>204</v>
      </c>
      <c r="J3521" s="95" t="s">
        <v>1534</v>
      </c>
      <c r="K3521" s="95">
        <v>0</v>
      </c>
      <c r="L3521" s="58"/>
      <c r="M3521" s="103"/>
      <c r="N3521" s="59"/>
    </row>
    <row r="3522" spans="1:14" s="75" customFormat="1" ht="15.9" customHeight="1" x14ac:dyDescent="0.2">
      <c r="A3522" s="51" t="s">
        <v>133</v>
      </c>
      <c r="B3522" s="51" t="s">
        <v>11887</v>
      </c>
      <c r="C3522" s="51" t="s">
        <v>13125</v>
      </c>
      <c r="D3522" s="51" t="s">
        <v>12932</v>
      </c>
      <c r="E3522" s="44" t="s">
        <v>14854</v>
      </c>
      <c r="F3522" s="44" t="s">
        <v>14855</v>
      </c>
      <c r="G3522" s="53">
        <v>41.8</v>
      </c>
      <c r="H3522" s="45" t="s">
        <v>154</v>
      </c>
      <c r="I3522" s="45" t="s">
        <v>204</v>
      </c>
      <c r="J3522" s="95" t="s">
        <v>1534</v>
      </c>
      <c r="K3522" s="95">
        <v>0</v>
      </c>
      <c r="L3522" s="58"/>
      <c r="M3522" s="103"/>
      <c r="N3522" s="59"/>
    </row>
    <row r="3523" spans="1:14" s="75" customFormat="1" ht="15.9" customHeight="1" x14ac:dyDescent="0.2">
      <c r="A3523" s="51" t="s">
        <v>133</v>
      </c>
      <c r="B3523" s="51" t="s">
        <v>11887</v>
      </c>
      <c r="C3523" s="51" t="s">
        <v>13125</v>
      </c>
      <c r="D3523" s="51" t="s">
        <v>12932</v>
      </c>
      <c r="E3523" s="44" t="s">
        <v>14856</v>
      </c>
      <c r="F3523" s="44" t="s">
        <v>14857</v>
      </c>
      <c r="G3523" s="53">
        <v>41.8</v>
      </c>
      <c r="H3523" s="45" t="s">
        <v>154</v>
      </c>
      <c r="I3523" s="45" t="s">
        <v>204</v>
      </c>
      <c r="J3523" s="95" t="s">
        <v>1534</v>
      </c>
      <c r="K3523" s="95">
        <v>0</v>
      </c>
      <c r="L3523" s="58"/>
      <c r="M3523" s="103"/>
      <c r="N3523" s="59"/>
    </row>
    <row r="3524" spans="1:14" s="75" customFormat="1" ht="15.9" customHeight="1" x14ac:dyDescent="0.2">
      <c r="A3524" s="51" t="s">
        <v>133</v>
      </c>
      <c r="B3524" s="51" t="s">
        <v>11887</v>
      </c>
      <c r="C3524" s="51" t="s">
        <v>13125</v>
      </c>
      <c r="D3524" s="51" t="s">
        <v>12932</v>
      </c>
      <c r="E3524" s="44" t="s">
        <v>14858</v>
      </c>
      <c r="F3524" s="44" t="s">
        <v>14859</v>
      </c>
      <c r="G3524" s="53">
        <v>41.8</v>
      </c>
      <c r="H3524" s="45" t="s">
        <v>154</v>
      </c>
      <c r="I3524" s="45" t="s">
        <v>204</v>
      </c>
      <c r="J3524" s="95" t="s">
        <v>1534</v>
      </c>
      <c r="K3524" s="95">
        <v>0</v>
      </c>
      <c r="L3524" s="58"/>
      <c r="M3524" s="103"/>
      <c r="N3524" s="59"/>
    </row>
    <row r="3525" spans="1:14" s="75" customFormat="1" ht="15.9" customHeight="1" x14ac:dyDescent="0.2">
      <c r="A3525" s="51" t="s">
        <v>133</v>
      </c>
      <c r="B3525" s="51" t="s">
        <v>11887</v>
      </c>
      <c r="C3525" s="51" t="s">
        <v>13125</v>
      </c>
      <c r="D3525" s="51" t="s">
        <v>12932</v>
      </c>
      <c r="E3525" s="44" t="s">
        <v>14860</v>
      </c>
      <c r="F3525" s="44" t="s">
        <v>14861</v>
      </c>
      <c r="G3525" s="53">
        <v>30.5</v>
      </c>
      <c r="H3525" s="45" t="s">
        <v>154</v>
      </c>
      <c r="I3525" s="45" t="s">
        <v>204</v>
      </c>
      <c r="J3525" s="95" t="s">
        <v>1534</v>
      </c>
      <c r="K3525" s="95">
        <v>0</v>
      </c>
      <c r="L3525" s="58"/>
      <c r="M3525" s="103"/>
      <c r="N3525" s="59"/>
    </row>
    <row r="3526" spans="1:14" s="75" customFormat="1" ht="15.9" customHeight="1" x14ac:dyDescent="0.2">
      <c r="A3526" s="51" t="s">
        <v>133</v>
      </c>
      <c r="B3526" s="51" t="s">
        <v>11887</v>
      </c>
      <c r="C3526" s="51" t="s">
        <v>13125</v>
      </c>
      <c r="D3526" s="51" t="s">
        <v>12932</v>
      </c>
      <c r="E3526" s="44" t="s">
        <v>14862</v>
      </c>
      <c r="F3526" s="44" t="s">
        <v>14863</v>
      </c>
      <c r="G3526" s="53">
        <v>36.5</v>
      </c>
      <c r="H3526" s="45" t="s">
        <v>154</v>
      </c>
      <c r="I3526" s="45" t="s">
        <v>204</v>
      </c>
      <c r="J3526" s="95" t="s">
        <v>1534</v>
      </c>
      <c r="K3526" s="95">
        <v>0</v>
      </c>
      <c r="L3526" s="58"/>
      <c r="M3526" s="103"/>
      <c r="N3526" s="59"/>
    </row>
    <row r="3527" spans="1:14" s="75" customFormat="1" ht="15.9" customHeight="1" x14ac:dyDescent="0.2">
      <c r="A3527" s="51" t="s">
        <v>133</v>
      </c>
      <c r="B3527" s="51" t="s">
        <v>11887</v>
      </c>
      <c r="C3527" s="51" t="s">
        <v>13125</v>
      </c>
      <c r="D3527" s="51" t="s">
        <v>12932</v>
      </c>
      <c r="E3527" s="44" t="s">
        <v>14864</v>
      </c>
      <c r="F3527" s="44" t="s">
        <v>14865</v>
      </c>
      <c r="G3527" s="53">
        <v>19.600000000000001</v>
      </c>
      <c r="H3527" s="45" t="s">
        <v>154</v>
      </c>
      <c r="I3527" s="45" t="s">
        <v>204</v>
      </c>
      <c r="J3527" s="95" t="s">
        <v>1534</v>
      </c>
      <c r="K3527" s="95">
        <v>0</v>
      </c>
      <c r="L3527" s="58"/>
      <c r="M3527" s="103"/>
      <c r="N3527" s="59"/>
    </row>
    <row r="3528" spans="1:14" s="75" customFormat="1" ht="15.9" customHeight="1" x14ac:dyDescent="0.2">
      <c r="A3528" s="51" t="s">
        <v>133</v>
      </c>
      <c r="B3528" s="51" t="s">
        <v>11887</v>
      </c>
      <c r="C3528" s="51" t="s">
        <v>13125</v>
      </c>
      <c r="D3528" s="51" t="s">
        <v>12932</v>
      </c>
      <c r="E3528" s="44" t="s">
        <v>14866</v>
      </c>
      <c r="F3528" s="44" t="s">
        <v>14867</v>
      </c>
      <c r="G3528" s="53">
        <v>17.399999999999999</v>
      </c>
      <c r="H3528" s="45" t="s">
        <v>154</v>
      </c>
      <c r="I3528" s="45" t="s">
        <v>149</v>
      </c>
      <c r="J3528" s="95" t="s">
        <v>1534</v>
      </c>
      <c r="K3528" s="95">
        <v>0</v>
      </c>
      <c r="L3528" s="58"/>
      <c r="M3528" s="103"/>
      <c r="N3528" s="59" t="s">
        <v>12936</v>
      </c>
    </row>
    <row r="3529" spans="1:14" s="75" customFormat="1" ht="15.9" customHeight="1" x14ac:dyDescent="0.2">
      <c r="A3529" s="51" t="s">
        <v>133</v>
      </c>
      <c r="B3529" s="51" t="s">
        <v>11887</v>
      </c>
      <c r="C3529" s="51" t="s">
        <v>13125</v>
      </c>
      <c r="D3529" s="51" t="s">
        <v>12932</v>
      </c>
      <c r="E3529" s="44" t="s">
        <v>14868</v>
      </c>
      <c r="F3529" s="44" t="s">
        <v>14869</v>
      </c>
      <c r="G3529" s="53">
        <v>21.5</v>
      </c>
      <c r="H3529" s="45" t="s">
        <v>154</v>
      </c>
      <c r="I3529" s="45" t="s">
        <v>155</v>
      </c>
      <c r="J3529" s="95" t="s">
        <v>1534</v>
      </c>
      <c r="K3529" s="95">
        <v>0</v>
      </c>
      <c r="L3529" s="58"/>
      <c r="M3529" s="103"/>
      <c r="N3529" s="59" t="s">
        <v>12936</v>
      </c>
    </row>
    <row r="3530" spans="1:14" s="75" customFormat="1" ht="15.9" customHeight="1" x14ac:dyDescent="0.2">
      <c r="A3530" s="51" t="s">
        <v>133</v>
      </c>
      <c r="B3530" s="51" t="s">
        <v>11887</v>
      </c>
      <c r="C3530" s="51" t="s">
        <v>13125</v>
      </c>
      <c r="D3530" s="51" t="s">
        <v>12932</v>
      </c>
      <c r="E3530" s="44" t="s">
        <v>14870</v>
      </c>
      <c r="F3530" s="44" t="s">
        <v>14871</v>
      </c>
      <c r="G3530" s="53">
        <v>23.8</v>
      </c>
      <c r="H3530" s="45" t="s">
        <v>154</v>
      </c>
      <c r="I3530" s="45" t="s">
        <v>204</v>
      </c>
      <c r="J3530" s="95" t="s">
        <v>1534</v>
      </c>
      <c r="K3530" s="95">
        <v>0</v>
      </c>
      <c r="L3530" s="58"/>
      <c r="M3530" s="103"/>
      <c r="N3530" s="59"/>
    </row>
    <row r="3531" spans="1:14" s="75" customFormat="1" ht="15.9" customHeight="1" x14ac:dyDescent="0.2">
      <c r="A3531" s="51" t="s">
        <v>133</v>
      </c>
      <c r="B3531" s="51" t="s">
        <v>11887</v>
      </c>
      <c r="C3531" s="51" t="s">
        <v>13125</v>
      </c>
      <c r="D3531" s="51" t="s">
        <v>12932</v>
      </c>
      <c r="E3531" s="44" t="s">
        <v>14872</v>
      </c>
      <c r="F3531" s="44" t="s">
        <v>14873</v>
      </c>
      <c r="G3531" s="53">
        <v>80.599999999999994</v>
      </c>
      <c r="H3531" s="45" t="s">
        <v>154</v>
      </c>
      <c r="I3531" s="45" t="s">
        <v>204</v>
      </c>
      <c r="J3531" s="95" t="s">
        <v>1534</v>
      </c>
      <c r="K3531" s="95">
        <v>0</v>
      </c>
      <c r="L3531" s="58"/>
      <c r="M3531" s="103"/>
      <c r="N3531" s="59"/>
    </row>
    <row r="3532" spans="1:14" s="75" customFormat="1" ht="15.9" customHeight="1" x14ac:dyDescent="0.2">
      <c r="A3532" s="51" t="s">
        <v>133</v>
      </c>
      <c r="B3532" s="51" t="s">
        <v>11887</v>
      </c>
      <c r="C3532" s="51" t="s">
        <v>13125</v>
      </c>
      <c r="D3532" s="51" t="s">
        <v>12932</v>
      </c>
      <c r="E3532" s="44" t="s">
        <v>14874</v>
      </c>
      <c r="F3532" s="44" t="s">
        <v>14875</v>
      </c>
      <c r="G3532" s="53">
        <v>37.6</v>
      </c>
      <c r="H3532" s="45" t="s">
        <v>154</v>
      </c>
      <c r="I3532" s="45" t="s">
        <v>204</v>
      </c>
      <c r="J3532" s="95" t="s">
        <v>1534</v>
      </c>
      <c r="K3532" s="95">
        <v>0</v>
      </c>
      <c r="L3532" s="58"/>
      <c r="M3532" s="103"/>
      <c r="N3532" s="59"/>
    </row>
    <row r="3533" spans="1:14" s="75" customFormat="1" ht="15.9" customHeight="1" x14ac:dyDescent="0.2">
      <c r="A3533" s="51" t="s">
        <v>133</v>
      </c>
      <c r="B3533" s="51" t="s">
        <v>11887</v>
      </c>
      <c r="C3533" s="51" t="s">
        <v>13125</v>
      </c>
      <c r="D3533" s="51" t="s">
        <v>12932</v>
      </c>
      <c r="E3533" s="44" t="s">
        <v>14876</v>
      </c>
      <c r="F3533" s="44" t="s">
        <v>14877</v>
      </c>
      <c r="G3533" s="53">
        <v>25.5</v>
      </c>
      <c r="H3533" s="45" t="s">
        <v>154</v>
      </c>
      <c r="I3533" s="45" t="s">
        <v>204</v>
      </c>
      <c r="J3533" s="95" t="s">
        <v>1534</v>
      </c>
      <c r="K3533" s="95">
        <v>0</v>
      </c>
      <c r="L3533" s="58"/>
      <c r="M3533" s="103"/>
      <c r="N3533" s="59"/>
    </row>
    <row r="3534" spans="1:14" s="75" customFormat="1" ht="15.9" customHeight="1" x14ac:dyDescent="0.2">
      <c r="A3534" s="51" t="s">
        <v>133</v>
      </c>
      <c r="B3534" s="51" t="s">
        <v>11887</v>
      </c>
      <c r="C3534" s="51" t="s">
        <v>13125</v>
      </c>
      <c r="D3534" s="51" t="s">
        <v>12932</v>
      </c>
      <c r="E3534" s="44" t="s">
        <v>14878</v>
      </c>
      <c r="F3534" s="44" t="s">
        <v>14879</v>
      </c>
      <c r="G3534" s="53">
        <v>30.1</v>
      </c>
      <c r="H3534" s="45" t="s">
        <v>154</v>
      </c>
      <c r="I3534" s="45" t="s">
        <v>204</v>
      </c>
      <c r="J3534" s="95" t="s">
        <v>1534</v>
      </c>
      <c r="K3534" s="95">
        <v>0</v>
      </c>
      <c r="L3534" s="58"/>
      <c r="M3534" s="103"/>
      <c r="N3534" s="59"/>
    </row>
    <row r="3535" spans="1:14" s="75" customFormat="1" ht="15.9" customHeight="1" x14ac:dyDescent="0.2">
      <c r="A3535" s="51" t="s">
        <v>133</v>
      </c>
      <c r="B3535" s="51" t="s">
        <v>11887</v>
      </c>
      <c r="C3535" s="51" t="s">
        <v>13125</v>
      </c>
      <c r="D3535" s="51" t="s">
        <v>12932</v>
      </c>
      <c r="E3535" s="44" t="s">
        <v>14880</v>
      </c>
      <c r="F3535" s="44" t="s">
        <v>14881</v>
      </c>
      <c r="G3535" s="53">
        <v>51.9</v>
      </c>
      <c r="H3535" s="45" t="s">
        <v>154</v>
      </c>
      <c r="I3535" s="45" t="s">
        <v>149</v>
      </c>
      <c r="J3535" s="95" t="s">
        <v>1534</v>
      </c>
      <c r="K3535" s="95">
        <v>0</v>
      </c>
      <c r="L3535" s="58"/>
      <c r="M3535" s="103"/>
      <c r="N3535" s="59" t="s">
        <v>12936</v>
      </c>
    </row>
    <row r="3536" spans="1:14" s="75" customFormat="1" ht="15.9" customHeight="1" x14ac:dyDescent="0.2">
      <c r="A3536" s="51" t="s">
        <v>133</v>
      </c>
      <c r="B3536" s="51" t="s">
        <v>11887</v>
      </c>
      <c r="C3536" s="51" t="s">
        <v>13125</v>
      </c>
      <c r="D3536" s="51" t="s">
        <v>12932</v>
      </c>
      <c r="E3536" s="44" t="s">
        <v>14882</v>
      </c>
      <c r="F3536" s="44" t="s">
        <v>14883</v>
      </c>
      <c r="G3536" s="53">
        <v>17.600000000000001</v>
      </c>
      <c r="H3536" s="45" t="s">
        <v>154</v>
      </c>
      <c r="I3536" s="45" t="s">
        <v>204</v>
      </c>
      <c r="J3536" s="95" t="s">
        <v>1534</v>
      </c>
      <c r="K3536" s="95">
        <v>0</v>
      </c>
      <c r="L3536" s="58"/>
      <c r="M3536" s="103"/>
      <c r="N3536" s="59"/>
    </row>
    <row r="3537" spans="1:14" s="75" customFormat="1" ht="15.9" customHeight="1" x14ac:dyDescent="0.2">
      <c r="A3537" s="51" t="s">
        <v>133</v>
      </c>
      <c r="B3537" s="51" t="s">
        <v>11887</v>
      </c>
      <c r="C3537" s="51" t="s">
        <v>13125</v>
      </c>
      <c r="D3537" s="51" t="s">
        <v>12932</v>
      </c>
      <c r="E3537" s="44" t="s">
        <v>14884</v>
      </c>
      <c r="F3537" s="44" t="s">
        <v>14885</v>
      </c>
      <c r="G3537" s="53">
        <v>25.3</v>
      </c>
      <c r="H3537" s="45" t="s">
        <v>154</v>
      </c>
      <c r="I3537" s="45" t="s">
        <v>204</v>
      </c>
      <c r="J3537" s="95" t="s">
        <v>1534</v>
      </c>
      <c r="K3537" s="95">
        <v>0</v>
      </c>
      <c r="L3537" s="58"/>
      <c r="M3537" s="103"/>
      <c r="N3537" s="59"/>
    </row>
    <row r="3538" spans="1:14" s="75" customFormat="1" ht="15.9" customHeight="1" x14ac:dyDescent="0.2">
      <c r="A3538" s="51" t="s">
        <v>133</v>
      </c>
      <c r="B3538" s="51" t="s">
        <v>11887</v>
      </c>
      <c r="C3538" s="51" t="s">
        <v>13125</v>
      </c>
      <c r="D3538" s="51" t="s">
        <v>12932</v>
      </c>
      <c r="E3538" s="44" t="s">
        <v>14886</v>
      </c>
      <c r="F3538" s="44" t="s">
        <v>14887</v>
      </c>
      <c r="G3538" s="53">
        <v>66.3</v>
      </c>
      <c r="H3538" s="45" t="s">
        <v>154</v>
      </c>
      <c r="I3538" s="45" t="s">
        <v>204</v>
      </c>
      <c r="J3538" s="95" t="s">
        <v>1534</v>
      </c>
      <c r="K3538" s="95">
        <v>0</v>
      </c>
      <c r="L3538" s="58"/>
      <c r="M3538" s="103"/>
      <c r="N3538" s="59"/>
    </row>
    <row r="3539" spans="1:14" s="75" customFormat="1" ht="15.9" customHeight="1" x14ac:dyDescent="0.2">
      <c r="A3539" s="51" t="s">
        <v>133</v>
      </c>
      <c r="B3539" s="51" t="s">
        <v>11887</v>
      </c>
      <c r="C3539" s="51" t="s">
        <v>13125</v>
      </c>
      <c r="D3539" s="51" t="s">
        <v>12932</v>
      </c>
      <c r="E3539" s="44" t="s">
        <v>14888</v>
      </c>
      <c r="F3539" s="44" t="s">
        <v>14889</v>
      </c>
      <c r="G3539" s="53">
        <v>51.1</v>
      </c>
      <c r="H3539" s="45" t="s">
        <v>154</v>
      </c>
      <c r="I3539" s="45" t="s">
        <v>204</v>
      </c>
      <c r="J3539" s="95" t="s">
        <v>1534</v>
      </c>
      <c r="K3539" s="95">
        <v>0</v>
      </c>
      <c r="L3539" s="58"/>
      <c r="M3539" s="103"/>
      <c r="N3539" s="59"/>
    </row>
    <row r="3540" spans="1:14" s="75" customFormat="1" ht="15.9" customHeight="1" x14ac:dyDescent="0.2">
      <c r="A3540" s="51" t="s">
        <v>133</v>
      </c>
      <c r="B3540" s="51" t="s">
        <v>11887</v>
      </c>
      <c r="C3540" s="51" t="s">
        <v>13125</v>
      </c>
      <c r="D3540" s="51" t="s">
        <v>12932</v>
      </c>
      <c r="E3540" s="44" t="s">
        <v>14890</v>
      </c>
      <c r="F3540" s="44" t="s">
        <v>14891</v>
      </c>
      <c r="G3540" s="53">
        <v>35.700000000000003</v>
      </c>
      <c r="H3540" s="45" t="s">
        <v>154</v>
      </c>
      <c r="I3540" s="45" t="s">
        <v>204</v>
      </c>
      <c r="J3540" s="95" t="s">
        <v>1534</v>
      </c>
      <c r="K3540" s="95">
        <v>0</v>
      </c>
      <c r="L3540" s="58"/>
      <c r="M3540" s="103"/>
      <c r="N3540" s="59"/>
    </row>
    <row r="3541" spans="1:14" s="75" customFormat="1" ht="15.9" customHeight="1" x14ac:dyDescent="0.2">
      <c r="A3541" s="51" t="s">
        <v>133</v>
      </c>
      <c r="B3541" s="51" t="s">
        <v>11887</v>
      </c>
      <c r="C3541" s="51" t="s">
        <v>13125</v>
      </c>
      <c r="D3541" s="51" t="s">
        <v>12932</v>
      </c>
      <c r="E3541" s="44" t="s">
        <v>14892</v>
      </c>
      <c r="F3541" s="44" t="s">
        <v>14893</v>
      </c>
      <c r="G3541" s="53">
        <v>32.4</v>
      </c>
      <c r="H3541" s="45" t="s">
        <v>154</v>
      </c>
      <c r="I3541" s="45" t="s">
        <v>149</v>
      </c>
      <c r="J3541" s="95" t="s">
        <v>1534</v>
      </c>
      <c r="K3541" s="95">
        <v>0</v>
      </c>
      <c r="L3541" s="58"/>
      <c r="M3541" s="103"/>
      <c r="N3541" s="59" t="s">
        <v>12936</v>
      </c>
    </row>
    <row r="3542" spans="1:14" s="75" customFormat="1" ht="15.9" customHeight="1" x14ac:dyDescent="0.2">
      <c r="A3542" s="51" t="s">
        <v>133</v>
      </c>
      <c r="B3542" s="51" t="s">
        <v>11887</v>
      </c>
      <c r="C3542" s="51" t="s">
        <v>13125</v>
      </c>
      <c r="D3542" s="51" t="s">
        <v>12932</v>
      </c>
      <c r="E3542" s="44" t="s">
        <v>14894</v>
      </c>
      <c r="F3542" s="44" t="s">
        <v>14895</v>
      </c>
      <c r="G3542" s="53">
        <v>38.800000000000011</v>
      </c>
      <c r="H3542" s="45" t="s">
        <v>154</v>
      </c>
      <c r="I3542" s="45" t="s">
        <v>204</v>
      </c>
      <c r="J3542" s="95" t="s">
        <v>1534</v>
      </c>
      <c r="K3542" s="95">
        <v>0</v>
      </c>
      <c r="L3542" s="58"/>
      <c r="M3542" s="103"/>
      <c r="N3542" s="59"/>
    </row>
    <row r="3543" spans="1:14" s="75" customFormat="1" ht="15.9" customHeight="1" x14ac:dyDescent="0.2">
      <c r="A3543" s="51" t="s">
        <v>133</v>
      </c>
      <c r="B3543" s="51" t="s">
        <v>11887</v>
      </c>
      <c r="C3543" s="51" t="s">
        <v>13125</v>
      </c>
      <c r="D3543" s="51" t="s">
        <v>12932</v>
      </c>
      <c r="E3543" s="44" t="s">
        <v>14896</v>
      </c>
      <c r="F3543" s="44" t="s">
        <v>14897</v>
      </c>
      <c r="G3543" s="53">
        <v>36.9</v>
      </c>
      <c r="H3543" s="45" t="s">
        <v>154</v>
      </c>
      <c r="I3543" s="45" t="s">
        <v>155</v>
      </c>
      <c r="J3543" s="95" t="s">
        <v>1534</v>
      </c>
      <c r="K3543" s="95">
        <v>0</v>
      </c>
      <c r="L3543" s="58"/>
      <c r="M3543" s="103"/>
      <c r="N3543" s="59" t="s">
        <v>12936</v>
      </c>
    </row>
    <row r="3544" spans="1:14" s="75" customFormat="1" ht="15.9" customHeight="1" x14ac:dyDescent="0.2">
      <c r="A3544" s="51" t="s">
        <v>133</v>
      </c>
      <c r="B3544" s="51" t="s">
        <v>11887</v>
      </c>
      <c r="C3544" s="51" t="s">
        <v>13125</v>
      </c>
      <c r="D3544" s="51" t="s">
        <v>12932</v>
      </c>
      <c r="E3544" s="44" t="s">
        <v>14898</v>
      </c>
      <c r="F3544" s="44" t="s">
        <v>14899</v>
      </c>
      <c r="G3544" s="53">
        <v>38.800000000000011</v>
      </c>
      <c r="H3544" s="45" t="s">
        <v>154</v>
      </c>
      <c r="I3544" s="45" t="s">
        <v>204</v>
      </c>
      <c r="J3544" s="95" t="s">
        <v>1534</v>
      </c>
      <c r="K3544" s="95">
        <v>0</v>
      </c>
      <c r="L3544" s="58"/>
      <c r="M3544" s="103"/>
      <c r="N3544" s="59"/>
    </row>
    <row r="3545" spans="1:14" s="75" customFormat="1" ht="15.9" customHeight="1" x14ac:dyDescent="0.2">
      <c r="A3545" s="51" t="s">
        <v>133</v>
      </c>
      <c r="B3545" s="51" t="s">
        <v>11887</v>
      </c>
      <c r="C3545" s="51" t="s">
        <v>13125</v>
      </c>
      <c r="D3545" s="51" t="s">
        <v>12932</v>
      </c>
      <c r="E3545" s="44" t="s">
        <v>14900</v>
      </c>
      <c r="F3545" s="44" t="s">
        <v>14901</v>
      </c>
      <c r="G3545" s="53">
        <v>38.800000000000011</v>
      </c>
      <c r="H3545" s="45" t="s">
        <v>154</v>
      </c>
      <c r="I3545" s="45" t="s">
        <v>204</v>
      </c>
      <c r="J3545" s="95" t="s">
        <v>1534</v>
      </c>
      <c r="K3545" s="95">
        <v>0</v>
      </c>
      <c r="L3545" s="58"/>
      <c r="M3545" s="103"/>
      <c r="N3545" s="59"/>
    </row>
    <row r="3546" spans="1:14" s="75" customFormat="1" ht="15.9" customHeight="1" x14ac:dyDescent="0.2">
      <c r="A3546" s="51" t="s">
        <v>133</v>
      </c>
      <c r="B3546" s="51" t="s">
        <v>11887</v>
      </c>
      <c r="C3546" s="51" t="s">
        <v>13125</v>
      </c>
      <c r="D3546" s="51" t="s">
        <v>12932</v>
      </c>
      <c r="E3546" s="44" t="s">
        <v>14902</v>
      </c>
      <c r="F3546" s="44" t="s">
        <v>14903</v>
      </c>
      <c r="G3546" s="53">
        <v>73.2</v>
      </c>
      <c r="H3546" s="45" t="s">
        <v>154</v>
      </c>
      <c r="I3546" s="45" t="s">
        <v>204</v>
      </c>
      <c r="J3546" s="95" t="s">
        <v>1534</v>
      </c>
      <c r="K3546" s="95">
        <v>0</v>
      </c>
      <c r="L3546" s="58"/>
      <c r="M3546" s="103"/>
      <c r="N3546" s="59"/>
    </row>
    <row r="3547" spans="1:14" s="75" customFormat="1" ht="15.9" customHeight="1" x14ac:dyDescent="0.2">
      <c r="A3547" s="51" t="s">
        <v>133</v>
      </c>
      <c r="B3547" s="51" t="s">
        <v>11887</v>
      </c>
      <c r="C3547" s="51" t="s">
        <v>13125</v>
      </c>
      <c r="D3547" s="51" t="s">
        <v>12932</v>
      </c>
      <c r="E3547" s="44" t="s">
        <v>14904</v>
      </c>
      <c r="F3547" s="44" t="s">
        <v>14905</v>
      </c>
      <c r="G3547" s="53">
        <v>17.600000000000001</v>
      </c>
      <c r="H3547" s="45" t="s">
        <v>154</v>
      </c>
      <c r="I3547" s="45" t="s">
        <v>204</v>
      </c>
      <c r="J3547" s="95" t="s">
        <v>1534</v>
      </c>
      <c r="K3547" s="95">
        <v>0</v>
      </c>
      <c r="L3547" s="58"/>
      <c r="M3547" s="103"/>
      <c r="N3547" s="59"/>
    </row>
    <row r="3548" spans="1:14" s="75" customFormat="1" ht="15.9" customHeight="1" x14ac:dyDescent="0.2">
      <c r="A3548" s="51" t="s">
        <v>133</v>
      </c>
      <c r="B3548" s="51" t="s">
        <v>11887</v>
      </c>
      <c r="C3548" s="51" t="s">
        <v>13125</v>
      </c>
      <c r="D3548" s="51" t="s">
        <v>12932</v>
      </c>
      <c r="E3548" s="44" t="s">
        <v>14906</v>
      </c>
      <c r="F3548" s="44" t="s">
        <v>14907</v>
      </c>
      <c r="G3548" s="53">
        <v>18.600000000000001</v>
      </c>
      <c r="H3548" s="45" t="s">
        <v>154</v>
      </c>
      <c r="I3548" s="45" t="s">
        <v>204</v>
      </c>
      <c r="J3548" s="95" t="s">
        <v>1534</v>
      </c>
      <c r="K3548" s="95">
        <v>0</v>
      </c>
      <c r="L3548" s="58"/>
      <c r="M3548" s="103"/>
      <c r="N3548" s="59"/>
    </row>
    <row r="3549" spans="1:14" s="75" customFormat="1" ht="15.9" customHeight="1" x14ac:dyDescent="0.2">
      <c r="A3549" s="51" t="s">
        <v>133</v>
      </c>
      <c r="B3549" s="51" t="s">
        <v>11887</v>
      </c>
      <c r="C3549" s="51" t="s">
        <v>13125</v>
      </c>
      <c r="D3549" s="51" t="s">
        <v>12932</v>
      </c>
      <c r="E3549" s="44" t="s">
        <v>14908</v>
      </c>
      <c r="F3549" s="44" t="s">
        <v>14909</v>
      </c>
      <c r="G3549" s="53">
        <v>26.5</v>
      </c>
      <c r="H3549" s="45" t="s">
        <v>154</v>
      </c>
      <c r="I3549" s="45" t="s">
        <v>204</v>
      </c>
      <c r="J3549" s="95" t="s">
        <v>1534</v>
      </c>
      <c r="K3549" s="95">
        <v>0</v>
      </c>
      <c r="L3549" s="58"/>
      <c r="M3549" s="103"/>
      <c r="N3549" s="59"/>
    </row>
    <row r="3550" spans="1:14" s="75" customFormat="1" ht="15.9" customHeight="1" x14ac:dyDescent="0.2">
      <c r="A3550" s="51" t="s">
        <v>133</v>
      </c>
      <c r="B3550" s="51" t="s">
        <v>11887</v>
      </c>
      <c r="C3550" s="51" t="s">
        <v>13125</v>
      </c>
      <c r="D3550" s="51" t="s">
        <v>12932</v>
      </c>
      <c r="E3550" s="44" t="s">
        <v>14910</v>
      </c>
      <c r="F3550" s="44" t="s">
        <v>14911</v>
      </c>
      <c r="G3550" s="53">
        <v>17.8</v>
      </c>
      <c r="H3550" s="45" t="s">
        <v>154</v>
      </c>
      <c r="I3550" s="45" t="s">
        <v>204</v>
      </c>
      <c r="J3550" s="95" t="s">
        <v>1534</v>
      </c>
      <c r="K3550" s="95">
        <v>0</v>
      </c>
      <c r="L3550" s="58"/>
      <c r="M3550" s="103"/>
      <c r="N3550" s="59"/>
    </row>
    <row r="3551" spans="1:14" s="75" customFormat="1" ht="15.9" customHeight="1" x14ac:dyDescent="0.2">
      <c r="A3551" s="51" t="s">
        <v>133</v>
      </c>
      <c r="B3551" s="51" t="s">
        <v>11887</v>
      </c>
      <c r="C3551" s="51" t="s">
        <v>13125</v>
      </c>
      <c r="D3551" s="51" t="s">
        <v>12932</v>
      </c>
      <c r="E3551" s="44" t="s">
        <v>14912</v>
      </c>
      <c r="F3551" s="44" t="s">
        <v>14913</v>
      </c>
      <c r="G3551" s="53">
        <v>18.100000000000001</v>
      </c>
      <c r="H3551" s="45" t="s">
        <v>154</v>
      </c>
      <c r="I3551" s="45" t="s">
        <v>204</v>
      </c>
      <c r="J3551" s="95" t="s">
        <v>1534</v>
      </c>
      <c r="K3551" s="95">
        <v>0</v>
      </c>
      <c r="L3551" s="58"/>
      <c r="M3551" s="103"/>
      <c r="N3551" s="59"/>
    </row>
    <row r="3552" spans="1:14" s="75" customFormat="1" ht="15.9" customHeight="1" x14ac:dyDescent="0.2">
      <c r="A3552" s="51" t="s">
        <v>133</v>
      </c>
      <c r="B3552" s="51" t="s">
        <v>11887</v>
      </c>
      <c r="C3552" s="51" t="s">
        <v>13125</v>
      </c>
      <c r="D3552" s="51" t="s">
        <v>12932</v>
      </c>
      <c r="E3552" s="44" t="s">
        <v>14914</v>
      </c>
      <c r="F3552" s="44" t="s">
        <v>14915</v>
      </c>
      <c r="G3552" s="53">
        <v>29.2</v>
      </c>
      <c r="H3552" s="45" t="s">
        <v>154</v>
      </c>
      <c r="I3552" s="45" t="s">
        <v>155</v>
      </c>
      <c r="J3552" s="95" t="s">
        <v>1534</v>
      </c>
      <c r="K3552" s="95">
        <v>0</v>
      </c>
      <c r="L3552" s="58"/>
      <c r="M3552" s="103"/>
      <c r="N3552" s="59" t="s">
        <v>12936</v>
      </c>
    </row>
    <row r="3553" spans="1:14" s="75" customFormat="1" ht="15.9" customHeight="1" x14ac:dyDescent="0.2">
      <c r="A3553" s="51" t="s">
        <v>133</v>
      </c>
      <c r="B3553" s="51" t="s">
        <v>11887</v>
      </c>
      <c r="C3553" s="51" t="s">
        <v>13125</v>
      </c>
      <c r="D3553" s="51" t="s">
        <v>12932</v>
      </c>
      <c r="E3553" s="44" t="s">
        <v>14916</v>
      </c>
      <c r="F3553" s="44" t="s">
        <v>14917</v>
      </c>
      <c r="G3553" s="53">
        <v>29.2</v>
      </c>
      <c r="H3553" s="45" t="s">
        <v>154</v>
      </c>
      <c r="I3553" s="45" t="s">
        <v>204</v>
      </c>
      <c r="J3553" s="95" t="s">
        <v>1534</v>
      </c>
      <c r="K3553" s="95">
        <v>0</v>
      </c>
      <c r="L3553" s="58"/>
      <c r="M3553" s="103"/>
      <c r="N3553" s="59"/>
    </row>
    <row r="3554" spans="1:14" s="75" customFormat="1" ht="15.9" customHeight="1" x14ac:dyDescent="0.2">
      <c r="A3554" s="51" t="s">
        <v>133</v>
      </c>
      <c r="B3554" s="51" t="s">
        <v>11887</v>
      </c>
      <c r="C3554" s="51" t="s">
        <v>13125</v>
      </c>
      <c r="D3554" s="51" t="s">
        <v>12932</v>
      </c>
      <c r="E3554" s="44" t="s">
        <v>14918</v>
      </c>
      <c r="F3554" s="44" t="s">
        <v>14919</v>
      </c>
      <c r="G3554" s="53">
        <v>29.2</v>
      </c>
      <c r="H3554" s="45" t="s">
        <v>154</v>
      </c>
      <c r="I3554" s="45" t="s">
        <v>204</v>
      </c>
      <c r="J3554" s="95" t="s">
        <v>1534</v>
      </c>
      <c r="K3554" s="95">
        <v>0</v>
      </c>
      <c r="L3554" s="58"/>
      <c r="M3554" s="103"/>
      <c r="N3554" s="59"/>
    </row>
    <row r="3555" spans="1:14" s="75" customFormat="1" ht="15.9" customHeight="1" x14ac:dyDescent="0.2">
      <c r="A3555" s="51" t="s">
        <v>133</v>
      </c>
      <c r="B3555" s="51" t="s">
        <v>11887</v>
      </c>
      <c r="C3555" s="51" t="s">
        <v>13125</v>
      </c>
      <c r="D3555" s="51" t="s">
        <v>12932</v>
      </c>
      <c r="E3555" s="44" t="s">
        <v>14920</v>
      </c>
      <c r="F3555" s="44" t="s">
        <v>14921</v>
      </c>
      <c r="G3555" s="53">
        <v>29.2</v>
      </c>
      <c r="H3555" s="45" t="s">
        <v>154</v>
      </c>
      <c r="I3555" s="45" t="s">
        <v>204</v>
      </c>
      <c r="J3555" s="95" t="s">
        <v>1534</v>
      </c>
      <c r="K3555" s="95">
        <v>0</v>
      </c>
      <c r="L3555" s="58"/>
      <c r="M3555" s="103"/>
      <c r="N3555" s="59"/>
    </row>
    <row r="3556" spans="1:14" s="75" customFormat="1" ht="15.9" customHeight="1" x14ac:dyDescent="0.2">
      <c r="A3556" s="51" t="s">
        <v>133</v>
      </c>
      <c r="B3556" s="51" t="s">
        <v>11887</v>
      </c>
      <c r="C3556" s="51" t="s">
        <v>13125</v>
      </c>
      <c r="D3556" s="51" t="s">
        <v>12932</v>
      </c>
      <c r="E3556" s="44" t="s">
        <v>14922</v>
      </c>
      <c r="F3556" s="44" t="s">
        <v>14923</v>
      </c>
      <c r="G3556" s="53">
        <v>42.4</v>
      </c>
      <c r="H3556" s="45" t="s">
        <v>154</v>
      </c>
      <c r="I3556" s="45" t="s">
        <v>204</v>
      </c>
      <c r="J3556" s="95" t="s">
        <v>1534</v>
      </c>
      <c r="K3556" s="95">
        <v>0</v>
      </c>
      <c r="L3556" s="58"/>
      <c r="M3556" s="103"/>
      <c r="N3556" s="59"/>
    </row>
    <row r="3557" spans="1:14" s="75" customFormat="1" ht="15.9" customHeight="1" x14ac:dyDescent="0.2">
      <c r="A3557" s="51" t="s">
        <v>133</v>
      </c>
      <c r="B3557" s="51" t="s">
        <v>11887</v>
      </c>
      <c r="C3557" s="51" t="s">
        <v>13125</v>
      </c>
      <c r="D3557" s="51" t="s">
        <v>12932</v>
      </c>
      <c r="E3557" s="44" t="s">
        <v>14924</v>
      </c>
      <c r="F3557" s="44" t="s">
        <v>14925</v>
      </c>
      <c r="G3557" s="53">
        <v>17.600000000000001</v>
      </c>
      <c r="H3557" s="45" t="s">
        <v>154</v>
      </c>
      <c r="I3557" s="45" t="s">
        <v>155</v>
      </c>
      <c r="J3557" s="95" t="s">
        <v>1534</v>
      </c>
      <c r="K3557" s="95">
        <v>0</v>
      </c>
      <c r="L3557" s="58"/>
      <c r="M3557" s="103"/>
      <c r="N3557" s="59" t="s">
        <v>12936</v>
      </c>
    </row>
    <row r="3558" spans="1:14" s="75" customFormat="1" ht="15.9" customHeight="1" x14ac:dyDescent="0.2">
      <c r="A3558" s="51" t="s">
        <v>133</v>
      </c>
      <c r="B3558" s="51" t="s">
        <v>11887</v>
      </c>
      <c r="C3558" s="51" t="s">
        <v>13125</v>
      </c>
      <c r="D3558" s="51" t="s">
        <v>12932</v>
      </c>
      <c r="E3558" s="44" t="s">
        <v>14926</v>
      </c>
      <c r="F3558" s="44" t="s">
        <v>14927</v>
      </c>
      <c r="G3558" s="53">
        <v>29.1</v>
      </c>
      <c r="H3558" s="45" t="s">
        <v>154</v>
      </c>
      <c r="I3558" s="45" t="s">
        <v>204</v>
      </c>
      <c r="J3558" s="95" t="s">
        <v>1534</v>
      </c>
      <c r="K3558" s="95">
        <v>0</v>
      </c>
      <c r="L3558" s="58"/>
      <c r="M3558" s="103"/>
      <c r="N3558" s="59"/>
    </row>
    <row r="3559" spans="1:14" s="75" customFormat="1" ht="15.9" customHeight="1" x14ac:dyDescent="0.2">
      <c r="A3559" s="51" t="s">
        <v>123</v>
      </c>
      <c r="B3559" s="51" t="s">
        <v>123</v>
      </c>
      <c r="C3559" s="51" t="s">
        <v>14928</v>
      </c>
      <c r="D3559" s="51" t="s">
        <v>140</v>
      </c>
      <c r="E3559" s="44"/>
      <c r="F3559" s="44" t="s">
        <v>14929</v>
      </c>
      <c r="G3559" s="53" t="s">
        <v>123</v>
      </c>
      <c r="H3559" s="45" t="s">
        <v>123</v>
      </c>
      <c r="I3559" s="45" t="s">
        <v>149</v>
      </c>
      <c r="J3559" s="95" t="s">
        <v>150</v>
      </c>
      <c r="K3559" s="95" t="s">
        <v>123</v>
      </c>
      <c r="L3559" s="58" t="s">
        <v>123</v>
      </c>
      <c r="M3559" s="103"/>
      <c r="N3559" s="59" t="s">
        <v>123</v>
      </c>
    </row>
    <row r="3560" spans="1:14" s="75" customFormat="1" ht="15.9" customHeight="1" x14ac:dyDescent="0.2">
      <c r="A3560" s="51" t="s">
        <v>133</v>
      </c>
      <c r="B3560" s="51" t="s">
        <v>11887</v>
      </c>
      <c r="C3560" s="51" t="s">
        <v>14928</v>
      </c>
      <c r="D3560" s="51" t="s">
        <v>140</v>
      </c>
      <c r="E3560" s="44" t="s">
        <v>14930</v>
      </c>
      <c r="F3560" s="44" t="s">
        <v>14931</v>
      </c>
      <c r="G3560" s="53">
        <v>520</v>
      </c>
      <c r="H3560" s="45" t="s">
        <v>154</v>
      </c>
      <c r="I3560" s="45" t="s">
        <v>204</v>
      </c>
      <c r="J3560" s="95" t="s">
        <v>1534</v>
      </c>
      <c r="K3560" s="95">
        <v>0</v>
      </c>
      <c r="L3560" s="58"/>
      <c r="M3560" s="103"/>
      <c r="N3560" s="59"/>
    </row>
    <row r="3561" spans="1:14" s="75" customFormat="1" ht="15.9" customHeight="1" x14ac:dyDescent="0.2">
      <c r="A3561" s="51" t="s">
        <v>133</v>
      </c>
      <c r="B3561" s="51" t="s">
        <v>11887</v>
      </c>
      <c r="C3561" s="51" t="s">
        <v>14928</v>
      </c>
      <c r="D3561" s="51" t="s">
        <v>140</v>
      </c>
      <c r="E3561" s="44" t="s">
        <v>14932</v>
      </c>
      <c r="F3561" s="44" t="s">
        <v>14933</v>
      </c>
      <c r="G3561" s="53">
        <v>520</v>
      </c>
      <c r="H3561" s="45" t="s">
        <v>154</v>
      </c>
      <c r="I3561" s="45" t="s">
        <v>204</v>
      </c>
      <c r="J3561" s="95" t="s">
        <v>1534</v>
      </c>
      <c r="K3561" s="95">
        <v>0</v>
      </c>
      <c r="L3561" s="58"/>
      <c r="M3561" s="103"/>
      <c r="N3561" s="59"/>
    </row>
    <row r="3562" spans="1:14" s="75" customFormat="1" ht="15.9" customHeight="1" x14ac:dyDescent="0.2">
      <c r="A3562" s="51" t="s">
        <v>133</v>
      </c>
      <c r="B3562" s="51" t="s">
        <v>11887</v>
      </c>
      <c r="C3562" s="51" t="s">
        <v>14928</v>
      </c>
      <c r="D3562" s="51" t="s">
        <v>140</v>
      </c>
      <c r="E3562" s="44" t="s">
        <v>14934</v>
      </c>
      <c r="F3562" s="44" t="s">
        <v>14935</v>
      </c>
      <c r="G3562" s="53">
        <v>520</v>
      </c>
      <c r="H3562" s="45" t="s">
        <v>154</v>
      </c>
      <c r="I3562" s="45" t="s">
        <v>204</v>
      </c>
      <c r="J3562" s="95" t="s">
        <v>1534</v>
      </c>
      <c r="K3562" s="95">
        <v>0</v>
      </c>
      <c r="L3562" s="58"/>
      <c r="M3562" s="103"/>
      <c r="N3562" s="59"/>
    </row>
    <row r="3563" spans="1:14" s="75" customFormat="1" ht="15.9" customHeight="1" x14ac:dyDescent="0.2">
      <c r="A3563" s="51" t="s">
        <v>133</v>
      </c>
      <c r="B3563" s="51" t="s">
        <v>11887</v>
      </c>
      <c r="C3563" s="51" t="s">
        <v>14928</v>
      </c>
      <c r="D3563" s="51" t="s">
        <v>140</v>
      </c>
      <c r="E3563" s="44" t="s">
        <v>14936</v>
      </c>
      <c r="F3563" s="44" t="s">
        <v>14937</v>
      </c>
      <c r="G3563" s="53">
        <v>520</v>
      </c>
      <c r="H3563" s="45" t="s">
        <v>154</v>
      </c>
      <c r="I3563" s="45" t="s">
        <v>204</v>
      </c>
      <c r="J3563" s="95" t="s">
        <v>1534</v>
      </c>
      <c r="K3563" s="95">
        <v>0</v>
      </c>
      <c r="L3563" s="58"/>
      <c r="M3563" s="103"/>
      <c r="N3563" s="59"/>
    </row>
    <row r="3564" spans="1:14" s="75" customFormat="1" ht="15.9" customHeight="1" x14ac:dyDescent="0.2">
      <c r="A3564" s="51" t="s">
        <v>133</v>
      </c>
      <c r="B3564" s="51" t="s">
        <v>11887</v>
      </c>
      <c r="C3564" s="51" t="s">
        <v>14928</v>
      </c>
      <c r="D3564" s="51" t="s">
        <v>140</v>
      </c>
      <c r="E3564" s="44" t="s">
        <v>14938</v>
      </c>
      <c r="F3564" s="44" t="s">
        <v>14939</v>
      </c>
      <c r="G3564" s="53">
        <v>116.6</v>
      </c>
      <c r="H3564" s="45" t="s">
        <v>154</v>
      </c>
      <c r="I3564" s="45" t="s">
        <v>149</v>
      </c>
      <c r="J3564" s="95" t="s">
        <v>1534</v>
      </c>
      <c r="K3564" s="95">
        <v>0</v>
      </c>
      <c r="L3564" s="58"/>
      <c r="M3564" s="103"/>
      <c r="N3564" s="59"/>
    </row>
    <row r="3565" spans="1:14" s="75" customFormat="1" ht="15.9" customHeight="1" x14ac:dyDescent="0.2">
      <c r="A3565" s="51" t="s">
        <v>133</v>
      </c>
      <c r="B3565" s="51" t="s">
        <v>11887</v>
      </c>
      <c r="C3565" s="51" t="s">
        <v>14928</v>
      </c>
      <c r="D3565" s="51" t="s">
        <v>140</v>
      </c>
      <c r="E3565" s="44" t="s">
        <v>14940</v>
      </c>
      <c r="F3565" s="44" t="s">
        <v>14941</v>
      </c>
      <c r="G3565" s="53">
        <v>192.7</v>
      </c>
      <c r="H3565" s="45" t="s">
        <v>154</v>
      </c>
      <c r="I3565" s="45" t="s">
        <v>155</v>
      </c>
      <c r="J3565" s="95" t="s">
        <v>1534</v>
      </c>
      <c r="K3565" s="95">
        <v>0</v>
      </c>
      <c r="L3565" s="58"/>
      <c r="M3565" s="103"/>
      <c r="N3565" s="59"/>
    </row>
    <row r="3566" spans="1:14" s="75" customFormat="1" ht="15.9" customHeight="1" x14ac:dyDescent="0.2">
      <c r="A3566" s="51" t="s">
        <v>133</v>
      </c>
      <c r="B3566" s="51" t="s">
        <v>11887</v>
      </c>
      <c r="C3566" s="51" t="s">
        <v>14928</v>
      </c>
      <c r="D3566" s="51" t="s">
        <v>140</v>
      </c>
      <c r="E3566" s="44" t="s">
        <v>14942</v>
      </c>
      <c r="F3566" s="44" t="s">
        <v>14943</v>
      </c>
      <c r="G3566" s="53">
        <v>204.5</v>
      </c>
      <c r="H3566" s="45" t="s">
        <v>154</v>
      </c>
      <c r="I3566" s="45" t="s">
        <v>149</v>
      </c>
      <c r="J3566" s="95" t="s">
        <v>1534</v>
      </c>
      <c r="K3566" s="95">
        <v>0</v>
      </c>
      <c r="L3566" s="58"/>
      <c r="M3566" s="103"/>
      <c r="N3566" s="59"/>
    </row>
    <row r="3567" spans="1:14" s="75" customFormat="1" ht="15.9" customHeight="1" x14ac:dyDescent="0.2">
      <c r="A3567" s="51" t="s">
        <v>133</v>
      </c>
      <c r="B3567" s="51" t="s">
        <v>11887</v>
      </c>
      <c r="C3567" s="51" t="s">
        <v>14928</v>
      </c>
      <c r="D3567" s="51" t="s">
        <v>140</v>
      </c>
      <c r="E3567" s="44" t="s">
        <v>14944</v>
      </c>
      <c r="F3567" s="44" t="s">
        <v>14945</v>
      </c>
      <c r="G3567" s="53">
        <v>204.5</v>
      </c>
      <c r="H3567" s="45" t="s">
        <v>154</v>
      </c>
      <c r="I3567" s="45" t="s">
        <v>149</v>
      </c>
      <c r="J3567" s="95" t="s">
        <v>1534</v>
      </c>
      <c r="K3567" s="95">
        <v>0</v>
      </c>
      <c r="L3567" s="58"/>
      <c r="M3567" s="103"/>
      <c r="N3567" s="59"/>
    </row>
    <row r="3568" spans="1:14" s="75" customFormat="1" ht="15.9" customHeight="1" x14ac:dyDescent="0.2">
      <c r="A3568" s="51" t="s">
        <v>133</v>
      </c>
      <c r="B3568" s="51" t="s">
        <v>11887</v>
      </c>
      <c r="C3568" s="51" t="s">
        <v>14928</v>
      </c>
      <c r="D3568" s="51" t="s">
        <v>140</v>
      </c>
      <c r="E3568" s="44" t="s">
        <v>14946</v>
      </c>
      <c r="F3568" s="44" t="s">
        <v>14947</v>
      </c>
      <c r="G3568" s="53">
        <v>204.5</v>
      </c>
      <c r="H3568" s="45" t="s">
        <v>154</v>
      </c>
      <c r="I3568" s="45" t="s">
        <v>155</v>
      </c>
      <c r="J3568" s="95" t="s">
        <v>1534</v>
      </c>
      <c r="K3568" s="95">
        <v>0</v>
      </c>
      <c r="L3568" s="58"/>
      <c r="M3568" s="103"/>
      <c r="N3568" s="59"/>
    </row>
    <row r="3569" spans="1:14" s="75" customFormat="1" ht="15.9" customHeight="1" x14ac:dyDescent="0.2">
      <c r="A3569" s="51" t="s">
        <v>133</v>
      </c>
      <c r="B3569" s="51" t="s">
        <v>11887</v>
      </c>
      <c r="C3569" s="51" t="s">
        <v>14928</v>
      </c>
      <c r="D3569" s="51" t="s">
        <v>140</v>
      </c>
      <c r="E3569" s="44" t="s">
        <v>14948</v>
      </c>
      <c r="F3569" s="44" t="s">
        <v>14949</v>
      </c>
      <c r="G3569" s="53">
        <v>108.7</v>
      </c>
      <c r="H3569" s="45" t="s">
        <v>154</v>
      </c>
      <c r="I3569" s="45" t="s">
        <v>155</v>
      </c>
      <c r="J3569" s="95" t="s">
        <v>1534</v>
      </c>
      <c r="K3569" s="95">
        <v>0</v>
      </c>
      <c r="L3569" s="58"/>
      <c r="M3569" s="103"/>
      <c r="N3569" s="59"/>
    </row>
    <row r="3570" spans="1:14" s="75" customFormat="1" ht="15.9" customHeight="1" x14ac:dyDescent="0.2">
      <c r="A3570" s="51" t="s">
        <v>133</v>
      </c>
      <c r="B3570" s="51" t="s">
        <v>11887</v>
      </c>
      <c r="C3570" s="51" t="s">
        <v>14928</v>
      </c>
      <c r="D3570" s="51" t="s">
        <v>140</v>
      </c>
      <c r="E3570" s="44" t="s">
        <v>14950</v>
      </c>
      <c r="F3570" s="44" t="s">
        <v>14951</v>
      </c>
      <c r="G3570" s="53">
        <v>179</v>
      </c>
      <c r="H3570" s="45" t="s">
        <v>154</v>
      </c>
      <c r="I3570" s="45" t="s">
        <v>204</v>
      </c>
      <c r="J3570" s="95" t="s">
        <v>1534</v>
      </c>
      <c r="K3570" s="95">
        <v>0</v>
      </c>
      <c r="L3570" s="58"/>
      <c r="M3570" s="103"/>
      <c r="N3570" s="59"/>
    </row>
    <row r="3571" spans="1:14" s="75" customFormat="1" ht="15.9" customHeight="1" x14ac:dyDescent="0.2">
      <c r="A3571" s="51" t="s">
        <v>133</v>
      </c>
      <c r="B3571" s="51" t="s">
        <v>11887</v>
      </c>
      <c r="C3571" s="51" t="s">
        <v>14928</v>
      </c>
      <c r="D3571" s="51" t="s">
        <v>140</v>
      </c>
      <c r="E3571" s="44" t="s">
        <v>14952</v>
      </c>
      <c r="F3571" s="44" t="s">
        <v>14953</v>
      </c>
      <c r="G3571" s="53">
        <v>192</v>
      </c>
      <c r="H3571" s="45" t="s">
        <v>154</v>
      </c>
      <c r="I3571" s="45" t="s">
        <v>204</v>
      </c>
      <c r="J3571" s="95" t="s">
        <v>1534</v>
      </c>
      <c r="K3571" s="95">
        <v>0</v>
      </c>
      <c r="L3571" s="58"/>
      <c r="M3571" s="103"/>
      <c r="N3571" s="59"/>
    </row>
    <row r="3572" spans="1:14" s="75" customFormat="1" ht="15.9" customHeight="1" x14ac:dyDescent="0.2">
      <c r="A3572" s="51" t="s">
        <v>133</v>
      </c>
      <c r="B3572" s="51" t="s">
        <v>11887</v>
      </c>
      <c r="C3572" s="51" t="s">
        <v>14928</v>
      </c>
      <c r="D3572" s="51" t="s">
        <v>140</v>
      </c>
      <c r="E3572" s="44" t="s">
        <v>14954</v>
      </c>
      <c r="F3572" s="44" t="s">
        <v>14955</v>
      </c>
      <c r="G3572" s="53">
        <v>192</v>
      </c>
      <c r="H3572" s="45" t="s">
        <v>154</v>
      </c>
      <c r="I3572" s="45" t="s">
        <v>204</v>
      </c>
      <c r="J3572" s="95" t="s">
        <v>1534</v>
      </c>
      <c r="K3572" s="95">
        <v>0</v>
      </c>
      <c r="L3572" s="58"/>
      <c r="M3572" s="103"/>
      <c r="N3572" s="59"/>
    </row>
    <row r="3573" spans="1:14" s="75" customFormat="1" ht="15.9" customHeight="1" x14ac:dyDescent="0.2">
      <c r="A3573" s="51" t="s">
        <v>133</v>
      </c>
      <c r="B3573" s="51" t="s">
        <v>11887</v>
      </c>
      <c r="C3573" s="51" t="s">
        <v>14928</v>
      </c>
      <c r="D3573" s="51" t="s">
        <v>140</v>
      </c>
      <c r="E3573" s="44" t="s">
        <v>14956</v>
      </c>
      <c r="F3573" s="44" t="s">
        <v>14957</v>
      </c>
      <c r="G3573" s="53">
        <v>192</v>
      </c>
      <c r="H3573" s="45" t="s">
        <v>154</v>
      </c>
      <c r="I3573" s="45" t="s">
        <v>204</v>
      </c>
      <c r="J3573" s="95" t="s">
        <v>1534</v>
      </c>
      <c r="K3573" s="95">
        <v>0</v>
      </c>
      <c r="L3573" s="58"/>
      <c r="M3573" s="103"/>
      <c r="N3573" s="59"/>
    </row>
    <row r="3574" spans="1:14" s="75" customFormat="1" ht="15.9" customHeight="1" x14ac:dyDescent="0.2">
      <c r="A3574" s="51" t="s">
        <v>133</v>
      </c>
      <c r="B3574" s="51" t="s">
        <v>11887</v>
      </c>
      <c r="C3574" s="51" t="s">
        <v>14928</v>
      </c>
      <c r="D3574" s="51" t="s">
        <v>140</v>
      </c>
      <c r="E3574" s="44" t="s">
        <v>14958</v>
      </c>
      <c r="F3574" s="44" t="s">
        <v>14959</v>
      </c>
      <c r="G3574" s="53">
        <v>84</v>
      </c>
      <c r="H3574" s="45" t="s">
        <v>154</v>
      </c>
      <c r="I3574" s="45" t="s">
        <v>149</v>
      </c>
      <c r="J3574" s="95" t="s">
        <v>1534</v>
      </c>
      <c r="K3574" s="95">
        <v>0</v>
      </c>
      <c r="L3574" s="58"/>
      <c r="M3574" s="103"/>
      <c r="N3574" s="59"/>
    </row>
    <row r="3575" spans="1:14" s="75" customFormat="1" ht="15.9" customHeight="1" x14ac:dyDescent="0.2">
      <c r="A3575" s="51" t="s">
        <v>133</v>
      </c>
      <c r="B3575" s="51" t="s">
        <v>11887</v>
      </c>
      <c r="C3575" s="51" t="s">
        <v>14928</v>
      </c>
      <c r="D3575" s="51" t="s">
        <v>140</v>
      </c>
      <c r="E3575" s="44" t="s">
        <v>14960</v>
      </c>
      <c r="F3575" s="44" t="s">
        <v>14961</v>
      </c>
      <c r="G3575" s="53">
        <v>153.5</v>
      </c>
      <c r="H3575" s="45" t="s">
        <v>154</v>
      </c>
      <c r="I3575" s="45" t="s">
        <v>204</v>
      </c>
      <c r="J3575" s="95" t="s">
        <v>1534</v>
      </c>
      <c r="K3575" s="95">
        <v>0</v>
      </c>
      <c r="L3575" s="58"/>
      <c r="M3575" s="103"/>
      <c r="N3575" s="59"/>
    </row>
    <row r="3576" spans="1:14" s="75" customFormat="1" ht="15.9" customHeight="1" x14ac:dyDescent="0.2">
      <c r="A3576" s="51" t="s">
        <v>133</v>
      </c>
      <c r="B3576" s="51" t="s">
        <v>11887</v>
      </c>
      <c r="C3576" s="51" t="s">
        <v>14928</v>
      </c>
      <c r="D3576" s="51" t="s">
        <v>140</v>
      </c>
      <c r="E3576" s="44" t="s">
        <v>14962</v>
      </c>
      <c r="F3576" s="44" t="s">
        <v>14963</v>
      </c>
      <c r="G3576" s="53">
        <v>210</v>
      </c>
      <c r="H3576" s="45" t="s">
        <v>154</v>
      </c>
      <c r="I3576" s="45" t="s">
        <v>204</v>
      </c>
      <c r="J3576" s="95" t="s">
        <v>1534</v>
      </c>
      <c r="K3576" s="95">
        <v>0</v>
      </c>
      <c r="L3576" s="58"/>
      <c r="M3576" s="103"/>
      <c r="N3576" s="59"/>
    </row>
    <row r="3577" spans="1:14" s="75" customFormat="1" ht="15.9" customHeight="1" x14ac:dyDescent="0.2">
      <c r="A3577" s="51" t="s">
        <v>133</v>
      </c>
      <c r="B3577" s="51" t="s">
        <v>11887</v>
      </c>
      <c r="C3577" s="51" t="s">
        <v>14928</v>
      </c>
      <c r="D3577" s="51" t="s">
        <v>140</v>
      </c>
      <c r="E3577" s="44" t="s">
        <v>14964</v>
      </c>
      <c r="F3577" s="44" t="s">
        <v>14965</v>
      </c>
      <c r="G3577" s="53">
        <v>174</v>
      </c>
      <c r="H3577" s="45" t="s">
        <v>154</v>
      </c>
      <c r="I3577" s="45" t="s">
        <v>204</v>
      </c>
      <c r="J3577" s="95" t="s">
        <v>1534</v>
      </c>
      <c r="K3577" s="95">
        <v>0</v>
      </c>
      <c r="L3577" s="58"/>
      <c r="M3577" s="103"/>
      <c r="N3577" s="59"/>
    </row>
    <row r="3578" spans="1:14" s="75" customFormat="1" ht="15.9" customHeight="1" x14ac:dyDescent="0.2">
      <c r="A3578" s="51" t="s">
        <v>133</v>
      </c>
      <c r="B3578" s="51" t="s">
        <v>11887</v>
      </c>
      <c r="C3578" s="51" t="s">
        <v>14928</v>
      </c>
      <c r="D3578" s="51" t="s">
        <v>140</v>
      </c>
      <c r="E3578" s="44" t="s">
        <v>14966</v>
      </c>
      <c r="F3578" s="44" t="s">
        <v>14967</v>
      </c>
      <c r="G3578" s="53">
        <v>128.5</v>
      </c>
      <c r="H3578" s="45" t="s">
        <v>154</v>
      </c>
      <c r="I3578" s="45" t="s">
        <v>204</v>
      </c>
      <c r="J3578" s="95" t="s">
        <v>1534</v>
      </c>
      <c r="K3578" s="95">
        <v>0</v>
      </c>
      <c r="L3578" s="58"/>
      <c r="M3578" s="103"/>
      <c r="N3578" s="59"/>
    </row>
    <row r="3579" spans="1:14" s="75" customFormat="1" ht="15.9" customHeight="1" x14ac:dyDescent="0.2">
      <c r="A3579" s="51" t="s">
        <v>133</v>
      </c>
      <c r="B3579" s="51" t="s">
        <v>11887</v>
      </c>
      <c r="C3579" s="51" t="s">
        <v>14928</v>
      </c>
      <c r="D3579" s="51" t="s">
        <v>140</v>
      </c>
      <c r="E3579" s="44" t="s">
        <v>14968</v>
      </c>
      <c r="F3579" s="44" t="s">
        <v>14969</v>
      </c>
      <c r="G3579" s="53">
        <v>194.2</v>
      </c>
      <c r="H3579" s="45" t="s">
        <v>154</v>
      </c>
      <c r="I3579" s="45" t="s">
        <v>204</v>
      </c>
      <c r="J3579" s="95" t="s">
        <v>1534</v>
      </c>
      <c r="K3579" s="95">
        <v>0</v>
      </c>
      <c r="L3579" s="58"/>
      <c r="M3579" s="103"/>
      <c r="N3579" s="59"/>
    </row>
    <row r="3580" spans="1:14" s="75" customFormat="1" ht="15.9" customHeight="1" x14ac:dyDescent="0.2">
      <c r="A3580" s="51" t="s">
        <v>133</v>
      </c>
      <c r="B3580" s="51" t="s">
        <v>11887</v>
      </c>
      <c r="C3580" s="51" t="s">
        <v>14928</v>
      </c>
      <c r="D3580" s="51" t="s">
        <v>140</v>
      </c>
      <c r="E3580" s="44" t="s">
        <v>14970</v>
      </c>
      <c r="F3580" s="44" t="s">
        <v>14971</v>
      </c>
      <c r="G3580" s="53">
        <v>281.5</v>
      </c>
      <c r="H3580" s="45" t="s">
        <v>154</v>
      </c>
      <c r="I3580" s="45" t="s">
        <v>204</v>
      </c>
      <c r="J3580" s="95" t="s">
        <v>1534</v>
      </c>
      <c r="K3580" s="95">
        <v>0</v>
      </c>
      <c r="L3580" s="58"/>
      <c r="M3580" s="103"/>
      <c r="N3580" s="59"/>
    </row>
    <row r="3581" spans="1:14" s="75" customFormat="1" ht="15.9" customHeight="1" x14ac:dyDescent="0.2">
      <c r="A3581" s="51" t="s">
        <v>133</v>
      </c>
      <c r="B3581" s="51" t="s">
        <v>11887</v>
      </c>
      <c r="C3581" s="51" t="s">
        <v>14928</v>
      </c>
      <c r="D3581" s="51" t="s">
        <v>140</v>
      </c>
      <c r="E3581" s="44" t="s">
        <v>14972</v>
      </c>
      <c r="F3581" s="44" t="s">
        <v>14973</v>
      </c>
      <c r="G3581" s="53">
        <v>1708</v>
      </c>
      <c r="H3581" s="45" t="s">
        <v>154</v>
      </c>
      <c r="I3581" s="45" t="s">
        <v>204</v>
      </c>
      <c r="J3581" s="95" t="s">
        <v>1534</v>
      </c>
      <c r="K3581" s="95">
        <v>0</v>
      </c>
      <c r="L3581" s="58"/>
      <c r="M3581" s="103"/>
      <c r="N3581" s="59"/>
    </row>
    <row r="3582" spans="1:14" s="75" customFormat="1" ht="15.9" customHeight="1" x14ac:dyDescent="0.2">
      <c r="A3582" s="51" t="s">
        <v>133</v>
      </c>
      <c r="B3582" s="51" t="s">
        <v>11887</v>
      </c>
      <c r="C3582" s="51" t="s">
        <v>14928</v>
      </c>
      <c r="D3582" s="51" t="s">
        <v>140</v>
      </c>
      <c r="E3582" s="44" t="s">
        <v>14974</v>
      </c>
      <c r="F3582" s="44" t="s">
        <v>14975</v>
      </c>
      <c r="G3582" s="53">
        <v>130</v>
      </c>
      <c r="H3582" s="45" t="s">
        <v>154</v>
      </c>
      <c r="I3582" s="45" t="s">
        <v>291</v>
      </c>
      <c r="J3582" s="95" t="s">
        <v>1534</v>
      </c>
      <c r="K3582" s="95">
        <v>0</v>
      </c>
      <c r="L3582" s="58"/>
      <c r="M3582" s="103"/>
      <c r="N3582" s="59"/>
    </row>
    <row r="3583" spans="1:14" s="75" customFormat="1" ht="15.9" customHeight="1" x14ac:dyDescent="0.2">
      <c r="A3583" s="51" t="s">
        <v>133</v>
      </c>
      <c r="B3583" s="51" t="s">
        <v>11887</v>
      </c>
      <c r="C3583" s="51" t="s">
        <v>14928</v>
      </c>
      <c r="D3583" s="51" t="s">
        <v>140</v>
      </c>
      <c r="E3583" s="44" t="s">
        <v>14976</v>
      </c>
      <c r="F3583" s="44" t="s">
        <v>14977</v>
      </c>
      <c r="G3583" s="53">
        <v>130</v>
      </c>
      <c r="H3583" s="45" t="s">
        <v>154</v>
      </c>
      <c r="I3583" s="45" t="s">
        <v>291</v>
      </c>
      <c r="J3583" s="95" t="s">
        <v>1534</v>
      </c>
      <c r="K3583" s="95">
        <v>0</v>
      </c>
      <c r="L3583" s="58"/>
      <c r="M3583" s="103"/>
      <c r="N3583" s="59"/>
    </row>
    <row r="3584" spans="1:14" s="75" customFormat="1" ht="15.9" customHeight="1" x14ac:dyDescent="0.2">
      <c r="A3584" s="51" t="s">
        <v>133</v>
      </c>
      <c r="B3584" s="51" t="s">
        <v>11887</v>
      </c>
      <c r="C3584" s="51" t="s">
        <v>14928</v>
      </c>
      <c r="D3584" s="51" t="s">
        <v>140</v>
      </c>
      <c r="E3584" s="44" t="s">
        <v>14978</v>
      </c>
      <c r="F3584" s="44" t="s">
        <v>14979</v>
      </c>
      <c r="G3584" s="53">
        <v>193</v>
      </c>
      <c r="H3584" s="45" t="s">
        <v>154</v>
      </c>
      <c r="I3584" s="45" t="s">
        <v>204</v>
      </c>
      <c r="J3584" s="95" t="s">
        <v>1534</v>
      </c>
      <c r="K3584" s="95">
        <v>0</v>
      </c>
      <c r="L3584" s="58"/>
      <c r="M3584" s="103"/>
      <c r="N3584" s="59"/>
    </row>
    <row r="3585" spans="1:14" s="75" customFormat="1" ht="15.9" customHeight="1" x14ac:dyDescent="0.2">
      <c r="A3585" s="51" t="s">
        <v>133</v>
      </c>
      <c r="B3585" s="51" t="s">
        <v>11887</v>
      </c>
      <c r="C3585" s="51" t="s">
        <v>14928</v>
      </c>
      <c r="D3585" s="51" t="s">
        <v>140</v>
      </c>
      <c r="E3585" s="44" t="s">
        <v>14980</v>
      </c>
      <c r="F3585" s="44" t="s">
        <v>14981</v>
      </c>
      <c r="G3585" s="53">
        <v>53.8</v>
      </c>
      <c r="H3585" s="45" t="s">
        <v>154</v>
      </c>
      <c r="I3585" s="45" t="s">
        <v>291</v>
      </c>
      <c r="J3585" s="95" t="s">
        <v>1534</v>
      </c>
      <c r="K3585" s="95">
        <v>0</v>
      </c>
      <c r="L3585" s="58"/>
      <c r="M3585" s="103"/>
      <c r="N3585" s="59"/>
    </row>
    <row r="3586" spans="1:14" s="75" customFormat="1" ht="15.9" customHeight="1" x14ac:dyDescent="0.2">
      <c r="A3586" s="51" t="s">
        <v>133</v>
      </c>
      <c r="B3586" s="51" t="s">
        <v>11887</v>
      </c>
      <c r="C3586" s="51" t="s">
        <v>14928</v>
      </c>
      <c r="D3586" s="51" t="s">
        <v>140</v>
      </c>
      <c r="E3586" s="44" t="s">
        <v>14982</v>
      </c>
      <c r="F3586" s="44" t="s">
        <v>14983</v>
      </c>
      <c r="G3586" s="53">
        <v>1707</v>
      </c>
      <c r="H3586" s="45" t="s">
        <v>154</v>
      </c>
      <c r="I3586" s="45" t="s">
        <v>204</v>
      </c>
      <c r="J3586" s="95" t="s">
        <v>1534</v>
      </c>
      <c r="K3586" s="95">
        <v>0</v>
      </c>
      <c r="L3586" s="58"/>
      <c r="M3586" s="103"/>
      <c r="N3586" s="59"/>
    </row>
    <row r="3587" spans="1:14" s="75" customFormat="1" ht="15.9" customHeight="1" x14ac:dyDescent="0.2">
      <c r="A3587" s="51" t="s">
        <v>133</v>
      </c>
      <c r="B3587" s="51" t="s">
        <v>11887</v>
      </c>
      <c r="C3587" s="51" t="s">
        <v>14928</v>
      </c>
      <c r="D3587" s="51" t="s">
        <v>140</v>
      </c>
      <c r="E3587" s="44" t="s">
        <v>14984</v>
      </c>
      <c r="F3587" s="44" t="s">
        <v>14985</v>
      </c>
      <c r="G3587" s="53">
        <v>131.4</v>
      </c>
      <c r="H3587" s="45" t="s">
        <v>154</v>
      </c>
      <c r="I3587" s="45" t="s">
        <v>204</v>
      </c>
      <c r="J3587" s="95" t="s">
        <v>1534</v>
      </c>
      <c r="K3587" s="95">
        <v>0</v>
      </c>
      <c r="L3587" s="58"/>
      <c r="M3587" s="103"/>
      <c r="N3587" s="59"/>
    </row>
    <row r="3588" spans="1:14" s="75" customFormat="1" ht="15.9" customHeight="1" x14ac:dyDescent="0.2">
      <c r="A3588" s="51" t="s">
        <v>133</v>
      </c>
      <c r="B3588" s="51" t="s">
        <v>11887</v>
      </c>
      <c r="C3588" s="51" t="s">
        <v>14928</v>
      </c>
      <c r="D3588" s="51" t="s">
        <v>140</v>
      </c>
      <c r="E3588" s="44" t="s">
        <v>14986</v>
      </c>
      <c r="F3588" s="44" t="s">
        <v>14987</v>
      </c>
      <c r="G3588" s="53">
        <v>116.3</v>
      </c>
      <c r="H3588" s="45" t="s">
        <v>154</v>
      </c>
      <c r="I3588" s="45" t="s">
        <v>204</v>
      </c>
      <c r="J3588" s="95" t="s">
        <v>1534</v>
      </c>
      <c r="K3588" s="95">
        <v>0</v>
      </c>
      <c r="L3588" s="58"/>
      <c r="M3588" s="103"/>
      <c r="N3588" s="59"/>
    </row>
    <row r="3589" spans="1:14" s="75" customFormat="1" ht="15.9" customHeight="1" x14ac:dyDescent="0.2">
      <c r="A3589" s="51" t="s">
        <v>133</v>
      </c>
      <c r="B3589" s="51" t="s">
        <v>11887</v>
      </c>
      <c r="C3589" s="51" t="s">
        <v>14928</v>
      </c>
      <c r="D3589" s="51" t="s">
        <v>140</v>
      </c>
      <c r="E3589" s="44" t="s">
        <v>14988</v>
      </c>
      <c r="F3589" s="44" t="s">
        <v>14989</v>
      </c>
      <c r="G3589" s="53">
        <v>1708</v>
      </c>
      <c r="H3589" s="45" t="s">
        <v>154</v>
      </c>
      <c r="I3589" s="45" t="s">
        <v>204</v>
      </c>
      <c r="J3589" s="95" t="s">
        <v>1534</v>
      </c>
      <c r="K3589" s="95">
        <v>0</v>
      </c>
      <c r="L3589" s="58"/>
      <c r="M3589" s="103"/>
      <c r="N3589" s="59"/>
    </row>
    <row r="3590" spans="1:14" s="75" customFormat="1" ht="15.9" customHeight="1" x14ac:dyDescent="0.2">
      <c r="A3590" s="51" t="s">
        <v>133</v>
      </c>
      <c r="B3590" s="51" t="s">
        <v>11887</v>
      </c>
      <c r="C3590" s="51" t="s">
        <v>14928</v>
      </c>
      <c r="D3590" s="51" t="s">
        <v>140</v>
      </c>
      <c r="E3590" s="44" t="s">
        <v>14990</v>
      </c>
      <c r="F3590" s="44" t="s">
        <v>14991</v>
      </c>
      <c r="G3590" s="53">
        <v>130</v>
      </c>
      <c r="H3590" s="45" t="s">
        <v>154</v>
      </c>
      <c r="I3590" s="45" t="s">
        <v>291</v>
      </c>
      <c r="J3590" s="95" t="s">
        <v>1534</v>
      </c>
      <c r="K3590" s="95">
        <v>0</v>
      </c>
      <c r="L3590" s="58"/>
      <c r="M3590" s="103"/>
      <c r="N3590" s="59"/>
    </row>
    <row r="3591" spans="1:14" s="75" customFormat="1" ht="15.9" customHeight="1" x14ac:dyDescent="0.2">
      <c r="A3591" s="51" t="s">
        <v>133</v>
      </c>
      <c r="B3591" s="51" t="s">
        <v>11887</v>
      </c>
      <c r="C3591" s="51" t="s">
        <v>14928</v>
      </c>
      <c r="D3591" s="51" t="s">
        <v>140</v>
      </c>
      <c r="E3591" s="44" t="s">
        <v>14992</v>
      </c>
      <c r="F3591" s="44" t="s">
        <v>14993</v>
      </c>
      <c r="G3591" s="53">
        <v>74.8</v>
      </c>
      <c r="H3591" s="45" t="s">
        <v>154</v>
      </c>
      <c r="I3591" s="45" t="s">
        <v>155</v>
      </c>
      <c r="J3591" s="95" t="s">
        <v>1534</v>
      </c>
      <c r="K3591" s="95">
        <v>0</v>
      </c>
      <c r="L3591" s="58"/>
      <c r="M3591" s="103"/>
      <c r="N3591" s="59"/>
    </row>
    <row r="3592" spans="1:14" s="75" customFormat="1" ht="15.9" customHeight="1" x14ac:dyDescent="0.2">
      <c r="A3592" s="51" t="s">
        <v>133</v>
      </c>
      <c r="B3592" s="51" t="s">
        <v>11887</v>
      </c>
      <c r="C3592" s="51" t="s">
        <v>14928</v>
      </c>
      <c r="D3592" s="51" t="s">
        <v>140</v>
      </c>
      <c r="E3592" s="44" t="s">
        <v>14994</v>
      </c>
      <c r="F3592" s="44" t="s">
        <v>14995</v>
      </c>
      <c r="G3592" s="53">
        <v>301</v>
      </c>
      <c r="H3592" s="45" t="s">
        <v>154</v>
      </c>
      <c r="I3592" s="45" t="s">
        <v>204</v>
      </c>
      <c r="J3592" s="95" t="s">
        <v>1534</v>
      </c>
      <c r="K3592" s="95">
        <v>0</v>
      </c>
      <c r="L3592" s="58"/>
      <c r="M3592" s="103"/>
      <c r="N3592" s="59"/>
    </row>
    <row r="3593" spans="1:14" s="75" customFormat="1" ht="15.9" customHeight="1" x14ac:dyDescent="0.2">
      <c r="A3593" s="51" t="s">
        <v>133</v>
      </c>
      <c r="B3593" s="51" t="s">
        <v>11887</v>
      </c>
      <c r="C3593" s="51" t="s">
        <v>14928</v>
      </c>
      <c r="D3593" s="51" t="s">
        <v>140</v>
      </c>
      <c r="E3593" s="44" t="s">
        <v>14996</v>
      </c>
      <c r="F3593" s="44" t="s">
        <v>14997</v>
      </c>
      <c r="G3593" s="53">
        <v>113.5</v>
      </c>
      <c r="H3593" s="45" t="s">
        <v>154</v>
      </c>
      <c r="I3593" s="45" t="s">
        <v>204</v>
      </c>
      <c r="J3593" s="95" t="s">
        <v>1534</v>
      </c>
      <c r="K3593" s="95">
        <v>0</v>
      </c>
      <c r="L3593" s="58"/>
      <c r="M3593" s="103"/>
      <c r="N3593" s="59"/>
    </row>
    <row r="3594" spans="1:14" s="75" customFormat="1" ht="15.9" customHeight="1" x14ac:dyDescent="0.2">
      <c r="A3594" s="51" t="s">
        <v>133</v>
      </c>
      <c r="B3594" s="51" t="s">
        <v>11887</v>
      </c>
      <c r="C3594" s="51" t="s">
        <v>14928</v>
      </c>
      <c r="D3594" s="51" t="s">
        <v>140</v>
      </c>
      <c r="E3594" s="44" t="s">
        <v>14998</v>
      </c>
      <c r="F3594" s="44" t="s">
        <v>14999</v>
      </c>
      <c r="G3594" s="53">
        <v>219</v>
      </c>
      <c r="H3594" s="45" t="s">
        <v>154</v>
      </c>
      <c r="I3594" s="45" t="s">
        <v>204</v>
      </c>
      <c r="J3594" s="95" t="s">
        <v>1534</v>
      </c>
      <c r="K3594" s="95">
        <v>0</v>
      </c>
      <c r="L3594" s="58"/>
      <c r="M3594" s="103"/>
      <c r="N3594" s="59"/>
    </row>
    <row r="3595" spans="1:14" s="75" customFormat="1" ht="15.9" customHeight="1" x14ac:dyDescent="0.2">
      <c r="A3595" s="51" t="s">
        <v>133</v>
      </c>
      <c r="B3595" s="51" t="s">
        <v>11887</v>
      </c>
      <c r="C3595" s="51" t="s">
        <v>14928</v>
      </c>
      <c r="D3595" s="51" t="s">
        <v>140</v>
      </c>
      <c r="E3595" s="44" t="s">
        <v>15000</v>
      </c>
      <c r="F3595" s="44" t="s">
        <v>15001</v>
      </c>
      <c r="G3595" s="53">
        <v>219</v>
      </c>
      <c r="H3595" s="45" t="s">
        <v>154</v>
      </c>
      <c r="I3595" s="45" t="s">
        <v>204</v>
      </c>
      <c r="J3595" s="95" t="s">
        <v>1534</v>
      </c>
      <c r="K3595" s="95">
        <v>0</v>
      </c>
      <c r="L3595" s="58"/>
      <c r="M3595" s="103"/>
      <c r="N3595" s="59"/>
    </row>
    <row r="3596" spans="1:14" s="75" customFormat="1" ht="15.9" customHeight="1" x14ac:dyDescent="0.2">
      <c r="A3596" s="51" t="s">
        <v>133</v>
      </c>
      <c r="B3596" s="51" t="s">
        <v>11887</v>
      </c>
      <c r="C3596" s="51" t="s">
        <v>14928</v>
      </c>
      <c r="D3596" s="51" t="s">
        <v>140</v>
      </c>
      <c r="E3596" s="44" t="s">
        <v>15002</v>
      </c>
      <c r="F3596" s="44" t="s">
        <v>15003</v>
      </c>
      <c r="G3596" s="53">
        <v>219</v>
      </c>
      <c r="H3596" s="45" t="s">
        <v>154</v>
      </c>
      <c r="I3596" s="45" t="s">
        <v>204</v>
      </c>
      <c r="J3596" s="95" t="s">
        <v>1534</v>
      </c>
      <c r="K3596" s="95">
        <v>0</v>
      </c>
      <c r="L3596" s="58"/>
      <c r="M3596" s="103"/>
      <c r="N3596" s="59"/>
    </row>
    <row r="3597" spans="1:14" s="75" customFormat="1" ht="15.9" customHeight="1" x14ac:dyDescent="0.2">
      <c r="A3597" s="51" t="s">
        <v>133</v>
      </c>
      <c r="B3597" s="51" t="s">
        <v>11887</v>
      </c>
      <c r="C3597" s="51" t="s">
        <v>14928</v>
      </c>
      <c r="D3597" s="51" t="s">
        <v>140</v>
      </c>
      <c r="E3597" s="44" t="s">
        <v>15004</v>
      </c>
      <c r="F3597" s="44" t="s">
        <v>15005</v>
      </c>
      <c r="G3597" s="53">
        <v>128.80000000000001</v>
      </c>
      <c r="H3597" s="45" t="s">
        <v>154</v>
      </c>
      <c r="I3597" s="45" t="s">
        <v>204</v>
      </c>
      <c r="J3597" s="95" t="s">
        <v>1534</v>
      </c>
      <c r="K3597" s="95">
        <v>0</v>
      </c>
      <c r="L3597" s="58"/>
      <c r="M3597" s="103"/>
      <c r="N3597" s="59"/>
    </row>
    <row r="3598" spans="1:14" s="75" customFormat="1" ht="15.9" customHeight="1" x14ac:dyDescent="0.2">
      <c r="A3598" s="51" t="s">
        <v>133</v>
      </c>
      <c r="B3598" s="51" t="s">
        <v>11887</v>
      </c>
      <c r="C3598" s="51" t="s">
        <v>14928</v>
      </c>
      <c r="D3598" s="51" t="s">
        <v>140</v>
      </c>
      <c r="E3598" s="44" t="s">
        <v>15006</v>
      </c>
      <c r="F3598" s="44" t="s">
        <v>15007</v>
      </c>
      <c r="G3598" s="53">
        <v>301</v>
      </c>
      <c r="H3598" s="45" t="s">
        <v>154</v>
      </c>
      <c r="I3598" s="45" t="s">
        <v>204</v>
      </c>
      <c r="J3598" s="95" t="s">
        <v>1534</v>
      </c>
      <c r="K3598" s="95">
        <v>0</v>
      </c>
      <c r="L3598" s="58"/>
      <c r="M3598" s="103"/>
      <c r="N3598" s="59"/>
    </row>
    <row r="3599" spans="1:14" s="75" customFormat="1" ht="15.9" customHeight="1" x14ac:dyDescent="0.2">
      <c r="A3599" s="51" t="s">
        <v>133</v>
      </c>
      <c r="B3599" s="51" t="s">
        <v>11887</v>
      </c>
      <c r="C3599" s="51" t="s">
        <v>14928</v>
      </c>
      <c r="D3599" s="51" t="s">
        <v>140</v>
      </c>
      <c r="E3599" s="44" t="s">
        <v>15008</v>
      </c>
      <c r="F3599" s="44" t="s">
        <v>15009</v>
      </c>
      <c r="G3599" s="53">
        <v>214.6</v>
      </c>
      <c r="H3599" s="45" t="s">
        <v>154</v>
      </c>
      <c r="I3599" s="45" t="s">
        <v>204</v>
      </c>
      <c r="J3599" s="95" t="s">
        <v>1534</v>
      </c>
      <c r="K3599" s="95">
        <v>0</v>
      </c>
      <c r="L3599" s="58"/>
      <c r="M3599" s="103"/>
      <c r="N3599" s="59"/>
    </row>
    <row r="3600" spans="1:14" s="75" customFormat="1" ht="15.9" customHeight="1" x14ac:dyDescent="0.2">
      <c r="A3600" s="51" t="s">
        <v>133</v>
      </c>
      <c r="B3600" s="51" t="s">
        <v>11887</v>
      </c>
      <c r="C3600" s="51" t="s">
        <v>14928</v>
      </c>
      <c r="D3600" s="51" t="s">
        <v>140</v>
      </c>
      <c r="E3600" s="44" t="s">
        <v>15010</v>
      </c>
      <c r="F3600" s="44" t="s">
        <v>15011</v>
      </c>
      <c r="G3600" s="53">
        <v>130</v>
      </c>
      <c r="H3600" s="45" t="s">
        <v>154</v>
      </c>
      <c r="I3600" s="45" t="s">
        <v>291</v>
      </c>
      <c r="J3600" s="95" t="s">
        <v>1534</v>
      </c>
      <c r="K3600" s="95">
        <v>0</v>
      </c>
      <c r="L3600" s="58"/>
      <c r="M3600" s="103"/>
      <c r="N3600" s="59"/>
    </row>
    <row r="3601" spans="1:14" s="75" customFormat="1" ht="15.9" customHeight="1" x14ac:dyDescent="0.2">
      <c r="A3601" s="51" t="s">
        <v>133</v>
      </c>
      <c r="B3601" s="51" t="s">
        <v>11887</v>
      </c>
      <c r="C3601" s="51" t="s">
        <v>14928</v>
      </c>
      <c r="D3601" s="51" t="s">
        <v>140</v>
      </c>
      <c r="E3601" s="44" t="s">
        <v>15012</v>
      </c>
      <c r="F3601" s="44" t="s">
        <v>15013</v>
      </c>
      <c r="G3601" s="53">
        <v>122.8</v>
      </c>
      <c r="H3601" s="45" t="s">
        <v>154</v>
      </c>
      <c r="I3601" s="45" t="s">
        <v>291</v>
      </c>
      <c r="J3601" s="95" t="s">
        <v>1534</v>
      </c>
      <c r="K3601" s="95">
        <v>0</v>
      </c>
      <c r="L3601" s="58"/>
      <c r="M3601" s="103"/>
      <c r="N3601" s="59"/>
    </row>
    <row r="3602" spans="1:14" s="75" customFormat="1" ht="15.9" customHeight="1" x14ac:dyDescent="0.2">
      <c r="A3602" s="51" t="s">
        <v>133</v>
      </c>
      <c r="B3602" s="51" t="s">
        <v>11887</v>
      </c>
      <c r="C3602" s="51" t="s">
        <v>14928</v>
      </c>
      <c r="D3602" s="51" t="s">
        <v>140</v>
      </c>
      <c r="E3602" s="44" t="s">
        <v>15014</v>
      </c>
      <c r="F3602" s="44" t="s">
        <v>15015</v>
      </c>
      <c r="G3602" s="53">
        <v>165.5</v>
      </c>
      <c r="H3602" s="45" t="s">
        <v>154</v>
      </c>
      <c r="I3602" s="45" t="s">
        <v>155</v>
      </c>
      <c r="J3602" s="95" t="s">
        <v>1534</v>
      </c>
      <c r="K3602" s="95">
        <v>0</v>
      </c>
      <c r="L3602" s="58"/>
      <c r="M3602" s="103"/>
      <c r="N3602" s="59"/>
    </row>
    <row r="3603" spans="1:14" s="75" customFormat="1" ht="15.9" customHeight="1" x14ac:dyDescent="0.2">
      <c r="A3603" s="51" t="s">
        <v>133</v>
      </c>
      <c r="B3603" s="51" t="s">
        <v>11887</v>
      </c>
      <c r="C3603" s="51" t="s">
        <v>14928</v>
      </c>
      <c r="D3603" s="51" t="s">
        <v>140</v>
      </c>
      <c r="E3603" s="44" t="s">
        <v>15016</v>
      </c>
      <c r="F3603" s="44" t="s">
        <v>15017</v>
      </c>
      <c r="G3603" s="53">
        <v>195</v>
      </c>
      <c r="H3603" s="45" t="s">
        <v>154</v>
      </c>
      <c r="I3603" s="45" t="s">
        <v>204</v>
      </c>
      <c r="J3603" s="95" t="s">
        <v>1534</v>
      </c>
      <c r="K3603" s="95">
        <v>0</v>
      </c>
      <c r="L3603" s="58"/>
      <c r="M3603" s="103"/>
      <c r="N3603" s="59"/>
    </row>
    <row r="3604" spans="1:14" s="75" customFormat="1" ht="15.9" customHeight="1" x14ac:dyDescent="0.2">
      <c r="A3604" s="51" t="s">
        <v>133</v>
      </c>
      <c r="B3604" s="51" t="s">
        <v>11887</v>
      </c>
      <c r="C3604" s="51" t="s">
        <v>14928</v>
      </c>
      <c r="D3604" s="51" t="s">
        <v>140</v>
      </c>
      <c r="E3604" s="44" t="s">
        <v>15018</v>
      </c>
      <c r="F3604" s="44" t="s">
        <v>15019</v>
      </c>
      <c r="G3604" s="53">
        <v>301</v>
      </c>
      <c r="H3604" s="45" t="s">
        <v>154</v>
      </c>
      <c r="I3604" s="45" t="s">
        <v>204</v>
      </c>
      <c r="J3604" s="95" t="s">
        <v>1534</v>
      </c>
      <c r="K3604" s="95">
        <v>0</v>
      </c>
      <c r="L3604" s="58"/>
      <c r="M3604" s="103"/>
      <c r="N3604" s="59"/>
    </row>
    <row r="3605" spans="1:14" s="75" customFormat="1" ht="15.9" customHeight="1" x14ac:dyDescent="0.2">
      <c r="A3605" s="51" t="s">
        <v>133</v>
      </c>
      <c r="B3605" s="51" t="s">
        <v>11887</v>
      </c>
      <c r="C3605" s="51" t="s">
        <v>14928</v>
      </c>
      <c r="D3605" s="51" t="s">
        <v>140</v>
      </c>
      <c r="E3605" s="44" t="s">
        <v>15020</v>
      </c>
      <c r="F3605" s="44" t="s">
        <v>15021</v>
      </c>
      <c r="G3605" s="53">
        <v>87.9</v>
      </c>
      <c r="H3605" s="45" t="s">
        <v>154</v>
      </c>
      <c r="I3605" s="45" t="s">
        <v>204</v>
      </c>
      <c r="J3605" s="95" t="s">
        <v>1534</v>
      </c>
      <c r="K3605" s="95">
        <v>0</v>
      </c>
      <c r="L3605" s="58"/>
      <c r="M3605" s="103"/>
      <c r="N3605" s="59"/>
    </row>
    <row r="3606" spans="1:14" s="75" customFormat="1" ht="15.9" customHeight="1" x14ac:dyDescent="0.2">
      <c r="A3606" s="51" t="s">
        <v>123</v>
      </c>
      <c r="B3606" s="51" t="s">
        <v>123</v>
      </c>
      <c r="C3606" s="51" t="s">
        <v>14928</v>
      </c>
      <c r="D3606" s="51" t="s">
        <v>10977</v>
      </c>
      <c r="E3606" s="44"/>
      <c r="F3606" s="44" t="s">
        <v>15022</v>
      </c>
      <c r="G3606" s="53" t="s">
        <v>123</v>
      </c>
      <c r="H3606" s="45" t="s">
        <v>123</v>
      </c>
      <c r="I3606" s="45" t="s">
        <v>149</v>
      </c>
      <c r="J3606" s="95" t="s">
        <v>150</v>
      </c>
      <c r="K3606" s="95" t="s">
        <v>123</v>
      </c>
      <c r="L3606" s="58" t="s">
        <v>123</v>
      </c>
      <c r="M3606" s="103"/>
      <c r="N3606" s="59" t="s">
        <v>123</v>
      </c>
    </row>
    <row r="3607" spans="1:14" s="75" customFormat="1" ht="15.9" customHeight="1" x14ac:dyDescent="0.2">
      <c r="A3607" s="51" t="s">
        <v>133</v>
      </c>
      <c r="B3607" s="51" t="s">
        <v>11887</v>
      </c>
      <c r="C3607" s="51" t="s">
        <v>14928</v>
      </c>
      <c r="D3607" s="51" t="s">
        <v>10977</v>
      </c>
      <c r="E3607" s="44" t="s">
        <v>15023</v>
      </c>
      <c r="F3607" s="44" t="s">
        <v>15024</v>
      </c>
      <c r="G3607" s="53">
        <v>41.3</v>
      </c>
      <c r="H3607" s="45" t="s">
        <v>154</v>
      </c>
      <c r="I3607" s="45" t="s">
        <v>204</v>
      </c>
      <c r="J3607" s="95" t="s">
        <v>1534</v>
      </c>
      <c r="K3607" s="95">
        <v>0</v>
      </c>
      <c r="L3607" s="58"/>
      <c r="M3607" s="103"/>
      <c r="N3607" s="59"/>
    </row>
    <row r="3608" spans="1:14" s="75" customFormat="1" ht="15.9" customHeight="1" x14ac:dyDescent="0.2">
      <c r="A3608" s="51" t="s">
        <v>133</v>
      </c>
      <c r="B3608" s="51" t="s">
        <v>11887</v>
      </c>
      <c r="C3608" s="51" t="s">
        <v>14928</v>
      </c>
      <c r="D3608" s="51" t="s">
        <v>10977</v>
      </c>
      <c r="E3608" s="44" t="s">
        <v>15025</v>
      </c>
      <c r="F3608" s="44" t="s">
        <v>15026</v>
      </c>
      <c r="G3608" s="53">
        <v>41.3</v>
      </c>
      <c r="H3608" s="45" t="s">
        <v>154</v>
      </c>
      <c r="I3608" s="45" t="s">
        <v>204</v>
      </c>
      <c r="J3608" s="95" t="s">
        <v>1534</v>
      </c>
      <c r="K3608" s="95">
        <v>0</v>
      </c>
      <c r="L3608" s="58"/>
      <c r="M3608" s="103"/>
      <c r="N3608" s="59"/>
    </row>
    <row r="3609" spans="1:14" s="75" customFormat="1" ht="15.9" customHeight="1" x14ac:dyDescent="0.2">
      <c r="A3609" s="51" t="s">
        <v>133</v>
      </c>
      <c r="B3609" s="51" t="s">
        <v>11887</v>
      </c>
      <c r="C3609" s="51" t="s">
        <v>14928</v>
      </c>
      <c r="D3609" s="51" t="s">
        <v>10977</v>
      </c>
      <c r="E3609" s="44" t="s">
        <v>15027</v>
      </c>
      <c r="F3609" s="44" t="s">
        <v>15028</v>
      </c>
      <c r="G3609" s="53">
        <v>54.4</v>
      </c>
      <c r="H3609" s="45" t="s">
        <v>154</v>
      </c>
      <c r="I3609" s="45" t="s">
        <v>204</v>
      </c>
      <c r="J3609" s="95" t="s">
        <v>1534</v>
      </c>
      <c r="K3609" s="95">
        <v>0</v>
      </c>
      <c r="L3609" s="58"/>
      <c r="M3609" s="103"/>
      <c r="N3609" s="59"/>
    </row>
    <row r="3610" spans="1:14" s="75" customFormat="1" ht="15.9" customHeight="1" x14ac:dyDescent="0.2">
      <c r="A3610" s="51" t="s">
        <v>133</v>
      </c>
      <c r="B3610" s="51" t="s">
        <v>11887</v>
      </c>
      <c r="C3610" s="51" t="s">
        <v>14928</v>
      </c>
      <c r="D3610" s="51" t="s">
        <v>10977</v>
      </c>
      <c r="E3610" s="44" t="s">
        <v>15029</v>
      </c>
      <c r="F3610" s="44" t="s">
        <v>15030</v>
      </c>
      <c r="G3610" s="53">
        <v>31</v>
      </c>
      <c r="H3610" s="45" t="s">
        <v>154</v>
      </c>
      <c r="I3610" s="45" t="s">
        <v>149</v>
      </c>
      <c r="J3610" s="95" t="s">
        <v>1534</v>
      </c>
      <c r="K3610" s="95">
        <v>0</v>
      </c>
      <c r="L3610" s="58"/>
      <c r="M3610" s="103"/>
      <c r="N3610" s="59"/>
    </row>
    <row r="3611" spans="1:14" s="75" customFormat="1" ht="15.9" customHeight="1" x14ac:dyDescent="0.2">
      <c r="A3611" s="51" t="s">
        <v>133</v>
      </c>
      <c r="B3611" s="51" t="s">
        <v>11887</v>
      </c>
      <c r="C3611" s="51" t="s">
        <v>14928</v>
      </c>
      <c r="D3611" s="51" t="s">
        <v>10977</v>
      </c>
      <c r="E3611" s="44" t="s">
        <v>15031</v>
      </c>
      <c r="F3611" s="44" t="s">
        <v>15032</v>
      </c>
      <c r="G3611" s="53">
        <v>41.3</v>
      </c>
      <c r="H3611" s="45" t="s">
        <v>154</v>
      </c>
      <c r="I3611" s="45" t="s">
        <v>204</v>
      </c>
      <c r="J3611" s="95" t="s">
        <v>1534</v>
      </c>
      <c r="K3611" s="95">
        <v>0</v>
      </c>
      <c r="L3611" s="58"/>
      <c r="M3611" s="103"/>
      <c r="N3611" s="59"/>
    </row>
    <row r="3612" spans="1:14" s="75" customFormat="1" ht="15.9" customHeight="1" x14ac:dyDescent="0.2">
      <c r="A3612" s="51" t="s">
        <v>133</v>
      </c>
      <c r="B3612" s="51" t="s">
        <v>11887</v>
      </c>
      <c r="C3612" s="51" t="s">
        <v>14928</v>
      </c>
      <c r="D3612" s="51" t="s">
        <v>10977</v>
      </c>
      <c r="E3612" s="44" t="s">
        <v>15033</v>
      </c>
      <c r="F3612" s="44" t="s">
        <v>15034</v>
      </c>
      <c r="G3612" s="53">
        <v>273.3</v>
      </c>
      <c r="H3612" s="45" t="s">
        <v>154</v>
      </c>
      <c r="I3612" s="45" t="s">
        <v>155</v>
      </c>
      <c r="J3612" s="95" t="s">
        <v>1534</v>
      </c>
      <c r="K3612" s="95">
        <v>0</v>
      </c>
      <c r="L3612" s="58"/>
      <c r="M3612" s="103"/>
      <c r="N3612" s="59"/>
    </row>
    <row r="3613" spans="1:14" s="75" customFormat="1" ht="15.9" customHeight="1" x14ac:dyDescent="0.2">
      <c r="A3613" s="51" t="s">
        <v>133</v>
      </c>
      <c r="B3613" s="51" t="s">
        <v>11887</v>
      </c>
      <c r="C3613" s="51" t="s">
        <v>14928</v>
      </c>
      <c r="D3613" s="51" t="s">
        <v>10977</v>
      </c>
      <c r="E3613" s="44" t="s">
        <v>15035</v>
      </c>
      <c r="F3613" s="44" t="s">
        <v>15036</v>
      </c>
      <c r="G3613" s="53">
        <v>820</v>
      </c>
      <c r="H3613" s="45" t="s">
        <v>154</v>
      </c>
      <c r="I3613" s="45" t="s">
        <v>204</v>
      </c>
      <c r="J3613" s="95" t="s">
        <v>1534</v>
      </c>
      <c r="K3613" s="95">
        <v>0</v>
      </c>
      <c r="L3613" s="58"/>
      <c r="M3613" s="103"/>
      <c r="N3613" s="59"/>
    </row>
    <row r="3614" spans="1:14" s="75" customFormat="1" ht="15.9" customHeight="1" x14ac:dyDescent="0.2">
      <c r="A3614" s="51" t="s">
        <v>133</v>
      </c>
      <c r="B3614" s="51" t="s">
        <v>11887</v>
      </c>
      <c r="C3614" s="51" t="s">
        <v>14928</v>
      </c>
      <c r="D3614" s="51" t="s">
        <v>10977</v>
      </c>
      <c r="E3614" s="44" t="s">
        <v>15037</v>
      </c>
      <c r="F3614" s="44" t="s">
        <v>15038</v>
      </c>
      <c r="G3614" s="53">
        <v>229.8</v>
      </c>
      <c r="H3614" s="45" t="s">
        <v>154</v>
      </c>
      <c r="I3614" s="45" t="s">
        <v>204</v>
      </c>
      <c r="J3614" s="95" t="s">
        <v>1534</v>
      </c>
      <c r="K3614" s="95">
        <v>0</v>
      </c>
      <c r="L3614" s="58"/>
      <c r="M3614" s="103"/>
      <c r="N3614" s="59"/>
    </row>
    <row r="3615" spans="1:14" s="75" customFormat="1" ht="15.9" customHeight="1" x14ac:dyDescent="0.2">
      <c r="A3615" s="51" t="s">
        <v>133</v>
      </c>
      <c r="B3615" s="51" t="s">
        <v>11887</v>
      </c>
      <c r="C3615" s="51" t="s">
        <v>14928</v>
      </c>
      <c r="D3615" s="51" t="s">
        <v>10977</v>
      </c>
      <c r="E3615" s="44" t="s">
        <v>15039</v>
      </c>
      <c r="F3615" s="44" t="s">
        <v>15040</v>
      </c>
      <c r="G3615" s="53">
        <v>165.4</v>
      </c>
      <c r="H3615" s="45" t="s">
        <v>154</v>
      </c>
      <c r="I3615" s="45" t="s">
        <v>204</v>
      </c>
      <c r="J3615" s="95" t="s">
        <v>1534</v>
      </c>
      <c r="K3615" s="95">
        <v>0</v>
      </c>
      <c r="L3615" s="58"/>
      <c r="M3615" s="103"/>
      <c r="N3615" s="59"/>
    </row>
    <row r="3616" spans="1:14" s="75" customFormat="1" ht="15.9" customHeight="1" x14ac:dyDescent="0.2">
      <c r="A3616" s="51" t="s">
        <v>133</v>
      </c>
      <c r="B3616" s="51" t="s">
        <v>11887</v>
      </c>
      <c r="C3616" s="51" t="s">
        <v>14928</v>
      </c>
      <c r="D3616" s="51" t="s">
        <v>10977</v>
      </c>
      <c r="E3616" s="44" t="s">
        <v>15041</v>
      </c>
      <c r="F3616" s="44" t="s">
        <v>15042</v>
      </c>
      <c r="G3616" s="53">
        <v>220.5</v>
      </c>
      <c r="H3616" s="45" t="s">
        <v>154</v>
      </c>
      <c r="I3616" s="45" t="s">
        <v>204</v>
      </c>
      <c r="J3616" s="95" t="s">
        <v>1534</v>
      </c>
      <c r="K3616" s="95">
        <v>0</v>
      </c>
      <c r="L3616" s="58"/>
      <c r="M3616" s="103"/>
      <c r="N3616" s="59"/>
    </row>
    <row r="3617" spans="1:14" s="75" customFormat="1" ht="15.9" customHeight="1" x14ac:dyDescent="0.2">
      <c r="A3617" s="51" t="s">
        <v>133</v>
      </c>
      <c r="B3617" s="51" t="s">
        <v>11887</v>
      </c>
      <c r="C3617" s="51" t="s">
        <v>14928</v>
      </c>
      <c r="D3617" s="51" t="s">
        <v>10977</v>
      </c>
      <c r="E3617" s="44" t="s">
        <v>15043</v>
      </c>
      <c r="F3617" s="44" t="s">
        <v>15044</v>
      </c>
      <c r="G3617" s="53">
        <v>35.300000000000011</v>
      </c>
      <c r="H3617" s="45" t="s">
        <v>154</v>
      </c>
      <c r="I3617" s="45" t="s">
        <v>155</v>
      </c>
      <c r="J3617" s="95" t="s">
        <v>1534</v>
      </c>
      <c r="K3617" s="95">
        <v>0</v>
      </c>
      <c r="L3617" s="58"/>
      <c r="M3617" s="103"/>
      <c r="N3617" s="59"/>
    </row>
    <row r="3618" spans="1:14" s="75" customFormat="1" ht="15.9" customHeight="1" x14ac:dyDescent="0.2">
      <c r="A3618" s="51" t="s">
        <v>133</v>
      </c>
      <c r="B3618" s="51" t="s">
        <v>11887</v>
      </c>
      <c r="C3618" s="51" t="s">
        <v>14928</v>
      </c>
      <c r="D3618" s="51" t="s">
        <v>10977</v>
      </c>
      <c r="E3618" s="44" t="s">
        <v>15045</v>
      </c>
      <c r="F3618" s="44" t="s">
        <v>15046</v>
      </c>
      <c r="G3618" s="53">
        <v>41.3</v>
      </c>
      <c r="H3618" s="45" t="s">
        <v>154</v>
      </c>
      <c r="I3618" s="45" t="s">
        <v>204</v>
      </c>
      <c r="J3618" s="95" t="s">
        <v>1534</v>
      </c>
      <c r="K3618" s="95">
        <v>0</v>
      </c>
      <c r="L3618" s="58"/>
      <c r="M3618" s="103"/>
      <c r="N3618" s="59"/>
    </row>
    <row r="3619" spans="1:14" s="75" customFormat="1" ht="15.9" customHeight="1" x14ac:dyDescent="0.2">
      <c r="A3619" s="51" t="s">
        <v>133</v>
      </c>
      <c r="B3619" s="51" t="s">
        <v>11887</v>
      </c>
      <c r="C3619" s="51" t="s">
        <v>14928</v>
      </c>
      <c r="D3619" s="51" t="s">
        <v>10977</v>
      </c>
      <c r="E3619" s="44" t="s">
        <v>15047</v>
      </c>
      <c r="F3619" s="44" t="s">
        <v>15048</v>
      </c>
      <c r="G3619" s="53">
        <v>55.5</v>
      </c>
      <c r="H3619" s="45" t="s">
        <v>154</v>
      </c>
      <c r="I3619" s="45" t="s">
        <v>204</v>
      </c>
      <c r="J3619" s="95" t="s">
        <v>1534</v>
      </c>
      <c r="K3619" s="95">
        <v>0</v>
      </c>
      <c r="L3619" s="58"/>
      <c r="M3619" s="103"/>
      <c r="N3619" s="59"/>
    </row>
    <row r="3620" spans="1:14" s="75" customFormat="1" ht="15.9" customHeight="1" x14ac:dyDescent="0.2">
      <c r="A3620" s="51" t="s">
        <v>133</v>
      </c>
      <c r="B3620" s="51" t="s">
        <v>11887</v>
      </c>
      <c r="C3620" s="51" t="s">
        <v>14928</v>
      </c>
      <c r="D3620" s="51" t="s">
        <v>10977</v>
      </c>
      <c r="E3620" s="44" t="s">
        <v>15049</v>
      </c>
      <c r="F3620" s="44" t="s">
        <v>15050</v>
      </c>
      <c r="G3620" s="53">
        <v>32.1</v>
      </c>
      <c r="H3620" s="45" t="s">
        <v>154</v>
      </c>
      <c r="I3620" s="45" t="s">
        <v>149</v>
      </c>
      <c r="J3620" s="95" t="s">
        <v>1534</v>
      </c>
      <c r="K3620" s="95">
        <v>0</v>
      </c>
      <c r="L3620" s="58"/>
      <c r="M3620" s="103"/>
      <c r="N3620" s="59"/>
    </row>
    <row r="3621" spans="1:14" s="75" customFormat="1" ht="15.9" customHeight="1" x14ac:dyDescent="0.2">
      <c r="A3621" s="51" t="s">
        <v>133</v>
      </c>
      <c r="B3621" s="51" t="s">
        <v>11887</v>
      </c>
      <c r="C3621" s="51" t="s">
        <v>14928</v>
      </c>
      <c r="D3621" s="51" t="s">
        <v>10977</v>
      </c>
      <c r="E3621" s="44" t="s">
        <v>15051</v>
      </c>
      <c r="F3621" s="44" t="s">
        <v>15052</v>
      </c>
      <c r="G3621" s="53">
        <v>35.9</v>
      </c>
      <c r="H3621" s="45" t="s">
        <v>154</v>
      </c>
      <c r="I3621" s="45" t="s">
        <v>291</v>
      </c>
      <c r="J3621" s="95" t="s">
        <v>1534</v>
      </c>
      <c r="K3621" s="95">
        <v>0</v>
      </c>
      <c r="L3621" s="58"/>
      <c r="M3621" s="103"/>
      <c r="N3621" s="59"/>
    </row>
    <row r="3622" spans="1:14" s="75" customFormat="1" ht="15.9" customHeight="1" x14ac:dyDescent="0.2">
      <c r="A3622" s="51" t="s">
        <v>133</v>
      </c>
      <c r="B3622" s="51" t="s">
        <v>11887</v>
      </c>
      <c r="C3622" s="51" t="s">
        <v>14928</v>
      </c>
      <c r="D3622" s="51" t="s">
        <v>10977</v>
      </c>
      <c r="E3622" s="44" t="s">
        <v>15053</v>
      </c>
      <c r="F3622" s="44" t="s">
        <v>15054</v>
      </c>
      <c r="G3622" s="53">
        <v>79.400000000000006</v>
      </c>
      <c r="H3622" s="45" t="s">
        <v>154</v>
      </c>
      <c r="I3622" s="45" t="s">
        <v>149</v>
      </c>
      <c r="J3622" s="95" t="s">
        <v>1534</v>
      </c>
      <c r="K3622" s="95">
        <v>0</v>
      </c>
      <c r="L3622" s="58"/>
      <c r="M3622" s="103"/>
      <c r="N3622" s="59"/>
    </row>
    <row r="3623" spans="1:14" s="75" customFormat="1" ht="15.9" customHeight="1" x14ac:dyDescent="0.2">
      <c r="A3623" s="51" t="s">
        <v>133</v>
      </c>
      <c r="B3623" s="51" t="s">
        <v>11887</v>
      </c>
      <c r="C3623" s="51" t="s">
        <v>14928</v>
      </c>
      <c r="D3623" s="51" t="s">
        <v>10977</v>
      </c>
      <c r="E3623" s="44" t="s">
        <v>15055</v>
      </c>
      <c r="F3623" s="44" t="s">
        <v>15056</v>
      </c>
      <c r="G3623" s="53">
        <v>79.400000000000006</v>
      </c>
      <c r="H3623" s="45" t="s">
        <v>154</v>
      </c>
      <c r="I3623" s="45" t="s">
        <v>155</v>
      </c>
      <c r="J3623" s="95" t="s">
        <v>1534</v>
      </c>
      <c r="K3623" s="95">
        <v>0</v>
      </c>
      <c r="L3623" s="58"/>
      <c r="M3623" s="103"/>
      <c r="N3623" s="59"/>
    </row>
    <row r="3624" spans="1:14" s="75" customFormat="1" ht="15.9" customHeight="1" x14ac:dyDescent="0.2">
      <c r="A3624" s="51" t="s">
        <v>133</v>
      </c>
      <c r="B3624" s="51" t="s">
        <v>11887</v>
      </c>
      <c r="C3624" s="51" t="s">
        <v>14928</v>
      </c>
      <c r="D3624" s="51" t="s">
        <v>10977</v>
      </c>
      <c r="E3624" s="44" t="s">
        <v>15057</v>
      </c>
      <c r="F3624" s="44" t="s">
        <v>15058</v>
      </c>
      <c r="G3624" s="53">
        <v>79.400000000000006</v>
      </c>
      <c r="H3624" s="45" t="s">
        <v>154</v>
      </c>
      <c r="I3624" s="45" t="s">
        <v>291</v>
      </c>
      <c r="J3624" s="95" t="s">
        <v>1534</v>
      </c>
      <c r="K3624" s="95">
        <v>0</v>
      </c>
      <c r="L3624" s="58"/>
      <c r="M3624" s="103"/>
      <c r="N3624" s="59"/>
    </row>
    <row r="3625" spans="1:14" s="75" customFormat="1" ht="15.9" customHeight="1" x14ac:dyDescent="0.2">
      <c r="A3625" s="51" t="s">
        <v>133</v>
      </c>
      <c r="B3625" s="51" t="s">
        <v>11887</v>
      </c>
      <c r="C3625" s="51" t="s">
        <v>14928</v>
      </c>
      <c r="D3625" s="51" t="s">
        <v>10977</v>
      </c>
      <c r="E3625" s="44" t="s">
        <v>15059</v>
      </c>
      <c r="F3625" s="44" t="s">
        <v>15060</v>
      </c>
      <c r="G3625" s="53">
        <v>73</v>
      </c>
      <c r="H3625" s="45" t="s">
        <v>154</v>
      </c>
      <c r="I3625" s="45" t="s">
        <v>155</v>
      </c>
      <c r="J3625" s="95" t="s">
        <v>1534</v>
      </c>
      <c r="K3625" s="95">
        <v>0</v>
      </c>
      <c r="L3625" s="58"/>
      <c r="M3625" s="103"/>
      <c r="N3625" s="59"/>
    </row>
    <row r="3626" spans="1:14" s="75" customFormat="1" ht="15.9" customHeight="1" x14ac:dyDescent="0.2">
      <c r="A3626" s="51" t="s">
        <v>133</v>
      </c>
      <c r="B3626" s="51" t="s">
        <v>11887</v>
      </c>
      <c r="C3626" s="51" t="s">
        <v>14928</v>
      </c>
      <c r="D3626" s="51" t="s">
        <v>10977</v>
      </c>
      <c r="E3626" s="44" t="s">
        <v>15061</v>
      </c>
      <c r="F3626" s="44" t="s">
        <v>15062</v>
      </c>
      <c r="G3626" s="53">
        <v>212.7</v>
      </c>
      <c r="H3626" s="45" t="s">
        <v>154</v>
      </c>
      <c r="I3626" s="45" t="s">
        <v>291</v>
      </c>
      <c r="J3626" s="95" t="s">
        <v>1534</v>
      </c>
      <c r="K3626" s="95">
        <v>0</v>
      </c>
      <c r="L3626" s="58"/>
      <c r="M3626" s="103"/>
      <c r="N3626" s="59"/>
    </row>
    <row r="3627" spans="1:14" s="75" customFormat="1" ht="15.9" customHeight="1" x14ac:dyDescent="0.2">
      <c r="A3627" s="51" t="s">
        <v>133</v>
      </c>
      <c r="B3627" s="51" t="s">
        <v>11887</v>
      </c>
      <c r="C3627" s="51" t="s">
        <v>14928</v>
      </c>
      <c r="D3627" s="51" t="s">
        <v>10977</v>
      </c>
      <c r="E3627" s="44" t="s">
        <v>15063</v>
      </c>
      <c r="F3627" s="44" t="s">
        <v>15064</v>
      </c>
      <c r="G3627" s="53">
        <v>153.19999999999999</v>
      </c>
      <c r="H3627" s="45" t="s">
        <v>154</v>
      </c>
      <c r="I3627" s="45" t="s">
        <v>204</v>
      </c>
      <c r="J3627" s="95" t="s">
        <v>1534</v>
      </c>
      <c r="K3627" s="95">
        <v>0</v>
      </c>
      <c r="L3627" s="58"/>
      <c r="M3627" s="103"/>
      <c r="N3627" s="59"/>
    </row>
    <row r="3628" spans="1:14" s="75" customFormat="1" ht="15.9" customHeight="1" x14ac:dyDescent="0.2">
      <c r="A3628" s="51" t="s">
        <v>133</v>
      </c>
      <c r="B3628" s="51" t="s">
        <v>11887</v>
      </c>
      <c r="C3628" s="51" t="s">
        <v>14928</v>
      </c>
      <c r="D3628" s="51" t="s">
        <v>10977</v>
      </c>
      <c r="E3628" s="44" t="s">
        <v>15065</v>
      </c>
      <c r="F3628" s="44" t="s">
        <v>15066</v>
      </c>
      <c r="G3628" s="53">
        <v>58</v>
      </c>
      <c r="H3628" s="45" t="s">
        <v>154</v>
      </c>
      <c r="I3628" s="45" t="s">
        <v>204</v>
      </c>
      <c r="J3628" s="95" t="s">
        <v>1534</v>
      </c>
      <c r="K3628" s="95">
        <v>0</v>
      </c>
      <c r="L3628" s="58"/>
      <c r="M3628" s="103"/>
      <c r="N3628" s="59"/>
    </row>
    <row r="3629" spans="1:14" s="75" customFormat="1" ht="15.9" customHeight="1" x14ac:dyDescent="0.2">
      <c r="A3629" s="51" t="s">
        <v>133</v>
      </c>
      <c r="B3629" s="51" t="s">
        <v>11887</v>
      </c>
      <c r="C3629" s="51" t="s">
        <v>14928</v>
      </c>
      <c r="D3629" s="51" t="s">
        <v>10977</v>
      </c>
      <c r="E3629" s="44" t="s">
        <v>15067</v>
      </c>
      <c r="F3629" s="44" t="s">
        <v>15068</v>
      </c>
      <c r="G3629" s="53">
        <v>196.8</v>
      </c>
      <c r="H3629" s="45" t="s">
        <v>154</v>
      </c>
      <c r="I3629" s="45" t="s">
        <v>204</v>
      </c>
      <c r="J3629" s="95" t="s">
        <v>1534</v>
      </c>
      <c r="K3629" s="95">
        <v>0</v>
      </c>
      <c r="L3629" s="58"/>
      <c r="M3629" s="103"/>
      <c r="N3629" s="59"/>
    </row>
    <row r="3630" spans="1:14" s="75" customFormat="1" ht="15.9" customHeight="1" x14ac:dyDescent="0.2">
      <c r="A3630" s="51" t="s">
        <v>133</v>
      </c>
      <c r="B3630" s="51" t="s">
        <v>11887</v>
      </c>
      <c r="C3630" s="51" t="s">
        <v>14928</v>
      </c>
      <c r="D3630" s="51" t="s">
        <v>10977</v>
      </c>
      <c r="E3630" s="44" t="s">
        <v>15069</v>
      </c>
      <c r="F3630" s="44" t="s">
        <v>15070</v>
      </c>
      <c r="G3630" s="53">
        <v>114.9</v>
      </c>
      <c r="H3630" s="45" t="s">
        <v>154</v>
      </c>
      <c r="I3630" s="45" t="s">
        <v>204</v>
      </c>
      <c r="J3630" s="95" t="s">
        <v>1534</v>
      </c>
      <c r="K3630" s="95">
        <v>0</v>
      </c>
      <c r="L3630" s="58"/>
      <c r="M3630" s="103"/>
      <c r="N3630" s="59"/>
    </row>
    <row r="3631" spans="1:14" s="75" customFormat="1" ht="15.9" customHeight="1" x14ac:dyDescent="0.2">
      <c r="A3631" s="51" t="s">
        <v>133</v>
      </c>
      <c r="B3631" s="51" t="s">
        <v>11887</v>
      </c>
      <c r="C3631" s="51" t="s">
        <v>14928</v>
      </c>
      <c r="D3631" s="51" t="s">
        <v>10977</v>
      </c>
      <c r="E3631" s="44" t="s">
        <v>15071</v>
      </c>
      <c r="F3631" s="44" t="s">
        <v>15072</v>
      </c>
      <c r="G3631" s="53">
        <v>38.200000000000003</v>
      </c>
      <c r="H3631" s="45" t="s">
        <v>154</v>
      </c>
      <c r="I3631" s="45" t="s">
        <v>204</v>
      </c>
      <c r="J3631" s="95" t="s">
        <v>1534</v>
      </c>
      <c r="K3631" s="95">
        <v>0</v>
      </c>
      <c r="L3631" s="58"/>
      <c r="M3631" s="103"/>
      <c r="N3631" s="59"/>
    </row>
    <row r="3632" spans="1:14" s="75" customFormat="1" ht="15.9" customHeight="1" x14ac:dyDescent="0.2">
      <c r="A3632" s="51" t="s">
        <v>133</v>
      </c>
      <c r="B3632" s="51" t="s">
        <v>11887</v>
      </c>
      <c r="C3632" s="51" t="s">
        <v>14928</v>
      </c>
      <c r="D3632" s="51" t="s">
        <v>10977</v>
      </c>
      <c r="E3632" s="44" t="s">
        <v>15073</v>
      </c>
      <c r="F3632" s="44" t="s">
        <v>15074</v>
      </c>
      <c r="G3632" s="53">
        <v>224.5</v>
      </c>
      <c r="H3632" s="45" t="s">
        <v>154</v>
      </c>
      <c r="I3632" s="45" t="s">
        <v>204</v>
      </c>
      <c r="J3632" s="95" t="s">
        <v>1534</v>
      </c>
      <c r="K3632" s="95">
        <v>0</v>
      </c>
      <c r="L3632" s="58"/>
      <c r="M3632" s="103"/>
      <c r="N3632" s="59"/>
    </row>
    <row r="3633" spans="1:14" s="75" customFormat="1" ht="15.9" customHeight="1" x14ac:dyDescent="0.2">
      <c r="A3633" s="51" t="s">
        <v>133</v>
      </c>
      <c r="B3633" s="51" t="s">
        <v>11887</v>
      </c>
      <c r="C3633" s="51" t="s">
        <v>14928</v>
      </c>
      <c r="D3633" s="51" t="s">
        <v>10977</v>
      </c>
      <c r="E3633" s="44" t="s">
        <v>15075</v>
      </c>
      <c r="F3633" s="44" t="s">
        <v>15076</v>
      </c>
      <c r="G3633" s="53">
        <v>38.200000000000003</v>
      </c>
      <c r="H3633" s="45" t="s">
        <v>154</v>
      </c>
      <c r="I3633" s="45" t="s">
        <v>204</v>
      </c>
      <c r="J3633" s="95" t="s">
        <v>1534</v>
      </c>
      <c r="K3633" s="95">
        <v>0</v>
      </c>
      <c r="L3633" s="58"/>
      <c r="M3633" s="103"/>
      <c r="N3633" s="59"/>
    </row>
    <row r="3634" spans="1:14" s="75" customFormat="1" ht="15.9" customHeight="1" x14ac:dyDescent="0.2">
      <c r="A3634" s="51" t="s">
        <v>133</v>
      </c>
      <c r="B3634" s="51" t="s">
        <v>11887</v>
      </c>
      <c r="C3634" s="51" t="s">
        <v>14928</v>
      </c>
      <c r="D3634" s="51" t="s">
        <v>10977</v>
      </c>
      <c r="E3634" s="44" t="s">
        <v>15077</v>
      </c>
      <c r="F3634" s="44" t="s">
        <v>15078</v>
      </c>
      <c r="G3634" s="53">
        <v>38.200000000000003</v>
      </c>
      <c r="H3634" s="45" t="s">
        <v>154</v>
      </c>
      <c r="I3634" s="45" t="s">
        <v>155</v>
      </c>
      <c r="J3634" s="95" t="s">
        <v>1534</v>
      </c>
      <c r="K3634" s="95">
        <v>0</v>
      </c>
      <c r="L3634" s="58"/>
      <c r="M3634" s="103"/>
      <c r="N3634" s="59"/>
    </row>
    <row r="3635" spans="1:14" s="75" customFormat="1" ht="15.9" customHeight="1" x14ac:dyDescent="0.2">
      <c r="A3635" s="51" t="s">
        <v>133</v>
      </c>
      <c r="B3635" s="51" t="s">
        <v>11887</v>
      </c>
      <c r="C3635" s="51" t="s">
        <v>14928</v>
      </c>
      <c r="D3635" s="51" t="s">
        <v>10977</v>
      </c>
      <c r="E3635" s="44" t="s">
        <v>15079</v>
      </c>
      <c r="F3635" s="44" t="s">
        <v>15080</v>
      </c>
      <c r="G3635" s="53">
        <v>38.200000000000003</v>
      </c>
      <c r="H3635" s="45" t="s">
        <v>154</v>
      </c>
      <c r="I3635" s="45" t="s">
        <v>204</v>
      </c>
      <c r="J3635" s="95" t="s">
        <v>1534</v>
      </c>
      <c r="K3635" s="95">
        <v>0</v>
      </c>
      <c r="L3635" s="58"/>
      <c r="M3635" s="103"/>
      <c r="N3635" s="59"/>
    </row>
    <row r="3636" spans="1:14" s="75" customFormat="1" ht="15.9" customHeight="1" x14ac:dyDescent="0.2">
      <c r="A3636" s="51" t="s">
        <v>133</v>
      </c>
      <c r="B3636" s="51" t="s">
        <v>11887</v>
      </c>
      <c r="C3636" s="51" t="s">
        <v>14928</v>
      </c>
      <c r="D3636" s="51" t="s">
        <v>10977</v>
      </c>
      <c r="E3636" s="44" t="s">
        <v>15081</v>
      </c>
      <c r="F3636" s="44" t="s">
        <v>15082</v>
      </c>
      <c r="G3636" s="53">
        <v>66</v>
      </c>
      <c r="H3636" s="45" t="s">
        <v>154</v>
      </c>
      <c r="I3636" s="45" t="s">
        <v>204</v>
      </c>
      <c r="J3636" s="95" t="s">
        <v>1534</v>
      </c>
      <c r="K3636" s="95">
        <v>0</v>
      </c>
      <c r="L3636" s="58"/>
      <c r="M3636" s="103"/>
      <c r="N3636" s="59"/>
    </row>
    <row r="3637" spans="1:14" s="75" customFormat="1" ht="15.9" customHeight="1" x14ac:dyDescent="0.2">
      <c r="A3637" s="51" t="s">
        <v>133</v>
      </c>
      <c r="B3637" s="51" t="s">
        <v>11887</v>
      </c>
      <c r="C3637" s="51" t="s">
        <v>14928</v>
      </c>
      <c r="D3637" s="51" t="s">
        <v>10977</v>
      </c>
      <c r="E3637" s="44" t="s">
        <v>15083</v>
      </c>
      <c r="F3637" s="44" t="s">
        <v>15084</v>
      </c>
      <c r="G3637" s="53">
        <v>204.8</v>
      </c>
      <c r="H3637" s="45" t="s">
        <v>154</v>
      </c>
      <c r="I3637" s="45" t="s">
        <v>149</v>
      </c>
      <c r="J3637" s="95" t="s">
        <v>1534</v>
      </c>
      <c r="K3637" s="95">
        <v>0</v>
      </c>
      <c r="L3637" s="58"/>
      <c r="M3637" s="103"/>
      <c r="N3637" s="59"/>
    </row>
    <row r="3638" spans="1:14" s="75" customFormat="1" ht="15.9" customHeight="1" x14ac:dyDescent="0.2">
      <c r="A3638" s="51" t="s">
        <v>133</v>
      </c>
      <c r="B3638" s="51" t="s">
        <v>11887</v>
      </c>
      <c r="C3638" s="51" t="s">
        <v>14928</v>
      </c>
      <c r="D3638" s="51" t="s">
        <v>10977</v>
      </c>
      <c r="E3638" s="44" t="s">
        <v>15085</v>
      </c>
      <c r="F3638" s="44" t="s">
        <v>15086</v>
      </c>
      <c r="G3638" s="53">
        <v>103.9</v>
      </c>
      <c r="H3638" s="45" t="s">
        <v>154</v>
      </c>
      <c r="I3638" s="45" t="s">
        <v>149</v>
      </c>
      <c r="J3638" s="95" t="s">
        <v>1534</v>
      </c>
      <c r="K3638" s="95">
        <v>0</v>
      </c>
      <c r="L3638" s="58"/>
      <c r="M3638" s="103"/>
      <c r="N3638" s="59"/>
    </row>
    <row r="3639" spans="1:14" s="75" customFormat="1" ht="15.9" customHeight="1" x14ac:dyDescent="0.2">
      <c r="A3639" s="51" t="s">
        <v>133</v>
      </c>
      <c r="B3639" s="51" t="s">
        <v>11887</v>
      </c>
      <c r="C3639" s="51" t="s">
        <v>14928</v>
      </c>
      <c r="D3639" s="51" t="s">
        <v>10977</v>
      </c>
      <c r="E3639" s="44" t="s">
        <v>15087</v>
      </c>
      <c r="F3639" s="44" t="s">
        <v>15088</v>
      </c>
      <c r="G3639" s="53">
        <v>119</v>
      </c>
      <c r="H3639" s="45" t="s">
        <v>154</v>
      </c>
      <c r="I3639" s="45" t="s">
        <v>155</v>
      </c>
      <c r="J3639" s="95" t="s">
        <v>1534</v>
      </c>
      <c r="K3639" s="95">
        <v>0</v>
      </c>
      <c r="L3639" s="58"/>
      <c r="M3639" s="103"/>
      <c r="N3639" s="59"/>
    </row>
    <row r="3640" spans="1:14" s="75" customFormat="1" ht="15.9" customHeight="1" x14ac:dyDescent="0.2">
      <c r="A3640" s="51" t="s">
        <v>133</v>
      </c>
      <c r="B3640" s="51" t="s">
        <v>11887</v>
      </c>
      <c r="C3640" s="51" t="s">
        <v>14928</v>
      </c>
      <c r="D3640" s="51" t="s">
        <v>10977</v>
      </c>
      <c r="E3640" s="44" t="s">
        <v>15089</v>
      </c>
      <c r="F3640" s="44" t="s">
        <v>15090</v>
      </c>
      <c r="G3640" s="53">
        <v>106.2</v>
      </c>
      <c r="H3640" s="45" t="s">
        <v>154</v>
      </c>
      <c r="I3640" s="45" t="s">
        <v>149</v>
      </c>
      <c r="J3640" s="95" t="s">
        <v>1534</v>
      </c>
      <c r="K3640" s="95">
        <v>0</v>
      </c>
      <c r="L3640" s="58"/>
      <c r="M3640" s="103"/>
      <c r="N3640" s="59"/>
    </row>
    <row r="3641" spans="1:14" s="75" customFormat="1" ht="15.9" customHeight="1" x14ac:dyDescent="0.2">
      <c r="A3641" s="51" t="s">
        <v>133</v>
      </c>
      <c r="B3641" s="51" t="s">
        <v>11887</v>
      </c>
      <c r="C3641" s="51" t="s">
        <v>14928</v>
      </c>
      <c r="D3641" s="51" t="s">
        <v>10977</v>
      </c>
      <c r="E3641" s="44" t="s">
        <v>15091</v>
      </c>
      <c r="F3641" s="44" t="s">
        <v>15092</v>
      </c>
      <c r="G3641" s="53">
        <v>26.5</v>
      </c>
      <c r="H3641" s="45" t="s">
        <v>154</v>
      </c>
      <c r="I3641" s="45" t="s">
        <v>149</v>
      </c>
      <c r="J3641" s="95" t="s">
        <v>1534</v>
      </c>
      <c r="K3641" s="95">
        <v>0</v>
      </c>
      <c r="L3641" s="58"/>
      <c r="M3641" s="103"/>
      <c r="N3641" s="59"/>
    </row>
    <row r="3642" spans="1:14" s="75" customFormat="1" ht="15.9" customHeight="1" x14ac:dyDescent="0.2">
      <c r="A3642" s="51" t="s">
        <v>133</v>
      </c>
      <c r="B3642" s="51" t="s">
        <v>11887</v>
      </c>
      <c r="C3642" s="51" t="s">
        <v>14928</v>
      </c>
      <c r="D3642" s="51" t="s">
        <v>10977</v>
      </c>
      <c r="E3642" s="44" t="s">
        <v>15093</v>
      </c>
      <c r="F3642" s="44" t="s">
        <v>15094</v>
      </c>
      <c r="G3642" s="53">
        <v>119.7</v>
      </c>
      <c r="H3642" s="45" t="s">
        <v>154</v>
      </c>
      <c r="I3642" s="45" t="s">
        <v>204</v>
      </c>
      <c r="J3642" s="95" t="s">
        <v>1534</v>
      </c>
      <c r="K3642" s="95">
        <v>0</v>
      </c>
      <c r="L3642" s="58"/>
      <c r="M3642" s="103"/>
      <c r="N3642" s="59"/>
    </row>
    <row r="3643" spans="1:14" s="75" customFormat="1" ht="15.9" customHeight="1" x14ac:dyDescent="0.2">
      <c r="A3643" s="51" t="s">
        <v>133</v>
      </c>
      <c r="B3643" s="51" t="s">
        <v>11887</v>
      </c>
      <c r="C3643" s="51" t="s">
        <v>14928</v>
      </c>
      <c r="D3643" s="51" t="s">
        <v>10977</v>
      </c>
      <c r="E3643" s="44" t="s">
        <v>15095</v>
      </c>
      <c r="F3643" s="44" t="s">
        <v>15096</v>
      </c>
      <c r="G3643" s="53">
        <v>33.5</v>
      </c>
      <c r="H3643" s="45" t="s">
        <v>154</v>
      </c>
      <c r="I3643" s="45" t="s">
        <v>204</v>
      </c>
      <c r="J3643" s="95" t="s">
        <v>1534</v>
      </c>
      <c r="K3643" s="95">
        <v>0</v>
      </c>
      <c r="L3643" s="58"/>
      <c r="M3643" s="103"/>
      <c r="N3643" s="59"/>
    </row>
    <row r="3644" spans="1:14" s="75" customFormat="1" ht="15.9" customHeight="1" x14ac:dyDescent="0.2">
      <c r="A3644" s="51" t="s">
        <v>133</v>
      </c>
      <c r="B3644" s="51" t="s">
        <v>11887</v>
      </c>
      <c r="C3644" s="51" t="s">
        <v>14928</v>
      </c>
      <c r="D3644" s="51" t="s">
        <v>10977</v>
      </c>
      <c r="E3644" s="44" t="s">
        <v>15097</v>
      </c>
      <c r="F3644" s="44" t="s">
        <v>15098</v>
      </c>
      <c r="G3644" s="53">
        <v>168.4</v>
      </c>
      <c r="H3644" s="45" t="s">
        <v>154</v>
      </c>
      <c r="I3644" s="45" t="s">
        <v>291</v>
      </c>
      <c r="J3644" s="95" t="s">
        <v>1534</v>
      </c>
      <c r="K3644" s="95">
        <v>0</v>
      </c>
      <c r="L3644" s="58"/>
      <c r="M3644" s="103"/>
      <c r="N3644" s="59"/>
    </row>
    <row r="3645" spans="1:14" s="75" customFormat="1" ht="15.9" customHeight="1" x14ac:dyDescent="0.2">
      <c r="A3645" s="51" t="s">
        <v>133</v>
      </c>
      <c r="B3645" s="51" t="s">
        <v>11887</v>
      </c>
      <c r="C3645" s="51" t="s">
        <v>14928</v>
      </c>
      <c r="D3645" s="51" t="s">
        <v>10977</v>
      </c>
      <c r="E3645" s="44" t="s">
        <v>15099</v>
      </c>
      <c r="F3645" s="44" t="s">
        <v>15100</v>
      </c>
      <c r="G3645" s="53">
        <v>145.69999999999999</v>
      </c>
      <c r="H3645" s="45" t="s">
        <v>154</v>
      </c>
      <c r="I3645" s="45" t="s">
        <v>204</v>
      </c>
      <c r="J3645" s="95" t="s">
        <v>1534</v>
      </c>
      <c r="K3645" s="95">
        <v>0</v>
      </c>
      <c r="L3645" s="58"/>
      <c r="M3645" s="103"/>
      <c r="N3645" s="59"/>
    </row>
    <row r="3646" spans="1:14" s="75" customFormat="1" ht="15.9" customHeight="1" x14ac:dyDescent="0.2">
      <c r="A3646" s="51" t="s">
        <v>133</v>
      </c>
      <c r="B3646" s="51" t="s">
        <v>11887</v>
      </c>
      <c r="C3646" s="51" t="s">
        <v>14928</v>
      </c>
      <c r="D3646" s="51" t="s">
        <v>10977</v>
      </c>
      <c r="E3646" s="44" t="s">
        <v>15101</v>
      </c>
      <c r="F3646" s="44" t="s">
        <v>15102</v>
      </c>
      <c r="G3646" s="53">
        <v>61.3</v>
      </c>
      <c r="H3646" s="45" t="s">
        <v>154</v>
      </c>
      <c r="I3646" s="45" t="s">
        <v>291</v>
      </c>
      <c r="J3646" s="95" t="s">
        <v>1534</v>
      </c>
      <c r="K3646" s="95">
        <v>0</v>
      </c>
      <c r="L3646" s="58"/>
      <c r="M3646" s="103"/>
      <c r="N3646" s="59"/>
    </row>
    <row r="3647" spans="1:14" s="75" customFormat="1" ht="15.9" customHeight="1" x14ac:dyDescent="0.2">
      <c r="A3647" s="51" t="s">
        <v>133</v>
      </c>
      <c r="B3647" s="51" t="s">
        <v>11887</v>
      </c>
      <c r="C3647" s="51" t="s">
        <v>14928</v>
      </c>
      <c r="D3647" s="51" t="s">
        <v>10977</v>
      </c>
      <c r="E3647" s="44" t="s">
        <v>15103</v>
      </c>
      <c r="F3647" s="44" t="s">
        <v>15104</v>
      </c>
      <c r="G3647" s="53">
        <v>43</v>
      </c>
      <c r="H3647" s="45" t="s">
        <v>154</v>
      </c>
      <c r="I3647" s="45" t="s">
        <v>155</v>
      </c>
      <c r="J3647" s="95" t="s">
        <v>1534</v>
      </c>
      <c r="K3647" s="95">
        <v>0</v>
      </c>
      <c r="L3647" s="58"/>
      <c r="M3647" s="103"/>
      <c r="N3647" s="59"/>
    </row>
    <row r="3648" spans="1:14" s="75" customFormat="1" ht="15.9" customHeight="1" x14ac:dyDescent="0.2">
      <c r="A3648" s="51" t="s">
        <v>133</v>
      </c>
      <c r="B3648" s="51" t="s">
        <v>11887</v>
      </c>
      <c r="C3648" s="51" t="s">
        <v>14928</v>
      </c>
      <c r="D3648" s="51" t="s">
        <v>10977</v>
      </c>
      <c r="E3648" s="44" t="s">
        <v>15105</v>
      </c>
      <c r="F3648" s="44" t="s">
        <v>15106</v>
      </c>
      <c r="G3648" s="53">
        <v>61.9</v>
      </c>
      <c r="H3648" s="45" t="s">
        <v>154</v>
      </c>
      <c r="I3648" s="45" t="s">
        <v>155</v>
      </c>
      <c r="J3648" s="95" t="s">
        <v>1534</v>
      </c>
      <c r="K3648" s="95">
        <v>0</v>
      </c>
      <c r="L3648" s="58"/>
      <c r="M3648" s="103"/>
      <c r="N3648" s="59"/>
    </row>
    <row r="3649" spans="1:14" s="75" customFormat="1" ht="15.9" customHeight="1" x14ac:dyDescent="0.2">
      <c r="A3649" s="51" t="s">
        <v>123</v>
      </c>
      <c r="B3649" s="51" t="s">
        <v>123</v>
      </c>
      <c r="C3649" s="51" t="s">
        <v>14928</v>
      </c>
      <c r="D3649" s="51" t="s">
        <v>134</v>
      </c>
      <c r="E3649" s="44"/>
      <c r="F3649" s="44" t="s">
        <v>15107</v>
      </c>
      <c r="G3649" s="53" t="s">
        <v>123</v>
      </c>
      <c r="H3649" s="45" t="s">
        <v>123</v>
      </c>
      <c r="I3649" s="45" t="s">
        <v>149</v>
      </c>
      <c r="J3649" s="95" t="s">
        <v>150</v>
      </c>
      <c r="K3649" s="95" t="s">
        <v>123</v>
      </c>
      <c r="L3649" s="58" t="s">
        <v>123</v>
      </c>
      <c r="M3649" s="103"/>
      <c r="N3649" s="59" t="s">
        <v>123</v>
      </c>
    </row>
    <row r="3650" spans="1:14" s="75" customFormat="1" ht="15.9" customHeight="1" x14ac:dyDescent="0.2">
      <c r="A3650" s="51" t="s">
        <v>133</v>
      </c>
      <c r="B3650" s="51" t="s">
        <v>11887</v>
      </c>
      <c r="C3650" s="51" t="s">
        <v>14928</v>
      </c>
      <c r="D3650" s="51" t="s">
        <v>134</v>
      </c>
      <c r="E3650" s="44" t="s">
        <v>15108</v>
      </c>
      <c r="F3650" s="44" t="s">
        <v>15109</v>
      </c>
      <c r="G3650" s="53">
        <v>408</v>
      </c>
      <c r="H3650" s="45" t="s">
        <v>200</v>
      </c>
      <c r="I3650" s="45" t="s">
        <v>204</v>
      </c>
      <c r="J3650" s="95" t="s">
        <v>1534</v>
      </c>
      <c r="K3650" s="95">
        <v>0</v>
      </c>
      <c r="L3650" s="58"/>
      <c r="M3650" s="103"/>
      <c r="N3650" s="59"/>
    </row>
    <row r="3651" spans="1:14" s="75" customFormat="1" ht="15.9" customHeight="1" x14ac:dyDescent="0.2">
      <c r="A3651" s="51" t="s">
        <v>133</v>
      </c>
      <c r="B3651" s="51" t="s">
        <v>11887</v>
      </c>
      <c r="C3651" s="51" t="s">
        <v>14928</v>
      </c>
      <c r="D3651" s="51" t="s">
        <v>134</v>
      </c>
      <c r="E3651" s="44" t="s">
        <v>15110</v>
      </c>
      <c r="F3651" s="44" t="s">
        <v>15111</v>
      </c>
      <c r="G3651" s="53">
        <v>473</v>
      </c>
      <c r="H3651" s="45" t="s">
        <v>200</v>
      </c>
      <c r="I3651" s="45" t="s">
        <v>204</v>
      </c>
      <c r="J3651" s="95" t="s">
        <v>1534</v>
      </c>
      <c r="K3651" s="95">
        <v>0</v>
      </c>
      <c r="L3651" s="58"/>
      <c r="M3651" s="103"/>
      <c r="N3651" s="59"/>
    </row>
    <row r="3652" spans="1:14" s="75" customFormat="1" ht="15.9" customHeight="1" x14ac:dyDescent="0.2">
      <c r="A3652" s="51" t="s">
        <v>133</v>
      </c>
      <c r="B3652" s="51" t="s">
        <v>11887</v>
      </c>
      <c r="C3652" s="51" t="s">
        <v>14928</v>
      </c>
      <c r="D3652" s="51" t="s">
        <v>134</v>
      </c>
      <c r="E3652" s="44" t="s">
        <v>15112</v>
      </c>
      <c r="F3652" s="44" t="s">
        <v>15113</v>
      </c>
      <c r="G3652" s="53">
        <v>395</v>
      </c>
      <c r="H3652" s="45" t="s">
        <v>200</v>
      </c>
      <c r="I3652" s="45" t="s">
        <v>204</v>
      </c>
      <c r="J3652" s="95" t="s">
        <v>1534</v>
      </c>
      <c r="K3652" s="95">
        <v>0</v>
      </c>
      <c r="L3652" s="58"/>
      <c r="M3652" s="103"/>
      <c r="N3652" s="59"/>
    </row>
    <row r="3653" spans="1:14" s="75" customFormat="1" ht="15.9" customHeight="1" x14ac:dyDescent="0.2">
      <c r="A3653" s="51" t="s">
        <v>133</v>
      </c>
      <c r="B3653" s="51" t="s">
        <v>11887</v>
      </c>
      <c r="C3653" s="51" t="s">
        <v>14928</v>
      </c>
      <c r="D3653" s="51" t="s">
        <v>134</v>
      </c>
      <c r="E3653" s="44" t="s">
        <v>15114</v>
      </c>
      <c r="F3653" s="44" t="s">
        <v>15115</v>
      </c>
      <c r="G3653" s="53">
        <v>492</v>
      </c>
      <c r="H3653" s="45" t="s">
        <v>200</v>
      </c>
      <c r="I3653" s="45" t="s">
        <v>149</v>
      </c>
      <c r="J3653" s="95" t="s">
        <v>1534</v>
      </c>
      <c r="K3653" s="95">
        <v>0</v>
      </c>
      <c r="L3653" s="58"/>
      <c r="M3653" s="103"/>
      <c r="N3653" s="59" t="s">
        <v>10867</v>
      </c>
    </row>
    <row r="3654" spans="1:14" s="75" customFormat="1" ht="15.9" customHeight="1" x14ac:dyDescent="0.2">
      <c r="A3654" s="51" t="s">
        <v>133</v>
      </c>
      <c r="B3654" s="51" t="s">
        <v>11887</v>
      </c>
      <c r="C3654" s="51" t="s">
        <v>14928</v>
      </c>
      <c r="D3654" s="51" t="s">
        <v>134</v>
      </c>
      <c r="E3654" s="44" t="s">
        <v>15116</v>
      </c>
      <c r="F3654" s="44" t="s">
        <v>15117</v>
      </c>
      <c r="G3654" s="53">
        <v>338</v>
      </c>
      <c r="H3654" s="45" t="s">
        <v>200</v>
      </c>
      <c r="I3654" s="45" t="s">
        <v>204</v>
      </c>
      <c r="J3654" s="95" t="s">
        <v>1534</v>
      </c>
      <c r="K3654" s="95">
        <v>0</v>
      </c>
      <c r="L3654" s="58"/>
      <c r="M3654" s="103"/>
      <c r="N3654" s="59"/>
    </row>
    <row r="3655" spans="1:14" s="75" customFormat="1" ht="15.9" customHeight="1" x14ac:dyDescent="0.2">
      <c r="A3655" s="51" t="s">
        <v>133</v>
      </c>
      <c r="B3655" s="51" t="s">
        <v>11887</v>
      </c>
      <c r="C3655" s="51" t="s">
        <v>14928</v>
      </c>
      <c r="D3655" s="51" t="s">
        <v>134</v>
      </c>
      <c r="E3655" s="44" t="s">
        <v>15118</v>
      </c>
      <c r="F3655" s="44" t="s">
        <v>15119</v>
      </c>
      <c r="G3655" s="53">
        <v>408</v>
      </c>
      <c r="H3655" s="45" t="s">
        <v>200</v>
      </c>
      <c r="I3655" s="45" t="s">
        <v>204</v>
      </c>
      <c r="J3655" s="95" t="s">
        <v>1534</v>
      </c>
      <c r="K3655" s="95">
        <v>0</v>
      </c>
      <c r="L3655" s="58"/>
      <c r="M3655" s="103"/>
      <c r="N3655" s="59"/>
    </row>
    <row r="3656" spans="1:14" s="75" customFormat="1" ht="15.9" customHeight="1" x14ac:dyDescent="0.2">
      <c r="A3656" s="51" t="s">
        <v>133</v>
      </c>
      <c r="B3656" s="51" t="s">
        <v>11887</v>
      </c>
      <c r="C3656" s="51" t="s">
        <v>14928</v>
      </c>
      <c r="D3656" s="51" t="s">
        <v>134</v>
      </c>
      <c r="E3656" s="44" t="s">
        <v>15120</v>
      </c>
      <c r="F3656" s="44" t="s">
        <v>15121</v>
      </c>
      <c r="G3656" s="53">
        <v>510</v>
      </c>
      <c r="H3656" s="45" t="s">
        <v>200</v>
      </c>
      <c r="I3656" s="45" t="s">
        <v>204</v>
      </c>
      <c r="J3656" s="95" t="s">
        <v>1534</v>
      </c>
      <c r="K3656" s="95">
        <v>0</v>
      </c>
      <c r="L3656" s="58"/>
      <c r="M3656" s="103"/>
      <c r="N3656" s="59"/>
    </row>
    <row r="3657" spans="1:14" s="75" customFormat="1" ht="15.9" customHeight="1" x14ac:dyDescent="0.2">
      <c r="A3657" s="51" t="s">
        <v>133</v>
      </c>
      <c r="B3657" s="51" t="s">
        <v>11887</v>
      </c>
      <c r="C3657" s="51" t="s">
        <v>14928</v>
      </c>
      <c r="D3657" s="51" t="s">
        <v>134</v>
      </c>
      <c r="E3657" s="44" t="s">
        <v>15122</v>
      </c>
      <c r="F3657" s="44" t="s">
        <v>15123</v>
      </c>
      <c r="G3657" s="53">
        <v>145</v>
      </c>
      <c r="H3657" s="45" t="s">
        <v>200</v>
      </c>
      <c r="I3657" s="45" t="s">
        <v>291</v>
      </c>
      <c r="J3657" s="95" t="s">
        <v>1534</v>
      </c>
      <c r="K3657" s="95">
        <v>0</v>
      </c>
      <c r="L3657" s="58"/>
      <c r="M3657" s="103"/>
      <c r="N3657" s="59"/>
    </row>
    <row r="3658" spans="1:14" s="75" customFormat="1" ht="15.9" customHeight="1" x14ac:dyDescent="0.2">
      <c r="A3658" s="51" t="s">
        <v>123</v>
      </c>
      <c r="B3658" s="51" t="s">
        <v>123</v>
      </c>
      <c r="C3658" s="51" t="s">
        <v>14928</v>
      </c>
      <c r="D3658" s="51" t="s">
        <v>143</v>
      </c>
      <c r="E3658" s="44"/>
      <c r="F3658" s="44" t="s">
        <v>15124</v>
      </c>
      <c r="G3658" s="53" t="s">
        <v>123</v>
      </c>
      <c r="H3658" s="45" t="s">
        <v>123</v>
      </c>
      <c r="I3658" s="45" t="s">
        <v>149</v>
      </c>
      <c r="J3658" s="95" t="s">
        <v>150</v>
      </c>
      <c r="K3658" s="95" t="s">
        <v>123</v>
      </c>
      <c r="L3658" s="58" t="s">
        <v>123</v>
      </c>
      <c r="M3658" s="103"/>
      <c r="N3658" s="59" t="s">
        <v>123</v>
      </c>
    </row>
    <row r="3659" spans="1:14" s="75" customFormat="1" ht="15.9" customHeight="1" x14ac:dyDescent="0.2">
      <c r="A3659" s="51" t="s">
        <v>133</v>
      </c>
      <c r="B3659" s="51" t="s">
        <v>11887</v>
      </c>
      <c r="C3659" s="51" t="s">
        <v>14928</v>
      </c>
      <c r="D3659" s="51" t="s">
        <v>143</v>
      </c>
      <c r="E3659" s="44" t="s">
        <v>15125</v>
      </c>
      <c r="F3659" s="44" t="s">
        <v>15126</v>
      </c>
      <c r="G3659" s="53">
        <v>133.5</v>
      </c>
      <c r="H3659" s="45" t="s">
        <v>154</v>
      </c>
      <c r="I3659" s="45" t="s">
        <v>204</v>
      </c>
      <c r="J3659" s="95" t="s">
        <v>1534</v>
      </c>
      <c r="K3659" s="95">
        <v>0</v>
      </c>
      <c r="L3659" s="58"/>
      <c r="M3659" s="103"/>
      <c r="N3659" s="59"/>
    </row>
    <row r="3660" spans="1:14" s="75" customFormat="1" ht="15.9" customHeight="1" x14ac:dyDescent="0.2">
      <c r="A3660" s="51" t="s">
        <v>133</v>
      </c>
      <c r="B3660" s="51" t="s">
        <v>11887</v>
      </c>
      <c r="C3660" s="51" t="s">
        <v>14928</v>
      </c>
      <c r="D3660" s="51" t="s">
        <v>143</v>
      </c>
      <c r="E3660" s="44" t="s">
        <v>15127</v>
      </c>
      <c r="F3660" s="44" t="s">
        <v>15128</v>
      </c>
      <c r="G3660" s="53">
        <v>135.6</v>
      </c>
      <c r="H3660" s="45" t="s">
        <v>154</v>
      </c>
      <c r="I3660" s="45" t="s">
        <v>204</v>
      </c>
      <c r="J3660" s="95" t="s">
        <v>1534</v>
      </c>
      <c r="K3660" s="95">
        <v>0</v>
      </c>
      <c r="L3660" s="58"/>
      <c r="M3660" s="103"/>
      <c r="N3660" s="59"/>
    </row>
    <row r="3661" spans="1:14" s="75" customFormat="1" ht="15.9" customHeight="1" x14ac:dyDescent="0.2">
      <c r="A3661" s="51" t="s">
        <v>133</v>
      </c>
      <c r="B3661" s="51" t="s">
        <v>11887</v>
      </c>
      <c r="C3661" s="51" t="s">
        <v>14928</v>
      </c>
      <c r="D3661" s="51" t="s">
        <v>143</v>
      </c>
      <c r="E3661" s="44" t="s">
        <v>15129</v>
      </c>
      <c r="F3661" s="44" t="s">
        <v>15130</v>
      </c>
      <c r="G3661" s="53">
        <v>76.400000000000006</v>
      </c>
      <c r="H3661" s="45" t="s">
        <v>154</v>
      </c>
      <c r="I3661" s="45" t="s">
        <v>204</v>
      </c>
      <c r="J3661" s="95" t="s">
        <v>1534</v>
      </c>
      <c r="K3661" s="95">
        <v>0</v>
      </c>
      <c r="L3661" s="58"/>
      <c r="M3661" s="103"/>
      <c r="N3661" s="59"/>
    </row>
    <row r="3662" spans="1:14" s="75" customFormat="1" ht="15.9" customHeight="1" x14ac:dyDescent="0.2">
      <c r="A3662" s="51" t="s">
        <v>133</v>
      </c>
      <c r="B3662" s="51" t="s">
        <v>11887</v>
      </c>
      <c r="C3662" s="51" t="s">
        <v>14928</v>
      </c>
      <c r="D3662" s="51" t="s">
        <v>143</v>
      </c>
      <c r="E3662" s="44" t="s">
        <v>15131</v>
      </c>
      <c r="F3662" s="44" t="s">
        <v>15132</v>
      </c>
      <c r="G3662" s="53">
        <v>125.9</v>
      </c>
      <c r="H3662" s="45" t="s">
        <v>154</v>
      </c>
      <c r="I3662" s="45" t="s">
        <v>204</v>
      </c>
      <c r="J3662" s="95" t="s">
        <v>1534</v>
      </c>
      <c r="K3662" s="95">
        <v>0</v>
      </c>
      <c r="L3662" s="58"/>
      <c r="M3662" s="103"/>
      <c r="N3662" s="59"/>
    </row>
    <row r="3663" spans="1:14" s="75" customFormat="1" ht="15.9" customHeight="1" x14ac:dyDescent="0.2">
      <c r="A3663" s="51" t="s">
        <v>133</v>
      </c>
      <c r="B3663" s="51" t="s">
        <v>11887</v>
      </c>
      <c r="C3663" s="51" t="s">
        <v>14928</v>
      </c>
      <c r="D3663" s="51" t="s">
        <v>143</v>
      </c>
      <c r="E3663" s="44" t="s">
        <v>15133</v>
      </c>
      <c r="F3663" s="44" t="s">
        <v>15134</v>
      </c>
      <c r="G3663" s="53">
        <v>125.9</v>
      </c>
      <c r="H3663" s="45" t="s">
        <v>154</v>
      </c>
      <c r="I3663" s="45" t="s">
        <v>204</v>
      </c>
      <c r="J3663" s="95" t="s">
        <v>1534</v>
      </c>
      <c r="K3663" s="95">
        <v>0</v>
      </c>
      <c r="L3663" s="58"/>
      <c r="M3663" s="103"/>
      <c r="N3663" s="59"/>
    </row>
    <row r="3664" spans="1:14" s="75" customFormat="1" ht="15.9" customHeight="1" x14ac:dyDescent="0.2">
      <c r="A3664" s="51" t="s">
        <v>133</v>
      </c>
      <c r="B3664" s="51" t="s">
        <v>11887</v>
      </c>
      <c r="C3664" s="51" t="s">
        <v>14928</v>
      </c>
      <c r="D3664" s="51" t="s">
        <v>143</v>
      </c>
      <c r="E3664" s="44" t="s">
        <v>15135</v>
      </c>
      <c r="F3664" s="44" t="s">
        <v>15136</v>
      </c>
      <c r="G3664" s="53">
        <v>76.400000000000006</v>
      </c>
      <c r="H3664" s="45" t="s">
        <v>154</v>
      </c>
      <c r="I3664" s="45" t="s">
        <v>204</v>
      </c>
      <c r="J3664" s="95" t="s">
        <v>1534</v>
      </c>
      <c r="K3664" s="95">
        <v>0</v>
      </c>
      <c r="L3664" s="58"/>
      <c r="M3664" s="103"/>
      <c r="N3664" s="59"/>
    </row>
    <row r="3665" spans="1:14" s="75" customFormat="1" ht="15.9" customHeight="1" x14ac:dyDescent="0.2">
      <c r="A3665" s="51" t="s">
        <v>133</v>
      </c>
      <c r="B3665" s="51" t="s">
        <v>11887</v>
      </c>
      <c r="C3665" s="51" t="s">
        <v>14928</v>
      </c>
      <c r="D3665" s="51" t="s">
        <v>143</v>
      </c>
      <c r="E3665" s="44" t="s">
        <v>15137</v>
      </c>
      <c r="F3665" s="44" t="s">
        <v>15138</v>
      </c>
      <c r="G3665" s="53">
        <v>247.5</v>
      </c>
      <c r="H3665" s="45" t="s">
        <v>154</v>
      </c>
      <c r="I3665" s="45" t="s">
        <v>155</v>
      </c>
      <c r="J3665" s="95" t="s">
        <v>1534</v>
      </c>
      <c r="K3665" s="95">
        <v>0</v>
      </c>
      <c r="L3665" s="58"/>
      <c r="M3665" s="103"/>
      <c r="N3665" s="59"/>
    </row>
    <row r="3666" spans="1:14" s="75" customFormat="1" ht="15.9" customHeight="1" x14ac:dyDescent="0.2">
      <c r="A3666" s="51" t="s">
        <v>133</v>
      </c>
      <c r="B3666" s="51" t="s">
        <v>11887</v>
      </c>
      <c r="C3666" s="51" t="s">
        <v>14928</v>
      </c>
      <c r="D3666" s="51" t="s">
        <v>143</v>
      </c>
      <c r="E3666" s="44" t="s">
        <v>15139</v>
      </c>
      <c r="F3666" s="44" t="s">
        <v>15140</v>
      </c>
      <c r="G3666" s="53">
        <v>271.3</v>
      </c>
      <c r="H3666" s="45" t="s">
        <v>154</v>
      </c>
      <c r="I3666" s="45" t="s">
        <v>204</v>
      </c>
      <c r="J3666" s="95" t="s">
        <v>1534</v>
      </c>
      <c r="K3666" s="95">
        <v>0</v>
      </c>
      <c r="L3666" s="58"/>
      <c r="M3666" s="103"/>
      <c r="N3666" s="59"/>
    </row>
    <row r="3667" spans="1:14" s="75" customFormat="1" ht="15.9" customHeight="1" x14ac:dyDescent="0.2">
      <c r="A3667" s="51" t="s">
        <v>133</v>
      </c>
      <c r="B3667" s="51" t="s">
        <v>11887</v>
      </c>
      <c r="C3667" s="51" t="s">
        <v>14928</v>
      </c>
      <c r="D3667" s="51" t="s">
        <v>143</v>
      </c>
      <c r="E3667" s="44" t="s">
        <v>15141</v>
      </c>
      <c r="F3667" s="44" t="s">
        <v>15142</v>
      </c>
      <c r="G3667" s="53">
        <v>141</v>
      </c>
      <c r="H3667" s="45" t="s">
        <v>154</v>
      </c>
      <c r="I3667" s="45" t="s">
        <v>204</v>
      </c>
      <c r="J3667" s="95" t="s">
        <v>1534</v>
      </c>
      <c r="K3667" s="95">
        <v>0</v>
      </c>
      <c r="L3667" s="58"/>
      <c r="M3667" s="103"/>
      <c r="N3667" s="59"/>
    </row>
    <row r="3668" spans="1:14" s="75" customFormat="1" ht="15.9" customHeight="1" x14ac:dyDescent="0.2">
      <c r="A3668" s="51" t="s">
        <v>133</v>
      </c>
      <c r="B3668" s="51" t="s">
        <v>11887</v>
      </c>
      <c r="C3668" s="51" t="s">
        <v>14928</v>
      </c>
      <c r="D3668" s="51" t="s">
        <v>143</v>
      </c>
      <c r="E3668" s="44" t="s">
        <v>15143</v>
      </c>
      <c r="F3668" s="44" t="s">
        <v>15144</v>
      </c>
      <c r="G3668" s="53">
        <v>300.3</v>
      </c>
      <c r="H3668" s="45" t="s">
        <v>154</v>
      </c>
      <c r="I3668" s="45" t="s">
        <v>149</v>
      </c>
      <c r="J3668" s="95" t="s">
        <v>1534</v>
      </c>
      <c r="K3668" s="95">
        <v>0</v>
      </c>
      <c r="L3668" s="58"/>
      <c r="M3668" s="103"/>
      <c r="N3668" s="59"/>
    </row>
    <row r="3669" spans="1:14" s="75" customFormat="1" ht="15.9" customHeight="1" x14ac:dyDescent="0.2">
      <c r="A3669" s="51" t="s">
        <v>133</v>
      </c>
      <c r="B3669" s="51" t="s">
        <v>11887</v>
      </c>
      <c r="C3669" s="51" t="s">
        <v>14928</v>
      </c>
      <c r="D3669" s="51" t="s">
        <v>143</v>
      </c>
      <c r="E3669" s="44" t="s">
        <v>15145</v>
      </c>
      <c r="F3669" s="44" t="s">
        <v>15146</v>
      </c>
      <c r="G3669" s="53">
        <v>136.69999999999999</v>
      </c>
      <c r="H3669" s="45" t="s">
        <v>154</v>
      </c>
      <c r="I3669" s="45" t="s">
        <v>204</v>
      </c>
      <c r="J3669" s="95" t="s">
        <v>1534</v>
      </c>
      <c r="K3669" s="95">
        <v>0</v>
      </c>
      <c r="L3669" s="58"/>
      <c r="M3669" s="103"/>
      <c r="N3669" s="59"/>
    </row>
    <row r="3670" spans="1:14" s="75" customFormat="1" ht="15.9" customHeight="1" x14ac:dyDescent="0.2">
      <c r="A3670" s="51" t="s">
        <v>133</v>
      </c>
      <c r="B3670" s="51" t="s">
        <v>11887</v>
      </c>
      <c r="C3670" s="51" t="s">
        <v>14928</v>
      </c>
      <c r="D3670" s="51" t="s">
        <v>143</v>
      </c>
      <c r="E3670" s="44" t="s">
        <v>15147</v>
      </c>
      <c r="F3670" s="44" t="s">
        <v>15148</v>
      </c>
      <c r="G3670" s="53">
        <v>300</v>
      </c>
      <c r="H3670" s="45" t="s">
        <v>154</v>
      </c>
      <c r="I3670" s="45" t="s">
        <v>204</v>
      </c>
      <c r="J3670" s="95" t="s">
        <v>1534</v>
      </c>
      <c r="K3670" s="95">
        <v>0</v>
      </c>
      <c r="L3670" s="58"/>
      <c r="M3670" s="103"/>
      <c r="N3670" s="59"/>
    </row>
    <row r="3671" spans="1:14" s="75" customFormat="1" ht="15.9" customHeight="1" x14ac:dyDescent="0.2">
      <c r="A3671" s="51" t="s">
        <v>133</v>
      </c>
      <c r="B3671" s="51" t="s">
        <v>11887</v>
      </c>
      <c r="C3671" s="51" t="s">
        <v>14928</v>
      </c>
      <c r="D3671" s="51" t="s">
        <v>143</v>
      </c>
      <c r="E3671" s="44" t="s">
        <v>15149</v>
      </c>
      <c r="F3671" s="44" t="s">
        <v>15150</v>
      </c>
      <c r="G3671" s="53">
        <v>154</v>
      </c>
      <c r="H3671" s="45" t="s">
        <v>154</v>
      </c>
      <c r="I3671" s="45" t="s">
        <v>291</v>
      </c>
      <c r="J3671" s="95" t="s">
        <v>1534</v>
      </c>
      <c r="K3671" s="95">
        <v>0</v>
      </c>
      <c r="L3671" s="58"/>
      <c r="M3671" s="103"/>
      <c r="N3671" s="59"/>
    </row>
    <row r="3672" spans="1:14" s="75" customFormat="1" ht="15.9" customHeight="1" x14ac:dyDescent="0.2">
      <c r="A3672" s="51" t="s">
        <v>133</v>
      </c>
      <c r="B3672" s="51" t="s">
        <v>11887</v>
      </c>
      <c r="C3672" s="51" t="s">
        <v>14928</v>
      </c>
      <c r="D3672" s="51" t="s">
        <v>143</v>
      </c>
      <c r="E3672" s="44" t="s">
        <v>15151</v>
      </c>
      <c r="F3672" s="44" t="s">
        <v>15152</v>
      </c>
      <c r="G3672" s="53">
        <v>144.19999999999999</v>
      </c>
      <c r="H3672" s="45" t="s">
        <v>154</v>
      </c>
      <c r="I3672" s="45" t="s">
        <v>291</v>
      </c>
      <c r="J3672" s="95" t="s">
        <v>1534</v>
      </c>
      <c r="K3672" s="95">
        <v>0</v>
      </c>
      <c r="L3672" s="58"/>
      <c r="M3672" s="103"/>
      <c r="N3672" s="59"/>
    </row>
    <row r="3673" spans="1:14" s="75" customFormat="1" ht="15.9" customHeight="1" x14ac:dyDescent="0.2">
      <c r="A3673" s="51" t="s">
        <v>133</v>
      </c>
      <c r="B3673" s="51" t="s">
        <v>11887</v>
      </c>
      <c r="C3673" s="51" t="s">
        <v>14928</v>
      </c>
      <c r="D3673" s="51" t="s">
        <v>143</v>
      </c>
      <c r="E3673" s="44" t="s">
        <v>15153</v>
      </c>
      <c r="F3673" s="44" t="s">
        <v>15154</v>
      </c>
      <c r="G3673" s="53">
        <v>117.5</v>
      </c>
      <c r="H3673" s="45" t="s">
        <v>154</v>
      </c>
      <c r="I3673" s="45" t="s">
        <v>155</v>
      </c>
      <c r="J3673" s="95" t="s">
        <v>1534</v>
      </c>
      <c r="K3673" s="95">
        <v>0</v>
      </c>
      <c r="L3673" s="58"/>
      <c r="M3673" s="103"/>
      <c r="N3673" s="59"/>
    </row>
    <row r="3674" spans="1:14" s="75" customFormat="1" ht="15.9" customHeight="1" x14ac:dyDescent="0.2">
      <c r="A3674" s="51" t="s">
        <v>133</v>
      </c>
      <c r="B3674" s="51" t="s">
        <v>11887</v>
      </c>
      <c r="C3674" s="51" t="s">
        <v>14928</v>
      </c>
      <c r="D3674" s="51" t="s">
        <v>143</v>
      </c>
      <c r="E3674" s="44" t="s">
        <v>15155</v>
      </c>
      <c r="F3674" s="44" t="s">
        <v>15156</v>
      </c>
      <c r="G3674" s="53">
        <v>42</v>
      </c>
      <c r="H3674" s="45" t="s">
        <v>154</v>
      </c>
      <c r="I3674" s="45" t="s">
        <v>204</v>
      </c>
      <c r="J3674" s="95" t="s">
        <v>1534</v>
      </c>
      <c r="K3674" s="95">
        <v>0</v>
      </c>
      <c r="L3674" s="58"/>
      <c r="M3674" s="103"/>
      <c r="N3674" s="59"/>
    </row>
    <row r="3675" spans="1:14" s="75" customFormat="1" ht="15.9" customHeight="1" x14ac:dyDescent="0.2">
      <c r="A3675" s="51" t="s">
        <v>133</v>
      </c>
      <c r="B3675" s="51" t="s">
        <v>11887</v>
      </c>
      <c r="C3675" s="51" t="s">
        <v>14928</v>
      </c>
      <c r="D3675" s="51" t="s">
        <v>143</v>
      </c>
      <c r="E3675" s="44" t="s">
        <v>15157</v>
      </c>
      <c r="F3675" s="44" t="s">
        <v>15158</v>
      </c>
      <c r="G3675" s="53">
        <v>118.4</v>
      </c>
      <c r="H3675" s="45" t="s">
        <v>154</v>
      </c>
      <c r="I3675" s="45" t="s">
        <v>149</v>
      </c>
      <c r="J3675" s="95" t="s">
        <v>1534</v>
      </c>
      <c r="K3675" s="95">
        <v>0</v>
      </c>
      <c r="L3675" s="58"/>
      <c r="M3675" s="103"/>
      <c r="N3675" s="59"/>
    </row>
    <row r="3676" spans="1:14" s="75" customFormat="1" ht="15.9" customHeight="1" x14ac:dyDescent="0.2">
      <c r="A3676" s="51" t="s">
        <v>133</v>
      </c>
      <c r="B3676" s="51" t="s">
        <v>11887</v>
      </c>
      <c r="C3676" s="51" t="s">
        <v>14928</v>
      </c>
      <c r="D3676" s="51" t="s">
        <v>143</v>
      </c>
      <c r="E3676" s="44" t="s">
        <v>15159</v>
      </c>
      <c r="F3676" s="44" t="s">
        <v>15160</v>
      </c>
      <c r="G3676" s="53">
        <v>127.1</v>
      </c>
      <c r="H3676" s="45" t="s">
        <v>154</v>
      </c>
      <c r="I3676" s="45" t="s">
        <v>149</v>
      </c>
      <c r="J3676" s="95" t="s">
        <v>1534</v>
      </c>
      <c r="K3676" s="95">
        <v>0</v>
      </c>
      <c r="L3676" s="58"/>
      <c r="M3676" s="103"/>
      <c r="N3676" s="59"/>
    </row>
    <row r="3677" spans="1:14" s="75" customFormat="1" ht="15.9" customHeight="1" x14ac:dyDescent="0.2">
      <c r="A3677" s="51" t="s">
        <v>123</v>
      </c>
      <c r="B3677" s="51" t="s">
        <v>123</v>
      </c>
      <c r="C3677" s="51" t="s">
        <v>15161</v>
      </c>
      <c r="D3677" s="51" t="s">
        <v>140</v>
      </c>
      <c r="E3677" s="44"/>
      <c r="F3677" s="44" t="s">
        <v>15162</v>
      </c>
      <c r="G3677" s="53" t="s">
        <v>123</v>
      </c>
      <c r="H3677" s="45" t="s">
        <v>123</v>
      </c>
      <c r="I3677" s="45" t="s">
        <v>149</v>
      </c>
      <c r="J3677" s="95" t="s">
        <v>150</v>
      </c>
      <c r="K3677" s="95" t="s">
        <v>123</v>
      </c>
      <c r="L3677" s="58" t="s">
        <v>123</v>
      </c>
      <c r="M3677" s="103"/>
      <c r="N3677" s="59" t="s">
        <v>123</v>
      </c>
    </row>
    <row r="3678" spans="1:14" s="75" customFormat="1" ht="15.9" customHeight="1" x14ac:dyDescent="0.2">
      <c r="A3678" s="51" t="s">
        <v>133</v>
      </c>
      <c r="B3678" s="51" t="s">
        <v>11887</v>
      </c>
      <c r="C3678" s="51" t="s">
        <v>15161</v>
      </c>
      <c r="D3678" s="51" t="s">
        <v>140</v>
      </c>
      <c r="E3678" s="44" t="s">
        <v>15163</v>
      </c>
      <c r="F3678" s="44" t="s">
        <v>15164</v>
      </c>
      <c r="G3678" s="53">
        <v>275</v>
      </c>
      <c r="H3678" s="45" t="s">
        <v>154</v>
      </c>
      <c r="I3678" s="45" t="s">
        <v>204</v>
      </c>
      <c r="J3678" s="95" t="s">
        <v>1534</v>
      </c>
      <c r="K3678" s="95">
        <v>0</v>
      </c>
      <c r="L3678" s="58"/>
      <c r="M3678" s="103"/>
      <c r="N3678" s="59"/>
    </row>
    <row r="3679" spans="1:14" s="75" customFormat="1" ht="15.9" customHeight="1" x14ac:dyDescent="0.2">
      <c r="A3679" s="51" t="s">
        <v>133</v>
      </c>
      <c r="B3679" s="51" t="s">
        <v>11887</v>
      </c>
      <c r="C3679" s="51" t="s">
        <v>15161</v>
      </c>
      <c r="D3679" s="51" t="s">
        <v>140</v>
      </c>
      <c r="E3679" s="44" t="s">
        <v>15165</v>
      </c>
      <c r="F3679" s="44" t="s">
        <v>15166</v>
      </c>
      <c r="G3679" s="53">
        <v>276</v>
      </c>
      <c r="H3679" s="45" t="s">
        <v>154</v>
      </c>
      <c r="I3679" s="45" t="s">
        <v>155</v>
      </c>
      <c r="J3679" s="95" t="s">
        <v>1534</v>
      </c>
      <c r="K3679" s="95">
        <v>0</v>
      </c>
      <c r="L3679" s="58"/>
      <c r="M3679" s="103"/>
      <c r="N3679" s="59"/>
    </row>
    <row r="3680" spans="1:14" s="75" customFormat="1" ht="15.9" customHeight="1" x14ac:dyDescent="0.2">
      <c r="A3680" s="51" t="s">
        <v>133</v>
      </c>
      <c r="B3680" s="51" t="s">
        <v>11887</v>
      </c>
      <c r="C3680" s="51" t="s">
        <v>15161</v>
      </c>
      <c r="D3680" s="51" t="s">
        <v>140</v>
      </c>
      <c r="E3680" s="44" t="s">
        <v>15167</v>
      </c>
      <c r="F3680" s="44" t="s">
        <v>15168</v>
      </c>
      <c r="G3680" s="53">
        <v>275</v>
      </c>
      <c r="H3680" s="45" t="s">
        <v>154</v>
      </c>
      <c r="I3680" s="45" t="s">
        <v>204</v>
      </c>
      <c r="J3680" s="95" t="s">
        <v>1534</v>
      </c>
      <c r="K3680" s="95">
        <v>0</v>
      </c>
      <c r="L3680" s="58"/>
      <c r="M3680" s="103"/>
      <c r="N3680" s="59"/>
    </row>
    <row r="3681" spans="1:14" s="75" customFormat="1" ht="15.9" customHeight="1" x14ac:dyDescent="0.2">
      <c r="A3681" s="51" t="s">
        <v>123</v>
      </c>
      <c r="B3681" s="51" t="s">
        <v>123</v>
      </c>
      <c r="C3681" s="51" t="s">
        <v>15161</v>
      </c>
      <c r="D3681" s="51" t="s">
        <v>134</v>
      </c>
      <c r="E3681" s="44"/>
      <c r="F3681" s="44" t="s">
        <v>15169</v>
      </c>
      <c r="G3681" s="53" t="s">
        <v>123</v>
      </c>
      <c r="H3681" s="45" t="s">
        <v>123</v>
      </c>
      <c r="I3681" s="45" t="s">
        <v>149</v>
      </c>
      <c r="J3681" s="95" t="s">
        <v>150</v>
      </c>
      <c r="K3681" s="95" t="s">
        <v>123</v>
      </c>
      <c r="L3681" s="58" t="s">
        <v>123</v>
      </c>
      <c r="M3681" s="103"/>
      <c r="N3681" s="59" t="s">
        <v>123</v>
      </c>
    </row>
    <row r="3682" spans="1:14" s="75" customFormat="1" ht="15.9" customHeight="1" x14ac:dyDescent="0.2">
      <c r="A3682" s="51" t="s">
        <v>133</v>
      </c>
      <c r="B3682" s="51" t="s">
        <v>11887</v>
      </c>
      <c r="C3682" s="51" t="s">
        <v>15161</v>
      </c>
      <c r="D3682" s="51" t="s">
        <v>134</v>
      </c>
      <c r="E3682" s="44" t="s">
        <v>15170</v>
      </c>
      <c r="F3682" s="44" t="s">
        <v>15171</v>
      </c>
      <c r="G3682" s="53">
        <v>498</v>
      </c>
      <c r="H3682" s="45" t="s">
        <v>200</v>
      </c>
      <c r="I3682" s="45" t="s">
        <v>204</v>
      </c>
      <c r="J3682" s="95" t="s">
        <v>1534</v>
      </c>
      <c r="K3682" s="95">
        <v>0</v>
      </c>
      <c r="L3682" s="58"/>
      <c r="M3682" s="103"/>
      <c r="N3682" s="59"/>
    </row>
    <row r="3683" spans="1:14" s="75" customFormat="1" ht="15.9" customHeight="1" x14ac:dyDescent="0.2">
      <c r="A3683" s="51" t="s">
        <v>133</v>
      </c>
      <c r="B3683" s="51" t="s">
        <v>11887</v>
      </c>
      <c r="C3683" s="51" t="s">
        <v>15161</v>
      </c>
      <c r="D3683" s="51" t="s">
        <v>134</v>
      </c>
      <c r="E3683" s="44" t="s">
        <v>15172</v>
      </c>
      <c r="F3683" s="44" t="s">
        <v>15173</v>
      </c>
      <c r="G3683" s="53">
        <v>29.8</v>
      </c>
      <c r="H3683" s="45" t="s">
        <v>200</v>
      </c>
      <c r="I3683" s="45" t="s">
        <v>204</v>
      </c>
      <c r="J3683" s="95" t="s">
        <v>1534</v>
      </c>
      <c r="K3683" s="95">
        <v>0</v>
      </c>
      <c r="L3683" s="58"/>
      <c r="M3683" s="103"/>
      <c r="N3683" s="59"/>
    </row>
    <row r="3684" spans="1:14" s="75" customFormat="1" ht="15.9" customHeight="1" x14ac:dyDescent="0.2">
      <c r="A3684" s="51" t="s">
        <v>133</v>
      </c>
      <c r="B3684" s="51" t="s">
        <v>11887</v>
      </c>
      <c r="C3684" s="51" t="s">
        <v>15161</v>
      </c>
      <c r="D3684" s="51" t="s">
        <v>134</v>
      </c>
      <c r="E3684" s="44" t="s">
        <v>15174</v>
      </c>
      <c r="F3684" s="44" t="s">
        <v>15175</v>
      </c>
      <c r="G3684" s="53">
        <v>60</v>
      </c>
      <c r="H3684" s="45" t="s">
        <v>200</v>
      </c>
      <c r="I3684" s="45" t="s">
        <v>149</v>
      </c>
      <c r="J3684" s="95" t="s">
        <v>1534</v>
      </c>
      <c r="K3684" s="95">
        <v>0</v>
      </c>
      <c r="L3684" s="58"/>
      <c r="M3684" s="103"/>
      <c r="N3684" s="59" t="s">
        <v>14049</v>
      </c>
    </row>
    <row r="3685" spans="1:14" s="75" customFormat="1" ht="15.9" customHeight="1" x14ac:dyDescent="0.2">
      <c r="A3685" s="51" t="s">
        <v>123</v>
      </c>
      <c r="B3685" s="51" t="s">
        <v>123</v>
      </c>
      <c r="C3685" s="51" t="s">
        <v>15161</v>
      </c>
      <c r="D3685" s="51" t="s">
        <v>10977</v>
      </c>
      <c r="E3685" s="44"/>
      <c r="F3685" s="44" t="s">
        <v>15176</v>
      </c>
      <c r="G3685" s="53" t="s">
        <v>123</v>
      </c>
      <c r="H3685" s="45" t="s">
        <v>123</v>
      </c>
      <c r="I3685" s="45" t="s">
        <v>149</v>
      </c>
      <c r="J3685" s="95" t="s">
        <v>150</v>
      </c>
      <c r="K3685" s="95" t="s">
        <v>123</v>
      </c>
      <c r="L3685" s="58" t="s">
        <v>123</v>
      </c>
      <c r="M3685" s="103"/>
      <c r="N3685" s="59" t="s">
        <v>123</v>
      </c>
    </row>
    <row r="3686" spans="1:14" s="75" customFormat="1" ht="15.9" customHeight="1" x14ac:dyDescent="0.2">
      <c r="A3686" s="51" t="s">
        <v>133</v>
      </c>
      <c r="B3686" s="51" t="s">
        <v>11887</v>
      </c>
      <c r="C3686" s="51" t="s">
        <v>15161</v>
      </c>
      <c r="D3686" s="51" t="s">
        <v>10977</v>
      </c>
      <c r="E3686" s="44" t="s">
        <v>15177</v>
      </c>
      <c r="F3686" s="44" t="s">
        <v>15178</v>
      </c>
      <c r="G3686" s="53">
        <v>19.5</v>
      </c>
      <c r="H3686" s="45" t="s">
        <v>154</v>
      </c>
      <c r="I3686" s="45" t="s">
        <v>204</v>
      </c>
      <c r="J3686" s="95" t="s">
        <v>1534</v>
      </c>
      <c r="K3686" s="95">
        <v>0</v>
      </c>
      <c r="L3686" s="58"/>
      <c r="M3686" s="103"/>
      <c r="N3686" s="59"/>
    </row>
    <row r="3687" spans="1:14" s="75" customFormat="1" ht="15.9" customHeight="1" x14ac:dyDescent="0.2">
      <c r="A3687" s="51" t="s">
        <v>133</v>
      </c>
      <c r="B3687" s="51" t="s">
        <v>11887</v>
      </c>
      <c r="C3687" s="51" t="s">
        <v>15161</v>
      </c>
      <c r="D3687" s="51" t="s">
        <v>10977</v>
      </c>
      <c r="E3687" s="44" t="s">
        <v>15179</v>
      </c>
      <c r="F3687" s="44" t="s">
        <v>15180</v>
      </c>
      <c r="G3687" s="53">
        <v>9</v>
      </c>
      <c r="H3687" s="45" t="s">
        <v>154</v>
      </c>
      <c r="I3687" s="45" t="s">
        <v>291</v>
      </c>
      <c r="J3687" s="95" t="s">
        <v>1534</v>
      </c>
      <c r="K3687" s="95">
        <v>0</v>
      </c>
      <c r="L3687" s="58"/>
      <c r="M3687" s="103"/>
      <c r="N3687" s="59"/>
    </row>
    <row r="3688" spans="1:14" s="75" customFormat="1" ht="15.9" customHeight="1" x14ac:dyDescent="0.2">
      <c r="A3688" s="51" t="s">
        <v>133</v>
      </c>
      <c r="B3688" s="51" t="s">
        <v>11887</v>
      </c>
      <c r="C3688" s="51" t="s">
        <v>15161</v>
      </c>
      <c r="D3688" s="51" t="s">
        <v>10977</v>
      </c>
      <c r="E3688" s="44" t="s">
        <v>15181</v>
      </c>
      <c r="F3688" s="44" t="s">
        <v>15182</v>
      </c>
      <c r="G3688" s="53">
        <v>24.7</v>
      </c>
      <c r="H3688" s="45" t="s">
        <v>154</v>
      </c>
      <c r="I3688" s="45" t="s">
        <v>155</v>
      </c>
      <c r="J3688" s="95" t="s">
        <v>1534</v>
      </c>
      <c r="K3688" s="95">
        <v>0</v>
      </c>
      <c r="L3688" s="58"/>
      <c r="M3688" s="103"/>
      <c r="N3688" s="59"/>
    </row>
    <row r="3689" spans="1:14" s="75" customFormat="1" ht="15.9" customHeight="1" x14ac:dyDescent="0.2">
      <c r="A3689" s="51" t="s">
        <v>133</v>
      </c>
      <c r="B3689" s="51" t="s">
        <v>11887</v>
      </c>
      <c r="C3689" s="51" t="s">
        <v>15161</v>
      </c>
      <c r="D3689" s="51" t="s">
        <v>10977</v>
      </c>
      <c r="E3689" s="44" t="s">
        <v>15183</v>
      </c>
      <c r="F3689" s="44" t="s">
        <v>15184</v>
      </c>
      <c r="G3689" s="53">
        <v>34.700000000000003</v>
      </c>
      <c r="H3689" s="45" t="s">
        <v>154</v>
      </c>
      <c r="I3689" s="45" t="s">
        <v>204</v>
      </c>
      <c r="J3689" s="95" t="s">
        <v>1534</v>
      </c>
      <c r="K3689" s="95">
        <v>0</v>
      </c>
      <c r="L3689" s="58"/>
      <c r="M3689" s="103"/>
      <c r="N3689" s="59"/>
    </row>
    <row r="3690" spans="1:14" s="75" customFormat="1" ht="15.9" customHeight="1" x14ac:dyDescent="0.2">
      <c r="A3690" s="51" t="s">
        <v>133</v>
      </c>
      <c r="B3690" s="51" t="s">
        <v>11887</v>
      </c>
      <c r="C3690" s="51" t="s">
        <v>15161</v>
      </c>
      <c r="D3690" s="51" t="s">
        <v>10977</v>
      </c>
      <c r="E3690" s="44" t="s">
        <v>15185</v>
      </c>
      <c r="F3690" s="44" t="s">
        <v>15186</v>
      </c>
      <c r="G3690" s="53">
        <v>9.5</v>
      </c>
      <c r="H3690" s="45" t="s">
        <v>154</v>
      </c>
      <c r="I3690" s="45" t="s">
        <v>204</v>
      </c>
      <c r="J3690" s="95" t="s">
        <v>1534</v>
      </c>
      <c r="K3690" s="95">
        <v>0</v>
      </c>
      <c r="L3690" s="58"/>
      <c r="M3690" s="103"/>
      <c r="N3690" s="59"/>
    </row>
    <row r="3691" spans="1:14" s="75" customFormat="1" ht="15.9" customHeight="1" x14ac:dyDescent="0.2">
      <c r="A3691" s="51" t="s">
        <v>123</v>
      </c>
      <c r="B3691" s="51" t="s">
        <v>123</v>
      </c>
      <c r="C3691" s="51" t="s">
        <v>15161</v>
      </c>
      <c r="D3691" s="51" t="s">
        <v>143</v>
      </c>
      <c r="E3691" s="44"/>
      <c r="F3691" s="44" t="s">
        <v>15187</v>
      </c>
      <c r="G3691" s="53" t="s">
        <v>123</v>
      </c>
      <c r="H3691" s="45" t="s">
        <v>123</v>
      </c>
      <c r="I3691" s="45" t="s">
        <v>149</v>
      </c>
      <c r="J3691" s="95" t="s">
        <v>150</v>
      </c>
      <c r="K3691" s="95" t="s">
        <v>123</v>
      </c>
      <c r="L3691" s="58" t="s">
        <v>123</v>
      </c>
      <c r="M3691" s="103"/>
      <c r="N3691" s="59" t="s">
        <v>123</v>
      </c>
    </row>
    <row r="3692" spans="1:14" s="75" customFormat="1" ht="15.9" customHeight="1" x14ac:dyDescent="0.2">
      <c r="A3692" s="51" t="s">
        <v>133</v>
      </c>
      <c r="B3692" s="51" t="s">
        <v>11887</v>
      </c>
      <c r="C3692" s="51" t="s">
        <v>15161</v>
      </c>
      <c r="D3692" s="51" t="s">
        <v>143</v>
      </c>
      <c r="E3692" s="44" t="s">
        <v>15188</v>
      </c>
      <c r="F3692" s="44" t="s">
        <v>15189</v>
      </c>
      <c r="G3692" s="53">
        <v>21.5</v>
      </c>
      <c r="H3692" s="45" t="s">
        <v>154</v>
      </c>
      <c r="I3692" s="45" t="s">
        <v>204</v>
      </c>
      <c r="J3692" s="95" t="s">
        <v>1534</v>
      </c>
      <c r="K3692" s="95">
        <v>0</v>
      </c>
      <c r="L3692" s="58"/>
      <c r="M3692" s="103"/>
      <c r="N3692" s="59"/>
    </row>
    <row r="3693" spans="1:14" s="75" customFormat="1" ht="15.9" customHeight="1" x14ac:dyDescent="0.2">
      <c r="A3693" s="51" t="s">
        <v>123</v>
      </c>
      <c r="B3693" s="51" t="s">
        <v>123</v>
      </c>
      <c r="C3693" s="51" t="s">
        <v>15161</v>
      </c>
      <c r="D3693" s="51" t="s">
        <v>7803</v>
      </c>
      <c r="E3693" s="44"/>
      <c r="F3693" s="44" t="s">
        <v>15190</v>
      </c>
      <c r="G3693" s="53" t="s">
        <v>123</v>
      </c>
      <c r="H3693" s="45" t="s">
        <v>123</v>
      </c>
      <c r="I3693" s="45" t="s">
        <v>149</v>
      </c>
      <c r="J3693" s="95" t="s">
        <v>150</v>
      </c>
      <c r="K3693" s="95" t="s">
        <v>123</v>
      </c>
      <c r="L3693" s="58" t="s">
        <v>123</v>
      </c>
      <c r="M3693" s="103"/>
      <c r="N3693" s="59" t="s">
        <v>123</v>
      </c>
    </row>
    <row r="3694" spans="1:14" s="75" customFormat="1" ht="15.9" customHeight="1" x14ac:dyDescent="0.2">
      <c r="A3694" s="51" t="s">
        <v>133</v>
      </c>
      <c r="B3694" s="51" t="s">
        <v>11887</v>
      </c>
      <c r="C3694" s="51" t="s">
        <v>15161</v>
      </c>
      <c r="D3694" s="51" t="s">
        <v>7803</v>
      </c>
      <c r="E3694" s="44" t="s">
        <v>15191</v>
      </c>
      <c r="F3694" s="44" t="s">
        <v>15192</v>
      </c>
      <c r="G3694" s="53">
        <v>17</v>
      </c>
      <c r="H3694" s="45" t="s">
        <v>154</v>
      </c>
      <c r="I3694" s="45" t="s">
        <v>204</v>
      </c>
      <c r="J3694" s="95" t="s">
        <v>1534</v>
      </c>
      <c r="K3694" s="95">
        <v>0</v>
      </c>
      <c r="L3694" s="58"/>
      <c r="M3694" s="103"/>
      <c r="N3694" s="59"/>
    </row>
    <row r="3695" spans="1:14" s="75" customFormat="1" ht="15.9" customHeight="1" x14ac:dyDescent="0.2">
      <c r="A3695" s="51" t="s">
        <v>133</v>
      </c>
      <c r="B3695" s="51" t="s">
        <v>11887</v>
      </c>
      <c r="C3695" s="51" t="s">
        <v>15161</v>
      </c>
      <c r="D3695" s="51" t="s">
        <v>7803</v>
      </c>
      <c r="E3695" s="44" t="s">
        <v>15193</v>
      </c>
      <c r="F3695" s="44" t="s">
        <v>15194</v>
      </c>
      <c r="G3695" s="53">
        <v>30.3</v>
      </c>
      <c r="H3695" s="45" t="s">
        <v>154</v>
      </c>
      <c r="I3695" s="45" t="s">
        <v>204</v>
      </c>
      <c r="J3695" s="95" t="s">
        <v>1534</v>
      </c>
      <c r="K3695" s="95">
        <v>0</v>
      </c>
      <c r="L3695" s="58"/>
      <c r="M3695" s="103"/>
      <c r="N3695" s="59"/>
    </row>
    <row r="3696" spans="1:14" s="75" customFormat="1" ht="15.9" customHeight="1" x14ac:dyDescent="0.2">
      <c r="A3696" s="51" t="s">
        <v>133</v>
      </c>
      <c r="B3696" s="51" t="s">
        <v>11887</v>
      </c>
      <c r="C3696" s="51" t="s">
        <v>15161</v>
      </c>
      <c r="D3696" s="51" t="s">
        <v>7803</v>
      </c>
      <c r="E3696" s="44" t="s">
        <v>15195</v>
      </c>
      <c r="F3696" s="44" t="s">
        <v>15196</v>
      </c>
      <c r="G3696" s="53">
        <v>13.6</v>
      </c>
      <c r="H3696" s="45" t="s">
        <v>154</v>
      </c>
      <c r="I3696" s="45" t="s">
        <v>204</v>
      </c>
      <c r="J3696" s="95" t="s">
        <v>1534</v>
      </c>
      <c r="K3696" s="95">
        <v>0</v>
      </c>
      <c r="L3696" s="58"/>
      <c r="M3696" s="103"/>
      <c r="N3696" s="59"/>
    </row>
    <row r="3697" spans="1:14" s="75" customFormat="1" ht="15.9" customHeight="1" x14ac:dyDescent="0.2">
      <c r="A3697" s="51" t="s">
        <v>133</v>
      </c>
      <c r="B3697" s="51" t="s">
        <v>11887</v>
      </c>
      <c r="C3697" s="51" t="s">
        <v>15161</v>
      </c>
      <c r="D3697" s="51" t="s">
        <v>7803</v>
      </c>
      <c r="E3697" s="44" t="s">
        <v>15197</v>
      </c>
      <c r="F3697" s="44" t="s">
        <v>15198</v>
      </c>
      <c r="G3697" s="53">
        <v>16.7</v>
      </c>
      <c r="H3697" s="45" t="s">
        <v>154</v>
      </c>
      <c r="I3697" s="45" t="s">
        <v>204</v>
      </c>
      <c r="J3697" s="95" t="s">
        <v>1534</v>
      </c>
      <c r="K3697" s="95">
        <v>0</v>
      </c>
      <c r="L3697" s="58"/>
      <c r="M3697" s="103"/>
      <c r="N3697" s="59"/>
    </row>
    <row r="3698" spans="1:14" s="75" customFormat="1" ht="15.9" customHeight="1" x14ac:dyDescent="0.2">
      <c r="A3698" s="51" t="s">
        <v>133</v>
      </c>
      <c r="B3698" s="51" t="s">
        <v>11887</v>
      </c>
      <c r="C3698" s="51" t="s">
        <v>15161</v>
      </c>
      <c r="D3698" s="51" t="s">
        <v>7803</v>
      </c>
      <c r="E3698" s="44" t="s">
        <v>15199</v>
      </c>
      <c r="F3698" s="44" t="s">
        <v>15200</v>
      </c>
      <c r="G3698" s="53">
        <v>227.3</v>
      </c>
      <c r="H3698" s="45" t="s">
        <v>154</v>
      </c>
      <c r="I3698" s="45" t="s">
        <v>204</v>
      </c>
      <c r="J3698" s="95" t="s">
        <v>1534</v>
      </c>
      <c r="K3698" s="95">
        <v>0</v>
      </c>
      <c r="L3698" s="58"/>
      <c r="M3698" s="103"/>
      <c r="N3698" s="59"/>
    </row>
    <row r="3699" spans="1:14" s="75" customFormat="1" ht="15.9" customHeight="1" x14ac:dyDescent="0.2">
      <c r="A3699" s="51" t="s">
        <v>133</v>
      </c>
      <c r="B3699" s="51" t="s">
        <v>11887</v>
      </c>
      <c r="C3699" s="51" t="s">
        <v>15161</v>
      </c>
      <c r="D3699" s="51" t="s">
        <v>7803</v>
      </c>
      <c r="E3699" s="44" t="s">
        <v>15201</v>
      </c>
      <c r="F3699" s="44" t="s">
        <v>15202</v>
      </c>
      <c r="G3699" s="53">
        <v>184</v>
      </c>
      <c r="H3699" s="45" t="s">
        <v>154</v>
      </c>
      <c r="I3699" s="45" t="s">
        <v>204</v>
      </c>
      <c r="J3699" s="95" t="s">
        <v>1534</v>
      </c>
      <c r="K3699" s="95">
        <v>0</v>
      </c>
      <c r="L3699" s="58"/>
      <c r="M3699" s="103"/>
      <c r="N3699" s="59"/>
    </row>
    <row r="3700" spans="1:14" s="75" customFormat="1" ht="15.9" customHeight="1" x14ac:dyDescent="0.2">
      <c r="A3700" s="51" t="s">
        <v>123</v>
      </c>
      <c r="B3700" s="51" t="s">
        <v>123</v>
      </c>
      <c r="C3700" s="51" t="s">
        <v>15161</v>
      </c>
      <c r="D3700" s="51" t="s">
        <v>11723</v>
      </c>
      <c r="E3700" s="44"/>
      <c r="F3700" s="44" t="s">
        <v>15203</v>
      </c>
      <c r="G3700" s="53" t="s">
        <v>123</v>
      </c>
      <c r="H3700" s="45" t="s">
        <v>123</v>
      </c>
      <c r="I3700" s="45" t="s">
        <v>149</v>
      </c>
      <c r="J3700" s="95" t="s">
        <v>150</v>
      </c>
      <c r="K3700" s="95" t="s">
        <v>123</v>
      </c>
      <c r="L3700" s="58" t="s">
        <v>123</v>
      </c>
      <c r="M3700" s="103"/>
      <c r="N3700" s="59" t="s">
        <v>123</v>
      </c>
    </row>
    <row r="3701" spans="1:14" s="75" customFormat="1" ht="15.9" customHeight="1" x14ac:dyDescent="0.2">
      <c r="A3701" s="51" t="s">
        <v>133</v>
      </c>
      <c r="B3701" s="51" t="s">
        <v>11887</v>
      </c>
      <c r="C3701" s="51" t="s">
        <v>15161</v>
      </c>
      <c r="D3701" s="51" t="s">
        <v>11723</v>
      </c>
      <c r="E3701" s="44" t="s">
        <v>15204</v>
      </c>
      <c r="F3701" s="44" t="s">
        <v>15205</v>
      </c>
      <c r="G3701" s="53">
        <v>10</v>
      </c>
      <c r="H3701" s="45" t="s">
        <v>154</v>
      </c>
      <c r="I3701" s="45" t="s">
        <v>149</v>
      </c>
      <c r="J3701" s="95" t="s">
        <v>1534</v>
      </c>
      <c r="K3701" s="95">
        <v>0</v>
      </c>
      <c r="L3701" s="58"/>
      <c r="M3701" s="103"/>
      <c r="N3701" s="59"/>
    </row>
    <row r="3702" spans="1:14" s="75" customFormat="1" ht="15.9" customHeight="1" x14ac:dyDescent="0.2">
      <c r="A3702" s="51" t="s">
        <v>133</v>
      </c>
      <c r="B3702" s="51" t="s">
        <v>11887</v>
      </c>
      <c r="C3702" s="51" t="s">
        <v>15161</v>
      </c>
      <c r="D3702" s="51" t="s">
        <v>11723</v>
      </c>
      <c r="E3702" s="44" t="s">
        <v>15206</v>
      </c>
      <c r="F3702" s="44" t="s">
        <v>15205</v>
      </c>
      <c r="G3702" s="53">
        <v>10</v>
      </c>
      <c r="H3702" s="45" t="s">
        <v>154</v>
      </c>
      <c r="I3702" s="45" t="s">
        <v>149</v>
      </c>
      <c r="J3702" s="95" t="s">
        <v>1534</v>
      </c>
      <c r="K3702" s="95">
        <v>0</v>
      </c>
      <c r="L3702" s="58"/>
      <c r="M3702" s="103"/>
      <c r="N3702" s="59"/>
    </row>
    <row r="3703" spans="1:14" s="75" customFormat="1" ht="15.9" customHeight="1" x14ac:dyDescent="0.2">
      <c r="A3703" s="51" t="s">
        <v>133</v>
      </c>
      <c r="B3703" s="51" t="s">
        <v>11887</v>
      </c>
      <c r="C3703" s="51" t="s">
        <v>15161</v>
      </c>
      <c r="D3703" s="51" t="s">
        <v>11723</v>
      </c>
      <c r="E3703" s="44" t="s">
        <v>15207</v>
      </c>
      <c r="F3703" s="44" t="s">
        <v>15205</v>
      </c>
      <c r="G3703" s="53">
        <v>9</v>
      </c>
      <c r="H3703" s="45" t="s">
        <v>154</v>
      </c>
      <c r="I3703" s="45" t="s">
        <v>149</v>
      </c>
      <c r="J3703" s="95" t="s">
        <v>1534</v>
      </c>
      <c r="K3703" s="95">
        <v>0</v>
      </c>
      <c r="L3703" s="58"/>
      <c r="M3703" s="103"/>
      <c r="N3703" s="59"/>
    </row>
    <row r="3704" spans="1:14" s="75" customFormat="1" ht="15.9" customHeight="1" x14ac:dyDescent="0.2">
      <c r="A3704" s="51" t="s">
        <v>133</v>
      </c>
      <c r="B3704" s="51" t="s">
        <v>11887</v>
      </c>
      <c r="C3704" s="51" t="s">
        <v>15161</v>
      </c>
      <c r="D3704" s="51" t="s">
        <v>11723</v>
      </c>
      <c r="E3704" s="44" t="s">
        <v>15208</v>
      </c>
      <c r="F3704" s="44" t="s">
        <v>15205</v>
      </c>
      <c r="G3704" s="53">
        <v>8.5</v>
      </c>
      <c r="H3704" s="45" t="s">
        <v>154</v>
      </c>
      <c r="I3704" s="45" t="s">
        <v>149</v>
      </c>
      <c r="J3704" s="95" t="s">
        <v>1534</v>
      </c>
      <c r="K3704" s="95">
        <v>0</v>
      </c>
      <c r="L3704" s="58"/>
      <c r="M3704" s="103"/>
      <c r="N3704" s="59"/>
    </row>
    <row r="3705" spans="1:14" s="75" customFormat="1" ht="15.9" customHeight="1" x14ac:dyDescent="0.2">
      <c r="A3705" s="51" t="s">
        <v>123</v>
      </c>
      <c r="B3705" s="51" t="s">
        <v>123</v>
      </c>
      <c r="C3705" s="51" t="s">
        <v>15209</v>
      </c>
      <c r="D3705" s="51" t="s">
        <v>140</v>
      </c>
      <c r="E3705" s="44"/>
      <c r="F3705" s="44" t="s">
        <v>15210</v>
      </c>
      <c r="G3705" s="53" t="s">
        <v>123</v>
      </c>
      <c r="H3705" s="45" t="s">
        <v>123</v>
      </c>
      <c r="I3705" s="45" t="s">
        <v>149</v>
      </c>
      <c r="J3705" s="95" t="s">
        <v>150</v>
      </c>
      <c r="K3705" s="95" t="s">
        <v>123</v>
      </c>
      <c r="L3705" s="58" t="s">
        <v>123</v>
      </c>
      <c r="M3705" s="103"/>
      <c r="N3705" s="59" t="s">
        <v>123</v>
      </c>
    </row>
    <row r="3706" spans="1:14" s="75" customFormat="1" ht="15.9" customHeight="1" x14ac:dyDescent="0.2">
      <c r="A3706" s="51" t="s">
        <v>133</v>
      </c>
      <c r="B3706" s="51" t="s">
        <v>11887</v>
      </c>
      <c r="C3706" s="51" t="s">
        <v>15209</v>
      </c>
      <c r="D3706" s="51" t="s">
        <v>140</v>
      </c>
      <c r="E3706" s="44" t="s">
        <v>15211</v>
      </c>
      <c r="F3706" s="44" t="s">
        <v>15212</v>
      </c>
      <c r="G3706" s="53">
        <v>8.5</v>
      </c>
      <c r="H3706" s="45" t="s">
        <v>154</v>
      </c>
      <c r="I3706" s="45" t="s">
        <v>204</v>
      </c>
      <c r="J3706" s="95" t="s">
        <v>1534</v>
      </c>
      <c r="K3706" s="95">
        <v>0</v>
      </c>
      <c r="L3706" s="58"/>
      <c r="M3706" s="103"/>
      <c r="N3706" s="59"/>
    </row>
    <row r="3707" spans="1:14" s="75" customFormat="1" ht="15.9" customHeight="1" x14ac:dyDescent="0.2">
      <c r="A3707" s="51" t="s">
        <v>133</v>
      </c>
      <c r="B3707" s="51" t="s">
        <v>11887</v>
      </c>
      <c r="C3707" s="51" t="s">
        <v>15209</v>
      </c>
      <c r="D3707" s="51" t="s">
        <v>140</v>
      </c>
      <c r="E3707" s="44" t="s">
        <v>15213</v>
      </c>
      <c r="F3707" s="44" t="s">
        <v>15214</v>
      </c>
      <c r="G3707" s="53">
        <v>14.8</v>
      </c>
      <c r="H3707" s="45" t="s">
        <v>154</v>
      </c>
      <c r="I3707" s="45" t="s">
        <v>204</v>
      </c>
      <c r="J3707" s="95" t="s">
        <v>1534</v>
      </c>
      <c r="K3707" s="95">
        <v>0</v>
      </c>
      <c r="L3707" s="58"/>
      <c r="M3707" s="103"/>
      <c r="N3707" s="59"/>
    </row>
    <row r="3708" spans="1:14" s="75" customFormat="1" ht="15.9" customHeight="1" x14ac:dyDescent="0.2">
      <c r="A3708" s="51" t="s">
        <v>133</v>
      </c>
      <c r="B3708" s="51" t="s">
        <v>11887</v>
      </c>
      <c r="C3708" s="51" t="s">
        <v>15209</v>
      </c>
      <c r="D3708" s="51" t="s">
        <v>140</v>
      </c>
      <c r="E3708" s="44" t="s">
        <v>15215</v>
      </c>
      <c r="F3708" s="44" t="s">
        <v>15216</v>
      </c>
      <c r="G3708" s="53">
        <v>8.4</v>
      </c>
      <c r="H3708" s="45" t="s">
        <v>154</v>
      </c>
      <c r="I3708" s="45" t="s">
        <v>204</v>
      </c>
      <c r="J3708" s="95" t="s">
        <v>1534</v>
      </c>
      <c r="K3708" s="95">
        <v>0</v>
      </c>
      <c r="L3708" s="58"/>
      <c r="M3708" s="103"/>
      <c r="N3708" s="59"/>
    </row>
    <row r="3709" spans="1:14" s="75" customFormat="1" ht="15.9" customHeight="1" x14ac:dyDescent="0.2">
      <c r="A3709" s="51" t="s">
        <v>133</v>
      </c>
      <c r="B3709" s="51" t="s">
        <v>11887</v>
      </c>
      <c r="C3709" s="51" t="s">
        <v>15209</v>
      </c>
      <c r="D3709" s="51" t="s">
        <v>140</v>
      </c>
      <c r="E3709" s="44" t="s">
        <v>15217</v>
      </c>
      <c r="F3709" s="44" t="s">
        <v>15218</v>
      </c>
      <c r="G3709" s="53">
        <v>6</v>
      </c>
      <c r="H3709" s="45" t="s">
        <v>154</v>
      </c>
      <c r="I3709" s="45" t="s">
        <v>204</v>
      </c>
      <c r="J3709" s="95" t="s">
        <v>1534</v>
      </c>
      <c r="K3709" s="95">
        <v>0</v>
      </c>
      <c r="L3709" s="58"/>
      <c r="M3709" s="103"/>
      <c r="N3709" s="59"/>
    </row>
    <row r="3710" spans="1:14" s="75" customFormat="1" ht="15.9" customHeight="1" x14ac:dyDescent="0.2">
      <c r="A3710" s="51" t="s">
        <v>133</v>
      </c>
      <c r="B3710" s="51" t="s">
        <v>11887</v>
      </c>
      <c r="C3710" s="51" t="s">
        <v>15209</v>
      </c>
      <c r="D3710" s="51" t="s">
        <v>140</v>
      </c>
      <c r="E3710" s="44" t="s">
        <v>15219</v>
      </c>
      <c r="F3710" s="44" t="s">
        <v>15220</v>
      </c>
      <c r="G3710" s="53">
        <v>6.8</v>
      </c>
      <c r="H3710" s="45" t="s">
        <v>154</v>
      </c>
      <c r="I3710" s="45" t="s">
        <v>149</v>
      </c>
      <c r="J3710" s="95" t="s">
        <v>1534</v>
      </c>
      <c r="K3710" s="95">
        <v>0</v>
      </c>
      <c r="L3710" s="58"/>
      <c r="M3710" s="103"/>
      <c r="N3710" s="59"/>
    </row>
    <row r="3711" spans="1:14" s="75" customFormat="1" ht="15.9" customHeight="1" x14ac:dyDescent="0.2">
      <c r="A3711" s="51" t="s">
        <v>133</v>
      </c>
      <c r="B3711" s="51" t="s">
        <v>11887</v>
      </c>
      <c r="C3711" s="51" t="s">
        <v>15209</v>
      </c>
      <c r="D3711" s="51" t="s">
        <v>140</v>
      </c>
      <c r="E3711" s="44" t="s">
        <v>15221</v>
      </c>
      <c r="F3711" s="44" t="s">
        <v>15222</v>
      </c>
      <c r="G3711" s="53">
        <v>4.7</v>
      </c>
      <c r="H3711" s="45" t="s">
        <v>154</v>
      </c>
      <c r="I3711" s="45" t="s">
        <v>204</v>
      </c>
      <c r="J3711" s="95" t="s">
        <v>1534</v>
      </c>
      <c r="K3711" s="95">
        <v>0</v>
      </c>
      <c r="L3711" s="58"/>
      <c r="M3711" s="103"/>
      <c r="N3711" s="59"/>
    </row>
    <row r="3712" spans="1:14" s="75" customFormat="1" ht="15.9" customHeight="1" x14ac:dyDescent="0.2">
      <c r="A3712" s="51" t="s">
        <v>133</v>
      </c>
      <c r="B3712" s="51" t="s">
        <v>11887</v>
      </c>
      <c r="C3712" s="51" t="s">
        <v>15209</v>
      </c>
      <c r="D3712" s="51" t="s">
        <v>140</v>
      </c>
      <c r="E3712" s="44" t="s">
        <v>15223</v>
      </c>
      <c r="F3712" s="44" t="s">
        <v>15224</v>
      </c>
      <c r="G3712" s="53">
        <v>20.2</v>
      </c>
      <c r="H3712" s="45" t="s">
        <v>154</v>
      </c>
      <c r="I3712" s="45" t="s">
        <v>204</v>
      </c>
      <c r="J3712" s="95" t="s">
        <v>1534</v>
      </c>
      <c r="K3712" s="95">
        <v>0</v>
      </c>
      <c r="L3712" s="58"/>
      <c r="M3712" s="103"/>
      <c r="N3712" s="59"/>
    </row>
    <row r="3713" spans="1:14" s="75" customFormat="1" ht="15.9" customHeight="1" x14ac:dyDescent="0.2">
      <c r="A3713" s="51" t="s">
        <v>133</v>
      </c>
      <c r="B3713" s="51" t="s">
        <v>11887</v>
      </c>
      <c r="C3713" s="51" t="s">
        <v>15209</v>
      </c>
      <c r="D3713" s="51" t="s">
        <v>140</v>
      </c>
      <c r="E3713" s="44" t="s">
        <v>15225</v>
      </c>
      <c r="F3713" s="44" t="s">
        <v>15226</v>
      </c>
      <c r="G3713" s="53">
        <v>12.5</v>
      </c>
      <c r="H3713" s="45" t="s">
        <v>154</v>
      </c>
      <c r="I3713" s="45" t="s">
        <v>204</v>
      </c>
      <c r="J3713" s="95" t="s">
        <v>1534</v>
      </c>
      <c r="K3713" s="95">
        <v>0</v>
      </c>
      <c r="L3713" s="58"/>
      <c r="M3713" s="103"/>
      <c r="N3713" s="59"/>
    </row>
    <row r="3714" spans="1:14" s="75" customFormat="1" ht="15.9" customHeight="1" x14ac:dyDescent="0.2">
      <c r="A3714" s="51" t="s">
        <v>133</v>
      </c>
      <c r="B3714" s="51" t="s">
        <v>11887</v>
      </c>
      <c r="C3714" s="51" t="s">
        <v>15209</v>
      </c>
      <c r="D3714" s="51" t="s">
        <v>140</v>
      </c>
      <c r="E3714" s="44" t="s">
        <v>15227</v>
      </c>
      <c r="F3714" s="44" t="s">
        <v>15228</v>
      </c>
      <c r="G3714" s="53">
        <v>6</v>
      </c>
      <c r="H3714" s="45" t="s">
        <v>154</v>
      </c>
      <c r="I3714" s="45" t="s">
        <v>204</v>
      </c>
      <c r="J3714" s="95" t="s">
        <v>1534</v>
      </c>
      <c r="K3714" s="95">
        <v>0</v>
      </c>
      <c r="L3714" s="58"/>
      <c r="M3714" s="103"/>
      <c r="N3714" s="59"/>
    </row>
    <row r="3715" spans="1:14" s="75" customFormat="1" ht="15.9" customHeight="1" x14ac:dyDescent="0.2">
      <c r="A3715" s="51" t="s">
        <v>133</v>
      </c>
      <c r="B3715" s="51" t="s">
        <v>11887</v>
      </c>
      <c r="C3715" s="51" t="s">
        <v>15209</v>
      </c>
      <c r="D3715" s="51" t="s">
        <v>140</v>
      </c>
      <c r="E3715" s="44" t="s">
        <v>15229</v>
      </c>
      <c r="F3715" s="44" t="s">
        <v>15230</v>
      </c>
      <c r="G3715" s="53">
        <v>5.7</v>
      </c>
      <c r="H3715" s="45" t="s">
        <v>154</v>
      </c>
      <c r="I3715" s="45" t="s">
        <v>204</v>
      </c>
      <c r="J3715" s="95" t="s">
        <v>1534</v>
      </c>
      <c r="K3715" s="95">
        <v>0</v>
      </c>
      <c r="L3715" s="58"/>
      <c r="M3715" s="103"/>
      <c r="N3715" s="59"/>
    </row>
    <row r="3716" spans="1:14" s="75" customFormat="1" ht="15.9" customHeight="1" x14ac:dyDescent="0.2">
      <c r="A3716" s="51" t="s">
        <v>133</v>
      </c>
      <c r="B3716" s="51" t="s">
        <v>11887</v>
      </c>
      <c r="C3716" s="51" t="s">
        <v>15209</v>
      </c>
      <c r="D3716" s="51" t="s">
        <v>140</v>
      </c>
      <c r="E3716" s="44" t="s">
        <v>15231</v>
      </c>
      <c r="F3716" s="44" t="s">
        <v>15232</v>
      </c>
      <c r="G3716" s="53">
        <v>27</v>
      </c>
      <c r="H3716" s="45" t="s">
        <v>154</v>
      </c>
      <c r="I3716" s="45" t="s">
        <v>204</v>
      </c>
      <c r="J3716" s="95" t="s">
        <v>1534</v>
      </c>
      <c r="K3716" s="95">
        <v>0</v>
      </c>
      <c r="L3716" s="58"/>
      <c r="M3716" s="103"/>
      <c r="N3716" s="59"/>
    </row>
    <row r="3717" spans="1:14" s="75" customFormat="1" ht="15.9" customHeight="1" x14ac:dyDescent="0.2">
      <c r="A3717" s="51" t="s">
        <v>133</v>
      </c>
      <c r="B3717" s="51" t="s">
        <v>11887</v>
      </c>
      <c r="C3717" s="51" t="s">
        <v>15209</v>
      </c>
      <c r="D3717" s="51" t="s">
        <v>140</v>
      </c>
      <c r="E3717" s="44" t="s">
        <v>15233</v>
      </c>
      <c r="F3717" s="44" t="s">
        <v>15234</v>
      </c>
      <c r="G3717" s="53">
        <v>8.1</v>
      </c>
      <c r="H3717" s="45" t="s">
        <v>154</v>
      </c>
      <c r="I3717" s="45" t="s">
        <v>204</v>
      </c>
      <c r="J3717" s="95" t="s">
        <v>1534</v>
      </c>
      <c r="K3717" s="95">
        <v>0</v>
      </c>
      <c r="L3717" s="58"/>
      <c r="M3717" s="103"/>
      <c r="N3717" s="59"/>
    </row>
    <row r="3718" spans="1:14" s="75" customFormat="1" ht="15.9" customHeight="1" x14ac:dyDescent="0.2">
      <c r="A3718" s="51" t="s">
        <v>133</v>
      </c>
      <c r="B3718" s="51" t="s">
        <v>11887</v>
      </c>
      <c r="C3718" s="51" t="s">
        <v>15209</v>
      </c>
      <c r="D3718" s="51" t="s">
        <v>140</v>
      </c>
      <c r="E3718" s="44" t="s">
        <v>15235</v>
      </c>
      <c r="F3718" s="44" t="s">
        <v>15236</v>
      </c>
      <c r="G3718" s="53">
        <v>16</v>
      </c>
      <c r="H3718" s="45" t="s">
        <v>154</v>
      </c>
      <c r="I3718" s="45" t="s">
        <v>204</v>
      </c>
      <c r="J3718" s="95" t="s">
        <v>1534</v>
      </c>
      <c r="K3718" s="95">
        <v>0</v>
      </c>
      <c r="L3718" s="58"/>
      <c r="M3718" s="103"/>
      <c r="N3718" s="59"/>
    </row>
    <row r="3719" spans="1:14" s="75" customFormat="1" ht="15.9" customHeight="1" x14ac:dyDescent="0.2">
      <c r="A3719" s="51" t="s">
        <v>133</v>
      </c>
      <c r="B3719" s="51" t="s">
        <v>11887</v>
      </c>
      <c r="C3719" s="51" t="s">
        <v>15209</v>
      </c>
      <c r="D3719" s="51" t="s">
        <v>140</v>
      </c>
      <c r="E3719" s="44" t="s">
        <v>15237</v>
      </c>
      <c r="F3719" s="44" t="s">
        <v>15238</v>
      </c>
      <c r="G3719" s="53">
        <v>6.4</v>
      </c>
      <c r="H3719" s="45" t="s">
        <v>154</v>
      </c>
      <c r="I3719" s="45" t="s">
        <v>204</v>
      </c>
      <c r="J3719" s="95" t="s">
        <v>1534</v>
      </c>
      <c r="K3719" s="95">
        <v>0</v>
      </c>
      <c r="L3719" s="58"/>
      <c r="M3719" s="103"/>
      <c r="N3719" s="59"/>
    </row>
    <row r="3720" spans="1:14" s="75" customFormat="1" ht="15.9" customHeight="1" x14ac:dyDescent="0.2">
      <c r="A3720" s="51" t="s">
        <v>133</v>
      </c>
      <c r="B3720" s="51" t="s">
        <v>11887</v>
      </c>
      <c r="C3720" s="51" t="s">
        <v>15209</v>
      </c>
      <c r="D3720" s="51" t="s">
        <v>140</v>
      </c>
      <c r="E3720" s="44" t="s">
        <v>15239</v>
      </c>
      <c r="F3720" s="44" t="s">
        <v>15240</v>
      </c>
      <c r="G3720" s="53">
        <v>25</v>
      </c>
      <c r="H3720" s="45" t="s">
        <v>154</v>
      </c>
      <c r="I3720" s="45" t="s">
        <v>204</v>
      </c>
      <c r="J3720" s="95" t="s">
        <v>1534</v>
      </c>
      <c r="K3720" s="95">
        <v>0</v>
      </c>
      <c r="L3720" s="58"/>
      <c r="M3720" s="103"/>
      <c r="N3720" s="59"/>
    </row>
    <row r="3721" spans="1:14" s="75" customFormat="1" ht="15.9" customHeight="1" x14ac:dyDescent="0.2">
      <c r="A3721" s="51" t="s">
        <v>133</v>
      </c>
      <c r="B3721" s="51" t="s">
        <v>11887</v>
      </c>
      <c r="C3721" s="51" t="s">
        <v>15209</v>
      </c>
      <c r="D3721" s="51" t="s">
        <v>140</v>
      </c>
      <c r="E3721" s="44" t="s">
        <v>15241</v>
      </c>
      <c r="F3721" s="44" t="s">
        <v>15242</v>
      </c>
      <c r="G3721" s="53">
        <v>67.599999999999994</v>
      </c>
      <c r="H3721" s="45" t="s">
        <v>154</v>
      </c>
      <c r="I3721" s="45" t="s">
        <v>204</v>
      </c>
      <c r="J3721" s="95" t="s">
        <v>1534</v>
      </c>
      <c r="K3721" s="95">
        <v>0</v>
      </c>
      <c r="L3721" s="58"/>
      <c r="M3721" s="103"/>
      <c r="N3721" s="59"/>
    </row>
    <row r="3722" spans="1:14" s="75" customFormat="1" ht="15.9" customHeight="1" x14ac:dyDescent="0.2">
      <c r="A3722" s="51" t="s">
        <v>123</v>
      </c>
      <c r="B3722" s="51" t="s">
        <v>123</v>
      </c>
      <c r="C3722" s="51" t="s">
        <v>15209</v>
      </c>
      <c r="D3722" s="51" t="s">
        <v>7803</v>
      </c>
      <c r="E3722" s="44"/>
      <c r="F3722" s="44" t="s">
        <v>15243</v>
      </c>
      <c r="G3722" s="53" t="s">
        <v>123</v>
      </c>
      <c r="H3722" s="45" t="s">
        <v>123</v>
      </c>
      <c r="I3722" s="45" t="s">
        <v>149</v>
      </c>
      <c r="J3722" s="95" t="s">
        <v>150</v>
      </c>
      <c r="K3722" s="95" t="s">
        <v>123</v>
      </c>
      <c r="L3722" s="58" t="s">
        <v>123</v>
      </c>
      <c r="M3722" s="103"/>
      <c r="N3722" s="59" t="s">
        <v>123</v>
      </c>
    </row>
    <row r="3723" spans="1:14" s="75" customFormat="1" ht="15.9" customHeight="1" x14ac:dyDescent="0.2">
      <c r="A3723" s="51" t="s">
        <v>133</v>
      </c>
      <c r="B3723" s="51" t="s">
        <v>11887</v>
      </c>
      <c r="C3723" s="51" t="s">
        <v>15209</v>
      </c>
      <c r="D3723" s="51" t="s">
        <v>7803</v>
      </c>
      <c r="E3723" s="44" t="s">
        <v>15244</v>
      </c>
      <c r="F3723" s="44" t="s">
        <v>15245</v>
      </c>
      <c r="G3723" s="53">
        <v>13.1</v>
      </c>
      <c r="H3723" s="45" t="s">
        <v>154</v>
      </c>
      <c r="I3723" s="45" t="s">
        <v>149</v>
      </c>
      <c r="J3723" s="95" t="s">
        <v>1534</v>
      </c>
      <c r="K3723" s="95">
        <v>0</v>
      </c>
      <c r="L3723" s="58"/>
      <c r="M3723" s="103"/>
      <c r="N3723" s="59"/>
    </row>
    <row r="3724" spans="1:14" s="75" customFormat="1" ht="15.9" customHeight="1" x14ac:dyDescent="0.2">
      <c r="A3724" s="51" t="s">
        <v>133</v>
      </c>
      <c r="B3724" s="51" t="s">
        <v>11887</v>
      </c>
      <c r="C3724" s="51" t="s">
        <v>15209</v>
      </c>
      <c r="D3724" s="51" t="s">
        <v>7803</v>
      </c>
      <c r="E3724" s="44" t="s">
        <v>15246</v>
      </c>
      <c r="F3724" s="44" t="s">
        <v>15247</v>
      </c>
      <c r="G3724" s="53">
        <v>12.6</v>
      </c>
      <c r="H3724" s="45" t="s">
        <v>154</v>
      </c>
      <c r="I3724" s="45" t="s">
        <v>204</v>
      </c>
      <c r="J3724" s="95" t="s">
        <v>1534</v>
      </c>
      <c r="K3724" s="95">
        <v>0</v>
      </c>
      <c r="L3724" s="58"/>
      <c r="M3724" s="103"/>
      <c r="N3724" s="59"/>
    </row>
    <row r="3725" spans="1:14" s="75" customFormat="1" ht="15.9" customHeight="1" x14ac:dyDescent="0.2">
      <c r="A3725" s="51" t="s">
        <v>133</v>
      </c>
      <c r="B3725" s="51" t="s">
        <v>11887</v>
      </c>
      <c r="C3725" s="51" t="s">
        <v>15209</v>
      </c>
      <c r="D3725" s="51" t="s">
        <v>7803</v>
      </c>
      <c r="E3725" s="44" t="s">
        <v>15248</v>
      </c>
      <c r="F3725" s="44" t="s">
        <v>15249</v>
      </c>
      <c r="G3725" s="53">
        <v>19</v>
      </c>
      <c r="H3725" s="45" t="s">
        <v>154</v>
      </c>
      <c r="I3725" s="45" t="s">
        <v>149</v>
      </c>
      <c r="J3725" s="95" t="s">
        <v>1534</v>
      </c>
      <c r="K3725" s="95">
        <v>0</v>
      </c>
      <c r="L3725" s="58"/>
      <c r="M3725" s="103"/>
      <c r="N3725" s="59"/>
    </row>
    <row r="3726" spans="1:14" s="75" customFormat="1" ht="15.9" customHeight="1" x14ac:dyDescent="0.2">
      <c r="A3726" s="51" t="s">
        <v>133</v>
      </c>
      <c r="B3726" s="51" t="s">
        <v>11887</v>
      </c>
      <c r="C3726" s="51" t="s">
        <v>15209</v>
      </c>
      <c r="D3726" s="51" t="s">
        <v>7803</v>
      </c>
      <c r="E3726" s="44" t="s">
        <v>15250</v>
      </c>
      <c r="F3726" s="44" t="s">
        <v>15251</v>
      </c>
      <c r="G3726" s="53">
        <v>9.5</v>
      </c>
      <c r="H3726" s="45" t="s">
        <v>154</v>
      </c>
      <c r="I3726" s="45" t="s">
        <v>204</v>
      </c>
      <c r="J3726" s="95" t="s">
        <v>1534</v>
      </c>
      <c r="K3726" s="95">
        <v>0</v>
      </c>
      <c r="L3726" s="58"/>
      <c r="M3726" s="103"/>
      <c r="N3726" s="59"/>
    </row>
    <row r="3727" spans="1:14" s="75" customFormat="1" ht="15.9" customHeight="1" x14ac:dyDescent="0.2">
      <c r="A3727" s="51" t="s">
        <v>133</v>
      </c>
      <c r="B3727" s="51" t="s">
        <v>11887</v>
      </c>
      <c r="C3727" s="51" t="s">
        <v>15209</v>
      </c>
      <c r="D3727" s="51" t="s">
        <v>7803</v>
      </c>
      <c r="E3727" s="44" t="s">
        <v>15252</v>
      </c>
      <c r="F3727" s="44" t="s">
        <v>15253</v>
      </c>
      <c r="G3727" s="53">
        <v>8.2000000000000011</v>
      </c>
      <c r="H3727" s="45" t="s">
        <v>154</v>
      </c>
      <c r="I3727" s="45" t="s">
        <v>204</v>
      </c>
      <c r="J3727" s="95" t="s">
        <v>1534</v>
      </c>
      <c r="K3727" s="95">
        <v>0</v>
      </c>
      <c r="L3727" s="58"/>
      <c r="M3727" s="103"/>
      <c r="N3727" s="59"/>
    </row>
    <row r="3728" spans="1:14" s="75" customFormat="1" ht="15.9" customHeight="1" x14ac:dyDescent="0.2">
      <c r="A3728" s="51" t="s">
        <v>133</v>
      </c>
      <c r="B3728" s="51" t="s">
        <v>11887</v>
      </c>
      <c r="C3728" s="51" t="s">
        <v>15209</v>
      </c>
      <c r="D3728" s="51" t="s">
        <v>7803</v>
      </c>
      <c r="E3728" s="44" t="s">
        <v>15254</v>
      </c>
      <c r="F3728" s="44" t="s">
        <v>15255</v>
      </c>
      <c r="G3728" s="53">
        <v>11.4</v>
      </c>
      <c r="H3728" s="45" t="s">
        <v>154</v>
      </c>
      <c r="I3728" s="45" t="s">
        <v>204</v>
      </c>
      <c r="J3728" s="95" t="s">
        <v>1534</v>
      </c>
      <c r="K3728" s="95">
        <v>0</v>
      </c>
      <c r="L3728" s="58"/>
      <c r="M3728" s="103"/>
      <c r="N3728" s="59"/>
    </row>
    <row r="3729" spans="1:14" s="75" customFormat="1" ht="15.9" customHeight="1" x14ac:dyDescent="0.2">
      <c r="A3729" s="51" t="s">
        <v>133</v>
      </c>
      <c r="B3729" s="51" t="s">
        <v>11887</v>
      </c>
      <c r="C3729" s="51" t="s">
        <v>15209</v>
      </c>
      <c r="D3729" s="51" t="s">
        <v>7803</v>
      </c>
      <c r="E3729" s="44" t="s">
        <v>15256</v>
      </c>
      <c r="F3729" s="44" t="s">
        <v>15257</v>
      </c>
      <c r="G3729" s="53">
        <v>7.6</v>
      </c>
      <c r="H3729" s="45" t="s">
        <v>154</v>
      </c>
      <c r="I3729" s="45" t="s">
        <v>204</v>
      </c>
      <c r="J3729" s="95" t="s">
        <v>1534</v>
      </c>
      <c r="K3729" s="95">
        <v>0</v>
      </c>
      <c r="L3729" s="58"/>
      <c r="M3729" s="103"/>
      <c r="N3729" s="59"/>
    </row>
    <row r="3730" spans="1:14" s="75" customFormat="1" ht="15.9" customHeight="1" x14ac:dyDescent="0.2">
      <c r="A3730" s="51" t="s">
        <v>133</v>
      </c>
      <c r="B3730" s="51" t="s">
        <v>11887</v>
      </c>
      <c r="C3730" s="51" t="s">
        <v>15209</v>
      </c>
      <c r="D3730" s="51" t="s">
        <v>7803</v>
      </c>
      <c r="E3730" s="44" t="s">
        <v>15258</v>
      </c>
      <c r="F3730" s="44" t="s">
        <v>15259</v>
      </c>
      <c r="G3730" s="53">
        <v>7.6</v>
      </c>
      <c r="H3730" s="45" t="s">
        <v>154</v>
      </c>
      <c r="I3730" s="45" t="s">
        <v>204</v>
      </c>
      <c r="J3730" s="95" t="s">
        <v>1534</v>
      </c>
      <c r="K3730" s="95">
        <v>0</v>
      </c>
      <c r="L3730" s="58"/>
      <c r="M3730" s="103"/>
      <c r="N3730" s="59"/>
    </row>
    <row r="3731" spans="1:14" s="75" customFormat="1" ht="15.9" customHeight="1" x14ac:dyDescent="0.2">
      <c r="A3731" s="51" t="s">
        <v>133</v>
      </c>
      <c r="B3731" s="51" t="s">
        <v>11887</v>
      </c>
      <c r="C3731" s="51" t="s">
        <v>15209</v>
      </c>
      <c r="D3731" s="51" t="s">
        <v>7803</v>
      </c>
      <c r="E3731" s="44" t="s">
        <v>15260</v>
      </c>
      <c r="F3731" s="44" t="s">
        <v>15261</v>
      </c>
      <c r="G3731" s="53">
        <v>17</v>
      </c>
      <c r="H3731" s="45" t="s">
        <v>154</v>
      </c>
      <c r="I3731" s="45" t="s">
        <v>204</v>
      </c>
      <c r="J3731" s="95" t="s">
        <v>1534</v>
      </c>
      <c r="K3731" s="95">
        <v>0</v>
      </c>
      <c r="L3731" s="58"/>
      <c r="M3731" s="103"/>
      <c r="N3731" s="59"/>
    </row>
    <row r="3732" spans="1:14" s="75" customFormat="1" ht="15.9" customHeight="1" x14ac:dyDescent="0.2">
      <c r="A3732" s="51" t="s">
        <v>133</v>
      </c>
      <c r="B3732" s="51" t="s">
        <v>11887</v>
      </c>
      <c r="C3732" s="51" t="s">
        <v>15209</v>
      </c>
      <c r="D3732" s="51" t="s">
        <v>7803</v>
      </c>
      <c r="E3732" s="44" t="s">
        <v>15262</v>
      </c>
      <c r="F3732" s="44" t="s">
        <v>15263</v>
      </c>
      <c r="G3732" s="53">
        <v>14.9</v>
      </c>
      <c r="H3732" s="45" t="s">
        <v>154</v>
      </c>
      <c r="I3732" s="45" t="s">
        <v>149</v>
      </c>
      <c r="J3732" s="95" t="s">
        <v>1534</v>
      </c>
      <c r="K3732" s="95">
        <v>0</v>
      </c>
      <c r="L3732" s="58"/>
      <c r="M3732" s="103"/>
      <c r="N3732" s="59"/>
    </row>
    <row r="3733" spans="1:14" s="75" customFormat="1" ht="15.9" customHeight="1" x14ac:dyDescent="0.2">
      <c r="A3733" s="51" t="s">
        <v>133</v>
      </c>
      <c r="B3733" s="51" t="s">
        <v>11887</v>
      </c>
      <c r="C3733" s="51" t="s">
        <v>15209</v>
      </c>
      <c r="D3733" s="51" t="s">
        <v>7803</v>
      </c>
      <c r="E3733" s="44" t="s">
        <v>15264</v>
      </c>
      <c r="F3733" s="44" t="s">
        <v>15265</v>
      </c>
      <c r="G3733" s="53">
        <v>7.6</v>
      </c>
      <c r="H3733" s="45" t="s">
        <v>154</v>
      </c>
      <c r="I3733" s="45" t="s">
        <v>204</v>
      </c>
      <c r="J3733" s="95" t="s">
        <v>1534</v>
      </c>
      <c r="K3733" s="95">
        <v>0</v>
      </c>
      <c r="L3733" s="58"/>
      <c r="M3733" s="103"/>
      <c r="N3733" s="59"/>
    </row>
    <row r="3734" spans="1:14" s="75" customFormat="1" ht="15.9" customHeight="1" x14ac:dyDescent="0.2">
      <c r="A3734" s="51" t="s">
        <v>133</v>
      </c>
      <c r="B3734" s="51" t="s">
        <v>11887</v>
      </c>
      <c r="C3734" s="51" t="s">
        <v>15209</v>
      </c>
      <c r="D3734" s="51" t="s">
        <v>7803</v>
      </c>
      <c r="E3734" s="44" t="s">
        <v>15266</v>
      </c>
      <c r="F3734" s="44" t="s">
        <v>15267</v>
      </c>
      <c r="G3734" s="53">
        <v>15.8</v>
      </c>
      <c r="H3734" s="45" t="s">
        <v>154</v>
      </c>
      <c r="I3734" s="45" t="s">
        <v>204</v>
      </c>
      <c r="J3734" s="95" t="s">
        <v>1534</v>
      </c>
      <c r="K3734" s="95">
        <v>0</v>
      </c>
      <c r="L3734" s="58"/>
      <c r="M3734" s="103"/>
      <c r="N3734" s="59"/>
    </row>
    <row r="3735" spans="1:14" s="75" customFormat="1" ht="15.9" customHeight="1" x14ac:dyDescent="0.2">
      <c r="A3735" s="51" t="s">
        <v>133</v>
      </c>
      <c r="B3735" s="51" t="s">
        <v>11887</v>
      </c>
      <c r="C3735" s="51" t="s">
        <v>15209</v>
      </c>
      <c r="D3735" s="51" t="s">
        <v>7803</v>
      </c>
      <c r="E3735" s="44" t="s">
        <v>15268</v>
      </c>
      <c r="F3735" s="44" t="s">
        <v>15269</v>
      </c>
      <c r="G3735" s="53">
        <v>25.9</v>
      </c>
      <c r="H3735" s="45" t="s">
        <v>154</v>
      </c>
      <c r="I3735" s="45" t="s">
        <v>204</v>
      </c>
      <c r="J3735" s="95" t="s">
        <v>1534</v>
      </c>
      <c r="K3735" s="95">
        <v>0</v>
      </c>
      <c r="L3735" s="58"/>
      <c r="M3735" s="103"/>
      <c r="N3735" s="59"/>
    </row>
    <row r="3736" spans="1:14" s="75" customFormat="1" ht="15.9" customHeight="1" x14ac:dyDescent="0.2">
      <c r="A3736" s="51" t="s">
        <v>133</v>
      </c>
      <c r="B3736" s="51" t="s">
        <v>11887</v>
      </c>
      <c r="C3736" s="51" t="s">
        <v>15209</v>
      </c>
      <c r="D3736" s="51" t="s">
        <v>7803</v>
      </c>
      <c r="E3736" s="44" t="s">
        <v>15270</v>
      </c>
      <c r="F3736" s="44" t="s">
        <v>15271</v>
      </c>
      <c r="G3736" s="53">
        <v>4.4000000000000004</v>
      </c>
      <c r="H3736" s="45" t="s">
        <v>154</v>
      </c>
      <c r="I3736" s="45" t="s">
        <v>204</v>
      </c>
      <c r="J3736" s="95" t="s">
        <v>1534</v>
      </c>
      <c r="K3736" s="95">
        <v>0</v>
      </c>
      <c r="L3736" s="58"/>
      <c r="M3736" s="103"/>
      <c r="N3736" s="59"/>
    </row>
    <row r="3737" spans="1:14" s="75" customFormat="1" ht="15.9" customHeight="1" x14ac:dyDescent="0.2">
      <c r="A3737" s="51" t="s">
        <v>133</v>
      </c>
      <c r="B3737" s="51" t="s">
        <v>11887</v>
      </c>
      <c r="C3737" s="51" t="s">
        <v>15209</v>
      </c>
      <c r="D3737" s="51" t="s">
        <v>7803</v>
      </c>
      <c r="E3737" s="44" t="s">
        <v>15272</v>
      </c>
      <c r="F3737" s="44" t="s">
        <v>15273</v>
      </c>
      <c r="G3737" s="53">
        <v>6.3</v>
      </c>
      <c r="H3737" s="45" t="s">
        <v>154</v>
      </c>
      <c r="I3737" s="45" t="s">
        <v>204</v>
      </c>
      <c r="J3737" s="95" t="s">
        <v>1534</v>
      </c>
      <c r="K3737" s="95">
        <v>0</v>
      </c>
      <c r="L3737" s="58"/>
      <c r="M3737" s="103"/>
      <c r="N3737" s="59"/>
    </row>
    <row r="3738" spans="1:14" s="75" customFormat="1" ht="15.9" customHeight="1" x14ac:dyDescent="0.2">
      <c r="A3738" s="51" t="s">
        <v>133</v>
      </c>
      <c r="B3738" s="51" t="s">
        <v>11887</v>
      </c>
      <c r="C3738" s="51" t="s">
        <v>15209</v>
      </c>
      <c r="D3738" s="51" t="s">
        <v>7803</v>
      </c>
      <c r="E3738" s="44" t="s">
        <v>15274</v>
      </c>
      <c r="F3738" s="44" t="s">
        <v>15275</v>
      </c>
      <c r="G3738" s="53">
        <v>3.2</v>
      </c>
      <c r="H3738" s="45" t="s">
        <v>154</v>
      </c>
      <c r="I3738" s="45" t="s">
        <v>204</v>
      </c>
      <c r="J3738" s="95" t="s">
        <v>1534</v>
      </c>
      <c r="K3738" s="95">
        <v>0</v>
      </c>
      <c r="L3738" s="58"/>
      <c r="M3738" s="103"/>
      <c r="N3738" s="59"/>
    </row>
    <row r="3739" spans="1:14" s="75" customFormat="1" ht="15.9" customHeight="1" x14ac:dyDescent="0.2">
      <c r="A3739" s="51" t="s">
        <v>133</v>
      </c>
      <c r="B3739" s="51" t="s">
        <v>11887</v>
      </c>
      <c r="C3739" s="51" t="s">
        <v>15209</v>
      </c>
      <c r="D3739" s="51" t="s">
        <v>7803</v>
      </c>
      <c r="E3739" s="44" t="s">
        <v>15276</v>
      </c>
      <c r="F3739" s="44" t="s">
        <v>15277</v>
      </c>
      <c r="G3739" s="53">
        <v>5.7</v>
      </c>
      <c r="H3739" s="45" t="s">
        <v>154</v>
      </c>
      <c r="I3739" s="45" t="s">
        <v>204</v>
      </c>
      <c r="J3739" s="95" t="s">
        <v>1534</v>
      </c>
      <c r="K3739" s="95">
        <v>0</v>
      </c>
      <c r="L3739" s="58"/>
      <c r="M3739" s="103"/>
      <c r="N3739" s="59"/>
    </row>
    <row r="3740" spans="1:14" s="75" customFormat="1" ht="15.9" customHeight="1" x14ac:dyDescent="0.2">
      <c r="A3740" s="51" t="s">
        <v>133</v>
      </c>
      <c r="B3740" s="51" t="s">
        <v>11887</v>
      </c>
      <c r="C3740" s="51" t="s">
        <v>15209</v>
      </c>
      <c r="D3740" s="51" t="s">
        <v>7803</v>
      </c>
      <c r="E3740" s="44" t="s">
        <v>15278</v>
      </c>
      <c r="F3740" s="44" t="s">
        <v>15279</v>
      </c>
      <c r="G3740" s="53">
        <v>7.6</v>
      </c>
      <c r="H3740" s="45" t="s">
        <v>154</v>
      </c>
      <c r="I3740" s="45" t="s">
        <v>204</v>
      </c>
      <c r="J3740" s="95" t="s">
        <v>1534</v>
      </c>
      <c r="K3740" s="95">
        <v>0</v>
      </c>
      <c r="L3740" s="58"/>
      <c r="M3740" s="103"/>
      <c r="N3740" s="59"/>
    </row>
    <row r="3741" spans="1:14" s="75" customFormat="1" ht="15.9" customHeight="1" x14ac:dyDescent="0.2">
      <c r="A3741" s="51" t="s">
        <v>133</v>
      </c>
      <c r="B3741" s="51" t="s">
        <v>11887</v>
      </c>
      <c r="C3741" s="51" t="s">
        <v>15209</v>
      </c>
      <c r="D3741" s="51" t="s">
        <v>7803</v>
      </c>
      <c r="E3741" s="44" t="s">
        <v>15280</v>
      </c>
      <c r="F3741" s="44" t="s">
        <v>15281</v>
      </c>
      <c r="G3741" s="53">
        <v>27.2</v>
      </c>
      <c r="H3741" s="45" t="s">
        <v>154</v>
      </c>
      <c r="I3741" s="45" t="s">
        <v>204</v>
      </c>
      <c r="J3741" s="95" t="s">
        <v>1534</v>
      </c>
      <c r="K3741" s="95">
        <v>0</v>
      </c>
      <c r="L3741" s="58"/>
      <c r="M3741" s="103"/>
      <c r="N3741" s="59"/>
    </row>
    <row r="3742" spans="1:14" s="75" customFormat="1" ht="15.9" customHeight="1" x14ac:dyDescent="0.2">
      <c r="A3742" s="51" t="s">
        <v>133</v>
      </c>
      <c r="B3742" s="51" t="s">
        <v>11887</v>
      </c>
      <c r="C3742" s="51" t="s">
        <v>15209</v>
      </c>
      <c r="D3742" s="51" t="s">
        <v>7803</v>
      </c>
      <c r="E3742" s="44" t="s">
        <v>15282</v>
      </c>
      <c r="F3742" s="44" t="s">
        <v>15283</v>
      </c>
      <c r="G3742" s="53">
        <v>7.6</v>
      </c>
      <c r="H3742" s="45" t="s">
        <v>154</v>
      </c>
      <c r="I3742" s="45" t="s">
        <v>204</v>
      </c>
      <c r="J3742" s="95" t="s">
        <v>1534</v>
      </c>
      <c r="K3742" s="95">
        <v>0</v>
      </c>
      <c r="L3742" s="58"/>
      <c r="M3742" s="103"/>
      <c r="N3742" s="59"/>
    </row>
    <row r="3743" spans="1:14" s="75" customFormat="1" ht="15.9" customHeight="1" x14ac:dyDescent="0.2">
      <c r="A3743" s="51" t="s">
        <v>123</v>
      </c>
      <c r="B3743" s="51" t="s">
        <v>123</v>
      </c>
      <c r="C3743" s="51" t="s">
        <v>15284</v>
      </c>
      <c r="D3743" s="51" t="s">
        <v>140</v>
      </c>
      <c r="E3743" s="44"/>
      <c r="F3743" s="44" t="s">
        <v>15285</v>
      </c>
      <c r="G3743" s="53" t="s">
        <v>123</v>
      </c>
      <c r="H3743" s="45" t="s">
        <v>123</v>
      </c>
      <c r="I3743" s="45" t="s">
        <v>149</v>
      </c>
      <c r="J3743" s="95" t="s">
        <v>150</v>
      </c>
      <c r="K3743" s="95" t="s">
        <v>123</v>
      </c>
      <c r="L3743" s="58" t="s">
        <v>123</v>
      </c>
      <c r="M3743" s="103"/>
      <c r="N3743" s="59" t="s">
        <v>123</v>
      </c>
    </row>
    <row r="3744" spans="1:14" s="75" customFormat="1" ht="15.9" customHeight="1" x14ac:dyDescent="0.2">
      <c r="A3744" s="51" t="s">
        <v>133</v>
      </c>
      <c r="B3744" s="51" t="s">
        <v>11887</v>
      </c>
      <c r="C3744" s="51" t="s">
        <v>15284</v>
      </c>
      <c r="D3744" s="51" t="s">
        <v>140</v>
      </c>
      <c r="E3744" s="44" t="s">
        <v>15286</v>
      </c>
      <c r="F3744" s="44" t="s">
        <v>15287</v>
      </c>
      <c r="G3744" s="53">
        <v>25</v>
      </c>
      <c r="H3744" s="45" t="s">
        <v>154</v>
      </c>
      <c r="I3744" s="45" t="s">
        <v>291</v>
      </c>
      <c r="J3744" s="95" t="s">
        <v>156</v>
      </c>
      <c r="K3744" s="95">
        <v>0</v>
      </c>
      <c r="L3744" s="58"/>
      <c r="M3744" s="103"/>
      <c r="N3744" s="59"/>
    </row>
    <row r="3745" spans="1:14" s="75" customFormat="1" ht="15.9" customHeight="1" x14ac:dyDescent="0.2">
      <c r="A3745" s="51" t="s">
        <v>133</v>
      </c>
      <c r="B3745" s="51" t="s">
        <v>11887</v>
      </c>
      <c r="C3745" s="51" t="s">
        <v>15284</v>
      </c>
      <c r="D3745" s="51" t="s">
        <v>140</v>
      </c>
      <c r="E3745" s="44" t="s">
        <v>15288</v>
      </c>
      <c r="F3745" s="44" t="s">
        <v>15289</v>
      </c>
      <c r="G3745" s="53">
        <v>11</v>
      </c>
      <c r="H3745" s="45" t="s">
        <v>154</v>
      </c>
      <c r="I3745" s="45" t="s">
        <v>149</v>
      </c>
      <c r="J3745" s="95" t="s">
        <v>156</v>
      </c>
      <c r="K3745" s="95">
        <v>0</v>
      </c>
      <c r="L3745" s="58"/>
      <c r="M3745" s="103"/>
      <c r="N3745" s="59"/>
    </row>
    <row r="3746" spans="1:14" s="75" customFormat="1" ht="15.9" customHeight="1" x14ac:dyDescent="0.2">
      <c r="A3746" s="51" t="s">
        <v>123</v>
      </c>
      <c r="B3746" s="51" t="s">
        <v>123</v>
      </c>
      <c r="C3746" s="51" t="s">
        <v>15284</v>
      </c>
      <c r="D3746" s="51" t="s">
        <v>7803</v>
      </c>
      <c r="E3746" s="44"/>
      <c r="F3746" s="44" t="s">
        <v>15290</v>
      </c>
      <c r="G3746" s="53" t="s">
        <v>123</v>
      </c>
      <c r="H3746" s="45" t="s">
        <v>123</v>
      </c>
      <c r="I3746" s="45" t="s">
        <v>149</v>
      </c>
      <c r="J3746" s="95" t="s">
        <v>150</v>
      </c>
      <c r="K3746" s="95" t="s">
        <v>123</v>
      </c>
      <c r="L3746" s="58" t="s">
        <v>123</v>
      </c>
      <c r="M3746" s="103"/>
      <c r="N3746" s="59" t="s">
        <v>123</v>
      </c>
    </row>
    <row r="3747" spans="1:14" s="75" customFormat="1" ht="15.9" customHeight="1" x14ac:dyDescent="0.2">
      <c r="A3747" s="51" t="s">
        <v>133</v>
      </c>
      <c r="B3747" s="51" t="s">
        <v>11887</v>
      </c>
      <c r="C3747" s="51" t="s">
        <v>15284</v>
      </c>
      <c r="D3747" s="51" t="s">
        <v>7803</v>
      </c>
      <c r="E3747" s="44" t="s">
        <v>15291</v>
      </c>
      <c r="F3747" s="44" t="s">
        <v>15292</v>
      </c>
      <c r="G3747" s="53">
        <v>19.5</v>
      </c>
      <c r="H3747" s="45" t="s">
        <v>154</v>
      </c>
      <c r="I3747" s="45" t="s">
        <v>204</v>
      </c>
      <c r="J3747" s="95" t="s">
        <v>1534</v>
      </c>
      <c r="K3747" s="95">
        <v>0</v>
      </c>
      <c r="L3747" s="58"/>
      <c r="M3747" s="103"/>
      <c r="N3747" s="59"/>
    </row>
    <row r="3748" spans="1:14" s="75" customFormat="1" ht="15.9" customHeight="1" x14ac:dyDescent="0.2">
      <c r="A3748" s="51" t="s">
        <v>133</v>
      </c>
      <c r="B3748" s="51" t="s">
        <v>11887</v>
      </c>
      <c r="C3748" s="51" t="s">
        <v>15284</v>
      </c>
      <c r="D3748" s="51" t="s">
        <v>7803</v>
      </c>
      <c r="E3748" s="44" t="s">
        <v>15293</v>
      </c>
      <c r="F3748" s="44" t="s">
        <v>15294</v>
      </c>
      <c r="G3748" s="53">
        <v>23.5</v>
      </c>
      <c r="H3748" s="45" t="s">
        <v>154</v>
      </c>
      <c r="I3748" s="45" t="s">
        <v>204</v>
      </c>
      <c r="J3748" s="95" t="s">
        <v>1534</v>
      </c>
      <c r="K3748" s="95">
        <v>0</v>
      </c>
      <c r="L3748" s="58"/>
      <c r="M3748" s="103"/>
      <c r="N3748" s="59"/>
    </row>
    <row r="3749" spans="1:14" s="75" customFormat="1" ht="15.9" customHeight="1" x14ac:dyDescent="0.2">
      <c r="A3749" s="51" t="s">
        <v>133</v>
      </c>
      <c r="B3749" s="51" t="s">
        <v>11887</v>
      </c>
      <c r="C3749" s="51" t="s">
        <v>15284</v>
      </c>
      <c r="D3749" s="51" t="s">
        <v>7803</v>
      </c>
      <c r="E3749" s="44" t="s">
        <v>15295</v>
      </c>
      <c r="F3749" s="44" t="s">
        <v>15296</v>
      </c>
      <c r="G3749" s="53">
        <v>24.3</v>
      </c>
      <c r="H3749" s="45" t="s">
        <v>154</v>
      </c>
      <c r="I3749" s="45" t="s">
        <v>204</v>
      </c>
      <c r="J3749" s="95" t="s">
        <v>1534</v>
      </c>
      <c r="K3749" s="95">
        <v>0</v>
      </c>
      <c r="L3749" s="58"/>
      <c r="M3749" s="103"/>
      <c r="N3749" s="59"/>
    </row>
    <row r="3750" spans="1:14" s="75" customFormat="1" ht="15.9" customHeight="1" x14ac:dyDescent="0.2">
      <c r="A3750" s="51" t="s">
        <v>133</v>
      </c>
      <c r="B3750" s="51" t="s">
        <v>11887</v>
      </c>
      <c r="C3750" s="51" t="s">
        <v>15284</v>
      </c>
      <c r="D3750" s="51" t="s">
        <v>7803</v>
      </c>
      <c r="E3750" s="44" t="s">
        <v>15297</v>
      </c>
      <c r="F3750" s="44" t="s">
        <v>15298</v>
      </c>
      <c r="G3750" s="53">
        <v>10.6</v>
      </c>
      <c r="H3750" s="45" t="s">
        <v>154</v>
      </c>
      <c r="I3750" s="45" t="s">
        <v>155</v>
      </c>
      <c r="J3750" s="95" t="s">
        <v>1534</v>
      </c>
      <c r="K3750" s="95">
        <v>0</v>
      </c>
      <c r="L3750" s="58"/>
      <c r="M3750" s="103"/>
      <c r="N3750" s="59"/>
    </row>
    <row r="3751" spans="1:14" s="75" customFormat="1" ht="15.9" customHeight="1" x14ac:dyDescent="0.2">
      <c r="A3751" s="51" t="s">
        <v>133</v>
      </c>
      <c r="B3751" s="51" t="s">
        <v>11887</v>
      </c>
      <c r="C3751" s="51" t="s">
        <v>15284</v>
      </c>
      <c r="D3751" s="51" t="s">
        <v>7803</v>
      </c>
      <c r="E3751" s="44" t="s">
        <v>15299</v>
      </c>
      <c r="F3751" s="44" t="s">
        <v>15300</v>
      </c>
      <c r="G3751" s="53">
        <v>4.8499999999999996</v>
      </c>
      <c r="H3751" s="45" t="s">
        <v>154</v>
      </c>
      <c r="I3751" s="45" t="s">
        <v>204</v>
      </c>
      <c r="J3751" s="95" t="s">
        <v>1534</v>
      </c>
      <c r="K3751" s="95">
        <v>0</v>
      </c>
      <c r="L3751" s="58"/>
      <c r="M3751" s="103"/>
      <c r="N3751" s="59"/>
    </row>
    <row r="3752" spans="1:14" s="75" customFormat="1" ht="15.9" customHeight="1" x14ac:dyDescent="0.2">
      <c r="A3752" s="51" t="s">
        <v>133</v>
      </c>
      <c r="B3752" s="51" t="s">
        <v>11887</v>
      </c>
      <c r="C3752" s="51" t="s">
        <v>15284</v>
      </c>
      <c r="D3752" s="51" t="s">
        <v>7803</v>
      </c>
      <c r="E3752" s="44" t="s">
        <v>15301</v>
      </c>
      <c r="F3752" s="44" t="s">
        <v>15302</v>
      </c>
      <c r="G3752" s="53">
        <v>19.5</v>
      </c>
      <c r="H3752" s="45" t="s">
        <v>154</v>
      </c>
      <c r="I3752" s="45" t="s">
        <v>204</v>
      </c>
      <c r="J3752" s="95" t="s">
        <v>1534</v>
      </c>
      <c r="K3752" s="95">
        <v>0</v>
      </c>
      <c r="L3752" s="58"/>
      <c r="M3752" s="103"/>
      <c r="N3752" s="59"/>
    </row>
    <row r="3753" spans="1:14" s="75" customFormat="1" ht="15.9" customHeight="1" x14ac:dyDescent="0.2">
      <c r="A3753" s="51" t="s">
        <v>133</v>
      </c>
      <c r="B3753" s="51" t="s">
        <v>11887</v>
      </c>
      <c r="C3753" s="51" t="s">
        <v>15284</v>
      </c>
      <c r="D3753" s="51" t="s">
        <v>7803</v>
      </c>
      <c r="E3753" s="44" t="s">
        <v>15303</v>
      </c>
      <c r="F3753" s="44" t="s">
        <v>15304</v>
      </c>
      <c r="G3753" s="53">
        <v>4.8499999999999996</v>
      </c>
      <c r="H3753" s="45" t="s">
        <v>154</v>
      </c>
      <c r="I3753" s="45" t="s">
        <v>204</v>
      </c>
      <c r="J3753" s="95" t="s">
        <v>1534</v>
      </c>
      <c r="K3753" s="95">
        <v>0</v>
      </c>
      <c r="L3753" s="58"/>
      <c r="M3753" s="103"/>
      <c r="N3753" s="59"/>
    </row>
    <row r="3754" spans="1:14" s="75" customFormat="1" ht="15.9" customHeight="1" x14ac:dyDescent="0.2">
      <c r="A3754" s="51" t="s">
        <v>133</v>
      </c>
      <c r="B3754" s="51" t="s">
        <v>11887</v>
      </c>
      <c r="C3754" s="51" t="s">
        <v>15284</v>
      </c>
      <c r="D3754" s="51" t="s">
        <v>7803</v>
      </c>
      <c r="E3754" s="44" t="s">
        <v>15305</v>
      </c>
      <c r="F3754" s="44" t="s">
        <v>15306</v>
      </c>
      <c r="G3754" s="53">
        <v>4.0999999999999996</v>
      </c>
      <c r="H3754" s="45" t="s">
        <v>154</v>
      </c>
      <c r="I3754" s="45" t="s">
        <v>149</v>
      </c>
      <c r="J3754" s="95" t="s">
        <v>1534</v>
      </c>
      <c r="K3754" s="95">
        <v>0</v>
      </c>
      <c r="L3754" s="58"/>
      <c r="M3754" s="103"/>
      <c r="N3754" s="59"/>
    </row>
    <row r="3755" spans="1:14" s="75" customFormat="1" ht="15.9" customHeight="1" x14ac:dyDescent="0.2">
      <c r="A3755" s="51" t="s">
        <v>133</v>
      </c>
      <c r="B3755" s="51" t="s">
        <v>11887</v>
      </c>
      <c r="C3755" s="51" t="s">
        <v>15284</v>
      </c>
      <c r="D3755" s="51" t="s">
        <v>7803</v>
      </c>
      <c r="E3755" s="44" t="s">
        <v>15307</v>
      </c>
      <c r="F3755" s="44" t="s">
        <v>15308</v>
      </c>
      <c r="G3755" s="53">
        <v>5</v>
      </c>
      <c r="H3755" s="45" t="s">
        <v>154</v>
      </c>
      <c r="I3755" s="45" t="s">
        <v>204</v>
      </c>
      <c r="J3755" s="95" t="s">
        <v>1534</v>
      </c>
      <c r="K3755" s="95">
        <v>0</v>
      </c>
      <c r="L3755" s="58"/>
      <c r="M3755" s="103"/>
      <c r="N3755" s="59"/>
    </row>
    <row r="3756" spans="1:14" s="75" customFormat="1" ht="15.9" customHeight="1" x14ac:dyDescent="0.2">
      <c r="A3756" s="51" t="s">
        <v>133</v>
      </c>
      <c r="B3756" s="51" t="s">
        <v>11887</v>
      </c>
      <c r="C3756" s="51" t="s">
        <v>15284</v>
      </c>
      <c r="D3756" s="51" t="s">
        <v>7803</v>
      </c>
      <c r="E3756" s="44" t="s">
        <v>15309</v>
      </c>
      <c r="F3756" s="44" t="s">
        <v>15310</v>
      </c>
      <c r="G3756" s="53">
        <v>7.5</v>
      </c>
      <c r="H3756" s="45" t="s">
        <v>154</v>
      </c>
      <c r="I3756" s="45" t="s">
        <v>204</v>
      </c>
      <c r="J3756" s="95" t="s">
        <v>1534</v>
      </c>
      <c r="K3756" s="95">
        <v>0</v>
      </c>
      <c r="L3756" s="58"/>
      <c r="M3756" s="103"/>
      <c r="N3756" s="59"/>
    </row>
    <row r="3757" spans="1:14" s="75" customFormat="1" ht="15.9" customHeight="1" x14ac:dyDescent="0.2">
      <c r="A3757" s="51" t="s">
        <v>123</v>
      </c>
      <c r="B3757" s="51" t="s">
        <v>123</v>
      </c>
      <c r="C3757" s="51" t="s">
        <v>15284</v>
      </c>
      <c r="D3757" s="51" t="s">
        <v>10977</v>
      </c>
      <c r="E3757" s="44"/>
      <c r="F3757" s="44" t="s">
        <v>15311</v>
      </c>
      <c r="G3757" s="53" t="s">
        <v>123</v>
      </c>
      <c r="H3757" s="45" t="s">
        <v>123</v>
      </c>
      <c r="I3757" s="45" t="s">
        <v>149</v>
      </c>
      <c r="J3757" s="95" t="s">
        <v>150</v>
      </c>
      <c r="K3757" s="95" t="s">
        <v>123</v>
      </c>
      <c r="L3757" s="58" t="s">
        <v>123</v>
      </c>
      <c r="M3757" s="103"/>
      <c r="N3757" s="59" t="s">
        <v>123</v>
      </c>
    </row>
    <row r="3758" spans="1:14" s="75" customFormat="1" ht="15.9" customHeight="1" x14ac:dyDescent="0.2">
      <c r="A3758" s="51" t="s">
        <v>133</v>
      </c>
      <c r="B3758" s="51" t="s">
        <v>11887</v>
      </c>
      <c r="C3758" s="51" t="s">
        <v>15284</v>
      </c>
      <c r="D3758" s="51" t="s">
        <v>10977</v>
      </c>
      <c r="E3758" s="44" t="s">
        <v>16213</v>
      </c>
      <c r="F3758" s="44" t="s">
        <v>15312</v>
      </c>
      <c r="G3758" s="53">
        <v>7.5</v>
      </c>
      <c r="H3758" s="45" t="s">
        <v>154</v>
      </c>
      <c r="I3758" s="45" t="s">
        <v>155</v>
      </c>
      <c r="J3758" s="95" t="s">
        <v>1534</v>
      </c>
      <c r="K3758" s="95">
        <v>0</v>
      </c>
      <c r="L3758" s="58"/>
      <c r="M3758" s="103"/>
      <c r="N3758" s="59"/>
    </row>
    <row r="3759" spans="1:14" s="75" customFormat="1" ht="15.9" customHeight="1" x14ac:dyDescent="0.2">
      <c r="A3759" s="51" t="s">
        <v>123</v>
      </c>
      <c r="B3759" s="51" t="s">
        <v>123</v>
      </c>
      <c r="C3759" s="51" t="s">
        <v>15313</v>
      </c>
      <c r="D3759" s="51" t="s">
        <v>140</v>
      </c>
      <c r="E3759" s="44"/>
      <c r="F3759" s="44" t="s">
        <v>15314</v>
      </c>
      <c r="G3759" s="53" t="s">
        <v>123</v>
      </c>
      <c r="H3759" s="45" t="s">
        <v>123</v>
      </c>
      <c r="I3759" s="45" t="s">
        <v>149</v>
      </c>
      <c r="J3759" s="95" t="s">
        <v>150</v>
      </c>
      <c r="K3759" s="95" t="s">
        <v>123</v>
      </c>
      <c r="L3759" s="58" t="s">
        <v>123</v>
      </c>
      <c r="M3759" s="103"/>
      <c r="N3759" s="59" t="s">
        <v>123</v>
      </c>
    </row>
    <row r="3760" spans="1:14" s="75" customFormat="1" ht="15.9" customHeight="1" x14ac:dyDescent="0.2">
      <c r="A3760" s="51" t="s">
        <v>133</v>
      </c>
      <c r="B3760" s="51" t="s">
        <v>15315</v>
      </c>
      <c r="C3760" s="51" t="s">
        <v>15313</v>
      </c>
      <c r="D3760" s="51" t="s">
        <v>140</v>
      </c>
      <c r="E3760" s="44" t="s">
        <v>15316</v>
      </c>
      <c r="F3760" s="44" t="s">
        <v>15317</v>
      </c>
      <c r="G3760" s="53">
        <v>60</v>
      </c>
      <c r="H3760" s="45" t="s">
        <v>154</v>
      </c>
      <c r="I3760" s="45" t="s">
        <v>204</v>
      </c>
      <c r="J3760" s="95" t="s">
        <v>1534</v>
      </c>
      <c r="K3760" s="95">
        <v>0</v>
      </c>
      <c r="L3760" s="58"/>
      <c r="M3760" s="103"/>
      <c r="N3760" s="59"/>
    </row>
    <row r="3761" spans="1:14" s="75" customFormat="1" ht="15.9" customHeight="1" x14ac:dyDescent="0.2">
      <c r="A3761" s="51" t="s">
        <v>123</v>
      </c>
      <c r="B3761" s="51" t="s">
        <v>123</v>
      </c>
      <c r="C3761" s="51" t="s">
        <v>15313</v>
      </c>
      <c r="D3761" s="51" t="s">
        <v>241</v>
      </c>
      <c r="E3761" s="44"/>
      <c r="F3761" s="44" t="s">
        <v>15318</v>
      </c>
      <c r="G3761" s="53" t="s">
        <v>123</v>
      </c>
      <c r="H3761" s="45" t="s">
        <v>123</v>
      </c>
      <c r="I3761" s="45" t="s">
        <v>149</v>
      </c>
      <c r="J3761" s="95" t="s">
        <v>150</v>
      </c>
      <c r="K3761" s="95" t="s">
        <v>123</v>
      </c>
      <c r="L3761" s="58" t="s">
        <v>123</v>
      </c>
      <c r="M3761" s="103"/>
      <c r="N3761" s="59" t="s">
        <v>123</v>
      </c>
    </row>
    <row r="3762" spans="1:14" s="75" customFormat="1" ht="15.9" customHeight="1" x14ac:dyDescent="0.2">
      <c r="A3762" s="51" t="s">
        <v>133</v>
      </c>
      <c r="B3762" s="51" t="s">
        <v>15315</v>
      </c>
      <c r="C3762" s="51" t="s">
        <v>15313</v>
      </c>
      <c r="D3762" s="51" t="s">
        <v>241</v>
      </c>
      <c r="E3762" s="44" t="s">
        <v>15319</v>
      </c>
      <c r="F3762" s="44" t="s">
        <v>15320</v>
      </c>
      <c r="G3762" s="53">
        <v>10</v>
      </c>
      <c r="H3762" s="45" t="s">
        <v>816</v>
      </c>
      <c r="I3762" s="45" t="s">
        <v>291</v>
      </c>
      <c r="J3762" s="95" t="s">
        <v>288</v>
      </c>
      <c r="K3762" s="95">
        <v>0</v>
      </c>
      <c r="L3762" s="58"/>
      <c r="M3762" s="103"/>
      <c r="N3762" s="59"/>
    </row>
    <row r="3763" spans="1:14" s="75" customFormat="1" ht="15.9" customHeight="1" x14ac:dyDescent="0.2">
      <c r="A3763" s="51" t="s">
        <v>123</v>
      </c>
      <c r="B3763" s="51" t="s">
        <v>123</v>
      </c>
      <c r="C3763" s="51" t="s">
        <v>15321</v>
      </c>
      <c r="D3763" s="51" t="s">
        <v>140</v>
      </c>
      <c r="E3763" s="44"/>
      <c r="F3763" s="44" t="s">
        <v>15322</v>
      </c>
      <c r="G3763" s="53" t="s">
        <v>123</v>
      </c>
      <c r="H3763" s="45" t="s">
        <v>123</v>
      </c>
      <c r="I3763" s="45" t="s">
        <v>149</v>
      </c>
      <c r="J3763" s="95" t="s">
        <v>150</v>
      </c>
      <c r="K3763" s="95" t="s">
        <v>123</v>
      </c>
      <c r="L3763" s="58" t="s">
        <v>123</v>
      </c>
      <c r="M3763" s="103"/>
      <c r="N3763" s="59" t="s">
        <v>123</v>
      </c>
    </row>
    <row r="3764" spans="1:14" s="75" customFormat="1" ht="15.9" customHeight="1" x14ac:dyDescent="0.2">
      <c r="A3764" s="51" t="s">
        <v>133</v>
      </c>
      <c r="B3764" s="51" t="s">
        <v>15315</v>
      </c>
      <c r="C3764" s="51" t="s">
        <v>15321</v>
      </c>
      <c r="D3764" s="51" t="s">
        <v>140</v>
      </c>
      <c r="E3764" s="44" t="s">
        <v>15323</v>
      </c>
      <c r="F3764" s="44" t="s">
        <v>15324</v>
      </c>
      <c r="G3764" s="53">
        <v>250</v>
      </c>
      <c r="H3764" s="45" t="s">
        <v>154</v>
      </c>
      <c r="I3764" s="45" t="s">
        <v>204</v>
      </c>
      <c r="J3764" s="95" t="s">
        <v>1534</v>
      </c>
      <c r="K3764" s="95">
        <v>0</v>
      </c>
      <c r="L3764" s="58"/>
      <c r="M3764" s="103"/>
      <c r="N3764" s="59"/>
    </row>
    <row r="3765" spans="1:14" s="75" customFormat="1" ht="15.9" customHeight="1" x14ac:dyDescent="0.2">
      <c r="A3765" s="51" t="s">
        <v>133</v>
      </c>
      <c r="B3765" s="51" t="s">
        <v>15315</v>
      </c>
      <c r="C3765" s="51" t="s">
        <v>15321</v>
      </c>
      <c r="D3765" s="51" t="s">
        <v>140</v>
      </c>
      <c r="E3765" s="44" t="s">
        <v>15325</v>
      </c>
      <c r="F3765" s="44" t="s">
        <v>15326</v>
      </c>
      <c r="G3765" s="53">
        <v>120</v>
      </c>
      <c r="H3765" s="45" t="s">
        <v>154</v>
      </c>
      <c r="I3765" s="45" t="s">
        <v>204</v>
      </c>
      <c r="J3765" s="95" t="s">
        <v>1534</v>
      </c>
      <c r="K3765" s="95">
        <v>0</v>
      </c>
      <c r="L3765" s="58"/>
      <c r="M3765" s="103"/>
      <c r="N3765" s="59"/>
    </row>
    <row r="3766" spans="1:14" s="75" customFormat="1" ht="15.9" customHeight="1" x14ac:dyDescent="0.2">
      <c r="A3766" s="51" t="s">
        <v>133</v>
      </c>
      <c r="B3766" s="51" t="s">
        <v>15315</v>
      </c>
      <c r="C3766" s="51" t="s">
        <v>15321</v>
      </c>
      <c r="D3766" s="51" t="s">
        <v>140</v>
      </c>
      <c r="E3766" s="44" t="s">
        <v>15327</v>
      </c>
      <c r="F3766" s="44" t="s">
        <v>15328</v>
      </c>
      <c r="G3766" s="53">
        <v>338</v>
      </c>
      <c r="H3766" s="45" t="s">
        <v>154</v>
      </c>
      <c r="I3766" s="45" t="s">
        <v>204</v>
      </c>
      <c r="J3766" s="95" t="s">
        <v>1534</v>
      </c>
      <c r="K3766" s="95">
        <v>0</v>
      </c>
      <c r="L3766" s="58"/>
      <c r="M3766" s="103"/>
      <c r="N3766" s="59"/>
    </row>
    <row r="3767" spans="1:14" s="75" customFormat="1" ht="15.9" customHeight="1" x14ac:dyDescent="0.2">
      <c r="A3767" s="51" t="s">
        <v>133</v>
      </c>
      <c r="B3767" s="51" t="s">
        <v>15315</v>
      </c>
      <c r="C3767" s="51" t="s">
        <v>15321</v>
      </c>
      <c r="D3767" s="51" t="s">
        <v>140</v>
      </c>
      <c r="E3767" s="44" t="s">
        <v>15329</v>
      </c>
      <c r="F3767" s="44" t="s">
        <v>15330</v>
      </c>
      <c r="G3767" s="53">
        <v>60.5</v>
      </c>
      <c r="H3767" s="45" t="s">
        <v>154</v>
      </c>
      <c r="I3767" s="45" t="s">
        <v>204</v>
      </c>
      <c r="J3767" s="95" t="s">
        <v>1534</v>
      </c>
      <c r="K3767" s="95">
        <v>0</v>
      </c>
      <c r="L3767" s="58"/>
      <c r="M3767" s="103"/>
      <c r="N3767" s="59"/>
    </row>
    <row r="3768" spans="1:14" s="75" customFormat="1" ht="15.9" customHeight="1" x14ac:dyDescent="0.2">
      <c r="A3768" s="51" t="s">
        <v>133</v>
      </c>
      <c r="B3768" s="51" t="s">
        <v>15315</v>
      </c>
      <c r="C3768" s="51" t="s">
        <v>15321</v>
      </c>
      <c r="D3768" s="51" t="s">
        <v>140</v>
      </c>
      <c r="E3768" s="44" t="s">
        <v>15331</v>
      </c>
      <c r="F3768" s="44" t="s">
        <v>15332</v>
      </c>
      <c r="G3768" s="53">
        <v>61.6</v>
      </c>
      <c r="H3768" s="45" t="s">
        <v>154</v>
      </c>
      <c r="I3768" s="45" t="s">
        <v>204</v>
      </c>
      <c r="J3768" s="95" t="s">
        <v>1534</v>
      </c>
      <c r="K3768" s="95">
        <v>0</v>
      </c>
      <c r="L3768" s="58"/>
      <c r="M3768" s="103"/>
      <c r="N3768" s="59"/>
    </row>
    <row r="3769" spans="1:14" s="75" customFormat="1" ht="15.9" customHeight="1" x14ac:dyDescent="0.2">
      <c r="A3769" s="51" t="s">
        <v>133</v>
      </c>
      <c r="B3769" s="51" t="s">
        <v>15315</v>
      </c>
      <c r="C3769" s="51" t="s">
        <v>15321</v>
      </c>
      <c r="D3769" s="51" t="s">
        <v>140</v>
      </c>
      <c r="E3769" s="44" t="s">
        <v>15333</v>
      </c>
      <c r="F3769" s="44" t="s">
        <v>15334</v>
      </c>
      <c r="G3769" s="53">
        <v>257.8</v>
      </c>
      <c r="H3769" s="45" t="s">
        <v>154</v>
      </c>
      <c r="I3769" s="45" t="s">
        <v>204</v>
      </c>
      <c r="J3769" s="95" t="s">
        <v>1534</v>
      </c>
      <c r="K3769" s="95">
        <v>0</v>
      </c>
      <c r="L3769" s="58"/>
      <c r="M3769" s="103"/>
      <c r="N3769" s="59"/>
    </row>
    <row r="3770" spans="1:14" s="75" customFormat="1" ht="15.9" customHeight="1" x14ac:dyDescent="0.2">
      <c r="A3770" s="51" t="s">
        <v>133</v>
      </c>
      <c r="B3770" s="51" t="s">
        <v>15315</v>
      </c>
      <c r="C3770" s="51" t="s">
        <v>15321</v>
      </c>
      <c r="D3770" s="51" t="s">
        <v>140</v>
      </c>
      <c r="E3770" s="44" t="s">
        <v>15335</v>
      </c>
      <c r="F3770" s="44" t="s">
        <v>15336</v>
      </c>
      <c r="G3770" s="53">
        <v>547</v>
      </c>
      <c r="H3770" s="45" t="s">
        <v>154</v>
      </c>
      <c r="I3770" s="45" t="s">
        <v>204</v>
      </c>
      <c r="J3770" s="95" t="s">
        <v>1534</v>
      </c>
      <c r="K3770" s="95">
        <v>0</v>
      </c>
      <c r="L3770" s="58"/>
      <c r="M3770" s="103"/>
      <c r="N3770" s="59"/>
    </row>
    <row r="3771" spans="1:14" s="75" customFormat="1" ht="15.9" customHeight="1" x14ac:dyDescent="0.2">
      <c r="A3771" s="51" t="s">
        <v>133</v>
      </c>
      <c r="B3771" s="51" t="s">
        <v>15315</v>
      </c>
      <c r="C3771" s="51" t="s">
        <v>15321</v>
      </c>
      <c r="D3771" s="51" t="s">
        <v>140</v>
      </c>
      <c r="E3771" s="44" t="s">
        <v>15337</v>
      </c>
      <c r="F3771" s="44" t="s">
        <v>15338</v>
      </c>
      <c r="G3771" s="53">
        <v>57.8</v>
      </c>
      <c r="H3771" s="45" t="s">
        <v>154</v>
      </c>
      <c r="I3771" s="45" t="s">
        <v>204</v>
      </c>
      <c r="J3771" s="95" t="s">
        <v>1534</v>
      </c>
      <c r="K3771" s="95">
        <v>0</v>
      </c>
      <c r="L3771" s="58"/>
      <c r="M3771" s="103"/>
      <c r="N3771" s="59"/>
    </row>
    <row r="3772" spans="1:14" s="75" customFormat="1" ht="15.9" customHeight="1" x14ac:dyDescent="0.2">
      <c r="A3772" s="51" t="s">
        <v>133</v>
      </c>
      <c r="B3772" s="51" t="s">
        <v>15315</v>
      </c>
      <c r="C3772" s="51" t="s">
        <v>15321</v>
      </c>
      <c r="D3772" s="51" t="s">
        <v>140</v>
      </c>
      <c r="E3772" s="44" t="s">
        <v>15339</v>
      </c>
      <c r="F3772" s="44" t="s">
        <v>15340</v>
      </c>
      <c r="G3772" s="53">
        <v>106</v>
      </c>
      <c r="H3772" s="45" t="s">
        <v>154</v>
      </c>
      <c r="I3772" s="45" t="s">
        <v>204</v>
      </c>
      <c r="J3772" s="95" t="s">
        <v>1534</v>
      </c>
      <c r="K3772" s="95">
        <v>0</v>
      </c>
      <c r="L3772" s="58"/>
      <c r="M3772" s="103"/>
      <c r="N3772" s="59"/>
    </row>
    <row r="3773" spans="1:14" s="75" customFormat="1" ht="15.9" customHeight="1" x14ac:dyDescent="0.2">
      <c r="A3773" s="51" t="s">
        <v>133</v>
      </c>
      <c r="B3773" s="51" t="s">
        <v>15315</v>
      </c>
      <c r="C3773" s="51" t="s">
        <v>15321</v>
      </c>
      <c r="D3773" s="51" t="s">
        <v>140</v>
      </c>
      <c r="E3773" s="44" t="s">
        <v>15341</v>
      </c>
      <c r="F3773" s="44" t="s">
        <v>15342</v>
      </c>
      <c r="G3773" s="53">
        <v>249</v>
      </c>
      <c r="H3773" s="45" t="s">
        <v>154</v>
      </c>
      <c r="I3773" s="45" t="s">
        <v>204</v>
      </c>
      <c r="J3773" s="95" t="s">
        <v>1534</v>
      </c>
      <c r="K3773" s="95">
        <v>0</v>
      </c>
      <c r="L3773" s="58"/>
      <c r="M3773" s="103"/>
      <c r="N3773" s="59"/>
    </row>
    <row r="3774" spans="1:14" s="75" customFormat="1" ht="15.9" customHeight="1" x14ac:dyDescent="0.2">
      <c r="A3774" s="51" t="s">
        <v>133</v>
      </c>
      <c r="B3774" s="51" t="s">
        <v>15315</v>
      </c>
      <c r="C3774" s="51" t="s">
        <v>15321</v>
      </c>
      <c r="D3774" s="51" t="s">
        <v>140</v>
      </c>
      <c r="E3774" s="44" t="s">
        <v>15343</v>
      </c>
      <c r="F3774" s="44" t="s">
        <v>15344</v>
      </c>
      <c r="G3774" s="53">
        <v>257.8</v>
      </c>
      <c r="H3774" s="45" t="s">
        <v>154</v>
      </c>
      <c r="I3774" s="45" t="s">
        <v>204</v>
      </c>
      <c r="J3774" s="95" t="s">
        <v>1534</v>
      </c>
      <c r="K3774" s="95">
        <v>0</v>
      </c>
      <c r="L3774" s="58"/>
      <c r="M3774" s="103"/>
      <c r="N3774" s="59"/>
    </row>
    <row r="3775" spans="1:14" s="75" customFormat="1" ht="15.9" customHeight="1" x14ac:dyDescent="0.2">
      <c r="A3775" s="51" t="s">
        <v>133</v>
      </c>
      <c r="B3775" s="51" t="s">
        <v>15315</v>
      </c>
      <c r="C3775" s="51" t="s">
        <v>15321</v>
      </c>
      <c r="D3775" s="51" t="s">
        <v>140</v>
      </c>
      <c r="E3775" s="44" t="s">
        <v>15345</v>
      </c>
      <c r="F3775" s="44" t="s">
        <v>15346</v>
      </c>
      <c r="G3775" s="53">
        <v>42</v>
      </c>
      <c r="H3775" s="45" t="s">
        <v>154</v>
      </c>
      <c r="I3775" s="45" t="s">
        <v>204</v>
      </c>
      <c r="J3775" s="95" t="s">
        <v>1534</v>
      </c>
      <c r="K3775" s="95">
        <v>0</v>
      </c>
      <c r="L3775" s="58"/>
      <c r="M3775" s="103"/>
      <c r="N3775" s="59"/>
    </row>
    <row r="3776" spans="1:14" s="75" customFormat="1" ht="15.9" customHeight="1" x14ac:dyDescent="0.2">
      <c r="A3776" s="51" t="s">
        <v>133</v>
      </c>
      <c r="B3776" s="51" t="s">
        <v>15315</v>
      </c>
      <c r="C3776" s="51" t="s">
        <v>15321</v>
      </c>
      <c r="D3776" s="51" t="s">
        <v>140</v>
      </c>
      <c r="E3776" s="44" t="s">
        <v>15347</v>
      </c>
      <c r="F3776" s="44" t="s">
        <v>15348</v>
      </c>
      <c r="G3776" s="53">
        <v>314</v>
      </c>
      <c r="H3776" s="45" t="s">
        <v>154</v>
      </c>
      <c r="I3776" s="45" t="s">
        <v>204</v>
      </c>
      <c r="J3776" s="95" t="s">
        <v>1534</v>
      </c>
      <c r="K3776" s="95">
        <v>0</v>
      </c>
      <c r="L3776" s="58"/>
      <c r="M3776" s="103"/>
      <c r="N3776" s="59"/>
    </row>
    <row r="3777" spans="1:14" s="75" customFormat="1" ht="15.9" customHeight="1" x14ac:dyDescent="0.2">
      <c r="A3777" s="51" t="s">
        <v>133</v>
      </c>
      <c r="B3777" s="51" t="s">
        <v>15315</v>
      </c>
      <c r="C3777" s="51" t="s">
        <v>15321</v>
      </c>
      <c r="D3777" s="51" t="s">
        <v>140</v>
      </c>
      <c r="E3777" s="44" t="s">
        <v>15349</v>
      </c>
      <c r="F3777" s="44" t="s">
        <v>15350</v>
      </c>
      <c r="G3777" s="53">
        <v>106</v>
      </c>
      <c r="H3777" s="45" t="s">
        <v>154</v>
      </c>
      <c r="I3777" s="45" t="s">
        <v>204</v>
      </c>
      <c r="J3777" s="95" t="s">
        <v>1534</v>
      </c>
      <c r="K3777" s="95">
        <v>0</v>
      </c>
      <c r="L3777" s="58"/>
      <c r="M3777" s="103"/>
      <c r="N3777" s="59"/>
    </row>
    <row r="3778" spans="1:14" s="75" customFormat="1" ht="15.9" customHeight="1" x14ac:dyDescent="0.2">
      <c r="A3778" s="51" t="s">
        <v>133</v>
      </c>
      <c r="B3778" s="51" t="s">
        <v>15315</v>
      </c>
      <c r="C3778" s="51" t="s">
        <v>15321</v>
      </c>
      <c r="D3778" s="51" t="s">
        <v>140</v>
      </c>
      <c r="E3778" s="44" t="s">
        <v>15351</v>
      </c>
      <c r="F3778" s="44" t="s">
        <v>15352</v>
      </c>
      <c r="G3778" s="53">
        <v>377</v>
      </c>
      <c r="H3778" s="45" t="s">
        <v>154</v>
      </c>
      <c r="I3778" s="45" t="s">
        <v>204</v>
      </c>
      <c r="J3778" s="95" t="s">
        <v>1534</v>
      </c>
      <c r="K3778" s="95">
        <v>0</v>
      </c>
      <c r="L3778" s="58"/>
      <c r="M3778" s="103"/>
      <c r="N3778" s="59"/>
    </row>
    <row r="3779" spans="1:14" s="75" customFormat="1" ht="15.9" customHeight="1" x14ac:dyDescent="0.2">
      <c r="A3779" s="51" t="s">
        <v>133</v>
      </c>
      <c r="B3779" s="51" t="s">
        <v>15315</v>
      </c>
      <c r="C3779" s="51" t="s">
        <v>15321</v>
      </c>
      <c r="D3779" s="51" t="s">
        <v>140</v>
      </c>
      <c r="E3779" s="44" t="s">
        <v>15353</v>
      </c>
      <c r="F3779" s="44" t="s">
        <v>15354</v>
      </c>
      <c r="G3779" s="53">
        <v>254.6</v>
      </c>
      <c r="H3779" s="45" t="s">
        <v>154</v>
      </c>
      <c r="I3779" s="45" t="s">
        <v>204</v>
      </c>
      <c r="J3779" s="95" t="s">
        <v>1534</v>
      </c>
      <c r="K3779" s="95">
        <v>0</v>
      </c>
      <c r="L3779" s="58"/>
      <c r="M3779" s="103"/>
      <c r="N3779" s="59"/>
    </row>
    <row r="3780" spans="1:14" s="75" customFormat="1" ht="15.9" customHeight="1" x14ac:dyDescent="0.2">
      <c r="A3780" s="51" t="s">
        <v>133</v>
      </c>
      <c r="B3780" s="51" t="s">
        <v>15315</v>
      </c>
      <c r="C3780" s="51" t="s">
        <v>15321</v>
      </c>
      <c r="D3780" s="51" t="s">
        <v>140</v>
      </c>
      <c r="E3780" s="44" t="s">
        <v>15355</v>
      </c>
      <c r="F3780" s="44" t="s">
        <v>15356</v>
      </c>
      <c r="G3780" s="53">
        <v>47.3</v>
      </c>
      <c r="H3780" s="45" t="s">
        <v>154</v>
      </c>
      <c r="I3780" s="45" t="s">
        <v>204</v>
      </c>
      <c r="J3780" s="95" t="s">
        <v>1534</v>
      </c>
      <c r="K3780" s="95">
        <v>0</v>
      </c>
      <c r="L3780" s="58"/>
      <c r="M3780" s="103"/>
      <c r="N3780" s="59"/>
    </row>
    <row r="3781" spans="1:14" s="75" customFormat="1" ht="15.9" customHeight="1" x14ac:dyDescent="0.2">
      <c r="A3781" s="51" t="s">
        <v>133</v>
      </c>
      <c r="B3781" s="51" t="s">
        <v>15315</v>
      </c>
      <c r="C3781" s="51" t="s">
        <v>15321</v>
      </c>
      <c r="D3781" s="51" t="s">
        <v>140</v>
      </c>
      <c r="E3781" s="44" t="s">
        <v>15357</v>
      </c>
      <c r="F3781" s="44" t="s">
        <v>15358</v>
      </c>
      <c r="G3781" s="53">
        <v>203.3</v>
      </c>
      <c r="H3781" s="45" t="s">
        <v>154</v>
      </c>
      <c r="I3781" s="45" t="s">
        <v>204</v>
      </c>
      <c r="J3781" s="95" t="s">
        <v>1534</v>
      </c>
      <c r="K3781" s="95">
        <v>0</v>
      </c>
      <c r="L3781" s="58"/>
      <c r="M3781" s="103"/>
      <c r="N3781" s="59"/>
    </row>
    <row r="3782" spans="1:14" s="75" customFormat="1" ht="15.9" customHeight="1" x14ac:dyDescent="0.2">
      <c r="A3782" s="51" t="s">
        <v>133</v>
      </c>
      <c r="B3782" s="51" t="s">
        <v>15315</v>
      </c>
      <c r="C3782" s="51" t="s">
        <v>15321</v>
      </c>
      <c r="D3782" s="51" t="s">
        <v>140</v>
      </c>
      <c r="E3782" s="44" t="s">
        <v>15359</v>
      </c>
      <c r="F3782" s="44" t="s">
        <v>15360</v>
      </c>
      <c r="G3782" s="53">
        <v>224.7</v>
      </c>
      <c r="H3782" s="45" t="s">
        <v>154</v>
      </c>
      <c r="I3782" s="45" t="s">
        <v>204</v>
      </c>
      <c r="J3782" s="95" t="s">
        <v>1534</v>
      </c>
      <c r="K3782" s="95">
        <v>0</v>
      </c>
      <c r="L3782" s="58"/>
      <c r="M3782" s="103"/>
      <c r="N3782" s="59"/>
    </row>
    <row r="3783" spans="1:14" s="75" customFormat="1" ht="15.9" customHeight="1" x14ac:dyDescent="0.2">
      <c r="A3783" s="51" t="s">
        <v>133</v>
      </c>
      <c r="B3783" s="51" t="s">
        <v>15315</v>
      </c>
      <c r="C3783" s="51" t="s">
        <v>15321</v>
      </c>
      <c r="D3783" s="51" t="s">
        <v>140</v>
      </c>
      <c r="E3783" s="44" t="s">
        <v>15361</v>
      </c>
      <c r="F3783" s="44" t="s">
        <v>15362</v>
      </c>
      <c r="G3783" s="53">
        <v>222.5</v>
      </c>
      <c r="H3783" s="45" t="s">
        <v>154</v>
      </c>
      <c r="I3783" s="45" t="s">
        <v>204</v>
      </c>
      <c r="J3783" s="95" t="s">
        <v>1534</v>
      </c>
      <c r="K3783" s="95">
        <v>0</v>
      </c>
      <c r="L3783" s="58"/>
      <c r="M3783" s="103"/>
      <c r="N3783" s="59"/>
    </row>
    <row r="3784" spans="1:14" s="75" customFormat="1" ht="15.9" customHeight="1" x14ac:dyDescent="0.2">
      <c r="A3784" s="51" t="s">
        <v>133</v>
      </c>
      <c r="B3784" s="51" t="s">
        <v>15315</v>
      </c>
      <c r="C3784" s="51" t="s">
        <v>15321</v>
      </c>
      <c r="D3784" s="51" t="s">
        <v>140</v>
      </c>
      <c r="E3784" s="44" t="s">
        <v>15363</v>
      </c>
      <c r="F3784" s="44" t="s">
        <v>15364</v>
      </c>
      <c r="G3784" s="53">
        <v>68.7</v>
      </c>
      <c r="H3784" s="45" t="s">
        <v>154</v>
      </c>
      <c r="I3784" s="45" t="s">
        <v>204</v>
      </c>
      <c r="J3784" s="95" t="s">
        <v>1534</v>
      </c>
      <c r="K3784" s="95">
        <v>0</v>
      </c>
      <c r="L3784" s="58"/>
      <c r="M3784" s="103"/>
      <c r="N3784" s="59"/>
    </row>
    <row r="3785" spans="1:14" s="75" customFormat="1" ht="15.9" customHeight="1" x14ac:dyDescent="0.2">
      <c r="A3785" s="51" t="s">
        <v>133</v>
      </c>
      <c r="B3785" s="51" t="s">
        <v>15315</v>
      </c>
      <c r="C3785" s="51" t="s">
        <v>15321</v>
      </c>
      <c r="D3785" s="51" t="s">
        <v>140</v>
      </c>
      <c r="E3785" s="44" t="s">
        <v>15365</v>
      </c>
      <c r="F3785" s="44" t="s">
        <v>15366</v>
      </c>
      <c r="G3785" s="53">
        <v>703</v>
      </c>
      <c r="H3785" s="45" t="s">
        <v>154</v>
      </c>
      <c r="I3785" s="45" t="s">
        <v>204</v>
      </c>
      <c r="J3785" s="95" t="s">
        <v>1534</v>
      </c>
      <c r="K3785" s="95">
        <v>0</v>
      </c>
      <c r="L3785" s="58"/>
      <c r="M3785" s="103"/>
      <c r="N3785" s="59"/>
    </row>
    <row r="3786" spans="1:14" s="75" customFormat="1" ht="15.9" customHeight="1" x14ac:dyDescent="0.2">
      <c r="A3786" s="51" t="s">
        <v>133</v>
      </c>
      <c r="B3786" s="51" t="s">
        <v>15315</v>
      </c>
      <c r="C3786" s="51" t="s">
        <v>15321</v>
      </c>
      <c r="D3786" s="51" t="s">
        <v>140</v>
      </c>
      <c r="E3786" s="44" t="s">
        <v>15367</v>
      </c>
      <c r="F3786" s="44" t="s">
        <v>15368</v>
      </c>
      <c r="G3786" s="53">
        <v>82</v>
      </c>
      <c r="H3786" s="45" t="s">
        <v>154</v>
      </c>
      <c r="I3786" s="45" t="s">
        <v>204</v>
      </c>
      <c r="J3786" s="95" t="s">
        <v>1534</v>
      </c>
      <c r="K3786" s="95">
        <v>0</v>
      </c>
      <c r="L3786" s="58"/>
      <c r="M3786" s="103"/>
      <c r="N3786" s="59"/>
    </row>
    <row r="3787" spans="1:14" s="75" customFormat="1" ht="15.9" customHeight="1" x14ac:dyDescent="0.2">
      <c r="A3787" s="51" t="s">
        <v>133</v>
      </c>
      <c r="B3787" s="51" t="s">
        <v>15315</v>
      </c>
      <c r="C3787" s="51" t="s">
        <v>15321</v>
      </c>
      <c r="D3787" s="51" t="s">
        <v>140</v>
      </c>
      <c r="E3787" s="44" t="s">
        <v>15369</v>
      </c>
      <c r="F3787" s="44" t="s">
        <v>15370</v>
      </c>
      <c r="G3787" s="53">
        <v>66</v>
      </c>
      <c r="H3787" s="45" t="s">
        <v>154</v>
      </c>
      <c r="I3787" s="45" t="s">
        <v>204</v>
      </c>
      <c r="J3787" s="95" t="s">
        <v>1534</v>
      </c>
      <c r="K3787" s="95">
        <v>0</v>
      </c>
      <c r="L3787" s="58"/>
      <c r="M3787" s="103"/>
      <c r="N3787" s="59"/>
    </row>
    <row r="3788" spans="1:14" s="75" customFormat="1" ht="15.9" customHeight="1" x14ac:dyDescent="0.2">
      <c r="A3788" s="51" t="s">
        <v>133</v>
      </c>
      <c r="B3788" s="51" t="s">
        <v>15315</v>
      </c>
      <c r="C3788" s="51" t="s">
        <v>15321</v>
      </c>
      <c r="D3788" s="51" t="s">
        <v>140</v>
      </c>
      <c r="E3788" s="44" t="s">
        <v>15371</v>
      </c>
      <c r="F3788" s="44" t="s">
        <v>15372</v>
      </c>
      <c r="G3788" s="53">
        <v>44.3</v>
      </c>
      <c r="H3788" s="45" t="s">
        <v>154</v>
      </c>
      <c r="I3788" s="45" t="s">
        <v>204</v>
      </c>
      <c r="J3788" s="95" t="s">
        <v>1534</v>
      </c>
      <c r="K3788" s="95">
        <v>0</v>
      </c>
      <c r="L3788" s="58"/>
      <c r="M3788" s="103"/>
      <c r="N3788" s="59"/>
    </row>
    <row r="3789" spans="1:14" s="75" customFormat="1" ht="15.9" customHeight="1" x14ac:dyDescent="0.2">
      <c r="A3789" s="51" t="s">
        <v>133</v>
      </c>
      <c r="B3789" s="51" t="s">
        <v>15315</v>
      </c>
      <c r="C3789" s="51" t="s">
        <v>15321</v>
      </c>
      <c r="D3789" s="51" t="s">
        <v>140</v>
      </c>
      <c r="E3789" s="44" t="s">
        <v>15373</v>
      </c>
      <c r="F3789" s="44" t="s">
        <v>15374</v>
      </c>
      <c r="G3789" s="53">
        <v>152.4</v>
      </c>
      <c r="H3789" s="45" t="s">
        <v>154</v>
      </c>
      <c r="I3789" s="45" t="s">
        <v>204</v>
      </c>
      <c r="J3789" s="95" t="s">
        <v>1534</v>
      </c>
      <c r="K3789" s="95">
        <v>0</v>
      </c>
      <c r="L3789" s="58"/>
      <c r="M3789" s="103"/>
      <c r="N3789" s="59"/>
    </row>
    <row r="3790" spans="1:14" s="75" customFormat="1" ht="15.9" customHeight="1" x14ac:dyDescent="0.2">
      <c r="A3790" s="51" t="s">
        <v>133</v>
      </c>
      <c r="B3790" s="51" t="s">
        <v>15315</v>
      </c>
      <c r="C3790" s="51" t="s">
        <v>15321</v>
      </c>
      <c r="D3790" s="51" t="s">
        <v>140</v>
      </c>
      <c r="E3790" s="44" t="s">
        <v>15375</v>
      </c>
      <c r="F3790" s="44" t="s">
        <v>15376</v>
      </c>
      <c r="G3790" s="53">
        <v>82</v>
      </c>
      <c r="H3790" s="45" t="s">
        <v>154</v>
      </c>
      <c r="I3790" s="45" t="s">
        <v>204</v>
      </c>
      <c r="J3790" s="95" t="s">
        <v>1534</v>
      </c>
      <c r="K3790" s="95">
        <v>0</v>
      </c>
      <c r="L3790" s="58"/>
      <c r="M3790" s="103"/>
      <c r="N3790" s="59"/>
    </row>
    <row r="3791" spans="1:14" s="75" customFormat="1" ht="15.9" customHeight="1" x14ac:dyDescent="0.2">
      <c r="A3791" s="51" t="s">
        <v>133</v>
      </c>
      <c r="B3791" s="51" t="s">
        <v>15315</v>
      </c>
      <c r="C3791" s="51" t="s">
        <v>15321</v>
      </c>
      <c r="D3791" s="51" t="s">
        <v>140</v>
      </c>
      <c r="E3791" s="44" t="s">
        <v>15377</v>
      </c>
      <c r="F3791" s="44" t="s">
        <v>15378</v>
      </c>
      <c r="G3791" s="53">
        <v>294</v>
      </c>
      <c r="H3791" s="45" t="s">
        <v>154</v>
      </c>
      <c r="I3791" s="45" t="s">
        <v>204</v>
      </c>
      <c r="J3791" s="95" t="s">
        <v>1534</v>
      </c>
      <c r="K3791" s="95">
        <v>0</v>
      </c>
      <c r="L3791" s="58"/>
      <c r="M3791" s="103"/>
      <c r="N3791" s="59"/>
    </row>
    <row r="3792" spans="1:14" s="75" customFormat="1" ht="15.9" customHeight="1" x14ac:dyDescent="0.2">
      <c r="A3792" s="51" t="s">
        <v>133</v>
      </c>
      <c r="B3792" s="51" t="s">
        <v>15315</v>
      </c>
      <c r="C3792" s="51" t="s">
        <v>15321</v>
      </c>
      <c r="D3792" s="51" t="s">
        <v>140</v>
      </c>
      <c r="E3792" s="44" t="s">
        <v>15379</v>
      </c>
      <c r="F3792" s="44" t="s">
        <v>15380</v>
      </c>
      <c r="G3792" s="53">
        <v>364</v>
      </c>
      <c r="H3792" s="45" t="s">
        <v>154</v>
      </c>
      <c r="I3792" s="45" t="s">
        <v>204</v>
      </c>
      <c r="J3792" s="95" t="s">
        <v>1534</v>
      </c>
      <c r="K3792" s="95">
        <v>0</v>
      </c>
      <c r="L3792" s="58"/>
      <c r="M3792" s="103"/>
      <c r="N3792" s="59"/>
    </row>
    <row r="3793" spans="1:14" s="75" customFormat="1" ht="15.9" customHeight="1" x14ac:dyDescent="0.2">
      <c r="A3793" s="51" t="s">
        <v>133</v>
      </c>
      <c r="B3793" s="51" t="s">
        <v>15315</v>
      </c>
      <c r="C3793" s="51" t="s">
        <v>15321</v>
      </c>
      <c r="D3793" s="51" t="s">
        <v>140</v>
      </c>
      <c r="E3793" s="44" t="s">
        <v>15381</v>
      </c>
      <c r="F3793" s="44" t="s">
        <v>15382</v>
      </c>
      <c r="G3793" s="53">
        <v>26</v>
      </c>
      <c r="H3793" s="45" t="s">
        <v>154</v>
      </c>
      <c r="I3793" s="45" t="s">
        <v>204</v>
      </c>
      <c r="J3793" s="95" t="s">
        <v>1534</v>
      </c>
      <c r="K3793" s="95">
        <v>0</v>
      </c>
      <c r="L3793" s="58"/>
      <c r="M3793" s="103"/>
      <c r="N3793" s="59"/>
    </row>
    <row r="3794" spans="1:14" s="75" customFormat="1" ht="15.9" customHeight="1" x14ac:dyDescent="0.2">
      <c r="A3794" s="51" t="s">
        <v>133</v>
      </c>
      <c r="B3794" s="51" t="s">
        <v>15315</v>
      </c>
      <c r="C3794" s="51" t="s">
        <v>15321</v>
      </c>
      <c r="D3794" s="51" t="s">
        <v>140</v>
      </c>
      <c r="E3794" s="44" t="s">
        <v>15383</v>
      </c>
      <c r="F3794" s="44" t="s">
        <v>15384</v>
      </c>
      <c r="G3794" s="53">
        <v>68</v>
      </c>
      <c r="H3794" s="45" t="s">
        <v>154</v>
      </c>
      <c r="I3794" s="45" t="s">
        <v>204</v>
      </c>
      <c r="J3794" s="95" t="s">
        <v>1534</v>
      </c>
      <c r="K3794" s="95">
        <v>0</v>
      </c>
      <c r="L3794" s="58"/>
      <c r="M3794" s="103"/>
      <c r="N3794" s="59"/>
    </row>
    <row r="3795" spans="1:14" s="75" customFormat="1" ht="15.9" customHeight="1" x14ac:dyDescent="0.2">
      <c r="A3795" s="51" t="s">
        <v>133</v>
      </c>
      <c r="B3795" s="51" t="s">
        <v>15315</v>
      </c>
      <c r="C3795" s="51" t="s">
        <v>15321</v>
      </c>
      <c r="D3795" s="51" t="s">
        <v>140</v>
      </c>
      <c r="E3795" s="44" t="s">
        <v>15385</v>
      </c>
      <c r="F3795" s="44" t="s">
        <v>15386</v>
      </c>
      <c r="G3795" s="53">
        <v>47.6</v>
      </c>
      <c r="H3795" s="45" t="s">
        <v>154</v>
      </c>
      <c r="I3795" s="45" t="s">
        <v>204</v>
      </c>
      <c r="J3795" s="95" t="s">
        <v>1534</v>
      </c>
      <c r="K3795" s="95">
        <v>0</v>
      </c>
      <c r="L3795" s="58"/>
      <c r="M3795" s="103"/>
      <c r="N3795" s="59"/>
    </row>
    <row r="3796" spans="1:14" s="75" customFormat="1" ht="15.9" customHeight="1" x14ac:dyDescent="0.2">
      <c r="A3796" s="51" t="s">
        <v>133</v>
      </c>
      <c r="B3796" s="51" t="s">
        <v>15315</v>
      </c>
      <c r="C3796" s="51" t="s">
        <v>15321</v>
      </c>
      <c r="D3796" s="51" t="s">
        <v>140</v>
      </c>
      <c r="E3796" s="44" t="s">
        <v>15387</v>
      </c>
      <c r="F3796" s="44" t="s">
        <v>15388</v>
      </c>
      <c r="G3796" s="53">
        <v>197.8</v>
      </c>
      <c r="H3796" s="45" t="s">
        <v>154</v>
      </c>
      <c r="I3796" s="45" t="s">
        <v>204</v>
      </c>
      <c r="J3796" s="95" t="s">
        <v>1534</v>
      </c>
      <c r="K3796" s="95">
        <v>0</v>
      </c>
      <c r="L3796" s="58"/>
      <c r="M3796" s="103"/>
      <c r="N3796" s="59"/>
    </row>
    <row r="3797" spans="1:14" s="75" customFormat="1" ht="15.9" customHeight="1" x14ac:dyDescent="0.2">
      <c r="A3797" s="51" t="s">
        <v>133</v>
      </c>
      <c r="B3797" s="51" t="s">
        <v>15315</v>
      </c>
      <c r="C3797" s="51" t="s">
        <v>15321</v>
      </c>
      <c r="D3797" s="51" t="s">
        <v>140</v>
      </c>
      <c r="E3797" s="44" t="s">
        <v>15389</v>
      </c>
      <c r="F3797" s="44" t="s">
        <v>15390</v>
      </c>
      <c r="G3797" s="53">
        <v>234.3</v>
      </c>
      <c r="H3797" s="45" t="s">
        <v>154</v>
      </c>
      <c r="I3797" s="45" t="s">
        <v>204</v>
      </c>
      <c r="J3797" s="95" t="s">
        <v>1534</v>
      </c>
      <c r="K3797" s="95">
        <v>0</v>
      </c>
      <c r="L3797" s="58"/>
      <c r="M3797" s="103"/>
      <c r="N3797" s="59"/>
    </row>
    <row r="3798" spans="1:14" s="75" customFormat="1" ht="15.9" customHeight="1" x14ac:dyDescent="0.2">
      <c r="A3798" s="51" t="s">
        <v>133</v>
      </c>
      <c r="B3798" s="51" t="s">
        <v>15315</v>
      </c>
      <c r="C3798" s="51" t="s">
        <v>15321</v>
      </c>
      <c r="D3798" s="51" t="s">
        <v>140</v>
      </c>
      <c r="E3798" s="44" t="s">
        <v>15391</v>
      </c>
      <c r="F3798" s="44" t="s">
        <v>15392</v>
      </c>
      <c r="G3798" s="53">
        <v>567</v>
      </c>
      <c r="H3798" s="45" t="s">
        <v>154</v>
      </c>
      <c r="I3798" s="45" t="s">
        <v>204</v>
      </c>
      <c r="J3798" s="95" t="s">
        <v>1534</v>
      </c>
      <c r="K3798" s="95">
        <v>0</v>
      </c>
      <c r="L3798" s="58"/>
      <c r="M3798" s="103"/>
      <c r="N3798" s="59"/>
    </row>
    <row r="3799" spans="1:14" s="75" customFormat="1" ht="15.9" customHeight="1" x14ac:dyDescent="0.2">
      <c r="A3799" s="51" t="s">
        <v>133</v>
      </c>
      <c r="B3799" s="51" t="s">
        <v>15315</v>
      </c>
      <c r="C3799" s="51" t="s">
        <v>15321</v>
      </c>
      <c r="D3799" s="51" t="s">
        <v>140</v>
      </c>
      <c r="E3799" s="44" t="s">
        <v>15393</v>
      </c>
      <c r="F3799" s="44" t="s">
        <v>15394</v>
      </c>
      <c r="G3799" s="53">
        <v>255.7</v>
      </c>
      <c r="H3799" s="45" t="s">
        <v>154</v>
      </c>
      <c r="I3799" s="45" t="s">
        <v>204</v>
      </c>
      <c r="J3799" s="95" t="s">
        <v>1534</v>
      </c>
      <c r="K3799" s="95">
        <v>0</v>
      </c>
      <c r="L3799" s="58"/>
      <c r="M3799" s="103"/>
      <c r="N3799" s="59"/>
    </row>
    <row r="3800" spans="1:14" s="75" customFormat="1" ht="15.9" customHeight="1" x14ac:dyDescent="0.2">
      <c r="A3800" s="51" t="s">
        <v>133</v>
      </c>
      <c r="B3800" s="51" t="s">
        <v>15315</v>
      </c>
      <c r="C3800" s="51" t="s">
        <v>15321</v>
      </c>
      <c r="D3800" s="51" t="s">
        <v>140</v>
      </c>
      <c r="E3800" s="44" t="s">
        <v>15395</v>
      </c>
      <c r="F3800" s="44" t="s">
        <v>15396</v>
      </c>
      <c r="G3800" s="53">
        <v>50.3</v>
      </c>
      <c r="H3800" s="45" t="s">
        <v>154</v>
      </c>
      <c r="I3800" s="45" t="s">
        <v>204</v>
      </c>
      <c r="J3800" s="95" t="s">
        <v>1534</v>
      </c>
      <c r="K3800" s="95">
        <v>0</v>
      </c>
      <c r="L3800" s="58"/>
      <c r="M3800" s="103"/>
      <c r="N3800" s="59"/>
    </row>
    <row r="3801" spans="1:14" s="75" customFormat="1" ht="15.9" customHeight="1" x14ac:dyDescent="0.2">
      <c r="A3801" s="51" t="s">
        <v>133</v>
      </c>
      <c r="B3801" s="51" t="s">
        <v>15315</v>
      </c>
      <c r="C3801" s="51" t="s">
        <v>15321</v>
      </c>
      <c r="D3801" s="51" t="s">
        <v>140</v>
      </c>
      <c r="E3801" s="44" t="s">
        <v>15397</v>
      </c>
      <c r="F3801" s="44" t="s">
        <v>15398</v>
      </c>
      <c r="G3801" s="53">
        <v>262</v>
      </c>
      <c r="H3801" s="45" t="s">
        <v>154</v>
      </c>
      <c r="I3801" s="45" t="s">
        <v>204</v>
      </c>
      <c r="J3801" s="95" t="s">
        <v>1534</v>
      </c>
      <c r="K3801" s="95">
        <v>0</v>
      </c>
      <c r="L3801" s="58"/>
      <c r="M3801" s="103"/>
      <c r="N3801" s="59"/>
    </row>
    <row r="3802" spans="1:14" s="75" customFormat="1" ht="15.9" customHeight="1" x14ac:dyDescent="0.2">
      <c r="A3802" s="51" t="s">
        <v>133</v>
      </c>
      <c r="B3802" s="51" t="s">
        <v>15315</v>
      </c>
      <c r="C3802" s="51" t="s">
        <v>15321</v>
      </c>
      <c r="D3802" s="51" t="s">
        <v>140</v>
      </c>
      <c r="E3802" s="44" t="s">
        <v>15399</v>
      </c>
      <c r="F3802" s="44" t="s">
        <v>15400</v>
      </c>
      <c r="G3802" s="53">
        <v>177</v>
      </c>
      <c r="H3802" s="45" t="s">
        <v>154</v>
      </c>
      <c r="I3802" s="45" t="s">
        <v>204</v>
      </c>
      <c r="J3802" s="95" t="s">
        <v>1534</v>
      </c>
      <c r="K3802" s="95">
        <v>0</v>
      </c>
      <c r="L3802" s="58"/>
      <c r="M3802" s="103"/>
      <c r="N3802" s="59"/>
    </row>
    <row r="3803" spans="1:14" s="75" customFormat="1" ht="15.9" customHeight="1" x14ac:dyDescent="0.2">
      <c r="A3803" s="51" t="s">
        <v>133</v>
      </c>
      <c r="B3803" s="51" t="s">
        <v>15315</v>
      </c>
      <c r="C3803" s="51" t="s">
        <v>15321</v>
      </c>
      <c r="D3803" s="51" t="s">
        <v>140</v>
      </c>
      <c r="E3803" s="44" t="s">
        <v>15401</v>
      </c>
      <c r="F3803" s="44" t="s">
        <v>15402</v>
      </c>
      <c r="G3803" s="53">
        <v>213</v>
      </c>
      <c r="H3803" s="45" t="s">
        <v>154</v>
      </c>
      <c r="I3803" s="45" t="s">
        <v>204</v>
      </c>
      <c r="J3803" s="95" t="s">
        <v>1534</v>
      </c>
      <c r="K3803" s="95">
        <v>0</v>
      </c>
      <c r="L3803" s="58"/>
      <c r="M3803" s="103"/>
      <c r="N3803" s="59"/>
    </row>
    <row r="3804" spans="1:14" s="75" customFormat="1" ht="15.9" customHeight="1" x14ac:dyDescent="0.2">
      <c r="A3804" s="51" t="s">
        <v>133</v>
      </c>
      <c r="B3804" s="51" t="s">
        <v>15315</v>
      </c>
      <c r="C3804" s="51" t="s">
        <v>15321</v>
      </c>
      <c r="D3804" s="51" t="s">
        <v>140</v>
      </c>
      <c r="E3804" s="44" t="s">
        <v>15403</v>
      </c>
      <c r="F3804" s="44" t="s">
        <v>15404</v>
      </c>
      <c r="G3804" s="53">
        <v>34</v>
      </c>
      <c r="H3804" s="45" t="s">
        <v>154</v>
      </c>
      <c r="I3804" s="45" t="s">
        <v>204</v>
      </c>
      <c r="J3804" s="95" t="s">
        <v>1534</v>
      </c>
      <c r="K3804" s="95">
        <v>0</v>
      </c>
      <c r="L3804" s="58"/>
      <c r="M3804" s="103"/>
      <c r="N3804" s="59"/>
    </row>
    <row r="3805" spans="1:14" s="75" customFormat="1" ht="15.9" customHeight="1" x14ac:dyDescent="0.2">
      <c r="A3805" s="51" t="s">
        <v>133</v>
      </c>
      <c r="B3805" s="51" t="s">
        <v>15315</v>
      </c>
      <c r="C3805" s="51" t="s">
        <v>15321</v>
      </c>
      <c r="D3805" s="51" t="s">
        <v>140</v>
      </c>
      <c r="E3805" s="44" t="s">
        <v>15405</v>
      </c>
      <c r="F3805" s="44" t="s">
        <v>15406</v>
      </c>
      <c r="G3805" s="53">
        <v>54</v>
      </c>
      <c r="H3805" s="45" t="s">
        <v>154</v>
      </c>
      <c r="I3805" s="45" t="s">
        <v>204</v>
      </c>
      <c r="J3805" s="95" t="s">
        <v>1534</v>
      </c>
      <c r="K3805" s="95">
        <v>0</v>
      </c>
      <c r="L3805" s="58"/>
      <c r="M3805" s="103"/>
      <c r="N3805" s="59"/>
    </row>
    <row r="3806" spans="1:14" s="75" customFormat="1" ht="15.9" customHeight="1" x14ac:dyDescent="0.2">
      <c r="A3806" s="51" t="s">
        <v>133</v>
      </c>
      <c r="B3806" s="51" t="s">
        <v>15315</v>
      </c>
      <c r="C3806" s="51" t="s">
        <v>15321</v>
      </c>
      <c r="D3806" s="51" t="s">
        <v>140</v>
      </c>
      <c r="E3806" s="44" t="s">
        <v>15407</v>
      </c>
      <c r="F3806" s="44" t="s">
        <v>15408</v>
      </c>
      <c r="G3806" s="53">
        <v>802</v>
      </c>
      <c r="H3806" s="45" t="s">
        <v>154</v>
      </c>
      <c r="I3806" s="45" t="s">
        <v>204</v>
      </c>
      <c r="J3806" s="95" t="s">
        <v>1534</v>
      </c>
      <c r="K3806" s="95">
        <v>0</v>
      </c>
      <c r="L3806" s="58"/>
      <c r="M3806" s="103"/>
      <c r="N3806" s="59"/>
    </row>
    <row r="3807" spans="1:14" s="75" customFormat="1" ht="15.9" customHeight="1" x14ac:dyDescent="0.2">
      <c r="A3807" s="51" t="s">
        <v>133</v>
      </c>
      <c r="B3807" s="51" t="s">
        <v>15315</v>
      </c>
      <c r="C3807" s="51" t="s">
        <v>15321</v>
      </c>
      <c r="D3807" s="51" t="s">
        <v>140</v>
      </c>
      <c r="E3807" s="44" t="s">
        <v>15409</v>
      </c>
      <c r="F3807" s="44" t="s">
        <v>15410</v>
      </c>
      <c r="G3807" s="53">
        <v>76.7</v>
      </c>
      <c r="H3807" s="45" t="s">
        <v>154</v>
      </c>
      <c r="I3807" s="45" t="s">
        <v>204</v>
      </c>
      <c r="J3807" s="95" t="s">
        <v>1534</v>
      </c>
      <c r="K3807" s="95">
        <v>0</v>
      </c>
      <c r="L3807" s="58"/>
      <c r="M3807" s="103"/>
      <c r="N3807" s="59"/>
    </row>
    <row r="3808" spans="1:14" s="75" customFormat="1" ht="15.9" customHeight="1" x14ac:dyDescent="0.2">
      <c r="A3808" s="51" t="s">
        <v>133</v>
      </c>
      <c r="B3808" s="51" t="s">
        <v>15315</v>
      </c>
      <c r="C3808" s="51" t="s">
        <v>15321</v>
      </c>
      <c r="D3808" s="51" t="s">
        <v>140</v>
      </c>
      <c r="E3808" s="44" t="s">
        <v>15411</v>
      </c>
      <c r="F3808" s="44" t="s">
        <v>15412</v>
      </c>
      <c r="G3808" s="53">
        <v>183.6</v>
      </c>
      <c r="H3808" s="45" t="s">
        <v>154</v>
      </c>
      <c r="I3808" s="45" t="s">
        <v>155</v>
      </c>
      <c r="J3808" s="95" t="s">
        <v>1534</v>
      </c>
      <c r="K3808" s="95">
        <v>0</v>
      </c>
      <c r="L3808" s="58"/>
      <c r="M3808" s="103"/>
      <c r="N3808" s="59"/>
    </row>
    <row r="3809" spans="1:14" s="75" customFormat="1" ht="15.9" customHeight="1" x14ac:dyDescent="0.2">
      <c r="A3809" s="51" t="s">
        <v>133</v>
      </c>
      <c r="B3809" s="51" t="s">
        <v>15315</v>
      </c>
      <c r="C3809" s="51" t="s">
        <v>15321</v>
      </c>
      <c r="D3809" s="51" t="s">
        <v>140</v>
      </c>
      <c r="E3809" s="44" t="s">
        <v>15413</v>
      </c>
      <c r="F3809" s="44" t="s">
        <v>15414</v>
      </c>
      <c r="G3809" s="53">
        <v>382.3</v>
      </c>
      <c r="H3809" s="45" t="s">
        <v>154</v>
      </c>
      <c r="I3809" s="45">
        <v>9.1199999999999992</v>
      </c>
      <c r="J3809" s="95" t="s">
        <v>1534</v>
      </c>
      <c r="K3809" s="95">
        <v>0</v>
      </c>
      <c r="L3809" s="58"/>
      <c r="M3809" s="103"/>
      <c r="N3809" s="59"/>
    </row>
    <row r="3810" spans="1:14" s="75" customFormat="1" ht="15.9" customHeight="1" x14ac:dyDescent="0.2">
      <c r="A3810" s="51" t="s">
        <v>133</v>
      </c>
      <c r="B3810" s="51" t="s">
        <v>15315</v>
      </c>
      <c r="C3810" s="51" t="s">
        <v>15321</v>
      </c>
      <c r="D3810" s="51" t="s">
        <v>140</v>
      </c>
      <c r="E3810" s="44" t="s">
        <v>15415</v>
      </c>
      <c r="F3810" s="44" t="s">
        <v>15416</v>
      </c>
      <c r="G3810" s="53">
        <v>1509</v>
      </c>
      <c r="H3810" s="45" t="s">
        <v>154</v>
      </c>
      <c r="I3810" s="45" t="s">
        <v>204</v>
      </c>
      <c r="J3810" s="95" t="s">
        <v>1534</v>
      </c>
      <c r="K3810" s="95">
        <v>0</v>
      </c>
      <c r="L3810" s="58"/>
      <c r="M3810" s="103"/>
      <c r="N3810" s="59"/>
    </row>
    <row r="3811" spans="1:14" s="75" customFormat="1" ht="15.9" customHeight="1" x14ac:dyDescent="0.2">
      <c r="A3811" s="51" t="s">
        <v>133</v>
      </c>
      <c r="B3811" s="51" t="s">
        <v>15315</v>
      </c>
      <c r="C3811" s="51" t="s">
        <v>15321</v>
      </c>
      <c r="D3811" s="51" t="s">
        <v>140</v>
      </c>
      <c r="E3811" s="44" t="s">
        <v>15417</v>
      </c>
      <c r="F3811" s="44" t="s">
        <v>15418</v>
      </c>
      <c r="G3811" s="53">
        <v>216</v>
      </c>
      <c r="H3811" s="45" t="s">
        <v>154</v>
      </c>
      <c r="I3811" s="45" t="s">
        <v>204</v>
      </c>
      <c r="J3811" s="95" t="s">
        <v>1534</v>
      </c>
      <c r="K3811" s="95">
        <v>0</v>
      </c>
      <c r="L3811" s="58"/>
      <c r="M3811" s="103"/>
      <c r="N3811" s="59"/>
    </row>
    <row r="3812" spans="1:14" s="75" customFormat="1" ht="15.9" customHeight="1" x14ac:dyDescent="0.2">
      <c r="A3812" s="51" t="s">
        <v>133</v>
      </c>
      <c r="B3812" s="51" t="s">
        <v>15315</v>
      </c>
      <c r="C3812" s="51" t="s">
        <v>15321</v>
      </c>
      <c r="D3812" s="51" t="s">
        <v>140</v>
      </c>
      <c r="E3812" s="44" t="s">
        <v>15419</v>
      </c>
      <c r="F3812" s="44" t="s">
        <v>15420</v>
      </c>
      <c r="G3812" s="53">
        <v>25</v>
      </c>
      <c r="H3812" s="45" t="s">
        <v>154</v>
      </c>
      <c r="I3812" s="45" t="s">
        <v>204</v>
      </c>
      <c r="J3812" s="95" t="s">
        <v>1534</v>
      </c>
      <c r="K3812" s="95">
        <v>0</v>
      </c>
      <c r="L3812" s="58"/>
      <c r="M3812" s="103"/>
      <c r="N3812" s="59"/>
    </row>
    <row r="3813" spans="1:14" s="75" customFormat="1" ht="15.9" customHeight="1" x14ac:dyDescent="0.2">
      <c r="A3813" s="51" t="s">
        <v>133</v>
      </c>
      <c r="B3813" s="51" t="s">
        <v>15315</v>
      </c>
      <c r="C3813" s="51" t="s">
        <v>15321</v>
      </c>
      <c r="D3813" s="51" t="s">
        <v>140</v>
      </c>
      <c r="E3813" s="44" t="s">
        <v>15421</v>
      </c>
      <c r="F3813" s="44" t="s">
        <v>15422</v>
      </c>
      <c r="G3813" s="53">
        <v>76</v>
      </c>
      <c r="H3813" s="45" t="s">
        <v>154</v>
      </c>
      <c r="I3813" s="45" t="s">
        <v>204</v>
      </c>
      <c r="J3813" s="95" t="s">
        <v>1534</v>
      </c>
      <c r="K3813" s="95">
        <v>0</v>
      </c>
      <c r="L3813" s="58"/>
      <c r="M3813" s="103"/>
      <c r="N3813" s="59"/>
    </row>
    <row r="3814" spans="1:14" s="75" customFormat="1" ht="15.9" customHeight="1" x14ac:dyDescent="0.2">
      <c r="A3814" s="51" t="s">
        <v>133</v>
      </c>
      <c r="B3814" s="51" t="s">
        <v>15315</v>
      </c>
      <c r="C3814" s="51" t="s">
        <v>15321</v>
      </c>
      <c r="D3814" s="51" t="s">
        <v>140</v>
      </c>
      <c r="E3814" s="44" t="s">
        <v>15423</v>
      </c>
      <c r="F3814" s="44" t="s">
        <v>15424</v>
      </c>
      <c r="G3814" s="53">
        <v>101.3</v>
      </c>
      <c r="H3814" s="45" t="s">
        <v>154</v>
      </c>
      <c r="I3814" s="45" t="s">
        <v>204</v>
      </c>
      <c r="J3814" s="95" t="s">
        <v>1534</v>
      </c>
      <c r="K3814" s="95">
        <v>0</v>
      </c>
      <c r="L3814" s="58"/>
      <c r="M3814" s="103"/>
      <c r="N3814" s="59"/>
    </row>
    <row r="3815" spans="1:14" s="75" customFormat="1" ht="15.9" customHeight="1" x14ac:dyDescent="0.2">
      <c r="A3815" s="51" t="s">
        <v>133</v>
      </c>
      <c r="B3815" s="51" t="s">
        <v>15315</v>
      </c>
      <c r="C3815" s="51" t="s">
        <v>15321</v>
      </c>
      <c r="D3815" s="51" t="s">
        <v>140</v>
      </c>
      <c r="E3815" s="44" t="s">
        <v>15425</v>
      </c>
      <c r="F3815" s="44" t="s">
        <v>15426</v>
      </c>
      <c r="G3815" s="53">
        <v>546.70000000000005</v>
      </c>
      <c r="H3815" s="45" t="s">
        <v>154</v>
      </c>
      <c r="I3815" s="45" t="s">
        <v>204</v>
      </c>
      <c r="J3815" s="95" t="s">
        <v>1534</v>
      </c>
      <c r="K3815" s="95">
        <v>0</v>
      </c>
      <c r="L3815" s="58"/>
      <c r="M3815" s="103"/>
      <c r="N3815" s="59"/>
    </row>
    <row r="3816" spans="1:14" s="75" customFormat="1" ht="15.9" customHeight="1" x14ac:dyDescent="0.2">
      <c r="A3816" s="51" t="s">
        <v>133</v>
      </c>
      <c r="B3816" s="51" t="s">
        <v>15315</v>
      </c>
      <c r="C3816" s="51" t="s">
        <v>15321</v>
      </c>
      <c r="D3816" s="51" t="s">
        <v>140</v>
      </c>
      <c r="E3816" s="44" t="s">
        <v>15427</v>
      </c>
      <c r="F3816" s="44" t="s">
        <v>15428</v>
      </c>
      <c r="G3816" s="53">
        <v>23</v>
      </c>
      <c r="H3816" s="45" t="s">
        <v>154</v>
      </c>
      <c r="I3816" s="45" t="s">
        <v>204</v>
      </c>
      <c r="J3816" s="95" t="s">
        <v>1534</v>
      </c>
      <c r="K3816" s="95">
        <v>0</v>
      </c>
      <c r="L3816" s="58"/>
      <c r="M3816" s="103"/>
      <c r="N3816" s="59"/>
    </row>
    <row r="3817" spans="1:14" s="75" customFormat="1" ht="15.9" customHeight="1" x14ac:dyDescent="0.2">
      <c r="A3817" s="51" t="s">
        <v>133</v>
      </c>
      <c r="B3817" s="51" t="s">
        <v>15315</v>
      </c>
      <c r="C3817" s="51" t="s">
        <v>15321</v>
      </c>
      <c r="D3817" s="51" t="s">
        <v>140</v>
      </c>
      <c r="E3817" s="44" t="s">
        <v>15429</v>
      </c>
      <c r="F3817" s="44" t="s">
        <v>15430</v>
      </c>
      <c r="G3817" s="53">
        <v>67.599999999999994</v>
      </c>
      <c r="H3817" s="45" t="s">
        <v>154</v>
      </c>
      <c r="I3817" s="45" t="s">
        <v>204</v>
      </c>
      <c r="J3817" s="95" t="s">
        <v>1534</v>
      </c>
      <c r="K3817" s="95">
        <v>0</v>
      </c>
      <c r="L3817" s="58"/>
      <c r="M3817" s="103"/>
      <c r="N3817" s="59"/>
    </row>
    <row r="3818" spans="1:14" s="75" customFormat="1" ht="15.9" customHeight="1" x14ac:dyDescent="0.2">
      <c r="A3818" s="51" t="s">
        <v>133</v>
      </c>
      <c r="B3818" s="51" t="s">
        <v>15315</v>
      </c>
      <c r="C3818" s="51" t="s">
        <v>15321</v>
      </c>
      <c r="D3818" s="51" t="s">
        <v>140</v>
      </c>
      <c r="E3818" s="44" t="s">
        <v>15431</v>
      </c>
      <c r="F3818" s="44" t="s">
        <v>15432</v>
      </c>
      <c r="G3818" s="53">
        <v>341</v>
      </c>
      <c r="H3818" s="45" t="s">
        <v>154</v>
      </c>
      <c r="I3818" s="45" t="s">
        <v>155</v>
      </c>
      <c r="J3818" s="95" t="s">
        <v>1534</v>
      </c>
      <c r="K3818" s="95">
        <v>0</v>
      </c>
      <c r="L3818" s="58"/>
      <c r="M3818" s="103"/>
      <c r="N3818" s="59"/>
    </row>
    <row r="3819" spans="1:14" s="75" customFormat="1" ht="15.9" customHeight="1" x14ac:dyDescent="0.2">
      <c r="A3819" s="51" t="s">
        <v>133</v>
      </c>
      <c r="B3819" s="51" t="s">
        <v>15315</v>
      </c>
      <c r="C3819" s="51" t="s">
        <v>15321</v>
      </c>
      <c r="D3819" s="51" t="s">
        <v>140</v>
      </c>
      <c r="E3819" s="44" t="s">
        <v>15433</v>
      </c>
      <c r="F3819" s="44" t="s">
        <v>15434</v>
      </c>
      <c r="G3819" s="53">
        <v>167</v>
      </c>
      <c r="H3819" s="45" t="s">
        <v>154</v>
      </c>
      <c r="I3819" s="45" t="s">
        <v>204</v>
      </c>
      <c r="J3819" s="95" t="s">
        <v>1534</v>
      </c>
      <c r="K3819" s="95">
        <v>0</v>
      </c>
      <c r="L3819" s="58"/>
      <c r="M3819" s="103"/>
      <c r="N3819" s="59"/>
    </row>
    <row r="3820" spans="1:14" s="75" customFormat="1" ht="15.9" customHeight="1" x14ac:dyDescent="0.2">
      <c r="A3820" s="51" t="s">
        <v>133</v>
      </c>
      <c r="B3820" s="51" t="s">
        <v>15315</v>
      </c>
      <c r="C3820" s="51" t="s">
        <v>15321</v>
      </c>
      <c r="D3820" s="51" t="s">
        <v>140</v>
      </c>
      <c r="E3820" s="44" t="s">
        <v>15435</v>
      </c>
      <c r="F3820" s="44" t="s">
        <v>15436</v>
      </c>
      <c r="G3820" s="53">
        <v>222.5</v>
      </c>
      <c r="H3820" s="45" t="s">
        <v>154</v>
      </c>
      <c r="I3820" s="45" t="s">
        <v>204</v>
      </c>
      <c r="J3820" s="95" t="s">
        <v>1534</v>
      </c>
      <c r="K3820" s="95">
        <v>0</v>
      </c>
      <c r="L3820" s="58"/>
      <c r="M3820" s="103"/>
      <c r="N3820" s="59"/>
    </row>
    <row r="3821" spans="1:14" s="75" customFormat="1" ht="15.9" customHeight="1" x14ac:dyDescent="0.2">
      <c r="A3821" s="51" t="s">
        <v>133</v>
      </c>
      <c r="B3821" s="51" t="s">
        <v>15315</v>
      </c>
      <c r="C3821" s="51" t="s">
        <v>15321</v>
      </c>
      <c r="D3821" s="51" t="s">
        <v>140</v>
      </c>
      <c r="E3821" s="44" t="s">
        <v>15437</v>
      </c>
      <c r="F3821" s="44" t="s">
        <v>15438</v>
      </c>
      <c r="G3821" s="53">
        <v>47.6</v>
      </c>
      <c r="H3821" s="45" t="s">
        <v>154</v>
      </c>
      <c r="I3821" s="45" t="s">
        <v>204</v>
      </c>
      <c r="J3821" s="95" t="s">
        <v>1534</v>
      </c>
      <c r="K3821" s="95">
        <v>0</v>
      </c>
      <c r="L3821" s="58"/>
      <c r="M3821" s="103"/>
      <c r="N3821" s="59"/>
    </row>
    <row r="3822" spans="1:14" s="75" customFormat="1" ht="15.9" customHeight="1" x14ac:dyDescent="0.2">
      <c r="A3822" s="51" t="s">
        <v>133</v>
      </c>
      <c r="B3822" s="51" t="s">
        <v>15315</v>
      </c>
      <c r="C3822" s="51" t="s">
        <v>15321</v>
      </c>
      <c r="D3822" s="51" t="s">
        <v>140</v>
      </c>
      <c r="E3822" s="44" t="s">
        <v>15439</v>
      </c>
      <c r="F3822" s="44" t="s">
        <v>15440</v>
      </c>
      <c r="G3822" s="53">
        <v>837</v>
      </c>
      <c r="H3822" s="45" t="s">
        <v>154</v>
      </c>
      <c r="I3822" s="45" t="s">
        <v>204</v>
      </c>
      <c r="J3822" s="95" t="s">
        <v>1534</v>
      </c>
      <c r="K3822" s="95">
        <v>0</v>
      </c>
      <c r="L3822" s="58"/>
      <c r="M3822" s="103"/>
      <c r="N3822" s="59"/>
    </row>
    <row r="3823" spans="1:14" s="75" customFormat="1" ht="15.9" customHeight="1" x14ac:dyDescent="0.2">
      <c r="A3823" s="51" t="s">
        <v>133</v>
      </c>
      <c r="B3823" s="51" t="s">
        <v>15315</v>
      </c>
      <c r="C3823" s="51" t="s">
        <v>15321</v>
      </c>
      <c r="D3823" s="51" t="s">
        <v>140</v>
      </c>
      <c r="E3823" s="44" t="s">
        <v>15441</v>
      </c>
      <c r="F3823" s="44" t="s">
        <v>15442</v>
      </c>
      <c r="G3823" s="53">
        <v>114.5</v>
      </c>
      <c r="H3823" s="45" t="s">
        <v>154</v>
      </c>
      <c r="I3823" s="45" t="s">
        <v>204</v>
      </c>
      <c r="J3823" s="95" t="s">
        <v>1534</v>
      </c>
      <c r="K3823" s="95">
        <v>0</v>
      </c>
      <c r="L3823" s="58"/>
      <c r="M3823" s="103"/>
      <c r="N3823" s="59"/>
    </row>
    <row r="3824" spans="1:14" s="75" customFormat="1" ht="15.9" customHeight="1" x14ac:dyDescent="0.2">
      <c r="A3824" s="51" t="s">
        <v>133</v>
      </c>
      <c r="B3824" s="51" t="s">
        <v>15315</v>
      </c>
      <c r="C3824" s="51" t="s">
        <v>15321</v>
      </c>
      <c r="D3824" s="51" t="s">
        <v>140</v>
      </c>
      <c r="E3824" s="44" t="s">
        <v>15443</v>
      </c>
      <c r="F3824" s="44" t="s">
        <v>15444</v>
      </c>
      <c r="G3824" s="53">
        <v>805</v>
      </c>
      <c r="H3824" s="45" t="s">
        <v>154</v>
      </c>
      <c r="I3824" s="45" t="s">
        <v>204</v>
      </c>
      <c r="J3824" s="95" t="s">
        <v>1534</v>
      </c>
      <c r="K3824" s="95">
        <v>0</v>
      </c>
      <c r="L3824" s="58"/>
      <c r="M3824" s="103"/>
      <c r="N3824" s="59"/>
    </row>
    <row r="3825" spans="1:14" s="75" customFormat="1" ht="15.9" customHeight="1" x14ac:dyDescent="0.2">
      <c r="A3825" s="51" t="s">
        <v>133</v>
      </c>
      <c r="B3825" s="51" t="s">
        <v>15315</v>
      </c>
      <c r="C3825" s="51" t="s">
        <v>15321</v>
      </c>
      <c r="D3825" s="51" t="s">
        <v>140</v>
      </c>
      <c r="E3825" s="44" t="s">
        <v>15445</v>
      </c>
      <c r="F3825" s="44" t="s">
        <v>15446</v>
      </c>
      <c r="G3825" s="53">
        <v>103</v>
      </c>
      <c r="H3825" s="45" t="s">
        <v>154</v>
      </c>
      <c r="I3825" s="45" t="s">
        <v>204</v>
      </c>
      <c r="J3825" s="95" t="s">
        <v>1534</v>
      </c>
      <c r="K3825" s="95">
        <v>0</v>
      </c>
      <c r="L3825" s="58"/>
      <c r="M3825" s="103"/>
      <c r="N3825" s="59"/>
    </row>
    <row r="3826" spans="1:14" s="75" customFormat="1" ht="15.9" customHeight="1" x14ac:dyDescent="0.2">
      <c r="A3826" s="51" t="s">
        <v>133</v>
      </c>
      <c r="B3826" s="51" t="s">
        <v>15315</v>
      </c>
      <c r="C3826" s="51" t="s">
        <v>15321</v>
      </c>
      <c r="D3826" s="51" t="s">
        <v>140</v>
      </c>
      <c r="E3826" s="44" t="s">
        <v>15447</v>
      </c>
      <c r="F3826" s="44" t="s">
        <v>15448</v>
      </c>
      <c r="G3826" s="53">
        <v>257.8</v>
      </c>
      <c r="H3826" s="45" t="s">
        <v>154</v>
      </c>
      <c r="I3826" s="45" t="s">
        <v>204</v>
      </c>
      <c r="J3826" s="95" t="s">
        <v>1534</v>
      </c>
      <c r="K3826" s="95">
        <v>0</v>
      </c>
      <c r="L3826" s="58"/>
      <c r="M3826" s="103"/>
      <c r="N3826" s="59"/>
    </row>
    <row r="3827" spans="1:14" s="75" customFormat="1" ht="15.9" customHeight="1" x14ac:dyDescent="0.2">
      <c r="A3827" s="51" t="s">
        <v>133</v>
      </c>
      <c r="B3827" s="51" t="s">
        <v>15315</v>
      </c>
      <c r="C3827" s="51" t="s">
        <v>15321</v>
      </c>
      <c r="D3827" s="51" t="s">
        <v>140</v>
      </c>
      <c r="E3827" s="44" t="s">
        <v>15449</v>
      </c>
      <c r="F3827" s="44" t="s">
        <v>15450</v>
      </c>
      <c r="G3827" s="53">
        <v>250</v>
      </c>
      <c r="H3827" s="45" t="s">
        <v>154</v>
      </c>
      <c r="I3827" s="45" t="s">
        <v>204</v>
      </c>
      <c r="J3827" s="95" t="s">
        <v>1534</v>
      </c>
      <c r="K3827" s="95">
        <v>0</v>
      </c>
      <c r="L3827" s="58"/>
      <c r="M3827" s="103"/>
      <c r="N3827" s="59"/>
    </row>
    <row r="3828" spans="1:14" s="75" customFormat="1" ht="15.9" customHeight="1" x14ac:dyDescent="0.2">
      <c r="A3828" s="51" t="s">
        <v>133</v>
      </c>
      <c r="B3828" s="51" t="s">
        <v>15315</v>
      </c>
      <c r="C3828" s="51" t="s">
        <v>15321</v>
      </c>
      <c r="D3828" s="51" t="s">
        <v>140</v>
      </c>
      <c r="E3828" s="44" t="s">
        <v>15451</v>
      </c>
      <c r="F3828" s="44" t="s">
        <v>15452</v>
      </c>
      <c r="G3828" s="53">
        <v>222.5</v>
      </c>
      <c r="H3828" s="45" t="s">
        <v>154</v>
      </c>
      <c r="I3828" s="45" t="s">
        <v>204</v>
      </c>
      <c r="J3828" s="95" t="s">
        <v>1534</v>
      </c>
      <c r="K3828" s="95">
        <v>0</v>
      </c>
      <c r="L3828" s="58"/>
      <c r="M3828" s="103"/>
      <c r="N3828" s="59"/>
    </row>
    <row r="3829" spans="1:14" s="75" customFormat="1" ht="15.9" customHeight="1" x14ac:dyDescent="0.2">
      <c r="A3829" s="51" t="s">
        <v>133</v>
      </c>
      <c r="B3829" s="51" t="s">
        <v>15315</v>
      </c>
      <c r="C3829" s="51" t="s">
        <v>15321</v>
      </c>
      <c r="D3829" s="51" t="s">
        <v>140</v>
      </c>
      <c r="E3829" s="44" t="s">
        <v>15453</v>
      </c>
      <c r="F3829" s="44" t="s">
        <v>15454</v>
      </c>
      <c r="G3829" s="53">
        <v>35.6</v>
      </c>
      <c r="H3829" s="45" t="s">
        <v>154</v>
      </c>
      <c r="I3829" s="45" t="s">
        <v>155</v>
      </c>
      <c r="J3829" s="95" t="s">
        <v>1534</v>
      </c>
      <c r="K3829" s="95">
        <v>0</v>
      </c>
      <c r="L3829" s="58"/>
      <c r="M3829" s="103"/>
      <c r="N3829" s="59"/>
    </row>
    <row r="3830" spans="1:14" s="75" customFormat="1" ht="15.9" customHeight="1" x14ac:dyDescent="0.2">
      <c r="A3830" s="51" t="s">
        <v>133</v>
      </c>
      <c r="B3830" s="51" t="s">
        <v>15315</v>
      </c>
      <c r="C3830" s="51" t="s">
        <v>15321</v>
      </c>
      <c r="D3830" s="51" t="s">
        <v>140</v>
      </c>
      <c r="E3830" s="44" t="s">
        <v>15455</v>
      </c>
      <c r="F3830" s="44" t="s">
        <v>15456</v>
      </c>
      <c r="G3830" s="53">
        <v>130</v>
      </c>
      <c r="H3830" s="45" t="s">
        <v>154</v>
      </c>
      <c r="I3830" s="45" t="s">
        <v>155</v>
      </c>
      <c r="J3830" s="95" t="s">
        <v>1534</v>
      </c>
      <c r="K3830" s="95">
        <v>0</v>
      </c>
      <c r="L3830" s="58"/>
      <c r="M3830" s="103"/>
      <c r="N3830" s="59"/>
    </row>
    <row r="3831" spans="1:14" s="75" customFormat="1" ht="15.9" customHeight="1" x14ac:dyDescent="0.2">
      <c r="A3831" s="51" t="s">
        <v>133</v>
      </c>
      <c r="B3831" s="51" t="s">
        <v>15315</v>
      </c>
      <c r="C3831" s="51" t="s">
        <v>15321</v>
      </c>
      <c r="D3831" s="51" t="s">
        <v>140</v>
      </c>
      <c r="E3831" s="44" t="s">
        <v>15457</v>
      </c>
      <c r="F3831" s="44" t="s">
        <v>15458</v>
      </c>
      <c r="G3831" s="53">
        <v>89.7</v>
      </c>
      <c r="H3831" s="45" t="s">
        <v>154</v>
      </c>
      <c r="I3831" s="45" t="s">
        <v>204</v>
      </c>
      <c r="J3831" s="95" t="s">
        <v>1534</v>
      </c>
      <c r="K3831" s="95">
        <v>0</v>
      </c>
      <c r="L3831" s="58"/>
      <c r="M3831" s="103"/>
      <c r="N3831" s="59"/>
    </row>
    <row r="3832" spans="1:14" s="75" customFormat="1" ht="15.9" customHeight="1" x14ac:dyDescent="0.2">
      <c r="A3832" s="51" t="s">
        <v>133</v>
      </c>
      <c r="B3832" s="51" t="s">
        <v>15315</v>
      </c>
      <c r="C3832" s="51" t="s">
        <v>15321</v>
      </c>
      <c r="D3832" s="51" t="s">
        <v>140</v>
      </c>
      <c r="E3832" s="44" t="s">
        <v>15459</v>
      </c>
      <c r="F3832" s="44" t="s">
        <v>15460</v>
      </c>
      <c r="G3832" s="53">
        <v>444</v>
      </c>
      <c r="H3832" s="45" t="s">
        <v>154</v>
      </c>
      <c r="I3832" s="45" t="s">
        <v>204</v>
      </c>
      <c r="J3832" s="95" t="s">
        <v>1534</v>
      </c>
      <c r="K3832" s="95">
        <v>0</v>
      </c>
      <c r="L3832" s="58"/>
      <c r="M3832" s="103"/>
      <c r="N3832" s="59"/>
    </row>
    <row r="3833" spans="1:14" s="75" customFormat="1" ht="15.9" customHeight="1" x14ac:dyDescent="0.2">
      <c r="A3833" s="51" t="s">
        <v>133</v>
      </c>
      <c r="B3833" s="51" t="s">
        <v>15315</v>
      </c>
      <c r="C3833" s="51" t="s">
        <v>15321</v>
      </c>
      <c r="D3833" s="51" t="s">
        <v>140</v>
      </c>
      <c r="E3833" s="44" t="s">
        <v>15461</v>
      </c>
      <c r="F3833" s="44" t="s">
        <v>15462</v>
      </c>
      <c r="G3833" s="53">
        <v>333</v>
      </c>
      <c r="H3833" s="45" t="s">
        <v>154</v>
      </c>
      <c r="I3833" s="45" t="s">
        <v>291</v>
      </c>
      <c r="J3833" s="95" t="s">
        <v>1534</v>
      </c>
      <c r="K3833" s="95">
        <v>0</v>
      </c>
      <c r="L3833" s="58"/>
      <c r="M3833" s="103"/>
      <c r="N3833" s="59"/>
    </row>
    <row r="3834" spans="1:14" s="75" customFormat="1" ht="15.9" customHeight="1" x14ac:dyDescent="0.2">
      <c r="A3834" s="51" t="s">
        <v>133</v>
      </c>
      <c r="B3834" s="51" t="s">
        <v>15315</v>
      </c>
      <c r="C3834" s="51" t="s">
        <v>15321</v>
      </c>
      <c r="D3834" s="51" t="s">
        <v>140</v>
      </c>
      <c r="E3834" s="44" t="s">
        <v>15463</v>
      </c>
      <c r="F3834" s="44" t="s">
        <v>15464</v>
      </c>
      <c r="G3834" s="53">
        <v>399</v>
      </c>
      <c r="H3834" s="45" t="s">
        <v>154</v>
      </c>
      <c r="I3834" s="45" t="s">
        <v>204</v>
      </c>
      <c r="J3834" s="95" t="s">
        <v>1534</v>
      </c>
      <c r="K3834" s="95">
        <v>0</v>
      </c>
      <c r="L3834" s="58"/>
      <c r="M3834" s="103"/>
      <c r="N3834" s="59"/>
    </row>
    <row r="3835" spans="1:14" s="75" customFormat="1" ht="15.9" customHeight="1" x14ac:dyDescent="0.2">
      <c r="A3835" s="51" t="s">
        <v>133</v>
      </c>
      <c r="B3835" s="51" t="s">
        <v>15315</v>
      </c>
      <c r="C3835" s="51" t="s">
        <v>15321</v>
      </c>
      <c r="D3835" s="51" t="s">
        <v>140</v>
      </c>
      <c r="E3835" s="44" t="s">
        <v>15465</v>
      </c>
      <c r="F3835" s="44" t="s">
        <v>15466</v>
      </c>
      <c r="G3835" s="53">
        <v>195.8</v>
      </c>
      <c r="H3835" s="45" t="s">
        <v>154</v>
      </c>
      <c r="I3835" s="45" t="s">
        <v>204</v>
      </c>
      <c r="J3835" s="95" t="s">
        <v>1534</v>
      </c>
      <c r="K3835" s="95">
        <v>0</v>
      </c>
      <c r="L3835" s="58"/>
      <c r="M3835" s="103"/>
      <c r="N3835" s="59"/>
    </row>
    <row r="3836" spans="1:14" s="75" customFormat="1" ht="15.9" customHeight="1" x14ac:dyDescent="0.2">
      <c r="A3836" s="51" t="s">
        <v>133</v>
      </c>
      <c r="B3836" s="51" t="s">
        <v>15315</v>
      </c>
      <c r="C3836" s="51" t="s">
        <v>15321</v>
      </c>
      <c r="D3836" s="51" t="s">
        <v>140</v>
      </c>
      <c r="E3836" s="44" t="s">
        <v>15467</v>
      </c>
      <c r="F3836" s="44" t="s">
        <v>15468</v>
      </c>
      <c r="G3836" s="53">
        <v>396</v>
      </c>
      <c r="H3836" s="45" t="s">
        <v>154</v>
      </c>
      <c r="I3836" s="45" t="s">
        <v>204</v>
      </c>
      <c r="J3836" s="95" t="s">
        <v>1534</v>
      </c>
      <c r="K3836" s="95">
        <v>0</v>
      </c>
      <c r="L3836" s="58"/>
      <c r="M3836" s="103"/>
      <c r="N3836" s="59"/>
    </row>
    <row r="3837" spans="1:14" s="75" customFormat="1" ht="15.9" customHeight="1" x14ac:dyDescent="0.2">
      <c r="A3837" s="51" t="s">
        <v>133</v>
      </c>
      <c r="B3837" s="51" t="s">
        <v>15315</v>
      </c>
      <c r="C3837" s="51" t="s">
        <v>15321</v>
      </c>
      <c r="D3837" s="51" t="s">
        <v>140</v>
      </c>
      <c r="E3837" s="44" t="s">
        <v>15469</v>
      </c>
      <c r="F3837" s="44" t="s">
        <v>15470</v>
      </c>
      <c r="G3837" s="53">
        <v>24.4</v>
      </c>
      <c r="H3837" s="45" t="s">
        <v>154</v>
      </c>
      <c r="I3837" s="45" t="s">
        <v>204</v>
      </c>
      <c r="J3837" s="95" t="s">
        <v>1534</v>
      </c>
      <c r="K3837" s="95">
        <v>0</v>
      </c>
      <c r="L3837" s="58"/>
      <c r="M3837" s="103"/>
      <c r="N3837" s="59"/>
    </row>
    <row r="3838" spans="1:14" s="75" customFormat="1" ht="15.9" customHeight="1" x14ac:dyDescent="0.2">
      <c r="A3838" s="51" t="s">
        <v>133</v>
      </c>
      <c r="B3838" s="51" t="s">
        <v>15315</v>
      </c>
      <c r="C3838" s="51" t="s">
        <v>15321</v>
      </c>
      <c r="D3838" s="51" t="s">
        <v>140</v>
      </c>
      <c r="E3838" s="44" t="s">
        <v>15471</v>
      </c>
      <c r="F3838" s="44" t="s">
        <v>15472</v>
      </c>
      <c r="G3838" s="53">
        <v>76.7</v>
      </c>
      <c r="H3838" s="45" t="s">
        <v>154</v>
      </c>
      <c r="I3838" s="45" t="s">
        <v>204</v>
      </c>
      <c r="J3838" s="95" t="s">
        <v>1534</v>
      </c>
      <c r="K3838" s="95">
        <v>0</v>
      </c>
      <c r="L3838" s="58"/>
      <c r="M3838" s="103"/>
      <c r="N3838" s="59"/>
    </row>
    <row r="3839" spans="1:14" s="75" customFormat="1" ht="15.9" customHeight="1" x14ac:dyDescent="0.2">
      <c r="A3839" s="51" t="s">
        <v>133</v>
      </c>
      <c r="B3839" s="51" t="s">
        <v>15315</v>
      </c>
      <c r="C3839" s="51" t="s">
        <v>15321</v>
      </c>
      <c r="D3839" s="51" t="s">
        <v>140</v>
      </c>
      <c r="E3839" s="44" t="s">
        <v>15473</v>
      </c>
      <c r="F3839" s="44" t="s">
        <v>15474</v>
      </c>
      <c r="G3839" s="53">
        <v>82</v>
      </c>
      <c r="H3839" s="45" t="s">
        <v>154</v>
      </c>
      <c r="I3839" s="45" t="s">
        <v>204</v>
      </c>
      <c r="J3839" s="95" t="s">
        <v>1534</v>
      </c>
      <c r="K3839" s="95">
        <v>0</v>
      </c>
      <c r="L3839" s="58"/>
      <c r="M3839" s="103"/>
      <c r="N3839" s="59"/>
    </row>
    <row r="3840" spans="1:14" s="75" customFormat="1" ht="15.9" customHeight="1" x14ac:dyDescent="0.2">
      <c r="A3840" s="51" t="s">
        <v>133</v>
      </c>
      <c r="B3840" s="51" t="s">
        <v>15315</v>
      </c>
      <c r="C3840" s="51" t="s">
        <v>15321</v>
      </c>
      <c r="D3840" s="51" t="s">
        <v>140</v>
      </c>
      <c r="E3840" s="44" t="s">
        <v>15475</v>
      </c>
      <c r="F3840" s="44" t="s">
        <v>15476</v>
      </c>
      <c r="G3840" s="53">
        <v>82</v>
      </c>
      <c r="H3840" s="45" t="s">
        <v>154</v>
      </c>
      <c r="I3840" s="45" t="s">
        <v>204</v>
      </c>
      <c r="J3840" s="95" t="s">
        <v>1534</v>
      </c>
      <c r="K3840" s="95">
        <v>0</v>
      </c>
      <c r="L3840" s="58"/>
      <c r="M3840" s="103"/>
      <c r="N3840" s="59"/>
    </row>
    <row r="3841" spans="1:14" s="75" customFormat="1" ht="15.9" customHeight="1" x14ac:dyDescent="0.2">
      <c r="A3841" s="51" t="s">
        <v>133</v>
      </c>
      <c r="B3841" s="51" t="s">
        <v>15315</v>
      </c>
      <c r="C3841" s="51" t="s">
        <v>15321</v>
      </c>
      <c r="D3841" s="51" t="s">
        <v>140</v>
      </c>
      <c r="E3841" s="44" t="s">
        <v>15477</v>
      </c>
      <c r="F3841" s="44" t="s">
        <v>15478</v>
      </c>
      <c r="G3841" s="53">
        <v>216</v>
      </c>
      <c r="H3841" s="45" t="s">
        <v>154</v>
      </c>
      <c r="I3841" s="45" t="s">
        <v>204</v>
      </c>
      <c r="J3841" s="95" t="s">
        <v>1534</v>
      </c>
      <c r="K3841" s="95">
        <v>0</v>
      </c>
      <c r="L3841" s="58"/>
      <c r="M3841" s="103"/>
      <c r="N3841" s="59"/>
    </row>
    <row r="3842" spans="1:14" s="75" customFormat="1" ht="15.9" customHeight="1" x14ac:dyDescent="0.2">
      <c r="A3842" s="51" t="s">
        <v>133</v>
      </c>
      <c r="B3842" s="51" t="s">
        <v>15315</v>
      </c>
      <c r="C3842" s="51" t="s">
        <v>15321</v>
      </c>
      <c r="D3842" s="51" t="s">
        <v>140</v>
      </c>
      <c r="E3842" s="44" t="s">
        <v>15479</v>
      </c>
      <c r="F3842" s="44" t="s">
        <v>15480</v>
      </c>
      <c r="G3842" s="53">
        <v>216</v>
      </c>
      <c r="H3842" s="45" t="s">
        <v>154</v>
      </c>
      <c r="I3842" s="45" t="s">
        <v>204</v>
      </c>
      <c r="J3842" s="95" t="s">
        <v>1534</v>
      </c>
      <c r="K3842" s="95">
        <v>0</v>
      </c>
      <c r="L3842" s="58"/>
      <c r="M3842" s="103"/>
      <c r="N3842" s="59"/>
    </row>
    <row r="3843" spans="1:14" s="75" customFormat="1" ht="15.9" customHeight="1" x14ac:dyDescent="0.2">
      <c r="A3843" s="51" t="s">
        <v>133</v>
      </c>
      <c r="B3843" s="51" t="s">
        <v>15315</v>
      </c>
      <c r="C3843" s="51" t="s">
        <v>15321</v>
      </c>
      <c r="D3843" s="51" t="s">
        <v>140</v>
      </c>
      <c r="E3843" s="44" t="s">
        <v>15481</v>
      </c>
      <c r="F3843" s="44" t="s">
        <v>15482</v>
      </c>
      <c r="G3843" s="53">
        <v>117</v>
      </c>
      <c r="H3843" s="45" t="s">
        <v>154</v>
      </c>
      <c r="I3843" s="45" t="s">
        <v>149</v>
      </c>
      <c r="J3843" s="95" t="s">
        <v>1534</v>
      </c>
      <c r="K3843" s="95">
        <v>0</v>
      </c>
      <c r="L3843" s="58"/>
      <c r="M3843" s="103"/>
      <c r="N3843" s="59" t="s">
        <v>15483</v>
      </c>
    </row>
    <row r="3844" spans="1:14" s="75" customFormat="1" ht="15.9" customHeight="1" x14ac:dyDescent="0.2">
      <c r="A3844" s="51" t="s">
        <v>133</v>
      </c>
      <c r="B3844" s="51" t="s">
        <v>15315</v>
      </c>
      <c r="C3844" s="51" t="s">
        <v>15321</v>
      </c>
      <c r="D3844" s="51" t="s">
        <v>140</v>
      </c>
      <c r="E3844" s="44" t="s">
        <v>15484</v>
      </c>
      <c r="F3844" s="44" t="s">
        <v>15485</v>
      </c>
      <c r="G3844" s="53">
        <v>249</v>
      </c>
      <c r="H3844" s="45" t="s">
        <v>154</v>
      </c>
      <c r="I3844" s="45" t="s">
        <v>204</v>
      </c>
      <c r="J3844" s="95" t="s">
        <v>1534</v>
      </c>
      <c r="K3844" s="95">
        <v>0</v>
      </c>
      <c r="L3844" s="58"/>
      <c r="M3844" s="103"/>
      <c r="N3844" s="59"/>
    </row>
    <row r="3845" spans="1:14" s="75" customFormat="1" ht="15.9" customHeight="1" x14ac:dyDescent="0.2">
      <c r="A3845" s="51" t="s">
        <v>133</v>
      </c>
      <c r="B3845" s="51" t="s">
        <v>15315</v>
      </c>
      <c r="C3845" s="51" t="s">
        <v>15321</v>
      </c>
      <c r="D3845" s="51" t="s">
        <v>140</v>
      </c>
      <c r="E3845" s="44" t="s">
        <v>15486</v>
      </c>
      <c r="F3845" s="44" t="s">
        <v>15487</v>
      </c>
      <c r="G3845" s="53">
        <v>249</v>
      </c>
      <c r="H3845" s="45" t="s">
        <v>154</v>
      </c>
      <c r="I3845" s="45" t="s">
        <v>204</v>
      </c>
      <c r="J3845" s="95" t="s">
        <v>1534</v>
      </c>
      <c r="K3845" s="95">
        <v>0</v>
      </c>
      <c r="L3845" s="58"/>
      <c r="M3845" s="103"/>
      <c r="N3845" s="59"/>
    </row>
    <row r="3846" spans="1:14" s="75" customFormat="1" ht="15.9" customHeight="1" x14ac:dyDescent="0.2">
      <c r="A3846" s="51" t="s">
        <v>133</v>
      </c>
      <c r="B3846" s="51" t="s">
        <v>15315</v>
      </c>
      <c r="C3846" s="51" t="s">
        <v>15321</v>
      </c>
      <c r="D3846" s="51" t="s">
        <v>140</v>
      </c>
      <c r="E3846" s="44" t="s">
        <v>15488</v>
      </c>
      <c r="F3846" s="44" t="s">
        <v>15489</v>
      </c>
      <c r="G3846" s="53">
        <v>216</v>
      </c>
      <c r="H3846" s="45" t="s">
        <v>154</v>
      </c>
      <c r="I3846" s="45" t="s">
        <v>204</v>
      </c>
      <c r="J3846" s="95" t="s">
        <v>1534</v>
      </c>
      <c r="K3846" s="95">
        <v>0</v>
      </c>
      <c r="L3846" s="58"/>
      <c r="M3846" s="103"/>
      <c r="N3846" s="59"/>
    </row>
    <row r="3847" spans="1:14" s="75" customFormat="1" ht="15.9" customHeight="1" x14ac:dyDescent="0.2">
      <c r="A3847" s="51" t="s">
        <v>133</v>
      </c>
      <c r="B3847" s="51" t="s">
        <v>15315</v>
      </c>
      <c r="C3847" s="51" t="s">
        <v>15321</v>
      </c>
      <c r="D3847" s="51" t="s">
        <v>140</v>
      </c>
      <c r="E3847" s="44" t="s">
        <v>15490</v>
      </c>
      <c r="F3847" s="44" t="s">
        <v>15491</v>
      </c>
      <c r="G3847" s="53">
        <v>216</v>
      </c>
      <c r="H3847" s="45" t="s">
        <v>154</v>
      </c>
      <c r="I3847" s="45" t="s">
        <v>204</v>
      </c>
      <c r="J3847" s="95" t="s">
        <v>1534</v>
      </c>
      <c r="K3847" s="95">
        <v>0</v>
      </c>
      <c r="L3847" s="58"/>
      <c r="M3847" s="103"/>
      <c r="N3847" s="59"/>
    </row>
    <row r="3848" spans="1:14" s="75" customFormat="1" ht="15.9" customHeight="1" x14ac:dyDescent="0.2">
      <c r="A3848" s="51" t="s">
        <v>133</v>
      </c>
      <c r="B3848" s="51" t="s">
        <v>15315</v>
      </c>
      <c r="C3848" s="51" t="s">
        <v>15321</v>
      </c>
      <c r="D3848" s="51" t="s">
        <v>140</v>
      </c>
      <c r="E3848" s="44" t="s">
        <v>15492</v>
      </c>
      <c r="F3848" s="44" t="s">
        <v>15493</v>
      </c>
      <c r="G3848" s="53">
        <v>216</v>
      </c>
      <c r="H3848" s="45" t="s">
        <v>154</v>
      </c>
      <c r="I3848" s="45" t="s">
        <v>204</v>
      </c>
      <c r="J3848" s="95" t="s">
        <v>1534</v>
      </c>
      <c r="K3848" s="95">
        <v>0</v>
      </c>
      <c r="L3848" s="58"/>
      <c r="M3848" s="103"/>
      <c r="N3848" s="59"/>
    </row>
    <row r="3849" spans="1:14" s="75" customFormat="1" ht="15.9" customHeight="1" x14ac:dyDescent="0.2">
      <c r="A3849" s="51" t="s">
        <v>133</v>
      </c>
      <c r="B3849" s="51" t="s">
        <v>15315</v>
      </c>
      <c r="C3849" s="51" t="s">
        <v>15321</v>
      </c>
      <c r="D3849" s="51" t="s">
        <v>140</v>
      </c>
      <c r="E3849" s="44" t="s">
        <v>15494</v>
      </c>
      <c r="F3849" s="44" t="s">
        <v>15495</v>
      </c>
      <c r="G3849" s="53">
        <v>158.80000000000001</v>
      </c>
      <c r="H3849" s="45" t="s">
        <v>154</v>
      </c>
      <c r="I3849" s="45" t="s">
        <v>204</v>
      </c>
      <c r="J3849" s="95" t="s">
        <v>1534</v>
      </c>
      <c r="K3849" s="95">
        <v>0</v>
      </c>
      <c r="L3849" s="58"/>
      <c r="M3849" s="103"/>
      <c r="N3849" s="59"/>
    </row>
    <row r="3850" spans="1:14" s="75" customFormat="1" ht="15.9" customHeight="1" x14ac:dyDescent="0.2">
      <c r="A3850" s="51" t="s">
        <v>133</v>
      </c>
      <c r="B3850" s="51" t="s">
        <v>15315</v>
      </c>
      <c r="C3850" s="51" t="s">
        <v>15321</v>
      </c>
      <c r="D3850" s="51" t="s">
        <v>140</v>
      </c>
      <c r="E3850" s="44" t="s">
        <v>15496</v>
      </c>
      <c r="F3850" s="44" t="s">
        <v>15497</v>
      </c>
      <c r="G3850" s="53">
        <v>290</v>
      </c>
      <c r="H3850" s="45" t="s">
        <v>154</v>
      </c>
      <c r="I3850" s="45" t="s">
        <v>204</v>
      </c>
      <c r="J3850" s="95" t="s">
        <v>1534</v>
      </c>
      <c r="K3850" s="95">
        <v>0</v>
      </c>
      <c r="L3850" s="58"/>
      <c r="M3850" s="103"/>
      <c r="N3850" s="59"/>
    </row>
    <row r="3851" spans="1:14" s="75" customFormat="1" ht="15.9" customHeight="1" x14ac:dyDescent="0.2">
      <c r="A3851" s="51" t="s">
        <v>133</v>
      </c>
      <c r="B3851" s="51" t="s">
        <v>15315</v>
      </c>
      <c r="C3851" s="51" t="s">
        <v>15321</v>
      </c>
      <c r="D3851" s="51" t="s">
        <v>140</v>
      </c>
      <c r="E3851" s="44" t="s">
        <v>15498</v>
      </c>
      <c r="F3851" s="44" t="s">
        <v>15499</v>
      </c>
      <c r="G3851" s="53">
        <v>135.9</v>
      </c>
      <c r="H3851" s="45" t="s">
        <v>154</v>
      </c>
      <c r="I3851" s="45" t="s">
        <v>204</v>
      </c>
      <c r="J3851" s="95" t="s">
        <v>1534</v>
      </c>
      <c r="K3851" s="95">
        <v>0</v>
      </c>
      <c r="L3851" s="58"/>
      <c r="M3851" s="103"/>
      <c r="N3851" s="59"/>
    </row>
    <row r="3852" spans="1:14" s="75" customFormat="1" ht="15.9" customHeight="1" x14ac:dyDescent="0.2">
      <c r="A3852" s="51" t="s">
        <v>133</v>
      </c>
      <c r="B3852" s="51" t="s">
        <v>15315</v>
      </c>
      <c r="C3852" s="51" t="s">
        <v>15321</v>
      </c>
      <c r="D3852" s="51" t="s">
        <v>140</v>
      </c>
      <c r="E3852" s="44" t="s">
        <v>15500</v>
      </c>
      <c r="F3852" s="44" t="s">
        <v>15501</v>
      </c>
      <c r="G3852" s="53">
        <v>151.9</v>
      </c>
      <c r="H3852" s="45" t="s">
        <v>154</v>
      </c>
      <c r="I3852" s="45" t="s">
        <v>149</v>
      </c>
      <c r="J3852" s="95" t="s">
        <v>1534</v>
      </c>
      <c r="K3852" s="95">
        <v>0</v>
      </c>
      <c r="L3852" s="58"/>
      <c r="M3852" s="103"/>
      <c r="N3852" s="59"/>
    </row>
    <row r="3853" spans="1:14" s="75" customFormat="1" ht="15.9" customHeight="1" x14ac:dyDescent="0.2">
      <c r="A3853" s="51" t="s">
        <v>133</v>
      </c>
      <c r="B3853" s="51" t="s">
        <v>15315</v>
      </c>
      <c r="C3853" s="51" t="s">
        <v>15321</v>
      </c>
      <c r="D3853" s="51" t="s">
        <v>140</v>
      </c>
      <c r="E3853" s="44" t="s">
        <v>15502</v>
      </c>
      <c r="F3853" s="44" t="s">
        <v>15503</v>
      </c>
      <c r="G3853" s="53">
        <v>905</v>
      </c>
      <c r="H3853" s="45" t="s">
        <v>154</v>
      </c>
      <c r="I3853" s="45" t="s">
        <v>204</v>
      </c>
      <c r="J3853" s="95" t="s">
        <v>1534</v>
      </c>
      <c r="K3853" s="95">
        <v>0</v>
      </c>
      <c r="L3853" s="58"/>
      <c r="M3853" s="103"/>
      <c r="N3853" s="59"/>
    </row>
    <row r="3854" spans="1:14" s="75" customFormat="1" ht="15.9" customHeight="1" x14ac:dyDescent="0.2">
      <c r="A3854" s="51" t="s">
        <v>133</v>
      </c>
      <c r="B3854" s="51" t="s">
        <v>15315</v>
      </c>
      <c r="C3854" s="51" t="s">
        <v>15321</v>
      </c>
      <c r="D3854" s="51" t="s">
        <v>140</v>
      </c>
      <c r="E3854" s="44" t="s">
        <v>15504</v>
      </c>
      <c r="F3854" s="44" t="s">
        <v>15505</v>
      </c>
      <c r="G3854" s="53">
        <v>896</v>
      </c>
      <c r="H3854" s="45" t="s">
        <v>154</v>
      </c>
      <c r="I3854" s="45" t="s">
        <v>204</v>
      </c>
      <c r="J3854" s="95" t="s">
        <v>1534</v>
      </c>
      <c r="K3854" s="95">
        <v>0</v>
      </c>
      <c r="L3854" s="58"/>
      <c r="M3854" s="103"/>
      <c r="N3854" s="59"/>
    </row>
    <row r="3855" spans="1:14" s="75" customFormat="1" ht="15.9" customHeight="1" x14ac:dyDescent="0.2">
      <c r="A3855" s="51" t="s">
        <v>133</v>
      </c>
      <c r="B3855" s="51" t="s">
        <v>15315</v>
      </c>
      <c r="C3855" s="51" t="s">
        <v>15321</v>
      </c>
      <c r="D3855" s="51" t="s">
        <v>140</v>
      </c>
      <c r="E3855" s="44" t="s">
        <v>15506</v>
      </c>
      <c r="F3855" s="44" t="s">
        <v>15507</v>
      </c>
      <c r="G3855" s="53">
        <v>125</v>
      </c>
      <c r="H3855" s="45" t="s">
        <v>154</v>
      </c>
      <c r="I3855" s="45" t="s">
        <v>291</v>
      </c>
      <c r="J3855" s="95" t="s">
        <v>1534</v>
      </c>
      <c r="K3855" s="95">
        <v>0</v>
      </c>
      <c r="L3855" s="58"/>
      <c r="M3855" s="103"/>
      <c r="N3855" s="59"/>
    </row>
    <row r="3856" spans="1:14" s="75" customFormat="1" ht="15.9" customHeight="1" x14ac:dyDescent="0.2">
      <c r="A3856" s="51" t="s">
        <v>133</v>
      </c>
      <c r="B3856" s="51" t="s">
        <v>15315</v>
      </c>
      <c r="C3856" s="51" t="s">
        <v>15321</v>
      </c>
      <c r="D3856" s="51" t="s">
        <v>140</v>
      </c>
      <c r="E3856" s="44" t="s">
        <v>15508</v>
      </c>
      <c r="F3856" s="44" t="s">
        <v>15509</v>
      </c>
      <c r="G3856" s="53">
        <v>64.8</v>
      </c>
      <c r="H3856" s="45" t="s">
        <v>154</v>
      </c>
      <c r="I3856" s="45" t="s">
        <v>204</v>
      </c>
      <c r="J3856" s="95" t="s">
        <v>1534</v>
      </c>
      <c r="K3856" s="95">
        <v>0</v>
      </c>
      <c r="L3856" s="58"/>
      <c r="M3856" s="103"/>
      <c r="N3856" s="59"/>
    </row>
    <row r="3857" spans="1:14" s="75" customFormat="1" ht="15.9" customHeight="1" x14ac:dyDescent="0.2">
      <c r="A3857" s="51" t="s">
        <v>133</v>
      </c>
      <c r="B3857" s="51" t="s">
        <v>15315</v>
      </c>
      <c r="C3857" s="51" t="s">
        <v>15321</v>
      </c>
      <c r="D3857" s="51" t="s">
        <v>140</v>
      </c>
      <c r="E3857" s="44" t="s">
        <v>15510</v>
      </c>
      <c r="F3857" s="44" t="s">
        <v>15511</v>
      </c>
      <c r="G3857" s="53">
        <v>378</v>
      </c>
      <c r="H3857" s="45" t="s">
        <v>154</v>
      </c>
      <c r="I3857" s="45" t="s">
        <v>204</v>
      </c>
      <c r="J3857" s="95" t="s">
        <v>1534</v>
      </c>
      <c r="K3857" s="95">
        <v>0</v>
      </c>
      <c r="L3857" s="58"/>
      <c r="M3857" s="103"/>
      <c r="N3857" s="59"/>
    </row>
    <row r="3858" spans="1:14" s="75" customFormat="1" ht="15.9" customHeight="1" x14ac:dyDescent="0.2">
      <c r="A3858" s="51" t="s">
        <v>133</v>
      </c>
      <c r="B3858" s="51" t="s">
        <v>15315</v>
      </c>
      <c r="C3858" s="51" t="s">
        <v>15321</v>
      </c>
      <c r="D3858" s="51" t="s">
        <v>140</v>
      </c>
      <c r="E3858" s="44" t="s">
        <v>15512</v>
      </c>
      <c r="F3858" s="44" t="s">
        <v>15513</v>
      </c>
      <c r="G3858" s="53">
        <v>144.5</v>
      </c>
      <c r="H3858" s="45" t="s">
        <v>154</v>
      </c>
      <c r="I3858" s="45" t="s">
        <v>204</v>
      </c>
      <c r="J3858" s="95" t="s">
        <v>1534</v>
      </c>
      <c r="K3858" s="95">
        <v>0</v>
      </c>
      <c r="L3858" s="58"/>
      <c r="M3858" s="103"/>
      <c r="N3858" s="59"/>
    </row>
    <row r="3859" spans="1:14" s="75" customFormat="1" ht="15.9" customHeight="1" x14ac:dyDescent="0.2">
      <c r="A3859" s="51" t="s">
        <v>123</v>
      </c>
      <c r="B3859" s="51" t="s">
        <v>123</v>
      </c>
      <c r="C3859" s="51" t="s">
        <v>15514</v>
      </c>
      <c r="D3859" s="51" t="s">
        <v>140</v>
      </c>
      <c r="E3859" s="44"/>
      <c r="F3859" s="44" t="s">
        <v>15515</v>
      </c>
      <c r="G3859" s="53" t="s">
        <v>123</v>
      </c>
      <c r="H3859" s="45" t="s">
        <v>123</v>
      </c>
      <c r="I3859" s="45" t="s">
        <v>149</v>
      </c>
      <c r="J3859" s="95" t="s">
        <v>150</v>
      </c>
      <c r="K3859" s="95" t="s">
        <v>123</v>
      </c>
      <c r="L3859" s="58" t="s">
        <v>123</v>
      </c>
      <c r="M3859" s="103"/>
      <c r="N3859" s="59" t="s">
        <v>123</v>
      </c>
    </row>
    <row r="3860" spans="1:14" s="75" customFormat="1" ht="15.9" customHeight="1" x14ac:dyDescent="0.2">
      <c r="A3860" s="51" t="s">
        <v>133</v>
      </c>
      <c r="B3860" s="51" t="s">
        <v>15315</v>
      </c>
      <c r="C3860" s="51" t="s">
        <v>15514</v>
      </c>
      <c r="D3860" s="51" t="s">
        <v>140</v>
      </c>
      <c r="E3860" s="44" t="s">
        <v>15516</v>
      </c>
      <c r="F3860" s="44" t="s">
        <v>15517</v>
      </c>
      <c r="G3860" s="53">
        <v>240.7</v>
      </c>
      <c r="H3860" s="45" t="s">
        <v>154</v>
      </c>
      <c r="I3860" s="45" t="s">
        <v>204</v>
      </c>
      <c r="J3860" s="95" t="s">
        <v>1534</v>
      </c>
      <c r="K3860" s="95">
        <v>0</v>
      </c>
      <c r="L3860" s="58"/>
      <c r="M3860" s="103"/>
      <c r="N3860" s="59"/>
    </row>
    <row r="3861" spans="1:14" s="75" customFormat="1" ht="15.9" customHeight="1" x14ac:dyDescent="0.2">
      <c r="A3861" s="51" t="s">
        <v>133</v>
      </c>
      <c r="B3861" s="51" t="s">
        <v>15315</v>
      </c>
      <c r="C3861" s="51" t="s">
        <v>15514</v>
      </c>
      <c r="D3861" s="51" t="s">
        <v>140</v>
      </c>
      <c r="E3861" s="44" t="s">
        <v>15518</v>
      </c>
      <c r="F3861" s="44" t="s">
        <v>15519</v>
      </c>
      <c r="G3861" s="53">
        <v>424.8</v>
      </c>
      <c r="H3861" s="45" t="s">
        <v>154</v>
      </c>
      <c r="I3861" s="45" t="s">
        <v>204</v>
      </c>
      <c r="J3861" s="95" t="s">
        <v>1534</v>
      </c>
      <c r="K3861" s="95">
        <v>0</v>
      </c>
      <c r="L3861" s="58"/>
      <c r="M3861" s="103"/>
      <c r="N3861" s="59"/>
    </row>
    <row r="3862" spans="1:14" s="75" customFormat="1" ht="15.9" customHeight="1" x14ac:dyDescent="0.2">
      <c r="A3862" s="51" t="s">
        <v>133</v>
      </c>
      <c r="B3862" s="51" t="s">
        <v>15315</v>
      </c>
      <c r="C3862" s="51" t="s">
        <v>15514</v>
      </c>
      <c r="D3862" s="51" t="s">
        <v>140</v>
      </c>
      <c r="E3862" s="44" t="s">
        <v>15520</v>
      </c>
      <c r="F3862" s="44" t="s">
        <v>15521</v>
      </c>
      <c r="G3862" s="53">
        <v>243.9</v>
      </c>
      <c r="H3862" s="45" t="s">
        <v>154</v>
      </c>
      <c r="I3862" s="45" t="s">
        <v>204</v>
      </c>
      <c r="J3862" s="95" t="s">
        <v>1534</v>
      </c>
      <c r="K3862" s="95">
        <v>0</v>
      </c>
      <c r="L3862" s="58"/>
      <c r="M3862" s="103"/>
      <c r="N3862" s="59"/>
    </row>
    <row r="3863" spans="1:14" s="75" customFormat="1" ht="15.9" customHeight="1" x14ac:dyDescent="0.2">
      <c r="A3863" s="51" t="s">
        <v>133</v>
      </c>
      <c r="B3863" s="51" t="s">
        <v>15315</v>
      </c>
      <c r="C3863" s="51" t="s">
        <v>15514</v>
      </c>
      <c r="D3863" s="51" t="s">
        <v>140</v>
      </c>
      <c r="E3863" s="44" t="s">
        <v>15522</v>
      </c>
      <c r="F3863" s="44" t="s">
        <v>15523</v>
      </c>
      <c r="G3863" s="53">
        <v>27</v>
      </c>
      <c r="H3863" s="45" t="s">
        <v>154</v>
      </c>
      <c r="I3863" s="45" t="s">
        <v>204</v>
      </c>
      <c r="J3863" s="95" t="s">
        <v>1534</v>
      </c>
      <c r="K3863" s="95">
        <v>0</v>
      </c>
      <c r="L3863" s="58"/>
      <c r="M3863" s="103"/>
      <c r="N3863" s="59"/>
    </row>
    <row r="3864" spans="1:14" s="75" customFormat="1" ht="15.9" customHeight="1" x14ac:dyDescent="0.2">
      <c r="A3864" s="51" t="s">
        <v>133</v>
      </c>
      <c r="B3864" s="51" t="s">
        <v>15315</v>
      </c>
      <c r="C3864" s="51" t="s">
        <v>15514</v>
      </c>
      <c r="D3864" s="51" t="s">
        <v>140</v>
      </c>
      <c r="E3864" s="44" t="s">
        <v>15524</v>
      </c>
      <c r="F3864" s="44" t="s">
        <v>15525</v>
      </c>
      <c r="G3864" s="53">
        <v>222.5</v>
      </c>
      <c r="H3864" s="45" t="s">
        <v>154</v>
      </c>
      <c r="I3864" s="45" t="s">
        <v>204</v>
      </c>
      <c r="J3864" s="95" t="s">
        <v>1534</v>
      </c>
      <c r="K3864" s="95">
        <v>0</v>
      </c>
      <c r="L3864" s="58"/>
      <c r="M3864" s="103"/>
      <c r="N3864" s="59"/>
    </row>
    <row r="3865" spans="1:14" s="75" customFormat="1" ht="15.9" customHeight="1" x14ac:dyDescent="0.2">
      <c r="A3865" s="51" t="s">
        <v>133</v>
      </c>
      <c r="B3865" s="51" t="s">
        <v>15315</v>
      </c>
      <c r="C3865" s="51" t="s">
        <v>15514</v>
      </c>
      <c r="D3865" s="51" t="s">
        <v>140</v>
      </c>
      <c r="E3865" s="44" t="s">
        <v>15526</v>
      </c>
      <c r="F3865" s="44" t="s">
        <v>15527</v>
      </c>
      <c r="G3865" s="53">
        <v>334</v>
      </c>
      <c r="H3865" s="45" t="s">
        <v>154</v>
      </c>
      <c r="I3865" s="45" t="s">
        <v>204</v>
      </c>
      <c r="J3865" s="95" t="s">
        <v>1534</v>
      </c>
      <c r="K3865" s="95">
        <v>0</v>
      </c>
      <c r="L3865" s="58"/>
      <c r="M3865" s="103"/>
      <c r="N3865" s="59"/>
    </row>
    <row r="3866" spans="1:14" s="75" customFormat="1" ht="15.9" customHeight="1" x14ac:dyDescent="0.2">
      <c r="A3866" s="51" t="s">
        <v>133</v>
      </c>
      <c r="B3866" s="51" t="s">
        <v>15315</v>
      </c>
      <c r="C3866" s="51" t="s">
        <v>15514</v>
      </c>
      <c r="D3866" s="51" t="s">
        <v>140</v>
      </c>
      <c r="E3866" s="44" t="s">
        <v>15528</v>
      </c>
      <c r="F3866" s="44" t="s">
        <v>15529</v>
      </c>
      <c r="G3866" s="53">
        <v>206.5</v>
      </c>
      <c r="H3866" s="45" t="s">
        <v>154</v>
      </c>
      <c r="I3866" s="45" t="s">
        <v>204</v>
      </c>
      <c r="J3866" s="95" t="s">
        <v>1534</v>
      </c>
      <c r="K3866" s="95">
        <v>0</v>
      </c>
      <c r="L3866" s="58"/>
      <c r="M3866" s="103"/>
      <c r="N3866" s="59"/>
    </row>
    <row r="3867" spans="1:14" s="75" customFormat="1" ht="15.9" customHeight="1" x14ac:dyDescent="0.2">
      <c r="A3867" s="51" t="s">
        <v>133</v>
      </c>
      <c r="B3867" s="51" t="s">
        <v>15315</v>
      </c>
      <c r="C3867" s="51" t="s">
        <v>15514</v>
      </c>
      <c r="D3867" s="51" t="s">
        <v>140</v>
      </c>
      <c r="E3867" s="44" t="s">
        <v>15530</v>
      </c>
      <c r="F3867" s="44" t="s">
        <v>15531</v>
      </c>
      <c r="G3867" s="53">
        <v>471</v>
      </c>
      <c r="H3867" s="45" t="s">
        <v>154</v>
      </c>
      <c r="I3867" s="45" t="s">
        <v>204</v>
      </c>
      <c r="J3867" s="95" t="s">
        <v>1534</v>
      </c>
      <c r="K3867" s="95">
        <v>0</v>
      </c>
      <c r="L3867" s="58"/>
      <c r="M3867" s="103"/>
      <c r="N3867" s="59"/>
    </row>
    <row r="3868" spans="1:14" s="75" customFormat="1" ht="15.9" customHeight="1" x14ac:dyDescent="0.2">
      <c r="A3868" s="51" t="s">
        <v>123</v>
      </c>
      <c r="B3868" s="51" t="s">
        <v>123</v>
      </c>
      <c r="C3868" s="51" t="s">
        <v>15532</v>
      </c>
      <c r="D3868" s="51" t="s">
        <v>140</v>
      </c>
      <c r="E3868" s="44"/>
      <c r="F3868" s="44" t="s">
        <v>15533</v>
      </c>
      <c r="G3868" s="53" t="s">
        <v>123</v>
      </c>
      <c r="H3868" s="45" t="s">
        <v>123</v>
      </c>
      <c r="I3868" s="45" t="s">
        <v>149</v>
      </c>
      <c r="J3868" s="95" t="s">
        <v>150</v>
      </c>
      <c r="K3868" s="95" t="s">
        <v>123</v>
      </c>
      <c r="L3868" s="58" t="s">
        <v>123</v>
      </c>
      <c r="M3868" s="103"/>
      <c r="N3868" s="59" t="s">
        <v>123</v>
      </c>
    </row>
    <row r="3869" spans="1:14" s="75" customFormat="1" ht="15.9" customHeight="1" x14ac:dyDescent="0.2">
      <c r="A3869" s="51" t="s">
        <v>133</v>
      </c>
      <c r="B3869" s="51" t="s">
        <v>15315</v>
      </c>
      <c r="C3869" s="51" t="s">
        <v>15532</v>
      </c>
      <c r="D3869" s="51" t="s">
        <v>140</v>
      </c>
      <c r="E3869" s="44" t="s">
        <v>15534</v>
      </c>
      <c r="F3869" s="44" t="s">
        <v>15535</v>
      </c>
      <c r="G3869" s="53">
        <v>80</v>
      </c>
      <c r="H3869" s="45" t="s">
        <v>154</v>
      </c>
      <c r="I3869" s="45" t="s">
        <v>155</v>
      </c>
      <c r="J3869" s="95" t="s">
        <v>1534</v>
      </c>
      <c r="K3869" s="95">
        <v>0</v>
      </c>
      <c r="L3869" s="58"/>
      <c r="M3869" s="103"/>
      <c r="N3869" s="59"/>
    </row>
    <row r="3870" spans="1:14" s="75" customFormat="1" ht="15.9" customHeight="1" x14ac:dyDescent="0.2">
      <c r="A3870" s="51" t="s">
        <v>123</v>
      </c>
      <c r="B3870" s="51" t="s">
        <v>123</v>
      </c>
      <c r="C3870" s="51" t="s">
        <v>15536</v>
      </c>
      <c r="D3870" s="51" t="s">
        <v>140</v>
      </c>
      <c r="E3870" s="44"/>
      <c r="F3870" s="44" t="s">
        <v>15537</v>
      </c>
      <c r="G3870" s="53" t="s">
        <v>123</v>
      </c>
      <c r="H3870" s="45" t="s">
        <v>123</v>
      </c>
      <c r="I3870" s="45" t="s">
        <v>149</v>
      </c>
      <c r="J3870" s="95" t="s">
        <v>150</v>
      </c>
      <c r="K3870" s="95" t="s">
        <v>123</v>
      </c>
      <c r="L3870" s="58" t="s">
        <v>123</v>
      </c>
      <c r="M3870" s="103"/>
      <c r="N3870" s="59" t="s">
        <v>123</v>
      </c>
    </row>
    <row r="3871" spans="1:14" s="75" customFormat="1" ht="15.9" customHeight="1" x14ac:dyDescent="0.2">
      <c r="A3871" s="51" t="s">
        <v>133</v>
      </c>
      <c r="B3871" s="51" t="s">
        <v>15315</v>
      </c>
      <c r="C3871" s="51" t="s">
        <v>15536</v>
      </c>
      <c r="D3871" s="51" t="s">
        <v>140</v>
      </c>
      <c r="E3871" s="44" t="s">
        <v>15538</v>
      </c>
      <c r="F3871" s="44" t="s">
        <v>15539</v>
      </c>
      <c r="G3871" s="53">
        <v>14.7</v>
      </c>
      <c r="H3871" s="45" t="s">
        <v>154</v>
      </c>
      <c r="I3871" s="45" t="s">
        <v>204</v>
      </c>
      <c r="J3871" s="95" t="s">
        <v>1534</v>
      </c>
      <c r="K3871" s="95">
        <v>0</v>
      </c>
      <c r="L3871" s="58"/>
      <c r="M3871" s="103"/>
      <c r="N3871" s="59"/>
    </row>
    <row r="3872" spans="1:14" s="75" customFormat="1" ht="15.9" customHeight="1" x14ac:dyDescent="0.2">
      <c r="A3872" s="51" t="s">
        <v>133</v>
      </c>
      <c r="B3872" s="51" t="s">
        <v>15315</v>
      </c>
      <c r="C3872" s="51" t="s">
        <v>15536</v>
      </c>
      <c r="D3872" s="51" t="s">
        <v>140</v>
      </c>
      <c r="E3872" s="44" t="s">
        <v>15540</v>
      </c>
      <c r="F3872" s="44" t="s">
        <v>15541</v>
      </c>
      <c r="G3872" s="53">
        <v>14.7</v>
      </c>
      <c r="H3872" s="45" t="s">
        <v>154</v>
      </c>
      <c r="I3872" s="45" t="s">
        <v>149</v>
      </c>
      <c r="J3872" s="95" t="s">
        <v>1534</v>
      </c>
      <c r="K3872" s="95">
        <v>0</v>
      </c>
      <c r="L3872" s="58"/>
      <c r="M3872" s="103"/>
      <c r="N3872" s="59"/>
    </row>
    <row r="3873" spans="1:14" s="75" customFormat="1" ht="15.9" customHeight="1" x14ac:dyDescent="0.2">
      <c r="A3873" s="51" t="s">
        <v>123</v>
      </c>
      <c r="B3873" s="51" t="s">
        <v>123</v>
      </c>
      <c r="C3873" s="51" t="s">
        <v>15321</v>
      </c>
      <c r="D3873" s="51" t="s">
        <v>10977</v>
      </c>
      <c r="E3873" s="44"/>
      <c r="F3873" s="44" t="s">
        <v>15542</v>
      </c>
      <c r="G3873" s="53" t="s">
        <v>123</v>
      </c>
      <c r="H3873" s="45" t="s">
        <v>123</v>
      </c>
      <c r="I3873" s="45" t="s">
        <v>149</v>
      </c>
      <c r="J3873" s="95" t="s">
        <v>150</v>
      </c>
      <c r="K3873" s="95" t="s">
        <v>123</v>
      </c>
      <c r="L3873" s="58" t="s">
        <v>123</v>
      </c>
      <c r="M3873" s="103"/>
      <c r="N3873" s="59" t="s">
        <v>123</v>
      </c>
    </row>
    <row r="3874" spans="1:14" s="75" customFormat="1" ht="15.9" customHeight="1" x14ac:dyDescent="0.2">
      <c r="A3874" s="51" t="s">
        <v>133</v>
      </c>
      <c r="B3874" s="51" t="s">
        <v>15315</v>
      </c>
      <c r="C3874" s="51" t="s">
        <v>15321</v>
      </c>
      <c r="D3874" s="51" t="s">
        <v>10977</v>
      </c>
      <c r="E3874" s="44" t="s">
        <v>15543</v>
      </c>
      <c r="F3874" s="44" t="s">
        <v>15544</v>
      </c>
      <c r="G3874" s="53">
        <v>400</v>
      </c>
      <c r="H3874" s="45" t="s">
        <v>154</v>
      </c>
      <c r="I3874" s="45" t="s">
        <v>149</v>
      </c>
      <c r="J3874" s="95" t="s">
        <v>1534</v>
      </c>
      <c r="K3874" s="95">
        <v>0</v>
      </c>
      <c r="L3874" s="58"/>
      <c r="M3874" s="103"/>
      <c r="N3874" s="59" t="s">
        <v>10867</v>
      </c>
    </row>
    <row r="3875" spans="1:14" s="75" customFormat="1" ht="15.9" customHeight="1" x14ac:dyDescent="0.2">
      <c r="A3875" s="51" t="s">
        <v>133</v>
      </c>
      <c r="B3875" s="51" t="s">
        <v>15315</v>
      </c>
      <c r="C3875" s="51" t="s">
        <v>15321</v>
      </c>
      <c r="D3875" s="51" t="s">
        <v>10977</v>
      </c>
      <c r="E3875" s="44" t="s">
        <v>15545</v>
      </c>
      <c r="F3875" s="44" t="s">
        <v>15546</v>
      </c>
      <c r="G3875" s="53">
        <v>33</v>
      </c>
      <c r="H3875" s="45" t="s">
        <v>154</v>
      </c>
      <c r="I3875" s="45" t="s">
        <v>155</v>
      </c>
      <c r="J3875" s="95" t="s">
        <v>1534</v>
      </c>
      <c r="K3875" s="95">
        <v>0</v>
      </c>
      <c r="L3875" s="58" t="s">
        <v>402</v>
      </c>
      <c r="M3875" s="103" t="s">
        <v>160</v>
      </c>
      <c r="N3875" s="59" t="s">
        <v>10867</v>
      </c>
    </row>
    <row r="3876" spans="1:14" s="75" customFormat="1" ht="15.9" customHeight="1" x14ac:dyDescent="0.2">
      <c r="A3876" s="51" t="s">
        <v>133</v>
      </c>
      <c r="B3876" s="51" t="s">
        <v>15315</v>
      </c>
      <c r="C3876" s="51" t="s">
        <v>15321</v>
      </c>
      <c r="D3876" s="51" t="s">
        <v>10977</v>
      </c>
      <c r="E3876" s="44" t="s">
        <v>15547</v>
      </c>
      <c r="F3876" s="44" t="s">
        <v>15548</v>
      </c>
      <c r="G3876" s="53">
        <v>34</v>
      </c>
      <c r="H3876" s="45" t="s">
        <v>154</v>
      </c>
      <c r="I3876" s="45" t="s">
        <v>149</v>
      </c>
      <c r="J3876" s="95" t="s">
        <v>1534</v>
      </c>
      <c r="K3876" s="95">
        <v>0</v>
      </c>
      <c r="L3876" s="58"/>
      <c r="M3876" s="103"/>
      <c r="N3876" s="59"/>
    </row>
    <row r="3877" spans="1:14" s="75" customFormat="1" ht="15.9" customHeight="1" x14ac:dyDescent="0.2">
      <c r="A3877" s="51" t="s">
        <v>133</v>
      </c>
      <c r="B3877" s="51" t="s">
        <v>15315</v>
      </c>
      <c r="C3877" s="51" t="s">
        <v>15321</v>
      </c>
      <c r="D3877" s="51" t="s">
        <v>10977</v>
      </c>
      <c r="E3877" s="44" t="s">
        <v>15549</v>
      </c>
      <c r="F3877" s="44" t="s">
        <v>15550</v>
      </c>
      <c r="G3877" s="53">
        <v>27.8</v>
      </c>
      <c r="H3877" s="45" t="s">
        <v>154</v>
      </c>
      <c r="I3877" s="45" t="s">
        <v>204</v>
      </c>
      <c r="J3877" s="95" t="s">
        <v>1534</v>
      </c>
      <c r="K3877" s="95">
        <v>0</v>
      </c>
      <c r="L3877" s="58"/>
      <c r="M3877" s="103"/>
      <c r="N3877" s="59"/>
    </row>
    <row r="3878" spans="1:14" s="75" customFormat="1" ht="15.9" customHeight="1" x14ac:dyDescent="0.2">
      <c r="A3878" s="51" t="s">
        <v>133</v>
      </c>
      <c r="B3878" s="51" t="s">
        <v>15315</v>
      </c>
      <c r="C3878" s="51" t="s">
        <v>15321</v>
      </c>
      <c r="D3878" s="51" t="s">
        <v>10977</v>
      </c>
      <c r="E3878" s="44" t="s">
        <v>15551</v>
      </c>
      <c r="F3878" s="44" t="s">
        <v>15552</v>
      </c>
      <c r="G3878" s="53">
        <v>274.10000000000002</v>
      </c>
      <c r="H3878" s="45" t="s">
        <v>154</v>
      </c>
      <c r="I3878" s="45" t="s">
        <v>204</v>
      </c>
      <c r="J3878" s="95" t="s">
        <v>1534</v>
      </c>
      <c r="K3878" s="95">
        <v>0</v>
      </c>
      <c r="L3878" s="58"/>
      <c r="M3878" s="103"/>
      <c r="N3878" s="59"/>
    </row>
    <row r="3879" spans="1:14" s="75" customFormat="1" ht="15.9" customHeight="1" x14ac:dyDescent="0.2">
      <c r="A3879" s="51" t="s">
        <v>133</v>
      </c>
      <c r="B3879" s="51" t="s">
        <v>15315</v>
      </c>
      <c r="C3879" s="51" t="s">
        <v>15321</v>
      </c>
      <c r="D3879" s="51" t="s">
        <v>10977</v>
      </c>
      <c r="E3879" s="44" t="s">
        <v>15553</v>
      </c>
      <c r="F3879" s="44" t="s">
        <v>15554</v>
      </c>
      <c r="G3879" s="53">
        <v>273.10000000000002</v>
      </c>
      <c r="H3879" s="45" t="s">
        <v>154</v>
      </c>
      <c r="I3879" s="45" t="s">
        <v>204</v>
      </c>
      <c r="J3879" s="95" t="s">
        <v>1534</v>
      </c>
      <c r="K3879" s="95">
        <v>0</v>
      </c>
      <c r="L3879" s="58"/>
      <c r="M3879" s="103"/>
      <c r="N3879" s="59"/>
    </row>
    <row r="3880" spans="1:14" s="75" customFormat="1" ht="15.9" customHeight="1" x14ac:dyDescent="0.2">
      <c r="A3880" s="51" t="s">
        <v>133</v>
      </c>
      <c r="B3880" s="51" t="s">
        <v>15315</v>
      </c>
      <c r="C3880" s="51" t="s">
        <v>15321</v>
      </c>
      <c r="D3880" s="51" t="s">
        <v>10977</v>
      </c>
      <c r="E3880" s="44" t="s">
        <v>15555</v>
      </c>
      <c r="F3880" s="44" t="s">
        <v>15556</v>
      </c>
      <c r="G3880" s="53">
        <v>251.6</v>
      </c>
      <c r="H3880" s="45" t="s">
        <v>154</v>
      </c>
      <c r="I3880" s="45" t="s">
        <v>204</v>
      </c>
      <c r="J3880" s="95" t="s">
        <v>1534</v>
      </c>
      <c r="K3880" s="95">
        <v>0</v>
      </c>
      <c r="L3880" s="58"/>
      <c r="M3880" s="103"/>
      <c r="N3880" s="59"/>
    </row>
    <row r="3881" spans="1:14" s="75" customFormat="1" ht="15.9" customHeight="1" x14ac:dyDescent="0.2">
      <c r="A3881" s="51" t="s">
        <v>133</v>
      </c>
      <c r="B3881" s="51" t="s">
        <v>15315</v>
      </c>
      <c r="C3881" s="51" t="s">
        <v>15321</v>
      </c>
      <c r="D3881" s="51" t="s">
        <v>10977</v>
      </c>
      <c r="E3881" s="44" t="s">
        <v>15557</v>
      </c>
      <c r="F3881" s="44" t="s">
        <v>15558</v>
      </c>
      <c r="G3881" s="53">
        <v>16.3</v>
      </c>
      <c r="H3881" s="45" t="s">
        <v>154</v>
      </c>
      <c r="I3881" s="45" t="s">
        <v>204</v>
      </c>
      <c r="J3881" s="95" t="s">
        <v>1534</v>
      </c>
      <c r="K3881" s="95">
        <v>0</v>
      </c>
      <c r="L3881" s="58"/>
      <c r="M3881" s="103"/>
      <c r="N3881" s="59"/>
    </row>
    <row r="3882" spans="1:14" s="75" customFormat="1" ht="15.9" customHeight="1" x14ac:dyDescent="0.2">
      <c r="A3882" s="51" t="s">
        <v>133</v>
      </c>
      <c r="B3882" s="51" t="s">
        <v>15315</v>
      </c>
      <c r="C3882" s="51" t="s">
        <v>15321</v>
      </c>
      <c r="D3882" s="51" t="s">
        <v>10977</v>
      </c>
      <c r="E3882" s="44" t="s">
        <v>15559</v>
      </c>
      <c r="F3882" s="44" t="s">
        <v>15560</v>
      </c>
      <c r="G3882" s="53">
        <v>141.30000000000001</v>
      </c>
      <c r="H3882" s="45" t="s">
        <v>154</v>
      </c>
      <c r="I3882" s="45" t="s">
        <v>204</v>
      </c>
      <c r="J3882" s="95" t="s">
        <v>1534</v>
      </c>
      <c r="K3882" s="95">
        <v>0</v>
      </c>
      <c r="L3882" s="58"/>
      <c r="M3882" s="103"/>
      <c r="N3882" s="59"/>
    </row>
    <row r="3883" spans="1:14" s="75" customFormat="1" ht="15.9" customHeight="1" x14ac:dyDescent="0.2">
      <c r="A3883" s="51" t="s">
        <v>133</v>
      </c>
      <c r="B3883" s="51" t="s">
        <v>15315</v>
      </c>
      <c r="C3883" s="51" t="s">
        <v>15321</v>
      </c>
      <c r="D3883" s="51" t="s">
        <v>10977</v>
      </c>
      <c r="E3883" s="44" t="s">
        <v>15561</v>
      </c>
      <c r="F3883" s="44" t="s">
        <v>15562</v>
      </c>
      <c r="G3883" s="53">
        <v>57</v>
      </c>
      <c r="H3883" s="45" t="s">
        <v>154</v>
      </c>
      <c r="I3883" s="45" t="s">
        <v>204</v>
      </c>
      <c r="J3883" s="95" t="s">
        <v>1534</v>
      </c>
      <c r="K3883" s="95">
        <v>0</v>
      </c>
      <c r="L3883" s="58"/>
      <c r="M3883" s="103"/>
      <c r="N3883" s="59"/>
    </row>
    <row r="3884" spans="1:14" s="75" customFormat="1" ht="15.9" customHeight="1" x14ac:dyDescent="0.2">
      <c r="A3884" s="51" t="s">
        <v>133</v>
      </c>
      <c r="B3884" s="51" t="s">
        <v>15315</v>
      </c>
      <c r="C3884" s="51" t="s">
        <v>15321</v>
      </c>
      <c r="D3884" s="51" t="s">
        <v>10977</v>
      </c>
      <c r="E3884" s="44" t="s">
        <v>15563</v>
      </c>
      <c r="F3884" s="44" t="s">
        <v>15564</v>
      </c>
      <c r="G3884" s="53">
        <v>335.4</v>
      </c>
      <c r="H3884" s="45" t="s">
        <v>154</v>
      </c>
      <c r="I3884" s="45" t="s">
        <v>204</v>
      </c>
      <c r="J3884" s="95" t="s">
        <v>1534</v>
      </c>
      <c r="K3884" s="95">
        <v>0</v>
      </c>
      <c r="L3884" s="58"/>
      <c r="M3884" s="103"/>
      <c r="N3884" s="59"/>
    </row>
    <row r="3885" spans="1:14" s="75" customFormat="1" ht="15.9" customHeight="1" x14ac:dyDescent="0.2">
      <c r="A3885" s="51" t="s">
        <v>123</v>
      </c>
      <c r="B3885" s="51" t="s">
        <v>123</v>
      </c>
      <c r="C3885" s="51" t="s">
        <v>15565</v>
      </c>
      <c r="D3885" s="51" t="s">
        <v>10977</v>
      </c>
      <c r="E3885" s="44"/>
      <c r="F3885" s="44" t="s">
        <v>15566</v>
      </c>
      <c r="G3885" s="53" t="s">
        <v>123</v>
      </c>
      <c r="H3885" s="45" t="s">
        <v>123</v>
      </c>
      <c r="I3885" s="45" t="s">
        <v>149</v>
      </c>
      <c r="J3885" s="95" t="s">
        <v>150</v>
      </c>
      <c r="K3885" s="95" t="s">
        <v>123</v>
      </c>
      <c r="L3885" s="58" t="s">
        <v>123</v>
      </c>
      <c r="M3885" s="103"/>
      <c r="N3885" s="59" t="s">
        <v>123</v>
      </c>
    </row>
    <row r="3886" spans="1:14" s="75" customFormat="1" ht="15.9" customHeight="1" x14ac:dyDescent="0.2">
      <c r="A3886" s="51" t="s">
        <v>133</v>
      </c>
      <c r="B3886" s="51" t="s">
        <v>15315</v>
      </c>
      <c r="C3886" s="51" t="s">
        <v>15565</v>
      </c>
      <c r="D3886" s="51" t="s">
        <v>10977</v>
      </c>
      <c r="E3886" s="44" t="s">
        <v>15567</v>
      </c>
      <c r="F3886" s="44" t="s">
        <v>15568</v>
      </c>
      <c r="G3886" s="53">
        <v>1171.75</v>
      </c>
      <c r="H3886" s="45" t="s">
        <v>154</v>
      </c>
      <c r="I3886" s="45" t="s">
        <v>204</v>
      </c>
      <c r="J3886" s="95" t="s">
        <v>1534</v>
      </c>
      <c r="K3886" s="95">
        <v>0</v>
      </c>
      <c r="L3886" s="58"/>
      <c r="M3886" s="103"/>
      <c r="N3886" s="59"/>
    </row>
    <row r="3887" spans="1:14" s="75" customFormat="1" ht="15.9" customHeight="1" x14ac:dyDescent="0.2">
      <c r="A3887" s="51" t="s">
        <v>133</v>
      </c>
      <c r="B3887" s="51" t="s">
        <v>15315</v>
      </c>
      <c r="C3887" s="51" t="s">
        <v>15565</v>
      </c>
      <c r="D3887" s="51" t="s">
        <v>10977</v>
      </c>
      <c r="E3887" s="44" t="s">
        <v>15569</v>
      </c>
      <c r="F3887" s="44" t="s">
        <v>15570</v>
      </c>
      <c r="G3887" s="53">
        <v>88.5</v>
      </c>
      <c r="H3887" s="45" t="s">
        <v>154</v>
      </c>
      <c r="I3887" s="45" t="s">
        <v>204</v>
      </c>
      <c r="J3887" s="95" t="s">
        <v>1534</v>
      </c>
      <c r="K3887" s="95">
        <v>0</v>
      </c>
      <c r="L3887" s="58"/>
      <c r="M3887" s="103"/>
      <c r="N3887" s="59"/>
    </row>
    <row r="3888" spans="1:14" s="75" customFormat="1" ht="15.9" customHeight="1" x14ac:dyDescent="0.2">
      <c r="A3888" s="51" t="s">
        <v>123</v>
      </c>
      <c r="B3888" s="51" t="s">
        <v>123</v>
      </c>
      <c r="C3888" s="51" t="s">
        <v>15321</v>
      </c>
      <c r="D3888" s="51" t="s">
        <v>143</v>
      </c>
      <c r="E3888" s="44"/>
      <c r="F3888" s="44" t="s">
        <v>15571</v>
      </c>
      <c r="G3888" s="53" t="s">
        <v>123</v>
      </c>
      <c r="H3888" s="45" t="s">
        <v>123</v>
      </c>
      <c r="I3888" s="45" t="s">
        <v>149</v>
      </c>
      <c r="J3888" s="95" t="s">
        <v>150</v>
      </c>
      <c r="K3888" s="95" t="s">
        <v>123</v>
      </c>
      <c r="L3888" s="58" t="s">
        <v>123</v>
      </c>
      <c r="M3888" s="103"/>
      <c r="N3888" s="59" t="s">
        <v>123</v>
      </c>
    </row>
    <row r="3889" spans="1:14" s="75" customFormat="1" ht="15.9" customHeight="1" x14ac:dyDescent="0.2">
      <c r="A3889" s="51" t="s">
        <v>133</v>
      </c>
      <c r="B3889" s="51" t="s">
        <v>15315</v>
      </c>
      <c r="C3889" s="51" t="s">
        <v>15321</v>
      </c>
      <c r="D3889" s="51" t="s">
        <v>143</v>
      </c>
      <c r="E3889" s="44" t="s">
        <v>15572</v>
      </c>
      <c r="F3889" s="44" t="s">
        <v>15573</v>
      </c>
      <c r="G3889" s="53">
        <v>116.6</v>
      </c>
      <c r="H3889" s="45" t="s">
        <v>154</v>
      </c>
      <c r="I3889" s="45" t="s">
        <v>204</v>
      </c>
      <c r="J3889" s="95" t="s">
        <v>1534</v>
      </c>
      <c r="K3889" s="95">
        <v>0</v>
      </c>
      <c r="L3889" s="58"/>
      <c r="M3889" s="103"/>
      <c r="N3889" s="59"/>
    </row>
    <row r="3890" spans="1:14" s="75" customFormat="1" ht="15.9" customHeight="1" x14ac:dyDescent="0.2">
      <c r="A3890" s="51" t="s">
        <v>133</v>
      </c>
      <c r="B3890" s="51" t="s">
        <v>15315</v>
      </c>
      <c r="C3890" s="51" t="s">
        <v>15321</v>
      </c>
      <c r="D3890" s="51" t="s">
        <v>143</v>
      </c>
      <c r="E3890" s="44" t="s">
        <v>15574</v>
      </c>
      <c r="F3890" s="44" t="s">
        <v>15575</v>
      </c>
      <c r="G3890" s="53">
        <v>98.5</v>
      </c>
      <c r="H3890" s="45" t="s">
        <v>154</v>
      </c>
      <c r="I3890" s="45" t="s">
        <v>155</v>
      </c>
      <c r="J3890" s="95" t="s">
        <v>1534</v>
      </c>
      <c r="K3890" s="95">
        <v>0</v>
      </c>
      <c r="L3890" s="58"/>
      <c r="M3890" s="103"/>
      <c r="N3890" s="59"/>
    </row>
    <row r="3891" spans="1:14" s="75" customFormat="1" ht="15.9" customHeight="1" x14ac:dyDescent="0.2">
      <c r="A3891" s="51" t="s">
        <v>133</v>
      </c>
      <c r="B3891" s="51" t="s">
        <v>15315</v>
      </c>
      <c r="C3891" s="51" t="s">
        <v>15321</v>
      </c>
      <c r="D3891" s="51" t="s">
        <v>143</v>
      </c>
      <c r="E3891" s="44" t="s">
        <v>15576</v>
      </c>
      <c r="F3891" s="44" t="s">
        <v>15577</v>
      </c>
      <c r="G3891" s="53">
        <v>143.4</v>
      </c>
      <c r="H3891" s="45" t="s">
        <v>154</v>
      </c>
      <c r="I3891" s="45" t="s">
        <v>155</v>
      </c>
      <c r="J3891" s="95" t="s">
        <v>1534</v>
      </c>
      <c r="K3891" s="95">
        <v>0</v>
      </c>
      <c r="L3891" s="58"/>
      <c r="M3891" s="103"/>
      <c r="N3891" s="59"/>
    </row>
    <row r="3892" spans="1:14" s="75" customFormat="1" ht="15.9" customHeight="1" x14ac:dyDescent="0.2">
      <c r="A3892" s="51" t="s">
        <v>133</v>
      </c>
      <c r="B3892" s="51" t="s">
        <v>15315</v>
      </c>
      <c r="C3892" s="51" t="s">
        <v>15321</v>
      </c>
      <c r="D3892" s="51" t="s">
        <v>143</v>
      </c>
      <c r="E3892" s="44" t="s">
        <v>15578</v>
      </c>
      <c r="F3892" s="44" t="s">
        <v>15579</v>
      </c>
      <c r="G3892" s="53">
        <v>86.7</v>
      </c>
      <c r="H3892" s="45" t="s">
        <v>154</v>
      </c>
      <c r="I3892" s="45">
        <v>29.12</v>
      </c>
      <c r="J3892" s="95" t="s">
        <v>201</v>
      </c>
      <c r="K3892" s="95">
        <v>0</v>
      </c>
      <c r="L3892" s="58"/>
      <c r="M3892" s="103"/>
      <c r="N3892" s="59"/>
    </row>
    <row r="3893" spans="1:14" s="75" customFormat="1" ht="15.9" customHeight="1" x14ac:dyDescent="0.2">
      <c r="A3893" s="51" t="s">
        <v>133</v>
      </c>
      <c r="B3893" s="51" t="s">
        <v>15315</v>
      </c>
      <c r="C3893" s="51" t="s">
        <v>15321</v>
      </c>
      <c r="D3893" s="51" t="s">
        <v>143</v>
      </c>
      <c r="E3893" s="44" t="s">
        <v>15580</v>
      </c>
      <c r="F3893" s="44" t="s">
        <v>15581</v>
      </c>
      <c r="G3893" s="53">
        <v>6</v>
      </c>
      <c r="H3893" s="45" t="s">
        <v>154</v>
      </c>
      <c r="I3893" s="45" t="s">
        <v>149</v>
      </c>
      <c r="J3893" s="95" t="s">
        <v>1534</v>
      </c>
      <c r="K3893" s="95">
        <v>0</v>
      </c>
      <c r="L3893" s="58"/>
      <c r="M3893" s="103"/>
      <c r="N3893" s="59"/>
    </row>
    <row r="3894" spans="1:14" s="75" customFormat="1" ht="15.9" customHeight="1" x14ac:dyDescent="0.2">
      <c r="A3894" s="51" t="s">
        <v>133</v>
      </c>
      <c r="B3894" s="51" t="s">
        <v>15315</v>
      </c>
      <c r="C3894" s="51" t="s">
        <v>15321</v>
      </c>
      <c r="D3894" s="51" t="s">
        <v>143</v>
      </c>
      <c r="E3894" s="44" t="s">
        <v>15582</v>
      </c>
      <c r="F3894" s="44" t="s">
        <v>15583</v>
      </c>
      <c r="G3894" s="53">
        <v>117</v>
      </c>
      <c r="H3894" s="45" t="s">
        <v>154</v>
      </c>
      <c r="I3894" s="45" t="s">
        <v>204</v>
      </c>
      <c r="J3894" s="95" t="s">
        <v>1534</v>
      </c>
      <c r="K3894" s="95">
        <v>0</v>
      </c>
      <c r="L3894" s="58"/>
      <c r="M3894" s="103"/>
      <c r="N3894" s="59"/>
    </row>
    <row r="3895" spans="1:14" s="75" customFormat="1" ht="15.9" customHeight="1" x14ac:dyDescent="0.2">
      <c r="A3895" s="51" t="s">
        <v>133</v>
      </c>
      <c r="B3895" s="51" t="s">
        <v>15315</v>
      </c>
      <c r="C3895" s="51" t="s">
        <v>15321</v>
      </c>
      <c r="D3895" s="51" t="s">
        <v>143</v>
      </c>
      <c r="E3895" s="44" t="s">
        <v>15584</v>
      </c>
      <c r="F3895" s="44" t="s">
        <v>15585</v>
      </c>
      <c r="G3895" s="53">
        <v>27</v>
      </c>
      <c r="H3895" s="45" t="s">
        <v>154</v>
      </c>
      <c r="I3895" s="45" t="s">
        <v>149</v>
      </c>
      <c r="J3895" s="95" t="s">
        <v>1534</v>
      </c>
      <c r="K3895" s="95">
        <v>0</v>
      </c>
      <c r="L3895" s="58"/>
      <c r="M3895" s="103"/>
      <c r="N3895" s="59" t="s">
        <v>11149</v>
      </c>
    </row>
    <row r="3896" spans="1:14" s="75" customFormat="1" ht="15.9" customHeight="1" x14ac:dyDescent="0.2">
      <c r="A3896" s="51" t="s">
        <v>133</v>
      </c>
      <c r="B3896" s="51" t="s">
        <v>15315</v>
      </c>
      <c r="C3896" s="51" t="s">
        <v>15321</v>
      </c>
      <c r="D3896" s="51" t="s">
        <v>143</v>
      </c>
      <c r="E3896" s="44" t="s">
        <v>15586</v>
      </c>
      <c r="F3896" s="44" t="s">
        <v>15587</v>
      </c>
      <c r="G3896" s="53">
        <v>105.7</v>
      </c>
      <c r="H3896" s="45" t="s">
        <v>154</v>
      </c>
      <c r="I3896" s="45" t="s">
        <v>204</v>
      </c>
      <c r="J3896" s="95" t="s">
        <v>1534</v>
      </c>
      <c r="K3896" s="95">
        <v>0</v>
      </c>
      <c r="L3896" s="58"/>
      <c r="M3896" s="103"/>
      <c r="N3896" s="59"/>
    </row>
    <row r="3897" spans="1:14" s="75" customFormat="1" ht="15.9" customHeight="1" x14ac:dyDescent="0.2">
      <c r="A3897" s="51" t="s">
        <v>133</v>
      </c>
      <c r="B3897" s="51" t="s">
        <v>15315</v>
      </c>
      <c r="C3897" s="51" t="s">
        <v>15321</v>
      </c>
      <c r="D3897" s="51" t="s">
        <v>143</v>
      </c>
      <c r="E3897" s="44" t="s">
        <v>15588</v>
      </c>
      <c r="F3897" s="44" t="s">
        <v>15589</v>
      </c>
      <c r="G3897" s="53">
        <v>43</v>
      </c>
      <c r="H3897" s="45" t="s">
        <v>154</v>
      </c>
      <c r="I3897" s="45" t="s">
        <v>204</v>
      </c>
      <c r="J3897" s="95" t="s">
        <v>1534</v>
      </c>
      <c r="K3897" s="95">
        <v>0</v>
      </c>
      <c r="L3897" s="58"/>
      <c r="M3897" s="103"/>
      <c r="N3897" s="59"/>
    </row>
    <row r="3898" spans="1:14" s="75" customFormat="1" ht="15.9" customHeight="1" x14ac:dyDescent="0.2">
      <c r="A3898" s="51" t="s">
        <v>133</v>
      </c>
      <c r="B3898" s="51" t="s">
        <v>15315</v>
      </c>
      <c r="C3898" s="51" t="s">
        <v>15321</v>
      </c>
      <c r="D3898" s="51" t="s">
        <v>143</v>
      </c>
      <c r="E3898" s="44" t="s">
        <v>15590</v>
      </c>
      <c r="F3898" s="44" t="s">
        <v>15591</v>
      </c>
      <c r="G3898" s="53">
        <v>134.5</v>
      </c>
      <c r="H3898" s="45" t="s">
        <v>154</v>
      </c>
      <c r="I3898" s="45" t="s">
        <v>155</v>
      </c>
      <c r="J3898" s="95" t="s">
        <v>1534</v>
      </c>
      <c r="K3898" s="95">
        <v>0</v>
      </c>
      <c r="L3898" s="58"/>
      <c r="M3898" s="103"/>
      <c r="N3898" s="59"/>
    </row>
    <row r="3899" spans="1:14" s="75" customFormat="1" ht="15.9" customHeight="1" x14ac:dyDescent="0.2">
      <c r="A3899" s="51" t="s">
        <v>123</v>
      </c>
      <c r="B3899" s="51" t="s">
        <v>123</v>
      </c>
      <c r="C3899" s="51" t="s">
        <v>15565</v>
      </c>
      <c r="D3899" s="51" t="s">
        <v>143</v>
      </c>
      <c r="E3899" s="44"/>
      <c r="F3899" s="44" t="s">
        <v>15592</v>
      </c>
      <c r="G3899" s="53" t="s">
        <v>123</v>
      </c>
      <c r="H3899" s="45" t="s">
        <v>123</v>
      </c>
      <c r="I3899" s="45" t="s">
        <v>149</v>
      </c>
      <c r="J3899" s="95" t="s">
        <v>150</v>
      </c>
      <c r="K3899" s="95" t="s">
        <v>123</v>
      </c>
      <c r="L3899" s="58" t="s">
        <v>123</v>
      </c>
      <c r="M3899" s="103"/>
      <c r="N3899" s="59" t="s">
        <v>123</v>
      </c>
    </row>
    <row r="3900" spans="1:14" s="75" customFormat="1" ht="15.9" customHeight="1" x14ac:dyDescent="0.2">
      <c r="A3900" s="51" t="s">
        <v>133</v>
      </c>
      <c r="B3900" s="51" t="s">
        <v>15315</v>
      </c>
      <c r="C3900" s="51" t="s">
        <v>15565</v>
      </c>
      <c r="D3900" s="51" t="s">
        <v>143</v>
      </c>
      <c r="E3900" s="44" t="s">
        <v>15593</v>
      </c>
      <c r="F3900" s="44" t="s">
        <v>15594</v>
      </c>
      <c r="G3900" s="53">
        <v>94.7</v>
      </c>
      <c r="H3900" s="45" t="s">
        <v>154</v>
      </c>
      <c r="I3900" s="45" t="s">
        <v>204</v>
      </c>
      <c r="J3900" s="95" t="s">
        <v>1534</v>
      </c>
      <c r="K3900" s="95">
        <v>0</v>
      </c>
      <c r="L3900" s="58"/>
      <c r="M3900" s="103"/>
      <c r="N3900" s="59"/>
    </row>
    <row r="3901" spans="1:14" s="75" customFormat="1" ht="15.9" customHeight="1" x14ac:dyDescent="0.2">
      <c r="A3901" s="51" t="s">
        <v>123</v>
      </c>
      <c r="B3901" s="51" t="s">
        <v>123</v>
      </c>
      <c r="C3901" s="51" t="s">
        <v>15595</v>
      </c>
      <c r="D3901" s="51" t="s">
        <v>117</v>
      </c>
      <c r="E3901" s="44"/>
      <c r="F3901" s="44" t="s">
        <v>15596</v>
      </c>
      <c r="G3901" s="53" t="s">
        <v>123</v>
      </c>
      <c r="H3901" s="45" t="s">
        <v>123</v>
      </c>
      <c r="I3901" s="45" t="s">
        <v>149</v>
      </c>
      <c r="J3901" s="95" t="s">
        <v>150</v>
      </c>
      <c r="K3901" s="95" t="s">
        <v>123</v>
      </c>
      <c r="L3901" s="58" t="s">
        <v>123</v>
      </c>
      <c r="M3901" s="103"/>
      <c r="N3901" s="59" t="s">
        <v>123</v>
      </c>
    </row>
    <row r="3902" spans="1:14" s="75" customFormat="1" ht="15.9" customHeight="1" x14ac:dyDescent="0.2">
      <c r="A3902" s="51" t="s">
        <v>15597</v>
      </c>
      <c r="B3902" s="51" t="s">
        <v>15598</v>
      </c>
      <c r="C3902" s="51" t="s">
        <v>15595</v>
      </c>
      <c r="D3902" s="51" t="s">
        <v>117</v>
      </c>
      <c r="E3902" s="44" t="s">
        <v>15599</v>
      </c>
      <c r="F3902" s="44" t="s">
        <v>15600</v>
      </c>
      <c r="G3902" s="53">
        <v>159</v>
      </c>
      <c r="H3902" s="45" t="s">
        <v>154</v>
      </c>
      <c r="I3902" s="45" t="s">
        <v>149</v>
      </c>
      <c r="J3902" s="95" t="s">
        <v>156</v>
      </c>
      <c r="K3902" s="95">
        <v>0.84000000000000008</v>
      </c>
      <c r="L3902" s="58" t="s">
        <v>7474</v>
      </c>
      <c r="M3902" s="103" t="s">
        <v>234</v>
      </c>
      <c r="N3902" s="59"/>
    </row>
    <row r="3903" spans="1:14" s="75" customFormat="1" ht="15.9" customHeight="1" x14ac:dyDescent="0.2">
      <c r="A3903" s="51" t="s">
        <v>123</v>
      </c>
      <c r="B3903" s="51" t="s">
        <v>123</v>
      </c>
      <c r="C3903" s="51" t="s">
        <v>15595</v>
      </c>
      <c r="D3903" s="51" t="s">
        <v>6705</v>
      </c>
      <c r="E3903" s="44"/>
      <c r="F3903" s="44" t="s">
        <v>15601</v>
      </c>
      <c r="G3903" s="53" t="s">
        <v>123</v>
      </c>
      <c r="H3903" s="45" t="s">
        <v>123</v>
      </c>
      <c r="I3903" s="45" t="s">
        <v>149</v>
      </c>
      <c r="J3903" s="95" t="s">
        <v>150</v>
      </c>
      <c r="K3903" s="95" t="s">
        <v>123</v>
      </c>
      <c r="L3903" s="58" t="s">
        <v>123</v>
      </c>
      <c r="M3903" s="103"/>
      <c r="N3903" s="59" t="s">
        <v>123</v>
      </c>
    </row>
    <row r="3904" spans="1:14" s="75" customFormat="1" ht="15.9" customHeight="1" x14ac:dyDescent="0.2">
      <c r="A3904" s="51" t="s">
        <v>15597</v>
      </c>
      <c r="B3904" s="51" t="s">
        <v>15598</v>
      </c>
      <c r="C3904" s="51" t="s">
        <v>15595</v>
      </c>
      <c r="D3904" s="51" t="s">
        <v>6705</v>
      </c>
      <c r="E3904" s="44" t="s">
        <v>15602</v>
      </c>
      <c r="F3904" s="44" t="s">
        <v>15603</v>
      </c>
      <c r="G3904" s="53">
        <v>339</v>
      </c>
      <c r="H3904" s="45" t="s">
        <v>816</v>
      </c>
      <c r="I3904" s="45" t="s">
        <v>155</v>
      </c>
      <c r="J3904" s="95" t="s">
        <v>156</v>
      </c>
      <c r="K3904" s="95">
        <v>0</v>
      </c>
      <c r="L3904" s="58"/>
      <c r="M3904" s="103"/>
      <c r="N3904" s="59"/>
    </row>
    <row r="3905" spans="1:14" s="75" customFormat="1" ht="15.9" customHeight="1" x14ac:dyDescent="0.2">
      <c r="A3905" s="51" t="s">
        <v>123</v>
      </c>
      <c r="B3905" s="51" t="s">
        <v>123</v>
      </c>
      <c r="C3905" s="51" t="s">
        <v>15604</v>
      </c>
      <c r="D3905" s="51" t="s">
        <v>117</v>
      </c>
      <c r="E3905" s="44"/>
      <c r="F3905" s="44" t="s">
        <v>15605</v>
      </c>
      <c r="G3905" s="53" t="s">
        <v>123</v>
      </c>
      <c r="H3905" s="45" t="s">
        <v>123</v>
      </c>
      <c r="I3905" s="45" t="s">
        <v>149</v>
      </c>
      <c r="J3905" s="95" t="s">
        <v>150</v>
      </c>
      <c r="K3905" s="95" t="s">
        <v>123</v>
      </c>
      <c r="L3905" s="58" t="s">
        <v>123</v>
      </c>
      <c r="M3905" s="103"/>
      <c r="N3905" s="59" t="s">
        <v>123</v>
      </c>
    </row>
    <row r="3906" spans="1:14" s="75" customFormat="1" ht="15.9" customHeight="1" x14ac:dyDescent="0.2">
      <c r="A3906" s="51" t="s">
        <v>15597</v>
      </c>
      <c r="B3906" s="51" t="s">
        <v>15598</v>
      </c>
      <c r="C3906" s="51" t="s">
        <v>15604</v>
      </c>
      <c r="D3906" s="51" t="s">
        <v>117</v>
      </c>
      <c r="E3906" s="44" t="s">
        <v>15606</v>
      </c>
      <c r="F3906" s="44" t="s">
        <v>15607</v>
      </c>
      <c r="G3906" s="53">
        <v>130</v>
      </c>
      <c r="H3906" s="45" t="s">
        <v>154</v>
      </c>
      <c r="I3906" s="45" t="s">
        <v>149</v>
      </c>
      <c r="J3906" s="95" t="s">
        <v>156</v>
      </c>
      <c r="K3906" s="95">
        <v>0.84000000000000008</v>
      </c>
      <c r="L3906" s="58" t="s">
        <v>7474</v>
      </c>
      <c r="M3906" s="103" t="s">
        <v>234</v>
      </c>
      <c r="N3906" s="59"/>
    </row>
    <row r="3907" spans="1:14" s="75" customFormat="1" ht="15.9" customHeight="1" x14ac:dyDescent="0.2">
      <c r="A3907" s="51" t="s">
        <v>15597</v>
      </c>
      <c r="B3907" s="51" t="s">
        <v>15598</v>
      </c>
      <c r="C3907" s="51" t="s">
        <v>15604</v>
      </c>
      <c r="D3907" s="51" t="s">
        <v>117</v>
      </c>
      <c r="E3907" s="44" t="s">
        <v>15608</v>
      </c>
      <c r="F3907" s="44" t="s">
        <v>15609</v>
      </c>
      <c r="G3907" s="53">
        <v>199</v>
      </c>
      <c r="H3907" s="45" t="s">
        <v>154</v>
      </c>
      <c r="I3907" s="45" t="s">
        <v>155</v>
      </c>
      <c r="J3907" s="95" t="s">
        <v>156</v>
      </c>
      <c r="K3907" s="95">
        <v>0.84000000000000008</v>
      </c>
      <c r="L3907" s="58"/>
      <c r="M3907" s="103"/>
      <c r="N3907" s="59"/>
    </row>
    <row r="3908" spans="1:14" s="75" customFormat="1" ht="15.9" customHeight="1" x14ac:dyDescent="0.2">
      <c r="A3908" s="51" t="s">
        <v>15597</v>
      </c>
      <c r="B3908" s="51" t="s">
        <v>15598</v>
      </c>
      <c r="C3908" s="51" t="s">
        <v>15604</v>
      </c>
      <c r="D3908" s="51" t="s">
        <v>117</v>
      </c>
      <c r="E3908" s="44" t="s">
        <v>15610</v>
      </c>
      <c r="F3908" s="44" t="s">
        <v>15611</v>
      </c>
      <c r="G3908" s="53">
        <v>179</v>
      </c>
      <c r="H3908" s="45" t="s">
        <v>154</v>
      </c>
      <c r="I3908" s="45" t="s">
        <v>291</v>
      </c>
      <c r="J3908" s="95" t="s">
        <v>156</v>
      </c>
      <c r="K3908" s="95">
        <v>0.84000000000000008</v>
      </c>
      <c r="L3908" s="58"/>
      <c r="M3908" s="103"/>
      <c r="N3908" s="59"/>
    </row>
    <row r="3909" spans="1:14" s="75" customFormat="1" ht="15.9" customHeight="1" x14ac:dyDescent="0.2">
      <c r="A3909" s="51" t="s">
        <v>15597</v>
      </c>
      <c r="B3909" s="51" t="s">
        <v>15598</v>
      </c>
      <c r="C3909" s="51" t="s">
        <v>15604</v>
      </c>
      <c r="D3909" s="51" t="s">
        <v>117</v>
      </c>
      <c r="E3909" s="44" t="s">
        <v>15612</v>
      </c>
      <c r="F3909" s="44" t="s">
        <v>15613</v>
      </c>
      <c r="G3909" s="53">
        <v>199</v>
      </c>
      <c r="H3909" s="45" t="s">
        <v>154</v>
      </c>
      <c r="I3909" s="45" t="s">
        <v>291</v>
      </c>
      <c r="J3909" s="95" t="s">
        <v>156</v>
      </c>
      <c r="K3909" s="95">
        <v>0.84000000000000008</v>
      </c>
      <c r="L3909" s="58" t="s">
        <v>15614</v>
      </c>
      <c r="M3909" s="103" t="s">
        <v>234</v>
      </c>
      <c r="N3909" s="59"/>
    </row>
    <row r="3910" spans="1:14" s="75" customFormat="1" ht="15.9" customHeight="1" x14ac:dyDescent="0.2">
      <c r="A3910" s="51" t="s">
        <v>15597</v>
      </c>
      <c r="B3910" s="51" t="s">
        <v>15598</v>
      </c>
      <c r="C3910" s="51" t="s">
        <v>15604</v>
      </c>
      <c r="D3910" s="51" t="s">
        <v>117</v>
      </c>
      <c r="E3910" s="44" t="s">
        <v>15615</v>
      </c>
      <c r="F3910" s="44" t="s">
        <v>15616</v>
      </c>
      <c r="G3910" s="53">
        <v>59</v>
      </c>
      <c r="H3910" s="45" t="s">
        <v>154</v>
      </c>
      <c r="I3910" s="45" t="s">
        <v>149</v>
      </c>
      <c r="J3910" s="95" t="s">
        <v>156</v>
      </c>
      <c r="K3910" s="95">
        <v>0.84000000000000008</v>
      </c>
      <c r="L3910" s="58" t="s">
        <v>424</v>
      </c>
      <c r="M3910" s="103" t="s">
        <v>160</v>
      </c>
      <c r="N3910" s="59"/>
    </row>
    <row r="3911" spans="1:14" s="75" customFormat="1" ht="15.9" customHeight="1" x14ac:dyDescent="0.2">
      <c r="A3911" s="51" t="s">
        <v>15597</v>
      </c>
      <c r="B3911" s="51" t="s">
        <v>15598</v>
      </c>
      <c r="C3911" s="51" t="s">
        <v>15604</v>
      </c>
      <c r="D3911" s="51" t="s">
        <v>117</v>
      </c>
      <c r="E3911" s="44" t="s">
        <v>15617</v>
      </c>
      <c r="F3911" s="44" t="s">
        <v>15618</v>
      </c>
      <c r="G3911" s="53">
        <v>90</v>
      </c>
      <c r="H3911" s="45" t="s">
        <v>154</v>
      </c>
      <c r="I3911" s="45" t="s">
        <v>149</v>
      </c>
      <c r="J3911" s="95" t="s">
        <v>156</v>
      </c>
      <c r="K3911" s="95">
        <v>0.84000000000000008</v>
      </c>
      <c r="L3911" s="58"/>
      <c r="M3911" s="103"/>
      <c r="N3911" s="59"/>
    </row>
    <row r="3912" spans="1:14" s="75" customFormat="1" ht="15.9" customHeight="1" x14ac:dyDescent="0.2">
      <c r="A3912" s="51" t="s">
        <v>15597</v>
      </c>
      <c r="B3912" s="51" t="s">
        <v>15598</v>
      </c>
      <c r="C3912" s="51" t="s">
        <v>15604</v>
      </c>
      <c r="D3912" s="51" t="s">
        <v>117</v>
      </c>
      <c r="E3912" s="44" t="s">
        <v>15619</v>
      </c>
      <c r="F3912" s="44" t="s">
        <v>15620</v>
      </c>
      <c r="G3912" s="53">
        <v>96</v>
      </c>
      <c r="H3912" s="45" t="s">
        <v>154</v>
      </c>
      <c r="I3912" s="45" t="s">
        <v>149</v>
      </c>
      <c r="J3912" s="95" t="s">
        <v>156</v>
      </c>
      <c r="K3912" s="95">
        <v>0.84000000000000008</v>
      </c>
      <c r="L3912" s="58" t="s">
        <v>159</v>
      </c>
      <c r="M3912" s="103" t="s">
        <v>160</v>
      </c>
      <c r="N3912" s="59"/>
    </row>
    <row r="3913" spans="1:14" s="75" customFormat="1" ht="15.9" customHeight="1" x14ac:dyDescent="0.2">
      <c r="A3913" s="51" t="s">
        <v>15597</v>
      </c>
      <c r="B3913" s="51" t="s">
        <v>15598</v>
      </c>
      <c r="C3913" s="51" t="s">
        <v>15604</v>
      </c>
      <c r="D3913" s="51" t="s">
        <v>117</v>
      </c>
      <c r="E3913" s="44" t="s">
        <v>15621</v>
      </c>
      <c r="F3913" s="44" t="s">
        <v>15622</v>
      </c>
      <c r="G3913" s="53">
        <v>183</v>
      </c>
      <c r="H3913" s="45" t="s">
        <v>154</v>
      </c>
      <c r="I3913" s="45" t="s">
        <v>149</v>
      </c>
      <c r="J3913" s="95" t="s">
        <v>156</v>
      </c>
      <c r="K3913" s="95">
        <v>0.84000000000000008</v>
      </c>
      <c r="L3913" s="58" t="s">
        <v>3129</v>
      </c>
      <c r="M3913" s="103" t="s">
        <v>160</v>
      </c>
      <c r="N3913" s="59"/>
    </row>
    <row r="3914" spans="1:14" s="75" customFormat="1" ht="15.9" customHeight="1" x14ac:dyDescent="0.2">
      <c r="A3914" s="51" t="s">
        <v>15597</v>
      </c>
      <c r="B3914" s="51" t="s">
        <v>15598</v>
      </c>
      <c r="C3914" s="51" t="s">
        <v>15604</v>
      </c>
      <c r="D3914" s="51" t="s">
        <v>117</v>
      </c>
      <c r="E3914" s="44" t="s">
        <v>15623</v>
      </c>
      <c r="F3914" s="44" t="s">
        <v>15624</v>
      </c>
      <c r="G3914" s="53">
        <v>259</v>
      </c>
      <c r="H3914" s="45" t="s">
        <v>154</v>
      </c>
      <c r="I3914" s="45" t="s">
        <v>149</v>
      </c>
      <c r="J3914" s="95" t="s">
        <v>156</v>
      </c>
      <c r="K3914" s="95">
        <v>0.84000000000000008</v>
      </c>
      <c r="L3914" s="58"/>
      <c r="M3914" s="103"/>
      <c r="N3914" s="59"/>
    </row>
    <row r="3915" spans="1:14" s="75" customFormat="1" ht="15.9" customHeight="1" x14ac:dyDescent="0.2">
      <c r="A3915" s="51" t="s">
        <v>15597</v>
      </c>
      <c r="B3915" s="51" t="s">
        <v>15598</v>
      </c>
      <c r="C3915" s="51" t="s">
        <v>15604</v>
      </c>
      <c r="D3915" s="51" t="s">
        <v>117</v>
      </c>
      <c r="E3915" s="44" t="s">
        <v>15625</v>
      </c>
      <c r="F3915" s="44" t="s">
        <v>15626</v>
      </c>
      <c r="G3915" s="53">
        <v>249</v>
      </c>
      <c r="H3915" s="45" t="s">
        <v>154</v>
      </c>
      <c r="I3915" s="45" t="s">
        <v>149</v>
      </c>
      <c r="J3915" s="95" t="s">
        <v>156</v>
      </c>
      <c r="K3915" s="95">
        <v>0.84000000000000008</v>
      </c>
      <c r="L3915" s="58"/>
      <c r="M3915" s="103"/>
      <c r="N3915" s="59"/>
    </row>
    <row r="3916" spans="1:14" s="75" customFormat="1" ht="15.9" customHeight="1" x14ac:dyDescent="0.2">
      <c r="A3916" s="51" t="s">
        <v>15597</v>
      </c>
      <c r="B3916" s="51" t="s">
        <v>15598</v>
      </c>
      <c r="C3916" s="51" t="s">
        <v>15604</v>
      </c>
      <c r="D3916" s="51" t="s">
        <v>117</v>
      </c>
      <c r="E3916" s="44" t="s">
        <v>15627</v>
      </c>
      <c r="F3916" s="44" t="s">
        <v>15628</v>
      </c>
      <c r="G3916" s="53">
        <v>313</v>
      </c>
      <c r="H3916" s="45" t="s">
        <v>154</v>
      </c>
      <c r="I3916" s="45" t="s">
        <v>155</v>
      </c>
      <c r="J3916" s="95" t="s">
        <v>156</v>
      </c>
      <c r="K3916" s="95">
        <v>0.84000000000000008</v>
      </c>
      <c r="L3916" s="58" t="s">
        <v>15629</v>
      </c>
      <c r="M3916" s="103" t="s">
        <v>234</v>
      </c>
      <c r="N3916" s="59"/>
    </row>
    <row r="3917" spans="1:14" s="75" customFormat="1" ht="15.9" customHeight="1" x14ac:dyDescent="0.2">
      <c r="A3917" s="51" t="s">
        <v>15597</v>
      </c>
      <c r="B3917" s="51" t="s">
        <v>15598</v>
      </c>
      <c r="C3917" s="51" t="s">
        <v>15604</v>
      </c>
      <c r="D3917" s="51" t="s">
        <v>117</v>
      </c>
      <c r="E3917" s="44" t="s">
        <v>15630</v>
      </c>
      <c r="F3917" s="44" t="s">
        <v>15631</v>
      </c>
      <c r="G3917" s="53">
        <v>299</v>
      </c>
      <c r="H3917" s="45" t="s">
        <v>154</v>
      </c>
      <c r="I3917" s="45" t="s">
        <v>149</v>
      </c>
      <c r="J3917" s="95" t="s">
        <v>156</v>
      </c>
      <c r="K3917" s="95">
        <v>0.84000000000000008</v>
      </c>
      <c r="L3917" s="58"/>
      <c r="M3917" s="103"/>
      <c r="N3917" s="59"/>
    </row>
    <row r="3918" spans="1:14" s="75" customFormat="1" ht="15.9" customHeight="1" x14ac:dyDescent="0.2">
      <c r="A3918" s="51" t="s">
        <v>15597</v>
      </c>
      <c r="B3918" s="51" t="s">
        <v>15598</v>
      </c>
      <c r="C3918" s="51" t="s">
        <v>15604</v>
      </c>
      <c r="D3918" s="51" t="s">
        <v>117</v>
      </c>
      <c r="E3918" s="44" t="s">
        <v>15632</v>
      </c>
      <c r="F3918" s="44" t="s">
        <v>15633</v>
      </c>
      <c r="G3918" s="53">
        <v>669</v>
      </c>
      <c r="H3918" s="45" t="s">
        <v>154</v>
      </c>
      <c r="I3918" s="45" t="s">
        <v>149</v>
      </c>
      <c r="J3918" s="95" t="s">
        <v>156</v>
      </c>
      <c r="K3918" s="95">
        <v>0.84000000000000008</v>
      </c>
      <c r="L3918" s="58"/>
      <c r="M3918" s="103"/>
      <c r="N3918" s="59"/>
    </row>
    <row r="3919" spans="1:14" s="75" customFormat="1" ht="15.9" customHeight="1" x14ac:dyDescent="0.2">
      <c r="A3919" s="51" t="s">
        <v>15597</v>
      </c>
      <c r="B3919" s="51" t="s">
        <v>15598</v>
      </c>
      <c r="C3919" s="51" t="s">
        <v>15604</v>
      </c>
      <c r="D3919" s="51" t="s">
        <v>117</v>
      </c>
      <c r="E3919" s="44" t="s">
        <v>15634</v>
      </c>
      <c r="F3919" s="44" t="s">
        <v>15635</v>
      </c>
      <c r="G3919" s="53">
        <v>37</v>
      </c>
      <c r="H3919" s="45" t="s">
        <v>154</v>
      </c>
      <c r="I3919" s="45" t="s">
        <v>149</v>
      </c>
      <c r="J3919" s="95" t="s">
        <v>156</v>
      </c>
      <c r="K3919" s="95">
        <v>0.84000000000000008</v>
      </c>
      <c r="L3919" s="58"/>
      <c r="M3919" s="103"/>
      <c r="N3919" s="59"/>
    </row>
    <row r="3920" spans="1:14" s="75" customFormat="1" ht="15.9" customHeight="1" x14ac:dyDescent="0.2">
      <c r="A3920" s="51" t="s">
        <v>15597</v>
      </c>
      <c r="B3920" s="51" t="s">
        <v>15598</v>
      </c>
      <c r="C3920" s="51" t="s">
        <v>15604</v>
      </c>
      <c r="D3920" s="51" t="s">
        <v>117</v>
      </c>
      <c r="E3920" s="44" t="s">
        <v>15636</v>
      </c>
      <c r="F3920" s="44" t="s">
        <v>15637</v>
      </c>
      <c r="G3920" s="53">
        <v>62</v>
      </c>
      <c r="H3920" s="45" t="s">
        <v>154</v>
      </c>
      <c r="I3920" s="45" t="s">
        <v>149</v>
      </c>
      <c r="J3920" s="95" t="s">
        <v>156</v>
      </c>
      <c r="K3920" s="95">
        <v>0.84000000000000008</v>
      </c>
      <c r="L3920" s="58" t="s">
        <v>7912</v>
      </c>
      <c r="M3920" s="103" t="s">
        <v>234</v>
      </c>
      <c r="N3920" s="59"/>
    </row>
    <row r="3921" spans="1:14" s="75" customFormat="1" ht="15.9" customHeight="1" x14ac:dyDescent="0.2">
      <c r="A3921" s="51" t="s">
        <v>15597</v>
      </c>
      <c r="B3921" s="51" t="s">
        <v>15598</v>
      </c>
      <c r="C3921" s="51" t="s">
        <v>15604</v>
      </c>
      <c r="D3921" s="51" t="s">
        <v>117</v>
      </c>
      <c r="E3921" s="44" t="s">
        <v>15638</v>
      </c>
      <c r="F3921" s="44" t="s">
        <v>15639</v>
      </c>
      <c r="G3921" s="53">
        <v>77</v>
      </c>
      <c r="H3921" s="45" t="s">
        <v>154</v>
      </c>
      <c r="I3921" s="45" t="s">
        <v>149</v>
      </c>
      <c r="J3921" s="95" t="s">
        <v>156</v>
      </c>
      <c r="K3921" s="95">
        <v>0.84000000000000008</v>
      </c>
      <c r="L3921" s="58"/>
      <c r="M3921" s="103"/>
      <c r="N3921" s="59"/>
    </row>
    <row r="3922" spans="1:14" s="75" customFormat="1" ht="15.9" customHeight="1" x14ac:dyDescent="0.2">
      <c r="A3922" s="51" t="s">
        <v>15597</v>
      </c>
      <c r="B3922" s="51" t="s">
        <v>15598</v>
      </c>
      <c r="C3922" s="51" t="s">
        <v>15604</v>
      </c>
      <c r="D3922" s="51" t="s">
        <v>117</v>
      </c>
      <c r="E3922" s="44" t="s">
        <v>15640</v>
      </c>
      <c r="F3922" s="44" t="s">
        <v>15641</v>
      </c>
      <c r="G3922" s="53">
        <v>88</v>
      </c>
      <c r="H3922" s="45" t="s">
        <v>154</v>
      </c>
      <c r="I3922" s="45" t="s">
        <v>149</v>
      </c>
      <c r="J3922" s="95" t="s">
        <v>156</v>
      </c>
      <c r="K3922" s="95">
        <v>0.84000000000000008</v>
      </c>
      <c r="L3922" s="58" t="s">
        <v>180</v>
      </c>
      <c r="M3922" s="103" t="s">
        <v>160</v>
      </c>
      <c r="N3922" s="59"/>
    </row>
    <row r="3923" spans="1:14" s="75" customFormat="1" ht="15.9" customHeight="1" x14ac:dyDescent="0.2">
      <c r="A3923" s="51" t="s">
        <v>15597</v>
      </c>
      <c r="B3923" s="51" t="s">
        <v>15598</v>
      </c>
      <c r="C3923" s="51" t="s">
        <v>15604</v>
      </c>
      <c r="D3923" s="51" t="s">
        <v>117</v>
      </c>
      <c r="E3923" s="44" t="s">
        <v>15642</v>
      </c>
      <c r="F3923" s="44" t="s">
        <v>15643</v>
      </c>
      <c r="G3923" s="53">
        <v>101</v>
      </c>
      <c r="H3923" s="45" t="s">
        <v>154</v>
      </c>
      <c r="I3923" s="45" t="s">
        <v>149</v>
      </c>
      <c r="J3923" s="95" t="s">
        <v>156</v>
      </c>
      <c r="K3923" s="95">
        <v>0.84000000000000008</v>
      </c>
      <c r="L3923" s="58" t="s">
        <v>15644</v>
      </c>
      <c r="M3923" s="103" t="s">
        <v>160</v>
      </c>
      <c r="N3923" s="59"/>
    </row>
    <row r="3924" spans="1:14" s="75" customFormat="1" ht="15.9" customHeight="1" x14ac:dyDescent="0.2">
      <c r="A3924" s="51" t="s">
        <v>123</v>
      </c>
      <c r="B3924" s="51" t="s">
        <v>123</v>
      </c>
      <c r="C3924" s="51" t="s">
        <v>15604</v>
      </c>
      <c r="D3924" s="51" t="s">
        <v>6705</v>
      </c>
      <c r="E3924" s="44"/>
      <c r="F3924" s="44" t="s">
        <v>15645</v>
      </c>
      <c r="G3924" s="53" t="s">
        <v>123</v>
      </c>
      <c r="H3924" s="45" t="s">
        <v>123</v>
      </c>
      <c r="I3924" s="45" t="s">
        <v>149</v>
      </c>
      <c r="J3924" s="95" t="s">
        <v>150</v>
      </c>
      <c r="K3924" s="95" t="s">
        <v>123</v>
      </c>
      <c r="L3924" s="58" t="s">
        <v>123</v>
      </c>
      <c r="M3924" s="103"/>
      <c r="N3924" s="59" t="s">
        <v>123</v>
      </c>
    </row>
    <row r="3925" spans="1:14" s="75" customFormat="1" ht="15.9" customHeight="1" x14ac:dyDescent="0.2">
      <c r="A3925" s="51" t="s">
        <v>15597</v>
      </c>
      <c r="B3925" s="51" t="s">
        <v>15598</v>
      </c>
      <c r="C3925" s="51" t="s">
        <v>15604</v>
      </c>
      <c r="D3925" s="51" t="s">
        <v>6705</v>
      </c>
      <c r="E3925" s="44" t="s">
        <v>15646</v>
      </c>
      <c r="F3925" s="44" t="s">
        <v>15647</v>
      </c>
      <c r="G3925" s="53">
        <v>138</v>
      </c>
      <c r="H3925" s="45" t="s">
        <v>816</v>
      </c>
      <c r="I3925" s="45" t="s">
        <v>291</v>
      </c>
      <c r="J3925" s="95" t="s">
        <v>156</v>
      </c>
      <c r="K3925" s="95">
        <v>0</v>
      </c>
      <c r="L3925" s="58"/>
      <c r="M3925" s="103"/>
      <c r="N3925" s="59"/>
    </row>
    <row r="3926" spans="1:14" s="75" customFormat="1" ht="15.9" customHeight="1" x14ac:dyDescent="0.2">
      <c r="A3926" s="51" t="s">
        <v>15597</v>
      </c>
      <c r="B3926" s="51" t="s">
        <v>15598</v>
      </c>
      <c r="C3926" s="51" t="s">
        <v>15604</v>
      </c>
      <c r="D3926" s="51" t="s">
        <v>6705</v>
      </c>
      <c r="E3926" s="44" t="s">
        <v>15648</v>
      </c>
      <c r="F3926" s="44" t="s">
        <v>15649</v>
      </c>
      <c r="G3926" s="53">
        <v>145</v>
      </c>
      <c r="H3926" s="45" t="s">
        <v>816</v>
      </c>
      <c r="I3926" s="45" t="s">
        <v>291</v>
      </c>
      <c r="J3926" s="95" t="s">
        <v>156</v>
      </c>
      <c r="K3926" s="95">
        <v>0</v>
      </c>
      <c r="L3926" s="58"/>
      <c r="M3926" s="103"/>
      <c r="N3926" s="59"/>
    </row>
    <row r="3927" spans="1:14" s="75" customFormat="1" ht="15.9" customHeight="1" x14ac:dyDescent="0.2">
      <c r="A3927" s="51" t="s">
        <v>15597</v>
      </c>
      <c r="B3927" s="51" t="s">
        <v>15598</v>
      </c>
      <c r="C3927" s="51" t="s">
        <v>15604</v>
      </c>
      <c r="D3927" s="51" t="s">
        <v>6705</v>
      </c>
      <c r="E3927" s="44" t="s">
        <v>15650</v>
      </c>
      <c r="F3927" s="44" t="s">
        <v>15651</v>
      </c>
      <c r="G3927" s="53">
        <v>469</v>
      </c>
      <c r="H3927" s="45" t="s">
        <v>816</v>
      </c>
      <c r="I3927" s="45" t="s">
        <v>149</v>
      </c>
      <c r="J3927" s="95" t="s">
        <v>156</v>
      </c>
      <c r="K3927" s="95">
        <v>0</v>
      </c>
      <c r="L3927" s="58" t="s">
        <v>7911</v>
      </c>
      <c r="M3927" s="103" t="s">
        <v>234</v>
      </c>
      <c r="N3927" s="59"/>
    </row>
    <row r="3928" spans="1:14" s="75" customFormat="1" ht="15.9" customHeight="1" x14ac:dyDescent="0.2">
      <c r="A3928" s="51" t="s">
        <v>123</v>
      </c>
      <c r="B3928" s="51" t="s">
        <v>123</v>
      </c>
      <c r="C3928" s="51" t="s">
        <v>15604</v>
      </c>
      <c r="D3928" s="51" t="s">
        <v>130</v>
      </c>
      <c r="E3928" s="44"/>
      <c r="F3928" s="44" t="s">
        <v>15652</v>
      </c>
      <c r="G3928" s="53" t="s">
        <v>123</v>
      </c>
      <c r="H3928" s="45" t="s">
        <v>123</v>
      </c>
      <c r="I3928" s="45" t="s">
        <v>149</v>
      </c>
      <c r="J3928" s="95" t="s">
        <v>150</v>
      </c>
      <c r="K3928" s="95" t="s">
        <v>123</v>
      </c>
      <c r="L3928" s="58" t="s">
        <v>123</v>
      </c>
      <c r="M3928" s="103"/>
      <c r="N3928" s="59" t="s">
        <v>123</v>
      </c>
    </row>
    <row r="3929" spans="1:14" s="75" customFormat="1" ht="15.9" customHeight="1" x14ac:dyDescent="0.2">
      <c r="A3929" s="51" t="s">
        <v>15597</v>
      </c>
      <c r="B3929" s="51" t="s">
        <v>15598</v>
      </c>
      <c r="C3929" s="51" t="s">
        <v>15604</v>
      </c>
      <c r="D3929" s="51" t="s">
        <v>130</v>
      </c>
      <c r="E3929" s="44" t="s">
        <v>15653</v>
      </c>
      <c r="F3929" s="44" t="s">
        <v>15654</v>
      </c>
      <c r="G3929" s="53">
        <v>129</v>
      </c>
      <c r="H3929" s="45" t="s">
        <v>200</v>
      </c>
      <c r="I3929" s="45" t="s">
        <v>149</v>
      </c>
      <c r="J3929" s="95" t="s">
        <v>156</v>
      </c>
      <c r="K3929" s="95">
        <v>0.84000000000000008</v>
      </c>
      <c r="L3929" s="58" t="s">
        <v>234</v>
      </c>
      <c r="M3929" s="103" t="s">
        <v>234</v>
      </c>
      <c r="N3929" s="59"/>
    </row>
    <row r="3930" spans="1:14" s="75" customFormat="1" ht="15.9" customHeight="1" x14ac:dyDescent="0.2">
      <c r="A3930" s="51" t="s">
        <v>15597</v>
      </c>
      <c r="B3930" s="51" t="s">
        <v>15598</v>
      </c>
      <c r="C3930" s="51" t="s">
        <v>15604</v>
      </c>
      <c r="D3930" s="51" t="s">
        <v>130</v>
      </c>
      <c r="E3930" s="44" t="s">
        <v>15655</v>
      </c>
      <c r="F3930" s="44" t="s">
        <v>15656</v>
      </c>
      <c r="G3930" s="53">
        <v>193</v>
      </c>
      <c r="H3930" s="45" t="s">
        <v>200</v>
      </c>
      <c r="I3930" s="45" t="s">
        <v>149</v>
      </c>
      <c r="J3930" s="95" t="s">
        <v>156</v>
      </c>
      <c r="K3930" s="95">
        <v>0.84000000000000008</v>
      </c>
      <c r="L3930" s="58"/>
      <c r="M3930" s="103"/>
      <c r="N3930" s="59"/>
    </row>
    <row r="3931" spans="1:14" s="75" customFormat="1" ht="15.9" customHeight="1" x14ac:dyDescent="0.2">
      <c r="A3931" s="51" t="s">
        <v>123</v>
      </c>
      <c r="B3931" s="51" t="s">
        <v>123</v>
      </c>
      <c r="C3931" s="51" t="s">
        <v>15604</v>
      </c>
      <c r="D3931" s="51" t="s">
        <v>7909</v>
      </c>
      <c r="E3931" s="44"/>
      <c r="F3931" s="44" t="s">
        <v>15657</v>
      </c>
      <c r="G3931" s="53" t="s">
        <v>123</v>
      </c>
      <c r="H3931" s="45" t="s">
        <v>123</v>
      </c>
      <c r="I3931" s="45" t="s">
        <v>149</v>
      </c>
      <c r="J3931" s="95" t="s">
        <v>150</v>
      </c>
      <c r="K3931" s="95" t="s">
        <v>123</v>
      </c>
      <c r="L3931" s="58" t="s">
        <v>123</v>
      </c>
      <c r="M3931" s="103"/>
      <c r="N3931" s="59" t="s">
        <v>123</v>
      </c>
    </row>
    <row r="3932" spans="1:14" s="75" customFormat="1" ht="15.9" customHeight="1" x14ac:dyDescent="0.2">
      <c r="A3932" s="51" t="s">
        <v>15597</v>
      </c>
      <c r="B3932" s="51" t="s">
        <v>15598</v>
      </c>
      <c r="C3932" s="51" t="s">
        <v>15604</v>
      </c>
      <c r="D3932" s="51" t="s">
        <v>7909</v>
      </c>
      <c r="E3932" s="44" t="s">
        <v>15658</v>
      </c>
      <c r="F3932" s="44" t="s">
        <v>15659</v>
      </c>
      <c r="G3932" s="53">
        <v>1109</v>
      </c>
      <c r="H3932" s="45" t="s">
        <v>154</v>
      </c>
      <c r="I3932" s="45" t="s">
        <v>204</v>
      </c>
      <c r="J3932" s="95" t="s">
        <v>156</v>
      </c>
      <c r="K3932" s="95">
        <v>4.2</v>
      </c>
      <c r="L3932" s="58"/>
      <c r="M3932" s="103"/>
      <c r="N3932" s="59"/>
    </row>
    <row r="3933" spans="1:14" s="75" customFormat="1" ht="15.9" customHeight="1" x14ac:dyDescent="0.2">
      <c r="A3933" s="51" t="s">
        <v>15597</v>
      </c>
      <c r="B3933" s="51" t="s">
        <v>15598</v>
      </c>
      <c r="C3933" s="51" t="s">
        <v>15604</v>
      </c>
      <c r="D3933" s="51" t="s">
        <v>7909</v>
      </c>
      <c r="E3933" s="44" t="s">
        <v>15660</v>
      </c>
      <c r="F3933" s="44" t="s">
        <v>15661</v>
      </c>
      <c r="G3933" s="53">
        <v>2048</v>
      </c>
      <c r="H3933" s="45" t="s">
        <v>154</v>
      </c>
      <c r="I3933" s="45" t="s">
        <v>204</v>
      </c>
      <c r="J3933" s="95" t="s">
        <v>156</v>
      </c>
      <c r="K3933" s="95">
        <v>4.2</v>
      </c>
      <c r="L3933" s="58"/>
      <c r="M3933" s="103"/>
      <c r="N3933" s="59"/>
    </row>
    <row r="3934" spans="1:14" s="75" customFormat="1" ht="15.9" customHeight="1" x14ac:dyDescent="0.2">
      <c r="A3934" s="51" t="s">
        <v>15597</v>
      </c>
      <c r="B3934" s="51" t="s">
        <v>15598</v>
      </c>
      <c r="C3934" s="51" t="s">
        <v>15604</v>
      </c>
      <c r="D3934" s="51" t="s">
        <v>7909</v>
      </c>
      <c r="E3934" s="44" t="s">
        <v>15662</v>
      </c>
      <c r="F3934" s="44" t="s">
        <v>15663</v>
      </c>
      <c r="G3934" s="53">
        <v>2730</v>
      </c>
      <c r="H3934" s="45" t="s">
        <v>154</v>
      </c>
      <c r="I3934" s="45" t="s">
        <v>204</v>
      </c>
      <c r="J3934" s="95" t="s">
        <v>156</v>
      </c>
      <c r="K3934" s="95">
        <v>4.2</v>
      </c>
      <c r="L3934" s="58"/>
      <c r="M3934" s="103"/>
      <c r="N3934" s="59"/>
    </row>
    <row r="3935" spans="1:14" s="75" customFormat="1" ht="15.9" customHeight="1" x14ac:dyDescent="0.2">
      <c r="A3935" s="51" t="s">
        <v>15597</v>
      </c>
      <c r="B3935" s="51" t="s">
        <v>15598</v>
      </c>
      <c r="C3935" s="51" t="s">
        <v>15604</v>
      </c>
      <c r="D3935" s="51" t="s">
        <v>7909</v>
      </c>
      <c r="E3935" s="44" t="s">
        <v>15664</v>
      </c>
      <c r="F3935" s="44" t="s">
        <v>15665</v>
      </c>
      <c r="G3935" s="53">
        <v>273</v>
      </c>
      <c r="H3935" s="45" t="s">
        <v>154</v>
      </c>
      <c r="I3935" s="45" t="s">
        <v>204</v>
      </c>
      <c r="J3935" s="95" t="s">
        <v>156</v>
      </c>
      <c r="K3935" s="95">
        <v>4.2</v>
      </c>
      <c r="L3935" s="58"/>
      <c r="M3935" s="103"/>
      <c r="N3935" s="59"/>
    </row>
    <row r="3936" spans="1:14" s="75" customFormat="1" ht="15.9" customHeight="1" x14ac:dyDescent="0.2">
      <c r="A3936" s="51" t="s">
        <v>15597</v>
      </c>
      <c r="B3936" s="51" t="s">
        <v>15598</v>
      </c>
      <c r="C3936" s="51" t="s">
        <v>15604</v>
      </c>
      <c r="D3936" s="51" t="s">
        <v>7909</v>
      </c>
      <c r="E3936" s="44" t="s">
        <v>15666</v>
      </c>
      <c r="F3936" s="44" t="s">
        <v>15667</v>
      </c>
      <c r="G3936" s="53">
        <v>469</v>
      </c>
      <c r="H3936" s="45" t="s">
        <v>154</v>
      </c>
      <c r="I3936" s="45" t="s">
        <v>204</v>
      </c>
      <c r="J3936" s="95" t="s">
        <v>156</v>
      </c>
      <c r="K3936" s="95">
        <v>4.2</v>
      </c>
      <c r="L3936" s="58"/>
      <c r="M3936" s="103"/>
      <c r="N3936" s="59"/>
    </row>
    <row r="3937" spans="1:14" s="75" customFormat="1" ht="15.9" customHeight="1" x14ac:dyDescent="0.2">
      <c r="A3937" s="51" t="s">
        <v>15597</v>
      </c>
      <c r="B3937" s="51" t="s">
        <v>15598</v>
      </c>
      <c r="C3937" s="51" t="s">
        <v>15604</v>
      </c>
      <c r="D3937" s="51" t="s">
        <v>7909</v>
      </c>
      <c r="E3937" s="44" t="s">
        <v>15668</v>
      </c>
      <c r="F3937" s="44" t="s">
        <v>15669</v>
      </c>
      <c r="G3937" s="53">
        <v>628</v>
      </c>
      <c r="H3937" s="45" t="s">
        <v>154</v>
      </c>
      <c r="I3937" s="45" t="s">
        <v>204</v>
      </c>
      <c r="J3937" s="95" t="s">
        <v>156</v>
      </c>
      <c r="K3937" s="95">
        <v>4.2</v>
      </c>
      <c r="L3937" s="58"/>
      <c r="M3937" s="103"/>
      <c r="N3937" s="59"/>
    </row>
    <row r="3938" spans="1:14" s="75" customFormat="1" ht="15.9" customHeight="1" x14ac:dyDescent="0.2">
      <c r="A3938" s="51" t="s">
        <v>15597</v>
      </c>
      <c r="B3938" s="51" t="s">
        <v>15598</v>
      </c>
      <c r="C3938" s="51" t="s">
        <v>15604</v>
      </c>
      <c r="D3938" s="51" t="s">
        <v>7909</v>
      </c>
      <c r="E3938" s="44" t="s">
        <v>15670</v>
      </c>
      <c r="F3938" s="44" t="s">
        <v>15671</v>
      </c>
      <c r="G3938" s="53">
        <v>751</v>
      </c>
      <c r="H3938" s="45" t="s">
        <v>154</v>
      </c>
      <c r="I3938" s="45" t="s">
        <v>204</v>
      </c>
      <c r="J3938" s="95" t="s">
        <v>156</v>
      </c>
      <c r="K3938" s="95">
        <v>4.2</v>
      </c>
      <c r="L3938" s="58"/>
      <c r="M3938" s="103"/>
      <c r="N3938" s="59"/>
    </row>
    <row r="3939" spans="1:14" s="75" customFormat="1" ht="15.9" customHeight="1" x14ac:dyDescent="0.2">
      <c r="A3939" s="51" t="s">
        <v>15597</v>
      </c>
      <c r="B3939" s="51" t="s">
        <v>15598</v>
      </c>
      <c r="C3939" s="51" t="s">
        <v>15604</v>
      </c>
      <c r="D3939" s="51" t="s">
        <v>7909</v>
      </c>
      <c r="E3939" s="44" t="s">
        <v>15672</v>
      </c>
      <c r="F3939" s="44" t="s">
        <v>15673</v>
      </c>
      <c r="G3939" s="53">
        <v>427</v>
      </c>
      <c r="H3939" s="45" t="s">
        <v>154</v>
      </c>
      <c r="I3939" s="45" t="s">
        <v>204</v>
      </c>
      <c r="J3939" s="95" t="s">
        <v>156</v>
      </c>
      <c r="K3939" s="95">
        <v>4.2</v>
      </c>
      <c r="L3939" s="58"/>
      <c r="M3939" s="103"/>
      <c r="N3939" s="59"/>
    </row>
    <row r="3940" spans="1:14" s="75" customFormat="1" ht="15.9" customHeight="1" x14ac:dyDescent="0.2">
      <c r="A3940" s="51" t="s">
        <v>15597</v>
      </c>
      <c r="B3940" s="51" t="s">
        <v>15598</v>
      </c>
      <c r="C3940" s="51" t="s">
        <v>15604</v>
      </c>
      <c r="D3940" s="51" t="s">
        <v>7909</v>
      </c>
      <c r="E3940" s="44" t="s">
        <v>15674</v>
      </c>
      <c r="F3940" s="44" t="s">
        <v>15675</v>
      </c>
      <c r="G3940" s="53">
        <v>640</v>
      </c>
      <c r="H3940" s="45" t="s">
        <v>154</v>
      </c>
      <c r="I3940" s="45" t="s">
        <v>204</v>
      </c>
      <c r="J3940" s="95" t="s">
        <v>156</v>
      </c>
      <c r="K3940" s="95">
        <v>4.2</v>
      </c>
      <c r="L3940" s="58"/>
      <c r="M3940" s="103"/>
      <c r="N3940" s="59"/>
    </row>
    <row r="3941" spans="1:14" s="75" customFormat="1" ht="15.9" customHeight="1" x14ac:dyDescent="0.2">
      <c r="A3941" s="51" t="s">
        <v>15597</v>
      </c>
      <c r="B3941" s="51" t="s">
        <v>15598</v>
      </c>
      <c r="C3941" s="51" t="s">
        <v>15604</v>
      </c>
      <c r="D3941" s="51" t="s">
        <v>7909</v>
      </c>
      <c r="E3941" s="44" t="s">
        <v>15676</v>
      </c>
      <c r="F3941" s="44" t="s">
        <v>15677</v>
      </c>
      <c r="G3941" s="53">
        <v>1280</v>
      </c>
      <c r="H3941" s="45" t="s">
        <v>154</v>
      </c>
      <c r="I3941" s="45" t="s">
        <v>204</v>
      </c>
      <c r="J3941" s="95" t="s">
        <v>156</v>
      </c>
      <c r="K3941" s="95">
        <v>4.2</v>
      </c>
      <c r="L3941" s="58"/>
      <c r="M3941" s="103"/>
      <c r="N3941" s="59"/>
    </row>
    <row r="3942" spans="1:14" s="75" customFormat="1" ht="15.9" customHeight="1" x14ac:dyDescent="0.2">
      <c r="A3942" s="51" t="s">
        <v>15597</v>
      </c>
      <c r="B3942" s="51" t="s">
        <v>15598</v>
      </c>
      <c r="C3942" s="51" t="s">
        <v>15604</v>
      </c>
      <c r="D3942" s="51" t="s">
        <v>7909</v>
      </c>
      <c r="E3942" s="44" t="s">
        <v>15678</v>
      </c>
      <c r="F3942" s="44" t="s">
        <v>15679</v>
      </c>
      <c r="G3942" s="53">
        <v>512</v>
      </c>
      <c r="H3942" s="45" t="s">
        <v>154</v>
      </c>
      <c r="I3942" s="45" t="s">
        <v>204</v>
      </c>
      <c r="J3942" s="95" t="s">
        <v>156</v>
      </c>
      <c r="K3942" s="95">
        <v>4.2</v>
      </c>
      <c r="L3942" s="58"/>
      <c r="M3942" s="103"/>
      <c r="N3942" s="59"/>
    </row>
    <row r="3943" spans="1:14" s="75" customFormat="1" ht="15.9" customHeight="1" x14ac:dyDescent="0.2">
      <c r="A3943" s="51" t="s">
        <v>15597</v>
      </c>
      <c r="B3943" s="51" t="s">
        <v>15598</v>
      </c>
      <c r="C3943" s="51" t="s">
        <v>15604</v>
      </c>
      <c r="D3943" s="51" t="s">
        <v>7909</v>
      </c>
      <c r="E3943" s="44" t="s">
        <v>15680</v>
      </c>
      <c r="F3943" s="44" t="s">
        <v>15681</v>
      </c>
      <c r="G3943" s="53">
        <v>690</v>
      </c>
      <c r="H3943" s="45" t="s">
        <v>154</v>
      </c>
      <c r="I3943" s="45" t="s">
        <v>204</v>
      </c>
      <c r="J3943" s="95" t="s">
        <v>156</v>
      </c>
      <c r="K3943" s="95">
        <v>4.2</v>
      </c>
      <c r="L3943" s="58"/>
      <c r="M3943" s="103"/>
      <c r="N3943" s="59"/>
    </row>
    <row r="3944" spans="1:14" s="75" customFormat="1" ht="15.9" customHeight="1" x14ac:dyDescent="0.2">
      <c r="A3944" s="51" t="s">
        <v>15597</v>
      </c>
      <c r="B3944" s="51" t="s">
        <v>15598</v>
      </c>
      <c r="C3944" s="51" t="s">
        <v>15604</v>
      </c>
      <c r="D3944" s="51" t="s">
        <v>7909</v>
      </c>
      <c r="E3944" s="44" t="s">
        <v>15682</v>
      </c>
      <c r="F3944" s="44" t="s">
        <v>15683</v>
      </c>
      <c r="G3944" s="53">
        <v>1297</v>
      </c>
      <c r="H3944" s="45" t="s">
        <v>154</v>
      </c>
      <c r="I3944" s="45" t="s">
        <v>204</v>
      </c>
      <c r="J3944" s="95" t="s">
        <v>156</v>
      </c>
      <c r="K3944" s="95">
        <v>4.2</v>
      </c>
      <c r="L3944" s="58"/>
      <c r="M3944" s="103"/>
      <c r="N3944" s="59"/>
    </row>
    <row r="3945" spans="1:14" s="75" customFormat="1" ht="15.9" customHeight="1" x14ac:dyDescent="0.2">
      <c r="A3945" s="51" t="s">
        <v>15597</v>
      </c>
      <c r="B3945" s="51" t="s">
        <v>15598</v>
      </c>
      <c r="C3945" s="51" t="s">
        <v>15604</v>
      </c>
      <c r="D3945" s="51" t="s">
        <v>7909</v>
      </c>
      <c r="E3945" s="44" t="s">
        <v>15684</v>
      </c>
      <c r="F3945" s="44" t="s">
        <v>15685</v>
      </c>
      <c r="G3945" s="53">
        <v>2386</v>
      </c>
      <c r="H3945" s="45" t="s">
        <v>154</v>
      </c>
      <c r="I3945" s="45" t="s">
        <v>204</v>
      </c>
      <c r="J3945" s="95" t="s">
        <v>156</v>
      </c>
      <c r="K3945" s="95">
        <v>4.2</v>
      </c>
      <c r="L3945" s="58"/>
      <c r="M3945" s="103"/>
      <c r="N3945" s="59"/>
    </row>
    <row r="3946" spans="1:14" s="75" customFormat="1" ht="15.9" customHeight="1" x14ac:dyDescent="0.2">
      <c r="A3946" s="51" t="s">
        <v>15597</v>
      </c>
      <c r="B3946" s="51" t="s">
        <v>15598</v>
      </c>
      <c r="C3946" s="51" t="s">
        <v>15604</v>
      </c>
      <c r="D3946" s="51" t="s">
        <v>7909</v>
      </c>
      <c r="E3946" s="44" t="s">
        <v>15686</v>
      </c>
      <c r="F3946" s="44" t="s">
        <v>15687</v>
      </c>
      <c r="G3946" s="53">
        <v>205</v>
      </c>
      <c r="H3946" s="45" t="s">
        <v>154</v>
      </c>
      <c r="I3946" s="45" t="s">
        <v>204</v>
      </c>
      <c r="J3946" s="95" t="s">
        <v>156</v>
      </c>
      <c r="K3946" s="95">
        <v>4.2</v>
      </c>
      <c r="L3946" s="58"/>
      <c r="M3946" s="103"/>
      <c r="N3946" s="59"/>
    </row>
    <row r="3947" spans="1:14" s="75" customFormat="1" ht="15.9" customHeight="1" x14ac:dyDescent="0.2">
      <c r="A3947" s="51" t="s">
        <v>15597</v>
      </c>
      <c r="B3947" s="51" t="s">
        <v>15598</v>
      </c>
      <c r="C3947" s="51" t="s">
        <v>15604</v>
      </c>
      <c r="D3947" s="51" t="s">
        <v>7909</v>
      </c>
      <c r="E3947" s="44" t="s">
        <v>15688</v>
      </c>
      <c r="F3947" s="44" t="s">
        <v>15689</v>
      </c>
      <c r="G3947" s="53">
        <v>440</v>
      </c>
      <c r="H3947" s="45" t="s">
        <v>154</v>
      </c>
      <c r="I3947" s="45" t="s">
        <v>204</v>
      </c>
      <c r="J3947" s="95" t="s">
        <v>156</v>
      </c>
      <c r="K3947" s="95">
        <v>4.2</v>
      </c>
      <c r="L3947" s="58"/>
      <c r="M3947" s="103"/>
      <c r="N3947" s="59"/>
    </row>
    <row r="3948" spans="1:14" s="75" customFormat="1" ht="15.9" customHeight="1" x14ac:dyDescent="0.2">
      <c r="A3948" s="51" t="s">
        <v>15597</v>
      </c>
      <c r="B3948" s="51" t="s">
        <v>15598</v>
      </c>
      <c r="C3948" s="51" t="s">
        <v>15604</v>
      </c>
      <c r="D3948" s="51" t="s">
        <v>7909</v>
      </c>
      <c r="E3948" s="44" t="s">
        <v>15690</v>
      </c>
      <c r="F3948" s="44" t="s">
        <v>15691</v>
      </c>
      <c r="G3948" s="53">
        <v>657</v>
      </c>
      <c r="H3948" s="45" t="s">
        <v>154</v>
      </c>
      <c r="I3948" s="45" t="s">
        <v>204</v>
      </c>
      <c r="J3948" s="95" t="s">
        <v>156</v>
      </c>
      <c r="K3948" s="95">
        <v>4.2</v>
      </c>
      <c r="L3948" s="58"/>
      <c r="M3948" s="103"/>
      <c r="N3948" s="59"/>
    </row>
    <row r="3949" spans="1:14" s="75" customFormat="1" ht="15.9" customHeight="1" x14ac:dyDescent="0.2">
      <c r="A3949" s="51" t="s">
        <v>15597</v>
      </c>
      <c r="B3949" s="51" t="s">
        <v>15598</v>
      </c>
      <c r="C3949" s="51" t="s">
        <v>15604</v>
      </c>
      <c r="D3949" s="51" t="s">
        <v>7909</v>
      </c>
      <c r="E3949" s="44" t="s">
        <v>15692</v>
      </c>
      <c r="F3949" s="44" t="s">
        <v>15693</v>
      </c>
      <c r="G3949" s="53">
        <v>2686</v>
      </c>
      <c r="H3949" s="45" t="s">
        <v>154</v>
      </c>
      <c r="I3949" s="45" t="s">
        <v>204</v>
      </c>
      <c r="J3949" s="95" t="s">
        <v>156</v>
      </c>
      <c r="K3949" s="95">
        <v>4.2</v>
      </c>
      <c r="L3949" s="58"/>
      <c r="M3949" s="103"/>
      <c r="N3949" s="59"/>
    </row>
    <row r="3950" spans="1:14" s="75" customFormat="1" ht="15.9" customHeight="1" x14ac:dyDescent="0.2">
      <c r="A3950" s="51" t="s">
        <v>15597</v>
      </c>
      <c r="B3950" s="51" t="s">
        <v>15598</v>
      </c>
      <c r="C3950" s="51" t="s">
        <v>15604</v>
      </c>
      <c r="D3950" s="51" t="s">
        <v>7909</v>
      </c>
      <c r="E3950" s="44" t="s">
        <v>15694</v>
      </c>
      <c r="F3950" s="44" t="s">
        <v>15695</v>
      </c>
      <c r="G3950" s="53">
        <v>1058</v>
      </c>
      <c r="H3950" s="45" t="s">
        <v>154</v>
      </c>
      <c r="I3950" s="45" t="s">
        <v>204</v>
      </c>
      <c r="J3950" s="95" t="s">
        <v>156</v>
      </c>
      <c r="K3950" s="95">
        <v>4.2</v>
      </c>
      <c r="L3950" s="58"/>
      <c r="M3950" s="103"/>
      <c r="N3950" s="59"/>
    </row>
    <row r="3951" spans="1:14" s="75" customFormat="1" ht="15.9" customHeight="1" x14ac:dyDescent="0.2">
      <c r="A3951" s="51" t="s">
        <v>15597</v>
      </c>
      <c r="B3951" s="51" t="s">
        <v>15598</v>
      </c>
      <c r="C3951" s="51" t="s">
        <v>15604</v>
      </c>
      <c r="D3951" s="51" t="s">
        <v>7909</v>
      </c>
      <c r="E3951" s="44" t="s">
        <v>15696</v>
      </c>
      <c r="F3951" s="44" t="s">
        <v>15697</v>
      </c>
      <c r="G3951" s="53">
        <v>1365</v>
      </c>
      <c r="H3951" s="45" t="s">
        <v>154</v>
      </c>
      <c r="I3951" s="45" t="s">
        <v>204</v>
      </c>
      <c r="J3951" s="95" t="s">
        <v>156</v>
      </c>
      <c r="K3951" s="95">
        <v>4.2</v>
      </c>
      <c r="L3951" s="58"/>
      <c r="M3951" s="103"/>
      <c r="N3951" s="59"/>
    </row>
    <row r="3952" spans="1:14" s="75" customFormat="1" ht="15.9" customHeight="1" x14ac:dyDescent="0.2">
      <c r="A3952" s="51" t="s">
        <v>15597</v>
      </c>
      <c r="B3952" s="51" t="s">
        <v>15598</v>
      </c>
      <c r="C3952" s="51" t="s">
        <v>15604</v>
      </c>
      <c r="D3952" s="51" t="s">
        <v>7909</v>
      </c>
      <c r="E3952" s="44" t="s">
        <v>15698</v>
      </c>
      <c r="F3952" s="44" t="s">
        <v>15699</v>
      </c>
      <c r="G3952" s="53">
        <v>384</v>
      </c>
      <c r="H3952" s="45" t="s">
        <v>154</v>
      </c>
      <c r="I3952" s="45" t="s">
        <v>204</v>
      </c>
      <c r="J3952" s="95" t="s">
        <v>156</v>
      </c>
      <c r="K3952" s="95">
        <v>4.2</v>
      </c>
      <c r="L3952" s="58"/>
      <c r="M3952" s="103"/>
      <c r="N3952" s="59"/>
    </row>
    <row r="3953" spans="1:14" s="75" customFormat="1" ht="15.9" customHeight="1" x14ac:dyDescent="0.2">
      <c r="A3953" s="51" t="s">
        <v>15597</v>
      </c>
      <c r="B3953" s="51" t="s">
        <v>15598</v>
      </c>
      <c r="C3953" s="51" t="s">
        <v>15604</v>
      </c>
      <c r="D3953" s="51" t="s">
        <v>7909</v>
      </c>
      <c r="E3953" s="44" t="s">
        <v>15700</v>
      </c>
      <c r="F3953" s="44" t="s">
        <v>15701</v>
      </c>
      <c r="G3953" s="53">
        <v>358</v>
      </c>
      <c r="H3953" s="45" t="s">
        <v>154</v>
      </c>
      <c r="I3953" s="45" t="s">
        <v>204</v>
      </c>
      <c r="J3953" s="95" t="s">
        <v>156</v>
      </c>
      <c r="K3953" s="95">
        <v>4.2</v>
      </c>
      <c r="L3953" s="58"/>
      <c r="M3953" s="103"/>
      <c r="N3953" s="59"/>
    </row>
    <row r="3954" spans="1:14" s="75" customFormat="1" ht="15.9" customHeight="1" x14ac:dyDescent="0.2">
      <c r="A3954" s="51" t="s">
        <v>15597</v>
      </c>
      <c r="B3954" s="51" t="s">
        <v>15598</v>
      </c>
      <c r="C3954" s="51" t="s">
        <v>15604</v>
      </c>
      <c r="D3954" s="51" t="s">
        <v>7909</v>
      </c>
      <c r="E3954" s="44" t="s">
        <v>15702</v>
      </c>
      <c r="F3954" s="44" t="s">
        <v>15703</v>
      </c>
      <c r="G3954" s="53">
        <v>512</v>
      </c>
      <c r="H3954" s="45" t="s">
        <v>154</v>
      </c>
      <c r="I3954" s="45" t="s">
        <v>204</v>
      </c>
      <c r="J3954" s="95" t="s">
        <v>156</v>
      </c>
      <c r="K3954" s="95">
        <v>4.2</v>
      </c>
      <c r="L3954" s="58"/>
      <c r="M3954" s="103"/>
      <c r="N3954" s="59"/>
    </row>
    <row r="3955" spans="1:14" s="75" customFormat="1" ht="15.9" customHeight="1" x14ac:dyDescent="0.2">
      <c r="A3955" s="51" t="s">
        <v>15597</v>
      </c>
      <c r="B3955" s="51" t="s">
        <v>15598</v>
      </c>
      <c r="C3955" s="51" t="s">
        <v>15604</v>
      </c>
      <c r="D3955" s="51" t="s">
        <v>7909</v>
      </c>
      <c r="E3955" s="44" t="s">
        <v>15704</v>
      </c>
      <c r="F3955" s="44" t="s">
        <v>15705</v>
      </c>
      <c r="G3955" s="53">
        <v>469</v>
      </c>
      <c r="H3955" s="45" t="s">
        <v>154</v>
      </c>
      <c r="I3955" s="45" t="s">
        <v>204</v>
      </c>
      <c r="J3955" s="95" t="s">
        <v>156</v>
      </c>
      <c r="K3955" s="95">
        <v>4.2</v>
      </c>
      <c r="L3955" s="58"/>
      <c r="M3955" s="103"/>
      <c r="N3955" s="59"/>
    </row>
    <row r="3956" spans="1:14" s="75" customFormat="1" ht="15.9" customHeight="1" x14ac:dyDescent="0.2">
      <c r="A3956" s="51" t="s">
        <v>15597</v>
      </c>
      <c r="B3956" s="51" t="s">
        <v>15598</v>
      </c>
      <c r="C3956" s="51" t="s">
        <v>15604</v>
      </c>
      <c r="D3956" s="51" t="s">
        <v>7909</v>
      </c>
      <c r="E3956" s="44" t="s">
        <v>15706</v>
      </c>
      <c r="F3956" s="44" t="s">
        <v>15707</v>
      </c>
      <c r="G3956" s="53">
        <v>1108</v>
      </c>
      <c r="H3956" s="45" t="s">
        <v>154</v>
      </c>
      <c r="I3956" s="45" t="s">
        <v>204</v>
      </c>
      <c r="J3956" s="95" t="s">
        <v>156</v>
      </c>
      <c r="K3956" s="95">
        <v>4.2</v>
      </c>
      <c r="L3956" s="58"/>
      <c r="M3956" s="103"/>
      <c r="N3956" s="59"/>
    </row>
    <row r="3957" spans="1:14" s="75" customFormat="1" ht="15.9" customHeight="1" x14ac:dyDescent="0.2">
      <c r="A3957" s="51" t="s">
        <v>15597</v>
      </c>
      <c r="B3957" s="51" t="s">
        <v>15598</v>
      </c>
      <c r="C3957" s="51" t="s">
        <v>15604</v>
      </c>
      <c r="D3957" s="51" t="s">
        <v>7909</v>
      </c>
      <c r="E3957" s="44" t="s">
        <v>15708</v>
      </c>
      <c r="F3957" s="44" t="s">
        <v>15709</v>
      </c>
      <c r="G3957" s="53">
        <v>683</v>
      </c>
      <c r="H3957" s="45" t="s">
        <v>154</v>
      </c>
      <c r="I3957" s="45" t="s">
        <v>204</v>
      </c>
      <c r="J3957" s="95" t="s">
        <v>156</v>
      </c>
      <c r="K3957" s="95">
        <v>4.2</v>
      </c>
      <c r="L3957" s="58"/>
      <c r="M3957" s="103"/>
      <c r="N3957" s="59"/>
    </row>
    <row r="3958" spans="1:14" s="75" customFormat="1" ht="15.9" customHeight="1" x14ac:dyDescent="0.2">
      <c r="A3958" s="51" t="s">
        <v>15597</v>
      </c>
      <c r="B3958" s="51" t="s">
        <v>15598</v>
      </c>
      <c r="C3958" s="51" t="s">
        <v>15604</v>
      </c>
      <c r="D3958" s="51" t="s">
        <v>7909</v>
      </c>
      <c r="E3958" s="44" t="s">
        <v>15710</v>
      </c>
      <c r="F3958" s="44" t="s">
        <v>15711</v>
      </c>
      <c r="G3958" s="53">
        <v>2210</v>
      </c>
      <c r="H3958" s="45" t="s">
        <v>154</v>
      </c>
      <c r="I3958" s="45" t="s">
        <v>204</v>
      </c>
      <c r="J3958" s="95" t="s">
        <v>156</v>
      </c>
      <c r="K3958" s="95">
        <v>4.2</v>
      </c>
      <c r="L3958" s="58"/>
      <c r="M3958" s="103"/>
      <c r="N3958" s="59"/>
    </row>
    <row r="3959" spans="1:14" s="75" customFormat="1" ht="15.9" customHeight="1" x14ac:dyDescent="0.2">
      <c r="A3959" s="51" t="s">
        <v>15597</v>
      </c>
      <c r="B3959" s="51" t="s">
        <v>15598</v>
      </c>
      <c r="C3959" s="51" t="s">
        <v>15604</v>
      </c>
      <c r="D3959" s="51" t="s">
        <v>7909</v>
      </c>
      <c r="E3959" s="44" t="s">
        <v>15712</v>
      </c>
      <c r="F3959" s="44" t="s">
        <v>15713</v>
      </c>
      <c r="G3959" s="53">
        <v>794</v>
      </c>
      <c r="H3959" s="45" t="s">
        <v>154</v>
      </c>
      <c r="I3959" s="45" t="s">
        <v>204</v>
      </c>
      <c r="J3959" s="95" t="s">
        <v>156</v>
      </c>
      <c r="K3959" s="95">
        <v>4.2</v>
      </c>
      <c r="L3959" s="58"/>
      <c r="M3959" s="103"/>
      <c r="N3959" s="59"/>
    </row>
    <row r="3960" spans="1:14" s="75" customFormat="1" ht="15.9" customHeight="1" x14ac:dyDescent="0.2">
      <c r="A3960" s="51" t="s">
        <v>15597</v>
      </c>
      <c r="B3960" s="51" t="s">
        <v>15598</v>
      </c>
      <c r="C3960" s="51" t="s">
        <v>15604</v>
      </c>
      <c r="D3960" s="51" t="s">
        <v>7909</v>
      </c>
      <c r="E3960" s="44" t="s">
        <v>15714</v>
      </c>
      <c r="F3960" s="44" t="s">
        <v>15715</v>
      </c>
      <c r="G3960" s="53">
        <v>3072</v>
      </c>
      <c r="H3960" s="45" t="s">
        <v>154</v>
      </c>
      <c r="I3960" s="45" t="s">
        <v>204</v>
      </c>
      <c r="J3960" s="95" t="s">
        <v>156</v>
      </c>
      <c r="K3960" s="95">
        <v>4.2</v>
      </c>
      <c r="L3960" s="58"/>
      <c r="M3960" s="103"/>
      <c r="N3960" s="59"/>
    </row>
    <row r="3961" spans="1:14" s="75" customFormat="1" ht="15.9" customHeight="1" x14ac:dyDescent="0.2">
      <c r="A3961" s="51" t="s">
        <v>15597</v>
      </c>
      <c r="B3961" s="51" t="s">
        <v>15598</v>
      </c>
      <c r="C3961" s="51" t="s">
        <v>15604</v>
      </c>
      <c r="D3961" s="51" t="s">
        <v>7909</v>
      </c>
      <c r="E3961" s="44" t="s">
        <v>15716</v>
      </c>
      <c r="F3961" s="44" t="s">
        <v>15717</v>
      </c>
      <c r="G3961" s="53">
        <v>140</v>
      </c>
      <c r="H3961" s="45" t="s">
        <v>154</v>
      </c>
      <c r="I3961" s="45" t="s">
        <v>204</v>
      </c>
      <c r="J3961" s="95" t="s">
        <v>156</v>
      </c>
      <c r="K3961" s="95">
        <v>4.2</v>
      </c>
      <c r="L3961" s="58"/>
      <c r="M3961" s="103"/>
      <c r="N3961" s="59"/>
    </row>
    <row r="3962" spans="1:14" s="75" customFormat="1" ht="15.9" customHeight="1" x14ac:dyDescent="0.2">
      <c r="A3962" s="51" t="s">
        <v>15597</v>
      </c>
      <c r="B3962" s="51" t="s">
        <v>15598</v>
      </c>
      <c r="C3962" s="51" t="s">
        <v>15604</v>
      </c>
      <c r="D3962" s="51" t="s">
        <v>7909</v>
      </c>
      <c r="E3962" s="44" t="s">
        <v>15718</v>
      </c>
      <c r="F3962" s="44" t="s">
        <v>15719</v>
      </c>
      <c r="G3962" s="53">
        <v>192</v>
      </c>
      <c r="H3962" s="45" t="s">
        <v>154</v>
      </c>
      <c r="I3962" s="45" t="s">
        <v>204</v>
      </c>
      <c r="J3962" s="95" t="s">
        <v>156</v>
      </c>
      <c r="K3962" s="95">
        <v>4.2</v>
      </c>
      <c r="L3962" s="58"/>
      <c r="M3962" s="103"/>
      <c r="N3962" s="59"/>
    </row>
    <row r="3963" spans="1:14" s="75" customFormat="1" ht="15.9" customHeight="1" x14ac:dyDescent="0.2">
      <c r="A3963" s="51" t="s">
        <v>15597</v>
      </c>
      <c r="B3963" s="51" t="s">
        <v>15598</v>
      </c>
      <c r="C3963" s="51" t="s">
        <v>15604</v>
      </c>
      <c r="D3963" s="51" t="s">
        <v>7909</v>
      </c>
      <c r="E3963" s="44" t="s">
        <v>15720</v>
      </c>
      <c r="F3963" s="44" t="s">
        <v>15721</v>
      </c>
      <c r="G3963" s="53">
        <v>299</v>
      </c>
      <c r="H3963" s="45" t="s">
        <v>154</v>
      </c>
      <c r="I3963" s="45" t="s">
        <v>204</v>
      </c>
      <c r="J3963" s="95" t="s">
        <v>156</v>
      </c>
      <c r="K3963" s="95">
        <v>4.2</v>
      </c>
      <c r="L3963" s="58"/>
      <c r="M3963" s="103"/>
      <c r="N3963" s="59"/>
    </row>
    <row r="3964" spans="1:14" s="75" customFormat="1" ht="15.9" customHeight="1" x14ac:dyDescent="0.2">
      <c r="A3964" s="51" t="s">
        <v>123</v>
      </c>
      <c r="B3964" s="51" t="s">
        <v>123</v>
      </c>
      <c r="C3964" s="51" t="s">
        <v>15604</v>
      </c>
      <c r="D3964" s="51" t="s">
        <v>140</v>
      </c>
      <c r="E3964" s="44"/>
      <c r="F3964" s="44" t="s">
        <v>15722</v>
      </c>
      <c r="G3964" s="53" t="s">
        <v>123</v>
      </c>
      <c r="H3964" s="45" t="s">
        <v>123</v>
      </c>
      <c r="I3964" s="45" t="s">
        <v>149</v>
      </c>
      <c r="J3964" s="95" t="s">
        <v>150</v>
      </c>
      <c r="K3964" s="95" t="s">
        <v>123</v>
      </c>
      <c r="L3964" s="58" t="s">
        <v>123</v>
      </c>
      <c r="M3964" s="103"/>
      <c r="N3964" s="59" t="s">
        <v>123</v>
      </c>
    </row>
    <row r="3965" spans="1:14" s="75" customFormat="1" ht="15.9" customHeight="1" x14ac:dyDescent="0.2">
      <c r="A3965" s="51" t="s">
        <v>15597</v>
      </c>
      <c r="B3965" s="51" t="s">
        <v>15598</v>
      </c>
      <c r="C3965" s="51" t="s">
        <v>15604</v>
      </c>
      <c r="D3965" s="51" t="s">
        <v>140</v>
      </c>
      <c r="E3965" s="44" t="s">
        <v>15723</v>
      </c>
      <c r="F3965" s="44" t="s">
        <v>15724</v>
      </c>
      <c r="G3965" s="53">
        <v>2610</v>
      </c>
      <c r="H3965" s="45" t="s">
        <v>154</v>
      </c>
      <c r="I3965" s="45" t="s">
        <v>204</v>
      </c>
      <c r="J3965" s="95" t="s">
        <v>288</v>
      </c>
      <c r="K3965" s="95">
        <v>4.2</v>
      </c>
      <c r="L3965" s="58"/>
      <c r="M3965" s="103"/>
      <c r="N3965" s="59"/>
    </row>
    <row r="3966" spans="1:14" s="75" customFormat="1" ht="15.9" customHeight="1" x14ac:dyDescent="0.2">
      <c r="A3966" s="51" t="s">
        <v>15597</v>
      </c>
      <c r="B3966" s="51" t="s">
        <v>15598</v>
      </c>
      <c r="C3966" s="51" t="s">
        <v>15604</v>
      </c>
      <c r="D3966" s="51" t="s">
        <v>140</v>
      </c>
      <c r="E3966" s="44" t="s">
        <v>15725</v>
      </c>
      <c r="F3966" s="44" t="s">
        <v>15726</v>
      </c>
      <c r="G3966" s="53">
        <v>3080</v>
      </c>
      <c r="H3966" s="45" t="s">
        <v>154</v>
      </c>
      <c r="I3966" s="45" t="s">
        <v>204</v>
      </c>
      <c r="J3966" s="95" t="s">
        <v>288</v>
      </c>
      <c r="K3966" s="95">
        <v>4.2</v>
      </c>
      <c r="L3966" s="58"/>
      <c r="M3966" s="103"/>
      <c r="N3966" s="59"/>
    </row>
    <row r="3967" spans="1:14" s="75" customFormat="1" ht="15.9" customHeight="1" x14ac:dyDescent="0.2">
      <c r="A3967" s="51" t="s">
        <v>15597</v>
      </c>
      <c r="B3967" s="51" t="s">
        <v>15598</v>
      </c>
      <c r="C3967" s="51" t="s">
        <v>15604</v>
      </c>
      <c r="D3967" s="51" t="s">
        <v>140</v>
      </c>
      <c r="E3967" s="44" t="s">
        <v>15727</v>
      </c>
      <c r="F3967" s="44" t="s">
        <v>15728</v>
      </c>
      <c r="G3967" s="53">
        <v>986</v>
      </c>
      <c r="H3967" s="45" t="s">
        <v>154</v>
      </c>
      <c r="I3967" s="45" t="s">
        <v>204</v>
      </c>
      <c r="J3967" s="95" t="s">
        <v>288</v>
      </c>
      <c r="K3967" s="95">
        <v>4.2</v>
      </c>
      <c r="L3967" s="58"/>
      <c r="M3967" s="103"/>
      <c r="N3967" s="59"/>
    </row>
    <row r="3968" spans="1:14" s="75" customFormat="1" ht="15.9" customHeight="1" x14ac:dyDescent="0.2">
      <c r="A3968" s="51" t="s">
        <v>15597</v>
      </c>
      <c r="B3968" s="51" t="s">
        <v>15598</v>
      </c>
      <c r="C3968" s="51" t="s">
        <v>15604</v>
      </c>
      <c r="D3968" s="51" t="s">
        <v>140</v>
      </c>
      <c r="E3968" s="44" t="s">
        <v>15729</v>
      </c>
      <c r="F3968" s="44" t="s">
        <v>15730</v>
      </c>
      <c r="G3968" s="53">
        <v>390</v>
      </c>
      <c r="H3968" s="45" t="s">
        <v>154</v>
      </c>
      <c r="I3968" s="45" t="s">
        <v>204</v>
      </c>
      <c r="J3968" s="95" t="s">
        <v>288</v>
      </c>
      <c r="K3968" s="95">
        <v>4.2</v>
      </c>
      <c r="L3968" s="58"/>
      <c r="M3968" s="103"/>
      <c r="N3968" s="59"/>
    </row>
    <row r="3969" spans="1:14" s="75" customFormat="1" ht="15.9" customHeight="1" x14ac:dyDescent="0.2">
      <c r="A3969" s="51" t="s">
        <v>15597</v>
      </c>
      <c r="B3969" s="51" t="s">
        <v>15598</v>
      </c>
      <c r="C3969" s="51" t="s">
        <v>15604</v>
      </c>
      <c r="D3969" s="51" t="s">
        <v>140</v>
      </c>
      <c r="E3969" s="44" t="s">
        <v>15731</v>
      </c>
      <c r="F3969" s="44" t="s">
        <v>15732</v>
      </c>
      <c r="G3969" s="53">
        <v>410</v>
      </c>
      <c r="H3969" s="45" t="s">
        <v>154</v>
      </c>
      <c r="I3969" s="45" t="s">
        <v>204</v>
      </c>
      <c r="J3969" s="95" t="s">
        <v>288</v>
      </c>
      <c r="K3969" s="95">
        <v>4.2</v>
      </c>
      <c r="L3969" s="58"/>
      <c r="M3969" s="103"/>
      <c r="N3969" s="59"/>
    </row>
    <row r="3970" spans="1:14" s="75" customFormat="1" ht="15.9" customHeight="1" x14ac:dyDescent="0.2">
      <c r="A3970" s="51" t="s">
        <v>15597</v>
      </c>
      <c r="B3970" s="51" t="s">
        <v>15598</v>
      </c>
      <c r="C3970" s="51" t="s">
        <v>15604</v>
      </c>
      <c r="D3970" s="51" t="s">
        <v>140</v>
      </c>
      <c r="E3970" s="44" t="s">
        <v>15733</v>
      </c>
      <c r="F3970" s="44" t="s">
        <v>15734</v>
      </c>
      <c r="G3970" s="53">
        <v>350</v>
      </c>
      <c r="H3970" s="45" t="s">
        <v>154</v>
      </c>
      <c r="I3970" s="45" t="s">
        <v>204</v>
      </c>
      <c r="J3970" s="95" t="s">
        <v>288</v>
      </c>
      <c r="K3970" s="95">
        <v>4.2</v>
      </c>
      <c r="L3970" s="58"/>
      <c r="M3970" s="103"/>
      <c r="N3970" s="59"/>
    </row>
    <row r="3971" spans="1:14" s="75" customFormat="1" ht="15.9" customHeight="1" x14ac:dyDescent="0.2">
      <c r="A3971" s="51" t="s">
        <v>15597</v>
      </c>
      <c r="B3971" s="51" t="s">
        <v>15598</v>
      </c>
      <c r="C3971" s="51" t="s">
        <v>15604</v>
      </c>
      <c r="D3971" s="51" t="s">
        <v>140</v>
      </c>
      <c r="E3971" s="44" t="s">
        <v>15735</v>
      </c>
      <c r="F3971" s="44" t="s">
        <v>15736</v>
      </c>
      <c r="G3971" s="53">
        <v>350</v>
      </c>
      <c r="H3971" s="45" t="s">
        <v>154</v>
      </c>
      <c r="I3971" s="45" t="s">
        <v>204</v>
      </c>
      <c r="J3971" s="95" t="s">
        <v>288</v>
      </c>
      <c r="K3971" s="95">
        <v>4.2</v>
      </c>
      <c r="L3971" s="58"/>
      <c r="M3971" s="103"/>
      <c r="N3971" s="59"/>
    </row>
    <row r="3972" spans="1:14" s="75" customFormat="1" ht="15.9" customHeight="1" x14ac:dyDescent="0.2">
      <c r="A3972" s="51" t="s">
        <v>15597</v>
      </c>
      <c r="B3972" s="51" t="s">
        <v>15598</v>
      </c>
      <c r="C3972" s="51" t="s">
        <v>15604</v>
      </c>
      <c r="D3972" s="51" t="s">
        <v>140</v>
      </c>
      <c r="E3972" s="44" t="s">
        <v>15737</v>
      </c>
      <c r="F3972" s="44" t="s">
        <v>15738</v>
      </c>
      <c r="G3972" s="53">
        <v>1942</v>
      </c>
      <c r="H3972" s="45" t="s">
        <v>154</v>
      </c>
      <c r="I3972" s="45" t="s">
        <v>204</v>
      </c>
      <c r="J3972" s="95" t="s">
        <v>288</v>
      </c>
      <c r="K3972" s="95">
        <v>4.2</v>
      </c>
      <c r="L3972" s="58"/>
      <c r="M3972" s="103"/>
      <c r="N3972" s="59"/>
    </row>
    <row r="3973" spans="1:14" s="75" customFormat="1" ht="15.9" customHeight="1" x14ac:dyDescent="0.2">
      <c r="A3973" s="51" t="s">
        <v>15597</v>
      </c>
      <c r="B3973" s="51" t="s">
        <v>15598</v>
      </c>
      <c r="C3973" s="51" t="s">
        <v>15604</v>
      </c>
      <c r="D3973" s="51" t="s">
        <v>140</v>
      </c>
      <c r="E3973" s="44" t="s">
        <v>15739</v>
      </c>
      <c r="F3973" s="44" t="s">
        <v>15740</v>
      </c>
      <c r="G3973" s="53">
        <v>1114</v>
      </c>
      <c r="H3973" s="45" t="s">
        <v>154</v>
      </c>
      <c r="I3973" s="45" t="s">
        <v>204</v>
      </c>
      <c r="J3973" s="95" t="s">
        <v>288</v>
      </c>
      <c r="K3973" s="95">
        <v>4.2</v>
      </c>
      <c r="L3973" s="58"/>
      <c r="M3973" s="103"/>
      <c r="N3973" s="59"/>
    </row>
    <row r="3974" spans="1:14" s="75" customFormat="1" ht="15.9" customHeight="1" x14ac:dyDescent="0.2">
      <c r="A3974" s="51" t="s">
        <v>15597</v>
      </c>
      <c r="B3974" s="51" t="s">
        <v>15598</v>
      </c>
      <c r="C3974" s="51" t="s">
        <v>15604</v>
      </c>
      <c r="D3974" s="51" t="s">
        <v>140</v>
      </c>
      <c r="E3974" s="44" t="s">
        <v>15741</v>
      </c>
      <c r="F3974" s="44" t="s">
        <v>15742</v>
      </c>
      <c r="G3974" s="53">
        <v>904</v>
      </c>
      <c r="H3974" s="45" t="s">
        <v>154</v>
      </c>
      <c r="I3974" s="45" t="s">
        <v>204</v>
      </c>
      <c r="J3974" s="95" t="s">
        <v>288</v>
      </c>
      <c r="K3974" s="95">
        <v>4.2</v>
      </c>
      <c r="L3974" s="58"/>
      <c r="M3974" s="103"/>
      <c r="N3974" s="59"/>
    </row>
    <row r="3975" spans="1:14" s="75" customFormat="1" ht="15.9" customHeight="1" x14ac:dyDescent="0.2">
      <c r="A3975" s="51" t="s">
        <v>15597</v>
      </c>
      <c r="B3975" s="51" t="s">
        <v>15598</v>
      </c>
      <c r="C3975" s="51" t="s">
        <v>15604</v>
      </c>
      <c r="D3975" s="51" t="s">
        <v>140</v>
      </c>
      <c r="E3975" s="44" t="s">
        <v>15743</v>
      </c>
      <c r="F3975" s="44" t="s">
        <v>15744</v>
      </c>
      <c r="G3975" s="53">
        <v>823</v>
      </c>
      <c r="H3975" s="45" t="s">
        <v>154</v>
      </c>
      <c r="I3975" s="45" t="s">
        <v>204</v>
      </c>
      <c r="J3975" s="95" t="s">
        <v>288</v>
      </c>
      <c r="K3975" s="95">
        <v>4.2</v>
      </c>
      <c r="L3975" s="58"/>
      <c r="M3975" s="103"/>
      <c r="N3975" s="59"/>
    </row>
    <row r="3976" spans="1:14" s="75" customFormat="1" ht="15.9" customHeight="1" x14ac:dyDescent="0.2">
      <c r="A3976" s="51" t="s">
        <v>15597</v>
      </c>
      <c r="B3976" s="51" t="s">
        <v>15598</v>
      </c>
      <c r="C3976" s="51" t="s">
        <v>15604</v>
      </c>
      <c r="D3976" s="51" t="s">
        <v>140</v>
      </c>
      <c r="E3976" s="44" t="s">
        <v>15745</v>
      </c>
      <c r="F3976" s="44" t="s">
        <v>15746</v>
      </c>
      <c r="G3976" s="53">
        <v>1498</v>
      </c>
      <c r="H3976" s="45" t="s">
        <v>154</v>
      </c>
      <c r="I3976" s="45" t="s">
        <v>204</v>
      </c>
      <c r="J3976" s="95" t="s">
        <v>288</v>
      </c>
      <c r="K3976" s="95">
        <v>4.2</v>
      </c>
      <c r="L3976" s="58"/>
      <c r="M3976" s="103"/>
      <c r="N3976" s="59"/>
    </row>
    <row r="3977" spans="1:14" s="75" customFormat="1" ht="15.9" customHeight="1" x14ac:dyDescent="0.2">
      <c r="A3977" s="51" t="s">
        <v>15597</v>
      </c>
      <c r="B3977" s="51" t="s">
        <v>15598</v>
      </c>
      <c r="C3977" s="51" t="s">
        <v>15604</v>
      </c>
      <c r="D3977" s="51" t="s">
        <v>140</v>
      </c>
      <c r="E3977" s="44" t="s">
        <v>15747</v>
      </c>
      <c r="F3977" s="44" t="s">
        <v>15748</v>
      </c>
      <c r="G3977" s="53">
        <v>903</v>
      </c>
      <c r="H3977" s="45" t="s">
        <v>154</v>
      </c>
      <c r="I3977" s="45" t="s">
        <v>204</v>
      </c>
      <c r="J3977" s="95" t="s">
        <v>288</v>
      </c>
      <c r="K3977" s="95">
        <v>4.2</v>
      </c>
      <c r="L3977" s="58"/>
      <c r="M3977" s="103"/>
      <c r="N3977" s="59"/>
    </row>
    <row r="3978" spans="1:14" s="75" customFormat="1" ht="15.9" customHeight="1" x14ac:dyDescent="0.2">
      <c r="A3978" s="51" t="s">
        <v>15597</v>
      </c>
      <c r="B3978" s="51" t="s">
        <v>15598</v>
      </c>
      <c r="C3978" s="51" t="s">
        <v>15604</v>
      </c>
      <c r="D3978" s="51" t="s">
        <v>140</v>
      </c>
      <c r="E3978" s="44" t="s">
        <v>15749</v>
      </c>
      <c r="F3978" s="44" t="s">
        <v>15750</v>
      </c>
      <c r="G3978" s="53">
        <v>680</v>
      </c>
      <c r="H3978" s="45" t="s">
        <v>154</v>
      </c>
      <c r="I3978" s="45" t="s">
        <v>204</v>
      </c>
      <c r="J3978" s="95" t="s">
        <v>288</v>
      </c>
      <c r="K3978" s="95">
        <v>4.2</v>
      </c>
      <c r="L3978" s="58"/>
      <c r="M3978" s="103"/>
      <c r="N3978" s="59"/>
    </row>
    <row r="3979" spans="1:14" s="75" customFormat="1" ht="15.9" customHeight="1" x14ac:dyDescent="0.2">
      <c r="A3979" s="51" t="s">
        <v>15597</v>
      </c>
      <c r="B3979" s="51" t="s">
        <v>15598</v>
      </c>
      <c r="C3979" s="51" t="s">
        <v>15604</v>
      </c>
      <c r="D3979" s="51" t="s">
        <v>140</v>
      </c>
      <c r="E3979" s="44" t="s">
        <v>15751</v>
      </c>
      <c r="F3979" s="44" t="s">
        <v>15752</v>
      </c>
      <c r="G3979" s="53">
        <v>610</v>
      </c>
      <c r="H3979" s="45" t="s">
        <v>154</v>
      </c>
      <c r="I3979" s="45" t="s">
        <v>204</v>
      </c>
      <c r="J3979" s="95" t="s">
        <v>288</v>
      </c>
      <c r="K3979" s="95">
        <v>4.2</v>
      </c>
      <c r="L3979" s="58"/>
      <c r="M3979" s="103"/>
      <c r="N3979" s="59"/>
    </row>
    <row r="3980" spans="1:14" s="75" customFormat="1" ht="15.9" customHeight="1" x14ac:dyDescent="0.2">
      <c r="A3980" s="51" t="s">
        <v>123</v>
      </c>
      <c r="B3980" s="51" t="s">
        <v>123</v>
      </c>
      <c r="C3980" s="51" t="s">
        <v>15604</v>
      </c>
      <c r="D3980" s="51" t="s">
        <v>15753</v>
      </c>
      <c r="E3980" s="44"/>
      <c r="F3980" s="44" t="s">
        <v>15754</v>
      </c>
      <c r="G3980" s="53" t="s">
        <v>123</v>
      </c>
      <c r="H3980" s="45" t="s">
        <v>123</v>
      </c>
      <c r="I3980" s="45" t="s">
        <v>149</v>
      </c>
      <c r="J3980" s="95" t="s">
        <v>150</v>
      </c>
      <c r="K3980" s="95" t="s">
        <v>123</v>
      </c>
      <c r="L3980" s="58" t="s">
        <v>123</v>
      </c>
      <c r="M3980" s="103"/>
      <c r="N3980" s="59" t="s">
        <v>123</v>
      </c>
    </row>
    <row r="3981" spans="1:14" s="75" customFormat="1" ht="15.9" customHeight="1" x14ac:dyDescent="0.2">
      <c r="A3981" s="51" t="s">
        <v>15597</v>
      </c>
      <c r="B3981" s="51" t="s">
        <v>15598</v>
      </c>
      <c r="C3981" s="51" t="s">
        <v>15604</v>
      </c>
      <c r="D3981" s="51" t="s">
        <v>15753</v>
      </c>
      <c r="E3981" s="44" t="s">
        <v>15755</v>
      </c>
      <c r="F3981" s="44" t="s">
        <v>15756</v>
      </c>
      <c r="G3981" s="53">
        <v>108.57</v>
      </c>
      <c r="H3981" s="45" t="s">
        <v>816</v>
      </c>
      <c r="I3981" s="45" t="s">
        <v>149</v>
      </c>
      <c r="J3981" s="95" t="s">
        <v>156</v>
      </c>
      <c r="K3981" s="95">
        <v>0</v>
      </c>
      <c r="L3981" s="58" t="s">
        <v>15757</v>
      </c>
      <c r="M3981" s="103" t="s">
        <v>160</v>
      </c>
      <c r="N3981" s="59"/>
    </row>
    <row r="3982" spans="1:14" s="75" customFormat="1" ht="15.9" customHeight="1" x14ac:dyDescent="0.2">
      <c r="A3982" s="51" t="s">
        <v>15597</v>
      </c>
      <c r="B3982" s="51" t="s">
        <v>15598</v>
      </c>
      <c r="C3982" s="51" t="s">
        <v>15604</v>
      </c>
      <c r="D3982" s="51" t="s">
        <v>15753</v>
      </c>
      <c r="E3982" s="44" t="s">
        <v>15758</v>
      </c>
      <c r="F3982" s="44" t="s">
        <v>15759</v>
      </c>
      <c r="G3982" s="53">
        <v>133</v>
      </c>
      <c r="H3982" s="45" t="s">
        <v>816</v>
      </c>
      <c r="I3982" s="45" t="s">
        <v>149</v>
      </c>
      <c r="J3982" s="95" t="s">
        <v>156</v>
      </c>
      <c r="K3982" s="95">
        <v>0</v>
      </c>
      <c r="L3982" s="58"/>
      <c r="M3982" s="103"/>
      <c r="N3982" s="59"/>
    </row>
    <row r="3983" spans="1:14" s="75" customFormat="1" ht="15.9" customHeight="1" x14ac:dyDescent="0.2">
      <c r="A3983" s="51" t="s">
        <v>15597</v>
      </c>
      <c r="B3983" s="51" t="s">
        <v>15598</v>
      </c>
      <c r="C3983" s="51" t="s">
        <v>15604</v>
      </c>
      <c r="D3983" s="51" t="s">
        <v>15753</v>
      </c>
      <c r="E3983" s="44" t="s">
        <v>15760</v>
      </c>
      <c r="F3983" s="44" t="s">
        <v>15761</v>
      </c>
      <c r="G3983" s="53">
        <v>88</v>
      </c>
      <c r="H3983" s="45" t="s">
        <v>816</v>
      </c>
      <c r="I3983" s="45" t="s">
        <v>149</v>
      </c>
      <c r="J3983" s="95" t="s">
        <v>156</v>
      </c>
      <c r="K3983" s="95">
        <v>0</v>
      </c>
      <c r="L3983" s="58"/>
      <c r="M3983" s="103"/>
      <c r="N3983" s="59"/>
    </row>
    <row r="3984" spans="1:14" s="75" customFormat="1" ht="15.9" customHeight="1" x14ac:dyDescent="0.2">
      <c r="A3984" s="51" t="s">
        <v>15597</v>
      </c>
      <c r="B3984" s="51" t="s">
        <v>15598</v>
      </c>
      <c r="C3984" s="51" t="s">
        <v>15604</v>
      </c>
      <c r="D3984" s="51" t="s">
        <v>15753</v>
      </c>
      <c r="E3984" s="44" t="s">
        <v>15762</v>
      </c>
      <c r="F3984" s="44" t="s">
        <v>15763</v>
      </c>
      <c r="G3984" s="53">
        <v>111</v>
      </c>
      <c r="H3984" s="45" t="s">
        <v>816</v>
      </c>
      <c r="I3984" s="45" t="s">
        <v>204</v>
      </c>
      <c r="J3984" s="95" t="s">
        <v>156</v>
      </c>
      <c r="K3984" s="95">
        <v>0</v>
      </c>
      <c r="L3984" s="58"/>
      <c r="M3984" s="103"/>
      <c r="N3984" s="59"/>
    </row>
    <row r="3985" spans="1:14" s="75" customFormat="1" ht="15.9" customHeight="1" x14ac:dyDescent="0.2">
      <c r="A3985" s="51" t="s">
        <v>15597</v>
      </c>
      <c r="B3985" s="51" t="s">
        <v>15598</v>
      </c>
      <c r="C3985" s="51" t="s">
        <v>15604</v>
      </c>
      <c r="D3985" s="51" t="s">
        <v>15753</v>
      </c>
      <c r="E3985" s="44" t="s">
        <v>15764</v>
      </c>
      <c r="F3985" s="44" t="s">
        <v>15765</v>
      </c>
      <c r="G3985" s="53">
        <v>99</v>
      </c>
      <c r="H3985" s="45" t="s">
        <v>816</v>
      </c>
      <c r="I3985" s="45" t="s">
        <v>149</v>
      </c>
      <c r="J3985" s="95" t="s">
        <v>156</v>
      </c>
      <c r="K3985" s="95">
        <v>0</v>
      </c>
      <c r="L3985" s="58"/>
      <c r="M3985" s="103"/>
      <c r="N3985" s="59"/>
    </row>
    <row r="3986" spans="1:14" s="75" customFormat="1" ht="15.9" customHeight="1" x14ac:dyDescent="0.2">
      <c r="A3986" s="51" t="s">
        <v>15597</v>
      </c>
      <c r="B3986" s="51" t="s">
        <v>15598</v>
      </c>
      <c r="C3986" s="51" t="s">
        <v>15604</v>
      </c>
      <c r="D3986" s="51" t="s">
        <v>15753</v>
      </c>
      <c r="E3986" s="44" t="s">
        <v>15766</v>
      </c>
      <c r="F3986" s="44" t="s">
        <v>15767</v>
      </c>
      <c r="G3986" s="53">
        <v>108.57</v>
      </c>
      <c r="H3986" s="45" t="s">
        <v>816</v>
      </c>
      <c r="I3986" s="45" t="s">
        <v>149</v>
      </c>
      <c r="J3986" s="95" t="s">
        <v>156</v>
      </c>
      <c r="K3986" s="95">
        <v>0</v>
      </c>
      <c r="L3986" s="58" t="s">
        <v>15768</v>
      </c>
      <c r="M3986" s="103" t="s">
        <v>160</v>
      </c>
      <c r="N3986" s="59"/>
    </row>
    <row r="3987" spans="1:14" s="75" customFormat="1" ht="15.9" customHeight="1" x14ac:dyDescent="0.2">
      <c r="A3987" s="51" t="s">
        <v>15597</v>
      </c>
      <c r="B3987" s="51" t="s">
        <v>15598</v>
      </c>
      <c r="C3987" s="51" t="s">
        <v>15604</v>
      </c>
      <c r="D3987" s="51" t="s">
        <v>15753</v>
      </c>
      <c r="E3987" s="44" t="s">
        <v>15769</v>
      </c>
      <c r="F3987" s="44" t="s">
        <v>15770</v>
      </c>
      <c r="G3987" s="53">
        <v>118</v>
      </c>
      <c r="H3987" s="45" t="s">
        <v>816</v>
      </c>
      <c r="I3987" s="45" t="s">
        <v>149</v>
      </c>
      <c r="J3987" s="95" t="s">
        <v>156</v>
      </c>
      <c r="K3987" s="95">
        <v>0</v>
      </c>
      <c r="L3987" s="58"/>
      <c r="M3987" s="103"/>
      <c r="N3987" s="59"/>
    </row>
    <row r="3988" spans="1:14" s="75" customFormat="1" ht="15.9" customHeight="1" x14ac:dyDescent="0.2">
      <c r="A3988" s="51" t="s">
        <v>15597</v>
      </c>
      <c r="B3988" s="51" t="s">
        <v>15598</v>
      </c>
      <c r="C3988" s="51" t="s">
        <v>15604</v>
      </c>
      <c r="D3988" s="51" t="s">
        <v>15753</v>
      </c>
      <c r="E3988" s="44" t="s">
        <v>15771</v>
      </c>
      <c r="F3988" s="44" t="s">
        <v>15772</v>
      </c>
      <c r="G3988" s="53">
        <v>120.75</v>
      </c>
      <c r="H3988" s="45" t="s">
        <v>816</v>
      </c>
      <c r="I3988" s="45" t="s">
        <v>149</v>
      </c>
      <c r="J3988" s="95" t="s">
        <v>156</v>
      </c>
      <c r="K3988" s="95">
        <v>0</v>
      </c>
      <c r="L3988" s="58" t="s">
        <v>15773</v>
      </c>
      <c r="M3988" s="103" t="s">
        <v>160</v>
      </c>
      <c r="N3988" s="59"/>
    </row>
    <row r="3989" spans="1:14" s="75" customFormat="1" ht="15.9" customHeight="1" x14ac:dyDescent="0.2">
      <c r="A3989" s="51" t="s">
        <v>15597</v>
      </c>
      <c r="B3989" s="51" t="s">
        <v>15598</v>
      </c>
      <c r="C3989" s="51" t="s">
        <v>15604</v>
      </c>
      <c r="D3989" s="51" t="s">
        <v>15753</v>
      </c>
      <c r="E3989" s="44" t="s">
        <v>15774</v>
      </c>
      <c r="F3989" s="44" t="s">
        <v>15775</v>
      </c>
      <c r="G3989" s="53">
        <v>85</v>
      </c>
      <c r="H3989" s="45" t="s">
        <v>816</v>
      </c>
      <c r="I3989" s="45" t="s">
        <v>149</v>
      </c>
      <c r="J3989" s="95" t="s">
        <v>156</v>
      </c>
      <c r="K3989" s="95">
        <v>0</v>
      </c>
      <c r="L3989" s="58"/>
      <c r="M3989" s="103"/>
      <c r="N3989" s="59"/>
    </row>
    <row r="3990" spans="1:14" s="75" customFormat="1" ht="15.9" customHeight="1" x14ac:dyDescent="0.2">
      <c r="A3990" s="51" t="s">
        <v>15597</v>
      </c>
      <c r="B3990" s="51" t="s">
        <v>15598</v>
      </c>
      <c r="C3990" s="51" t="s">
        <v>15604</v>
      </c>
      <c r="D3990" s="51" t="s">
        <v>15753</v>
      </c>
      <c r="E3990" s="44" t="s">
        <v>15776</v>
      </c>
      <c r="F3990" s="44" t="s">
        <v>15777</v>
      </c>
      <c r="G3990" s="53">
        <v>120</v>
      </c>
      <c r="H3990" s="45" t="s">
        <v>816</v>
      </c>
      <c r="I3990" s="45" t="s">
        <v>291</v>
      </c>
      <c r="J3990" s="95" t="s">
        <v>156</v>
      </c>
      <c r="K3990" s="95">
        <v>0</v>
      </c>
      <c r="L3990" s="58"/>
      <c r="M3990" s="103"/>
      <c r="N3990" s="59"/>
    </row>
    <row r="3991" spans="1:14" s="75" customFormat="1" ht="15.9" customHeight="1" x14ac:dyDescent="0.2">
      <c r="A3991" s="51" t="s">
        <v>15597</v>
      </c>
      <c r="B3991" s="51" t="s">
        <v>15598</v>
      </c>
      <c r="C3991" s="51" t="s">
        <v>15604</v>
      </c>
      <c r="D3991" s="51" t="s">
        <v>15753</v>
      </c>
      <c r="E3991" s="44" t="s">
        <v>15778</v>
      </c>
      <c r="F3991" s="44" t="s">
        <v>15779</v>
      </c>
      <c r="G3991" s="53">
        <v>123</v>
      </c>
      <c r="H3991" s="45" t="s">
        <v>816</v>
      </c>
      <c r="I3991" s="45" t="s">
        <v>204</v>
      </c>
      <c r="J3991" s="95" t="s">
        <v>156</v>
      </c>
      <c r="K3991" s="95">
        <v>0</v>
      </c>
      <c r="L3991" s="58"/>
      <c r="M3991" s="103"/>
      <c r="N3991" s="59"/>
    </row>
    <row r="3992" spans="1:14" s="75" customFormat="1" ht="15.9" customHeight="1" x14ac:dyDescent="0.2">
      <c r="A3992" s="51" t="s">
        <v>15597</v>
      </c>
      <c r="B3992" s="51" t="s">
        <v>15598</v>
      </c>
      <c r="C3992" s="51" t="s">
        <v>15604</v>
      </c>
      <c r="D3992" s="51" t="s">
        <v>15753</v>
      </c>
      <c r="E3992" s="44" t="s">
        <v>15780</v>
      </c>
      <c r="F3992" s="44" t="s">
        <v>15781</v>
      </c>
      <c r="G3992" s="53">
        <v>138</v>
      </c>
      <c r="H3992" s="45" t="s">
        <v>816</v>
      </c>
      <c r="I3992" s="45" t="s">
        <v>204</v>
      </c>
      <c r="J3992" s="95" t="s">
        <v>156</v>
      </c>
      <c r="K3992" s="95">
        <v>0</v>
      </c>
      <c r="L3992" s="58"/>
      <c r="M3992" s="103"/>
      <c r="N3992" s="59"/>
    </row>
    <row r="3993" spans="1:14" s="75" customFormat="1" ht="15.9" customHeight="1" x14ac:dyDescent="0.2">
      <c r="A3993" s="51" t="s">
        <v>15597</v>
      </c>
      <c r="B3993" s="51" t="s">
        <v>15598</v>
      </c>
      <c r="C3993" s="51" t="s">
        <v>15604</v>
      </c>
      <c r="D3993" s="51" t="s">
        <v>15753</v>
      </c>
      <c r="E3993" s="44" t="s">
        <v>15782</v>
      </c>
      <c r="F3993" s="44" t="s">
        <v>15783</v>
      </c>
      <c r="G3993" s="53">
        <v>97</v>
      </c>
      <c r="H3993" s="45" t="s">
        <v>816</v>
      </c>
      <c r="I3993" s="45" t="s">
        <v>204</v>
      </c>
      <c r="J3993" s="95" t="s">
        <v>156</v>
      </c>
      <c r="K3993" s="95">
        <v>0</v>
      </c>
      <c r="L3993" s="58"/>
      <c r="M3993" s="103"/>
      <c r="N3993" s="59"/>
    </row>
    <row r="3994" spans="1:14" s="75" customFormat="1" ht="15.9" customHeight="1" x14ac:dyDescent="0.2">
      <c r="A3994" s="51" t="s">
        <v>15597</v>
      </c>
      <c r="B3994" s="51" t="s">
        <v>15598</v>
      </c>
      <c r="C3994" s="51" t="s">
        <v>15604</v>
      </c>
      <c r="D3994" s="51" t="s">
        <v>15753</v>
      </c>
      <c r="E3994" s="44" t="s">
        <v>15784</v>
      </c>
      <c r="F3994" s="44" t="s">
        <v>15785</v>
      </c>
      <c r="G3994" s="53">
        <v>108.57</v>
      </c>
      <c r="H3994" s="45" t="s">
        <v>816</v>
      </c>
      <c r="I3994" s="45" t="s">
        <v>149</v>
      </c>
      <c r="J3994" s="95" t="s">
        <v>156</v>
      </c>
      <c r="K3994" s="95">
        <v>0</v>
      </c>
      <c r="L3994" s="58" t="s">
        <v>15768</v>
      </c>
      <c r="M3994" s="103" t="s">
        <v>160</v>
      </c>
      <c r="N3994" s="59"/>
    </row>
    <row r="3995" spans="1:14" s="75" customFormat="1" ht="15.9" customHeight="1" x14ac:dyDescent="0.2">
      <c r="A3995" s="51" t="s">
        <v>15597</v>
      </c>
      <c r="B3995" s="51" t="s">
        <v>15598</v>
      </c>
      <c r="C3995" s="51" t="s">
        <v>15604</v>
      </c>
      <c r="D3995" s="51" t="s">
        <v>15753</v>
      </c>
      <c r="E3995" s="44" t="s">
        <v>15786</v>
      </c>
      <c r="F3995" s="44" t="s">
        <v>15787</v>
      </c>
      <c r="G3995" s="53">
        <v>128.91999999999999</v>
      </c>
      <c r="H3995" s="45" t="s">
        <v>816</v>
      </c>
      <c r="I3995" s="45" t="s">
        <v>204</v>
      </c>
      <c r="J3995" s="95" t="s">
        <v>156</v>
      </c>
      <c r="K3995" s="95">
        <v>0</v>
      </c>
      <c r="L3995" s="58" t="s">
        <v>15788</v>
      </c>
      <c r="M3995" s="103" t="s">
        <v>160</v>
      </c>
      <c r="N3995" s="59"/>
    </row>
    <row r="3996" spans="1:14" s="75" customFormat="1" ht="15.9" customHeight="1" x14ac:dyDescent="0.2">
      <c r="A3996" s="51" t="s">
        <v>15597</v>
      </c>
      <c r="B3996" s="51" t="s">
        <v>15598</v>
      </c>
      <c r="C3996" s="51" t="s">
        <v>15604</v>
      </c>
      <c r="D3996" s="51" t="s">
        <v>15753</v>
      </c>
      <c r="E3996" s="44" t="s">
        <v>15789</v>
      </c>
      <c r="F3996" s="44" t="s">
        <v>15790</v>
      </c>
      <c r="G3996" s="53">
        <v>128.91999999999999</v>
      </c>
      <c r="H3996" s="45" t="s">
        <v>816</v>
      </c>
      <c r="I3996" s="45" t="s">
        <v>204</v>
      </c>
      <c r="J3996" s="95" t="s">
        <v>156</v>
      </c>
      <c r="K3996" s="95">
        <v>0</v>
      </c>
      <c r="L3996" s="58" t="s">
        <v>15791</v>
      </c>
      <c r="M3996" s="103" t="s">
        <v>160</v>
      </c>
      <c r="N3996" s="59"/>
    </row>
    <row r="3997" spans="1:14" s="75" customFormat="1" ht="15.9" customHeight="1" x14ac:dyDescent="0.2">
      <c r="A3997" s="51" t="s">
        <v>15597</v>
      </c>
      <c r="B3997" s="51" t="s">
        <v>15598</v>
      </c>
      <c r="C3997" s="51" t="s">
        <v>15604</v>
      </c>
      <c r="D3997" s="51" t="s">
        <v>15753</v>
      </c>
      <c r="E3997" s="44" t="s">
        <v>15792</v>
      </c>
      <c r="F3997" s="44" t="s">
        <v>15793</v>
      </c>
      <c r="G3997" s="53">
        <v>129.94999999999999</v>
      </c>
      <c r="H3997" s="45" t="s">
        <v>816</v>
      </c>
      <c r="I3997" s="45" t="s">
        <v>149</v>
      </c>
      <c r="J3997" s="95" t="s">
        <v>156</v>
      </c>
      <c r="K3997" s="95">
        <v>0</v>
      </c>
      <c r="L3997" s="58" t="s">
        <v>15794</v>
      </c>
      <c r="M3997" s="103" t="s">
        <v>160</v>
      </c>
      <c r="N3997" s="59"/>
    </row>
    <row r="3998" spans="1:14" s="75" customFormat="1" ht="15.9" customHeight="1" x14ac:dyDescent="0.2">
      <c r="A3998" s="51" t="s">
        <v>15597</v>
      </c>
      <c r="B3998" s="51" t="s">
        <v>15598</v>
      </c>
      <c r="C3998" s="51" t="s">
        <v>15604</v>
      </c>
      <c r="D3998" s="51" t="s">
        <v>15753</v>
      </c>
      <c r="E3998" s="44" t="s">
        <v>15795</v>
      </c>
      <c r="F3998" s="44" t="s">
        <v>15796</v>
      </c>
      <c r="G3998" s="53">
        <v>150</v>
      </c>
      <c r="H3998" s="45" t="s">
        <v>816</v>
      </c>
      <c r="I3998" s="45" t="s">
        <v>291</v>
      </c>
      <c r="J3998" s="95" t="s">
        <v>156</v>
      </c>
      <c r="K3998" s="95">
        <v>0</v>
      </c>
      <c r="L3998" s="58"/>
      <c r="M3998" s="103"/>
      <c r="N3998" s="59"/>
    </row>
    <row r="3999" spans="1:14" s="75" customFormat="1" ht="15.9" customHeight="1" x14ac:dyDescent="0.2">
      <c r="A3999" s="51" t="s">
        <v>15597</v>
      </c>
      <c r="B3999" s="51" t="s">
        <v>15598</v>
      </c>
      <c r="C3999" s="51" t="s">
        <v>15604</v>
      </c>
      <c r="D3999" s="51" t="s">
        <v>15753</v>
      </c>
      <c r="E3999" s="44" t="s">
        <v>15797</v>
      </c>
      <c r="F3999" s="44" t="s">
        <v>15798</v>
      </c>
      <c r="G3999" s="53">
        <v>80.5</v>
      </c>
      <c r="H3999" s="45" t="s">
        <v>816</v>
      </c>
      <c r="I3999" s="45" t="s">
        <v>149</v>
      </c>
      <c r="J3999" s="95" t="s">
        <v>156</v>
      </c>
      <c r="K3999" s="95">
        <v>0</v>
      </c>
      <c r="L3999" s="58" t="s">
        <v>15799</v>
      </c>
      <c r="M3999" s="103" t="s">
        <v>160</v>
      </c>
      <c r="N3999" s="59"/>
    </row>
    <row r="4000" spans="1:14" s="75" customFormat="1" ht="15.9" customHeight="1" x14ac:dyDescent="0.2">
      <c r="A4000" s="51" t="s">
        <v>15597</v>
      </c>
      <c r="B4000" s="51" t="s">
        <v>15598</v>
      </c>
      <c r="C4000" s="51" t="s">
        <v>15604</v>
      </c>
      <c r="D4000" s="51" t="s">
        <v>15753</v>
      </c>
      <c r="E4000" s="44" t="s">
        <v>15800</v>
      </c>
      <c r="F4000" s="44" t="s">
        <v>15801</v>
      </c>
      <c r="G4000" s="53">
        <v>89</v>
      </c>
      <c r="H4000" s="45" t="s">
        <v>816</v>
      </c>
      <c r="I4000" s="45" t="s">
        <v>204</v>
      </c>
      <c r="J4000" s="95" t="s">
        <v>156</v>
      </c>
      <c r="K4000" s="95">
        <v>0</v>
      </c>
      <c r="L4000" s="58"/>
      <c r="M4000" s="103"/>
      <c r="N4000" s="59"/>
    </row>
    <row r="4001" spans="1:14" s="75" customFormat="1" ht="15.9" customHeight="1" x14ac:dyDescent="0.2">
      <c r="A4001" s="51" t="s">
        <v>15597</v>
      </c>
      <c r="B4001" s="51" t="s">
        <v>15598</v>
      </c>
      <c r="C4001" s="51" t="s">
        <v>15604</v>
      </c>
      <c r="D4001" s="51" t="s">
        <v>15753</v>
      </c>
      <c r="E4001" s="44" t="s">
        <v>15802</v>
      </c>
      <c r="F4001" s="44" t="s">
        <v>15803</v>
      </c>
      <c r="G4001" s="53">
        <v>156</v>
      </c>
      <c r="H4001" s="45" t="s">
        <v>816</v>
      </c>
      <c r="I4001" s="45" t="s">
        <v>204</v>
      </c>
      <c r="J4001" s="95" t="s">
        <v>156</v>
      </c>
      <c r="K4001" s="95">
        <v>0</v>
      </c>
      <c r="L4001" s="58"/>
      <c r="M4001" s="103"/>
      <c r="N4001" s="59"/>
    </row>
    <row r="4002" spans="1:14" s="75" customFormat="1" ht="15.9" customHeight="1" x14ac:dyDescent="0.2">
      <c r="A4002" s="51" t="s">
        <v>15597</v>
      </c>
      <c r="B4002" s="51" t="s">
        <v>15598</v>
      </c>
      <c r="C4002" s="51" t="s">
        <v>15604</v>
      </c>
      <c r="D4002" s="51" t="s">
        <v>15753</v>
      </c>
      <c r="E4002" s="44" t="s">
        <v>15804</v>
      </c>
      <c r="F4002" s="44" t="s">
        <v>15805</v>
      </c>
      <c r="G4002" s="53">
        <v>179</v>
      </c>
      <c r="H4002" s="45" t="s">
        <v>816</v>
      </c>
      <c r="I4002" s="45" t="s">
        <v>149</v>
      </c>
      <c r="J4002" s="95" t="s">
        <v>156</v>
      </c>
      <c r="K4002" s="95">
        <v>0</v>
      </c>
      <c r="L4002" s="58"/>
      <c r="M4002" s="103"/>
      <c r="N4002" s="59"/>
    </row>
    <row r="4003" spans="1:14" s="75" customFormat="1" ht="15.9" customHeight="1" x14ac:dyDescent="0.2">
      <c r="A4003" s="51" t="s">
        <v>15597</v>
      </c>
      <c r="B4003" s="51" t="s">
        <v>15598</v>
      </c>
      <c r="C4003" s="51" t="s">
        <v>15604</v>
      </c>
      <c r="D4003" s="51" t="s">
        <v>15753</v>
      </c>
      <c r="E4003" s="44" t="s">
        <v>15806</v>
      </c>
      <c r="F4003" s="44" t="s">
        <v>15807</v>
      </c>
      <c r="G4003" s="53">
        <v>194</v>
      </c>
      <c r="H4003" s="45" t="s">
        <v>816</v>
      </c>
      <c r="I4003" s="45" t="s">
        <v>204</v>
      </c>
      <c r="J4003" s="95" t="s">
        <v>156</v>
      </c>
      <c r="K4003" s="95">
        <v>0</v>
      </c>
      <c r="L4003" s="58"/>
      <c r="M4003" s="103"/>
      <c r="N4003" s="59"/>
    </row>
    <row r="4004" spans="1:14" s="75" customFormat="1" ht="15.9" customHeight="1" x14ac:dyDescent="0.2">
      <c r="A4004" s="51" t="s">
        <v>15597</v>
      </c>
      <c r="B4004" s="51" t="s">
        <v>15598</v>
      </c>
      <c r="C4004" s="51" t="s">
        <v>15604</v>
      </c>
      <c r="D4004" s="51" t="s">
        <v>15753</v>
      </c>
      <c r="E4004" s="44" t="s">
        <v>15808</v>
      </c>
      <c r="F4004" s="44" t="s">
        <v>15809</v>
      </c>
      <c r="G4004" s="53">
        <v>267</v>
      </c>
      <c r="H4004" s="45" t="s">
        <v>816</v>
      </c>
      <c r="I4004" s="45" t="s">
        <v>204</v>
      </c>
      <c r="J4004" s="95" t="s">
        <v>156</v>
      </c>
      <c r="K4004" s="95">
        <v>0</v>
      </c>
      <c r="L4004" s="58"/>
      <c r="M4004" s="103"/>
      <c r="N4004" s="59"/>
    </row>
    <row r="4005" spans="1:14" s="75" customFormat="1" ht="15.9" customHeight="1" x14ac:dyDescent="0.2">
      <c r="A4005" s="51" t="s">
        <v>15597</v>
      </c>
      <c r="B4005" s="51" t="s">
        <v>15598</v>
      </c>
      <c r="C4005" s="51" t="s">
        <v>15604</v>
      </c>
      <c r="D4005" s="51" t="s">
        <v>15753</v>
      </c>
      <c r="E4005" s="44" t="s">
        <v>15810</v>
      </c>
      <c r="F4005" s="44" t="s">
        <v>15811</v>
      </c>
      <c r="G4005" s="53">
        <v>193</v>
      </c>
      <c r="H4005" s="45" t="s">
        <v>816</v>
      </c>
      <c r="I4005" s="45" t="s">
        <v>291</v>
      </c>
      <c r="J4005" s="95" t="s">
        <v>156</v>
      </c>
      <c r="K4005" s="95">
        <v>0</v>
      </c>
      <c r="L4005" s="58"/>
      <c r="M4005" s="103"/>
      <c r="N4005" s="59"/>
    </row>
    <row r="4006" spans="1:14" s="75" customFormat="1" ht="15.9" customHeight="1" x14ac:dyDescent="0.2">
      <c r="A4006" s="51" t="s">
        <v>15597</v>
      </c>
      <c r="B4006" s="51" t="s">
        <v>15598</v>
      </c>
      <c r="C4006" s="51" t="s">
        <v>15604</v>
      </c>
      <c r="D4006" s="51" t="s">
        <v>15753</v>
      </c>
      <c r="E4006" s="44" t="s">
        <v>15812</v>
      </c>
      <c r="F4006" s="44" t="s">
        <v>15813</v>
      </c>
      <c r="G4006" s="53">
        <v>239</v>
      </c>
      <c r="H4006" s="45" t="s">
        <v>816</v>
      </c>
      <c r="I4006" s="45" t="s">
        <v>204</v>
      </c>
      <c r="J4006" s="95" t="s">
        <v>156</v>
      </c>
      <c r="K4006" s="95">
        <v>0</v>
      </c>
      <c r="L4006" s="58"/>
      <c r="M4006" s="103"/>
      <c r="N4006" s="59"/>
    </row>
    <row r="4007" spans="1:14" s="75" customFormat="1" ht="15.9" customHeight="1" x14ac:dyDescent="0.2">
      <c r="A4007" s="51" t="s">
        <v>15597</v>
      </c>
      <c r="B4007" s="51" t="s">
        <v>15598</v>
      </c>
      <c r="C4007" s="51" t="s">
        <v>15604</v>
      </c>
      <c r="D4007" s="51" t="s">
        <v>15753</v>
      </c>
      <c r="E4007" s="44" t="s">
        <v>15814</v>
      </c>
      <c r="F4007" s="44" t="s">
        <v>15815</v>
      </c>
      <c r="G4007" s="53">
        <v>330</v>
      </c>
      <c r="H4007" s="45" t="s">
        <v>816</v>
      </c>
      <c r="I4007" s="45" t="s">
        <v>155</v>
      </c>
      <c r="J4007" s="95" t="s">
        <v>156</v>
      </c>
      <c r="K4007" s="95">
        <v>0</v>
      </c>
      <c r="L4007" s="58"/>
      <c r="M4007" s="103"/>
      <c r="N4007" s="59"/>
    </row>
    <row r="4008" spans="1:14" s="75" customFormat="1" ht="15.9" customHeight="1" x14ac:dyDescent="0.2">
      <c r="A4008" s="51" t="s">
        <v>15597</v>
      </c>
      <c r="B4008" s="51" t="s">
        <v>15598</v>
      </c>
      <c r="C4008" s="51" t="s">
        <v>15604</v>
      </c>
      <c r="D4008" s="51" t="s">
        <v>15753</v>
      </c>
      <c r="E4008" s="44" t="s">
        <v>15816</v>
      </c>
      <c r="F4008" s="44" t="s">
        <v>15817</v>
      </c>
      <c r="G4008" s="53">
        <v>230.07</v>
      </c>
      <c r="H4008" s="45" t="s">
        <v>816</v>
      </c>
      <c r="I4008" s="45" t="s">
        <v>149</v>
      </c>
      <c r="J4008" s="95" t="s">
        <v>156</v>
      </c>
      <c r="K4008" s="95">
        <v>0</v>
      </c>
      <c r="L4008" s="58" t="s">
        <v>15818</v>
      </c>
      <c r="M4008" s="103" t="s">
        <v>160</v>
      </c>
      <c r="N4008" s="59"/>
    </row>
    <row r="4009" spans="1:14" s="75" customFormat="1" ht="15.9" customHeight="1" x14ac:dyDescent="0.2">
      <c r="A4009" s="51" t="s">
        <v>15597</v>
      </c>
      <c r="B4009" s="51" t="s">
        <v>15598</v>
      </c>
      <c r="C4009" s="51" t="s">
        <v>15604</v>
      </c>
      <c r="D4009" s="51" t="s">
        <v>15753</v>
      </c>
      <c r="E4009" s="44" t="s">
        <v>15819</v>
      </c>
      <c r="F4009" s="44" t="s">
        <v>15820</v>
      </c>
      <c r="G4009" s="53">
        <v>175</v>
      </c>
      <c r="H4009" s="45" t="s">
        <v>816</v>
      </c>
      <c r="I4009" s="45" t="s">
        <v>204</v>
      </c>
      <c r="J4009" s="95" t="s">
        <v>156</v>
      </c>
      <c r="K4009" s="95">
        <v>0</v>
      </c>
      <c r="L4009" s="58"/>
      <c r="M4009" s="103"/>
      <c r="N4009" s="59"/>
    </row>
    <row r="4010" spans="1:14" s="75" customFormat="1" ht="15.9" customHeight="1" x14ac:dyDescent="0.2">
      <c r="A4010" s="51" t="s">
        <v>15597</v>
      </c>
      <c r="B4010" s="51" t="s">
        <v>15598</v>
      </c>
      <c r="C4010" s="51" t="s">
        <v>15604</v>
      </c>
      <c r="D4010" s="51" t="s">
        <v>15753</v>
      </c>
      <c r="E4010" s="44" t="s">
        <v>15821</v>
      </c>
      <c r="F4010" s="44" t="s">
        <v>15822</v>
      </c>
      <c r="G4010" s="53">
        <v>200.1</v>
      </c>
      <c r="H4010" s="45" t="s">
        <v>816</v>
      </c>
      <c r="I4010" s="45" t="s">
        <v>149</v>
      </c>
      <c r="J4010" s="95" t="s">
        <v>156</v>
      </c>
      <c r="K4010" s="95">
        <v>0</v>
      </c>
      <c r="L4010" s="58" t="s">
        <v>15823</v>
      </c>
      <c r="M4010" s="103" t="s">
        <v>160</v>
      </c>
      <c r="N4010" s="59"/>
    </row>
    <row r="4011" spans="1:14" s="75" customFormat="1" ht="15.9" customHeight="1" x14ac:dyDescent="0.2">
      <c r="A4011" s="51" t="s">
        <v>15597</v>
      </c>
      <c r="B4011" s="51" t="s">
        <v>15598</v>
      </c>
      <c r="C4011" s="51" t="s">
        <v>15604</v>
      </c>
      <c r="D4011" s="51" t="s">
        <v>15753</v>
      </c>
      <c r="E4011" s="44" t="s">
        <v>15824</v>
      </c>
      <c r="F4011" s="44" t="s">
        <v>15825</v>
      </c>
      <c r="G4011" s="53">
        <v>239</v>
      </c>
      <c r="H4011" s="45" t="s">
        <v>816</v>
      </c>
      <c r="I4011" s="45" t="s">
        <v>149</v>
      </c>
      <c r="J4011" s="95" t="s">
        <v>156</v>
      </c>
      <c r="K4011" s="95">
        <v>0</v>
      </c>
      <c r="L4011" s="58"/>
      <c r="M4011" s="103"/>
      <c r="N4011" s="59"/>
    </row>
    <row r="4012" spans="1:14" s="75" customFormat="1" ht="15.9" customHeight="1" x14ac:dyDescent="0.2">
      <c r="A4012" s="51" t="s">
        <v>15597</v>
      </c>
      <c r="B4012" s="51" t="s">
        <v>15598</v>
      </c>
      <c r="C4012" s="51" t="s">
        <v>15604</v>
      </c>
      <c r="D4012" s="51" t="s">
        <v>15753</v>
      </c>
      <c r="E4012" s="44" t="s">
        <v>15826</v>
      </c>
      <c r="F4012" s="44" t="s">
        <v>15827</v>
      </c>
      <c r="G4012" s="53">
        <v>243.8</v>
      </c>
      <c r="H4012" s="45" t="s">
        <v>816</v>
      </c>
      <c r="I4012" s="45" t="s">
        <v>149</v>
      </c>
      <c r="J4012" s="95" t="s">
        <v>156</v>
      </c>
      <c r="K4012" s="95">
        <v>0</v>
      </c>
      <c r="L4012" s="58" t="s">
        <v>15828</v>
      </c>
      <c r="M4012" s="103" t="s">
        <v>160</v>
      </c>
      <c r="N4012" s="59"/>
    </row>
    <row r="4013" spans="1:14" s="75" customFormat="1" ht="15.9" customHeight="1" x14ac:dyDescent="0.2">
      <c r="A4013" s="51" t="s">
        <v>15597</v>
      </c>
      <c r="B4013" s="51" t="s">
        <v>15598</v>
      </c>
      <c r="C4013" s="51" t="s">
        <v>15604</v>
      </c>
      <c r="D4013" s="51" t="s">
        <v>15753</v>
      </c>
      <c r="E4013" s="44" t="s">
        <v>15829</v>
      </c>
      <c r="F4013" s="44" t="s">
        <v>15830</v>
      </c>
      <c r="G4013" s="53">
        <v>350</v>
      </c>
      <c r="H4013" s="45" t="s">
        <v>816</v>
      </c>
      <c r="I4013" s="45" t="s">
        <v>204</v>
      </c>
      <c r="J4013" s="95" t="s">
        <v>156</v>
      </c>
      <c r="K4013" s="95">
        <v>0</v>
      </c>
      <c r="L4013" s="58"/>
      <c r="M4013" s="103"/>
      <c r="N4013" s="59"/>
    </row>
    <row r="4014" spans="1:14" s="75" customFormat="1" ht="15.9" customHeight="1" x14ac:dyDescent="0.2">
      <c r="A4014" s="51" t="s">
        <v>15597</v>
      </c>
      <c r="B4014" s="51" t="s">
        <v>15598</v>
      </c>
      <c r="C4014" s="51" t="s">
        <v>15604</v>
      </c>
      <c r="D4014" s="51" t="s">
        <v>15753</v>
      </c>
      <c r="E4014" s="44" t="s">
        <v>15831</v>
      </c>
      <c r="F4014" s="44" t="s">
        <v>15832</v>
      </c>
      <c r="G4014" s="53">
        <v>377</v>
      </c>
      <c r="H4014" s="45" t="s">
        <v>816</v>
      </c>
      <c r="I4014" s="45" t="s">
        <v>149</v>
      </c>
      <c r="J4014" s="95" t="s">
        <v>156</v>
      </c>
      <c r="K4014" s="95">
        <v>0</v>
      </c>
      <c r="L4014" s="58"/>
      <c r="M4014" s="103"/>
      <c r="N4014" s="59"/>
    </row>
    <row r="4015" spans="1:14" s="75" customFormat="1" ht="15.9" customHeight="1" x14ac:dyDescent="0.2">
      <c r="A4015" s="51" t="s">
        <v>15597</v>
      </c>
      <c r="B4015" s="51" t="s">
        <v>15598</v>
      </c>
      <c r="C4015" s="51" t="s">
        <v>15604</v>
      </c>
      <c r="D4015" s="51" t="s">
        <v>15753</v>
      </c>
      <c r="E4015" s="44" t="s">
        <v>15833</v>
      </c>
      <c r="F4015" s="44" t="s">
        <v>15834</v>
      </c>
      <c r="G4015" s="53">
        <v>134</v>
      </c>
      <c r="H4015" s="45" t="s">
        <v>816</v>
      </c>
      <c r="I4015" s="45" t="s">
        <v>204</v>
      </c>
      <c r="J4015" s="95" t="s">
        <v>156</v>
      </c>
      <c r="K4015" s="95">
        <v>0</v>
      </c>
      <c r="L4015" s="58"/>
      <c r="M4015" s="103"/>
      <c r="N4015" s="59"/>
    </row>
    <row r="4016" spans="1:14" s="75" customFormat="1" ht="15.9" customHeight="1" x14ac:dyDescent="0.2">
      <c r="A4016" s="51" t="s">
        <v>15597</v>
      </c>
      <c r="B4016" s="51" t="s">
        <v>15598</v>
      </c>
      <c r="C4016" s="51" t="s">
        <v>15604</v>
      </c>
      <c r="D4016" s="51" t="s">
        <v>15753</v>
      </c>
      <c r="E4016" s="44" t="s">
        <v>15835</v>
      </c>
      <c r="F4016" s="44" t="s">
        <v>15836</v>
      </c>
      <c r="G4016" s="53">
        <v>107</v>
      </c>
      <c r="H4016" s="45" t="s">
        <v>816</v>
      </c>
      <c r="I4016" s="45" t="s">
        <v>149</v>
      </c>
      <c r="J4016" s="95" t="s">
        <v>156</v>
      </c>
      <c r="K4016" s="95">
        <v>0</v>
      </c>
      <c r="L4016" s="58"/>
      <c r="M4016" s="103"/>
      <c r="N4016" s="59"/>
    </row>
    <row r="4017" spans="1:14" s="75" customFormat="1" ht="15.9" customHeight="1" x14ac:dyDescent="0.2">
      <c r="A4017" s="51" t="s">
        <v>15597</v>
      </c>
      <c r="B4017" s="51" t="s">
        <v>15598</v>
      </c>
      <c r="C4017" s="51" t="s">
        <v>15604</v>
      </c>
      <c r="D4017" s="51" t="s">
        <v>15753</v>
      </c>
      <c r="E4017" s="44" t="s">
        <v>15837</v>
      </c>
      <c r="F4017" s="44" t="s">
        <v>15838</v>
      </c>
      <c r="G4017" s="53">
        <v>129.94999999999999</v>
      </c>
      <c r="H4017" s="45" t="s">
        <v>816</v>
      </c>
      <c r="I4017" s="45" t="s">
        <v>155</v>
      </c>
      <c r="J4017" s="95" t="s">
        <v>156</v>
      </c>
      <c r="K4017" s="95">
        <v>0</v>
      </c>
      <c r="L4017" s="58" t="s">
        <v>15839</v>
      </c>
      <c r="M4017" s="103" t="s">
        <v>160</v>
      </c>
      <c r="N4017" s="59"/>
    </row>
    <row r="4018" spans="1:14" s="75" customFormat="1" ht="15.9" customHeight="1" x14ac:dyDescent="0.2">
      <c r="A4018" s="51" t="s">
        <v>15597</v>
      </c>
      <c r="B4018" s="51" t="s">
        <v>15598</v>
      </c>
      <c r="C4018" s="51" t="s">
        <v>15604</v>
      </c>
      <c r="D4018" s="51" t="s">
        <v>15753</v>
      </c>
      <c r="E4018" s="44" t="s">
        <v>15840</v>
      </c>
      <c r="F4018" s="44" t="s">
        <v>15841</v>
      </c>
      <c r="G4018" s="53">
        <v>130</v>
      </c>
      <c r="H4018" s="45" t="s">
        <v>816</v>
      </c>
      <c r="I4018" s="45" t="s">
        <v>149</v>
      </c>
      <c r="J4018" s="95" t="s">
        <v>156</v>
      </c>
      <c r="K4018" s="95">
        <v>0</v>
      </c>
      <c r="L4018" s="58" t="s">
        <v>261</v>
      </c>
      <c r="M4018" s="103"/>
      <c r="N4018" s="59"/>
    </row>
    <row r="4019" spans="1:14" s="75" customFormat="1" ht="15.9" customHeight="1" x14ac:dyDescent="0.2">
      <c r="A4019" s="51" t="s">
        <v>15597</v>
      </c>
      <c r="B4019" s="51" t="s">
        <v>15598</v>
      </c>
      <c r="C4019" s="51" t="s">
        <v>15604</v>
      </c>
      <c r="D4019" s="51" t="s">
        <v>15753</v>
      </c>
      <c r="E4019" s="44" t="s">
        <v>15842</v>
      </c>
      <c r="F4019" s="44" t="s">
        <v>15843</v>
      </c>
      <c r="G4019" s="53">
        <v>830</v>
      </c>
      <c r="H4019" s="45" t="s">
        <v>816</v>
      </c>
      <c r="I4019" s="45" t="s">
        <v>155</v>
      </c>
      <c r="J4019" s="95" t="s">
        <v>156</v>
      </c>
      <c r="K4019" s="95">
        <v>0</v>
      </c>
      <c r="L4019" s="58"/>
      <c r="M4019" s="103"/>
      <c r="N4019" s="59"/>
    </row>
    <row r="4020" spans="1:14" s="75" customFormat="1" ht="15.9" customHeight="1" x14ac:dyDescent="0.2">
      <c r="A4020" s="51" t="s">
        <v>15597</v>
      </c>
      <c r="B4020" s="51" t="s">
        <v>15598</v>
      </c>
      <c r="C4020" s="51" t="s">
        <v>15604</v>
      </c>
      <c r="D4020" s="51" t="s">
        <v>15753</v>
      </c>
      <c r="E4020" s="44" t="s">
        <v>15844</v>
      </c>
      <c r="F4020" s="44" t="s">
        <v>15845</v>
      </c>
      <c r="G4020" s="53">
        <v>190</v>
      </c>
      <c r="H4020" s="45" t="s">
        <v>816</v>
      </c>
      <c r="I4020" s="45" t="s">
        <v>204</v>
      </c>
      <c r="J4020" s="95" t="s">
        <v>156</v>
      </c>
      <c r="K4020" s="95">
        <v>0</v>
      </c>
      <c r="L4020" s="58"/>
      <c r="M4020" s="103"/>
      <c r="N4020" s="59"/>
    </row>
    <row r="4021" spans="1:14" s="75" customFormat="1" ht="15.9" customHeight="1" x14ac:dyDescent="0.2">
      <c r="A4021" s="51" t="s">
        <v>15597</v>
      </c>
      <c r="B4021" s="51" t="s">
        <v>15598</v>
      </c>
      <c r="C4021" s="51" t="s">
        <v>15604</v>
      </c>
      <c r="D4021" s="51" t="s">
        <v>15753</v>
      </c>
      <c r="E4021" s="44" t="s">
        <v>15846</v>
      </c>
      <c r="F4021" s="44" t="s">
        <v>15847</v>
      </c>
      <c r="G4021" s="53">
        <v>259</v>
      </c>
      <c r="H4021" s="45" t="s">
        <v>816</v>
      </c>
      <c r="I4021" s="45" t="s">
        <v>149</v>
      </c>
      <c r="J4021" s="95" t="s">
        <v>156</v>
      </c>
      <c r="K4021" s="95">
        <v>0</v>
      </c>
      <c r="L4021" s="58"/>
      <c r="M4021" s="103"/>
      <c r="N4021" s="59"/>
    </row>
    <row r="4022" spans="1:14" s="75" customFormat="1" ht="15.9" customHeight="1" x14ac:dyDescent="0.2">
      <c r="A4022" s="51" t="s">
        <v>15597</v>
      </c>
      <c r="B4022" s="51" t="s">
        <v>15598</v>
      </c>
      <c r="C4022" s="51" t="s">
        <v>15604</v>
      </c>
      <c r="D4022" s="51" t="s">
        <v>15753</v>
      </c>
      <c r="E4022" s="44" t="s">
        <v>15848</v>
      </c>
      <c r="F4022" s="44" t="s">
        <v>15849</v>
      </c>
      <c r="G4022" s="53">
        <v>412</v>
      </c>
      <c r="H4022" s="45" t="s">
        <v>816</v>
      </c>
      <c r="I4022" s="45" t="s">
        <v>204</v>
      </c>
      <c r="J4022" s="95" t="s">
        <v>156</v>
      </c>
      <c r="K4022" s="95">
        <v>0</v>
      </c>
      <c r="L4022" s="58"/>
      <c r="M4022" s="103"/>
      <c r="N4022" s="59"/>
    </row>
    <row r="4023" spans="1:14" s="75" customFormat="1" ht="15.9" customHeight="1" x14ac:dyDescent="0.2">
      <c r="A4023" s="51" t="s">
        <v>15597</v>
      </c>
      <c r="B4023" s="51" t="s">
        <v>15598</v>
      </c>
      <c r="C4023" s="51" t="s">
        <v>15604</v>
      </c>
      <c r="D4023" s="51" t="s">
        <v>15753</v>
      </c>
      <c r="E4023" s="44" t="s">
        <v>15850</v>
      </c>
      <c r="F4023" s="44" t="s">
        <v>15851</v>
      </c>
      <c r="G4023" s="53">
        <v>587</v>
      </c>
      <c r="H4023" s="45" t="s">
        <v>816</v>
      </c>
      <c r="I4023" s="45" t="s">
        <v>204</v>
      </c>
      <c r="J4023" s="95" t="s">
        <v>156</v>
      </c>
      <c r="K4023" s="95">
        <v>0</v>
      </c>
      <c r="L4023" s="58"/>
      <c r="M4023" s="103"/>
      <c r="N4023" s="59"/>
    </row>
    <row r="4024" spans="1:14" s="75" customFormat="1" ht="15.9" customHeight="1" x14ac:dyDescent="0.2">
      <c r="A4024" s="51" t="s">
        <v>15597</v>
      </c>
      <c r="B4024" s="51" t="s">
        <v>15598</v>
      </c>
      <c r="C4024" s="51" t="s">
        <v>15604</v>
      </c>
      <c r="D4024" s="51" t="s">
        <v>15753</v>
      </c>
      <c r="E4024" s="44" t="s">
        <v>15852</v>
      </c>
      <c r="F4024" s="44" t="s">
        <v>15853</v>
      </c>
      <c r="G4024" s="53">
        <v>588</v>
      </c>
      <c r="H4024" s="45" t="s">
        <v>816</v>
      </c>
      <c r="I4024" s="45" t="s">
        <v>149</v>
      </c>
      <c r="J4024" s="95" t="s">
        <v>156</v>
      </c>
      <c r="K4024" s="95">
        <v>0</v>
      </c>
      <c r="L4024" s="58"/>
      <c r="M4024" s="103"/>
      <c r="N4024" s="59"/>
    </row>
    <row r="4025" spans="1:14" s="75" customFormat="1" ht="15.9" customHeight="1" x14ac:dyDescent="0.2">
      <c r="A4025" s="51" t="s">
        <v>15597</v>
      </c>
      <c r="B4025" s="51" t="s">
        <v>15598</v>
      </c>
      <c r="C4025" s="51" t="s">
        <v>15604</v>
      </c>
      <c r="D4025" s="51" t="s">
        <v>15753</v>
      </c>
      <c r="E4025" s="44" t="s">
        <v>15854</v>
      </c>
      <c r="F4025" s="44" t="s">
        <v>15855</v>
      </c>
      <c r="G4025" s="53">
        <v>539</v>
      </c>
      <c r="H4025" s="45" t="s">
        <v>816</v>
      </c>
      <c r="I4025" s="45" t="s">
        <v>204</v>
      </c>
      <c r="J4025" s="95" t="s">
        <v>156</v>
      </c>
      <c r="K4025" s="95">
        <v>0</v>
      </c>
      <c r="L4025" s="58"/>
      <c r="M4025" s="103"/>
      <c r="N4025" s="59"/>
    </row>
    <row r="4026" spans="1:14" s="75" customFormat="1" ht="15.9" customHeight="1" x14ac:dyDescent="0.2">
      <c r="A4026" s="51" t="s">
        <v>15597</v>
      </c>
      <c r="B4026" s="51" t="s">
        <v>15598</v>
      </c>
      <c r="C4026" s="51" t="s">
        <v>15604</v>
      </c>
      <c r="D4026" s="51" t="s">
        <v>15753</v>
      </c>
      <c r="E4026" s="44" t="s">
        <v>15856</v>
      </c>
      <c r="F4026" s="44" t="s">
        <v>15857</v>
      </c>
      <c r="G4026" s="53">
        <v>629</v>
      </c>
      <c r="H4026" s="45" t="s">
        <v>816</v>
      </c>
      <c r="I4026" s="45" t="s">
        <v>204</v>
      </c>
      <c r="J4026" s="95" t="s">
        <v>156</v>
      </c>
      <c r="K4026" s="95">
        <v>0</v>
      </c>
      <c r="L4026" s="58"/>
      <c r="M4026" s="103"/>
      <c r="N4026" s="59"/>
    </row>
    <row r="4027" spans="1:14" s="75" customFormat="1" ht="15.9" customHeight="1" x14ac:dyDescent="0.2">
      <c r="A4027" s="51" t="s">
        <v>15597</v>
      </c>
      <c r="B4027" s="51" t="s">
        <v>15598</v>
      </c>
      <c r="C4027" s="51" t="s">
        <v>15604</v>
      </c>
      <c r="D4027" s="51" t="s">
        <v>15753</v>
      </c>
      <c r="E4027" s="44" t="s">
        <v>15858</v>
      </c>
      <c r="F4027" s="44" t="s">
        <v>15859</v>
      </c>
      <c r="G4027" s="53">
        <v>699</v>
      </c>
      <c r="H4027" s="45" t="s">
        <v>816</v>
      </c>
      <c r="I4027" s="45" t="s">
        <v>204</v>
      </c>
      <c r="J4027" s="95" t="s">
        <v>156</v>
      </c>
      <c r="K4027" s="95">
        <v>0</v>
      </c>
      <c r="L4027" s="58"/>
      <c r="M4027" s="103"/>
      <c r="N4027" s="59"/>
    </row>
    <row r="4028" spans="1:14" s="75" customFormat="1" ht="15.9" customHeight="1" x14ac:dyDescent="0.2">
      <c r="A4028" s="51" t="s">
        <v>15597</v>
      </c>
      <c r="B4028" s="51" t="s">
        <v>15598</v>
      </c>
      <c r="C4028" s="51" t="s">
        <v>15604</v>
      </c>
      <c r="D4028" s="51" t="s">
        <v>15753</v>
      </c>
      <c r="E4028" s="44" t="s">
        <v>15860</v>
      </c>
      <c r="F4028" s="44" t="s">
        <v>15861</v>
      </c>
      <c r="G4028" s="53">
        <v>769</v>
      </c>
      <c r="H4028" s="45" t="s">
        <v>816</v>
      </c>
      <c r="I4028" s="45" t="s">
        <v>204</v>
      </c>
      <c r="J4028" s="95" t="s">
        <v>156</v>
      </c>
      <c r="K4028" s="95">
        <v>0</v>
      </c>
      <c r="L4028" s="58"/>
      <c r="M4028" s="103"/>
      <c r="N4028" s="59"/>
    </row>
    <row r="4029" spans="1:14" s="75" customFormat="1" ht="15.9" customHeight="1" x14ac:dyDescent="0.2">
      <c r="A4029" s="51" t="s">
        <v>15597</v>
      </c>
      <c r="B4029" s="51" t="s">
        <v>15598</v>
      </c>
      <c r="C4029" s="51" t="s">
        <v>15604</v>
      </c>
      <c r="D4029" s="51" t="s">
        <v>15753</v>
      </c>
      <c r="E4029" s="44" t="s">
        <v>15862</v>
      </c>
      <c r="F4029" s="44" t="s">
        <v>15863</v>
      </c>
      <c r="G4029" s="53">
        <v>840</v>
      </c>
      <c r="H4029" s="45" t="s">
        <v>816</v>
      </c>
      <c r="I4029" s="45" t="s">
        <v>204</v>
      </c>
      <c r="J4029" s="95" t="s">
        <v>156</v>
      </c>
      <c r="K4029" s="95">
        <v>0</v>
      </c>
      <c r="L4029" s="58"/>
      <c r="M4029" s="103"/>
      <c r="N4029" s="59"/>
    </row>
    <row r="4030" spans="1:14" s="75" customFormat="1" ht="15.9" customHeight="1" x14ac:dyDescent="0.2">
      <c r="A4030" s="51" t="s">
        <v>15597</v>
      </c>
      <c r="B4030" s="51" t="s">
        <v>15598</v>
      </c>
      <c r="C4030" s="51" t="s">
        <v>15604</v>
      </c>
      <c r="D4030" s="51" t="s">
        <v>15753</v>
      </c>
      <c r="E4030" s="44" t="s">
        <v>15864</v>
      </c>
      <c r="F4030" s="44" t="s">
        <v>15865</v>
      </c>
      <c r="G4030" s="53">
        <v>570</v>
      </c>
      <c r="H4030" s="45" t="s">
        <v>816</v>
      </c>
      <c r="I4030" s="45" t="s">
        <v>204</v>
      </c>
      <c r="J4030" s="95" t="s">
        <v>156</v>
      </c>
      <c r="K4030" s="95">
        <v>0</v>
      </c>
      <c r="L4030" s="58"/>
      <c r="M4030" s="103"/>
      <c r="N4030" s="59"/>
    </row>
    <row r="4031" spans="1:14" s="75" customFormat="1" ht="15.9" customHeight="1" x14ac:dyDescent="0.2">
      <c r="A4031" s="51" t="s">
        <v>15597</v>
      </c>
      <c r="B4031" s="51" t="s">
        <v>15598</v>
      </c>
      <c r="C4031" s="51" t="s">
        <v>15604</v>
      </c>
      <c r="D4031" s="51" t="s">
        <v>15753</v>
      </c>
      <c r="E4031" s="44" t="s">
        <v>15866</v>
      </c>
      <c r="F4031" s="44" t="s">
        <v>15867</v>
      </c>
      <c r="G4031" s="53">
        <v>669</v>
      </c>
      <c r="H4031" s="45" t="s">
        <v>816</v>
      </c>
      <c r="I4031" s="45" t="s">
        <v>204</v>
      </c>
      <c r="J4031" s="95" t="s">
        <v>156</v>
      </c>
      <c r="K4031" s="95">
        <v>0</v>
      </c>
      <c r="L4031" s="58"/>
      <c r="M4031" s="103"/>
      <c r="N4031" s="59"/>
    </row>
    <row r="4032" spans="1:14" s="75" customFormat="1" ht="15.9" customHeight="1" x14ac:dyDescent="0.2">
      <c r="A4032" s="51" t="s">
        <v>15597</v>
      </c>
      <c r="B4032" s="51" t="s">
        <v>15598</v>
      </c>
      <c r="C4032" s="51" t="s">
        <v>15604</v>
      </c>
      <c r="D4032" s="51" t="s">
        <v>15753</v>
      </c>
      <c r="E4032" s="44" t="s">
        <v>15868</v>
      </c>
      <c r="F4032" s="44" t="s">
        <v>15869</v>
      </c>
      <c r="G4032" s="53">
        <v>669</v>
      </c>
      <c r="H4032" s="45" t="s">
        <v>816</v>
      </c>
      <c r="I4032" s="45" t="s">
        <v>291</v>
      </c>
      <c r="J4032" s="95" t="s">
        <v>156</v>
      </c>
      <c r="K4032" s="95">
        <v>0</v>
      </c>
      <c r="L4032" s="58"/>
      <c r="M4032" s="103"/>
      <c r="N4032" s="59"/>
    </row>
    <row r="4033" spans="1:14" s="75" customFormat="1" ht="15.9" customHeight="1" x14ac:dyDescent="0.2">
      <c r="A4033" s="51" t="s">
        <v>15597</v>
      </c>
      <c r="B4033" s="51" t="s">
        <v>15598</v>
      </c>
      <c r="C4033" s="51" t="s">
        <v>15604</v>
      </c>
      <c r="D4033" s="51" t="s">
        <v>15753</v>
      </c>
      <c r="E4033" s="44" t="s">
        <v>15870</v>
      </c>
      <c r="F4033" s="44" t="s">
        <v>15871</v>
      </c>
      <c r="G4033" s="53">
        <v>820</v>
      </c>
      <c r="H4033" s="45" t="s">
        <v>816</v>
      </c>
      <c r="I4033" s="45" t="s">
        <v>204</v>
      </c>
      <c r="J4033" s="95" t="s">
        <v>156</v>
      </c>
      <c r="K4033" s="95">
        <v>0</v>
      </c>
      <c r="L4033" s="58"/>
      <c r="M4033" s="103"/>
      <c r="N4033" s="59"/>
    </row>
    <row r="4034" spans="1:14" s="75" customFormat="1" ht="15.9" customHeight="1" x14ac:dyDescent="0.2">
      <c r="A4034" s="51" t="s">
        <v>15597</v>
      </c>
      <c r="B4034" s="51" t="s">
        <v>15598</v>
      </c>
      <c r="C4034" s="51" t="s">
        <v>15604</v>
      </c>
      <c r="D4034" s="51" t="s">
        <v>15753</v>
      </c>
      <c r="E4034" s="44" t="s">
        <v>15872</v>
      </c>
      <c r="F4034" s="44" t="s">
        <v>15873</v>
      </c>
      <c r="G4034" s="53">
        <v>930</v>
      </c>
      <c r="H4034" s="45" t="s">
        <v>816</v>
      </c>
      <c r="I4034" s="45" t="s">
        <v>291</v>
      </c>
      <c r="J4034" s="95" t="s">
        <v>156</v>
      </c>
      <c r="K4034" s="95">
        <v>0</v>
      </c>
      <c r="L4034" s="58"/>
      <c r="M4034" s="103"/>
      <c r="N4034" s="59"/>
    </row>
    <row r="4035" spans="1:14" s="75" customFormat="1" ht="15.9" customHeight="1" x14ac:dyDescent="0.2">
      <c r="A4035" s="51" t="s">
        <v>15597</v>
      </c>
      <c r="B4035" s="51" t="s">
        <v>15598</v>
      </c>
      <c r="C4035" s="51" t="s">
        <v>15604</v>
      </c>
      <c r="D4035" s="51" t="s">
        <v>15753</v>
      </c>
      <c r="E4035" s="44" t="s">
        <v>15874</v>
      </c>
      <c r="F4035" s="44" t="s">
        <v>15875</v>
      </c>
      <c r="G4035" s="53">
        <v>599</v>
      </c>
      <c r="H4035" s="45" t="s">
        <v>816</v>
      </c>
      <c r="I4035" s="45" t="s">
        <v>291</v>
      </c>
      <c r="J4035" s="95" t="s">
        <v>156</v>
      </c>
      <c r="K4035" s="95">
        <v>0</v>
      </c>
      <c r="L4035" s="58"/>
      <c r="M4035" s="103"/>
      <c r="N4035" s="59"/>
    </row>
    <row r="4036" spans="1:14" s="75" customFormat="1" ht="15.9" customHeight="1" x14ac:dyDescent="0.2">
      <c r="A4036" s="51" t="s">
        <v>15597</v>
      </c>
      <c r="B4036" s="51" t="s">
        <v>15598</v>
      </c>
      <c r="C4036" s="51" t="s">
        <v>15604</v>
      </c>
      <c r="D4036" s="51" t="s">
        <v>15753</v>
      </c>
      <c r="E4036" s="44" t="s">
        <v>15876</v>
      </c>
      <c r="F4036" s="44" t="s">
        <v>15877</v>
      </c>
      <c r="G4036" s="53">
        <v>749</v>
      </c>
      <c r="H4036" s="45" t="s">
        <v>816</v>
      </c>
      <c r="I4036" s="45" t="s">
        <v>291</v>
      </c>
      <c r="J4036" s="95" t="s">
        <v>156</v>
      </c>
      <c r="K4036" s="95">
        <v>0</v>
      </c>
      <c r="L4036" s="58"/>
      <c r="M4036" s="103"/>
      <c r="N4036" s="59"/>
    </row>
    <row r="4037" spans="1:14" s="75" customFormat="1" ht="15.9" customHeight="1" x14ac:dyDescent="0.2">
      <c r="A4037" s="51" t="s">
        <v>15597</v>
      </c>
      <c r="B4037" s="51" t="s">
        <v>15598</v>
      </c>
      <c r="C4037" s="51" t="s">
        <v>15604</v>
      </c>
      <c r="D4037" s="51" t="s">
        <v>15753</v>
      </c>
      <c r="E4037" s="44" t="s">
        <v>15878</v>
      </c>
      <c r="F4037" s="44" t="s">
        <v>15879</v>
      </c>
      <c r="G4037" s="53">
        <v>709</v>
      </c>
      <c r="H4037" s="45" t="s">
        <v>816</v>
      </c>
      <c r="I4037" s="45" t="s">
        <v>149</v>
      </c>
      <c r="J4037" s="95" t="s">
        <v>156</v>
      </c>
      <c r="K4037" s="95">
        <v>0</v>
      </c>
      <c r="L4037" s="58"/>
      <c r="M4037" s="103"/>
      <c r="N4037" s="59"/>
    </row>
    <row r="4038" spans="1:14" s="75" customFormat="1" ht="15.9" customHeight="1" x14ac:dyDescent="0.2">
      <c r="A4038" s="51" t="s">
        <v>15597</v>
      </c>
      <c r="B4038" s="51" t="s">
        <v>15598</v>
      </c>
      <c r="C4038" s="51" t="s">
        <v>15604</v>
      </c>
      <c r="D4038" s="51" t="s">
        <v>15753</v>
      </c>
      <c r="E4038" s="44" t="s">
        <v>15880</v>
      </c>
      <c r="F4038" s="44" t="s">
        <v>15881</v>
      </c>
      <c r="G4038" s="53">
        <v>820</v>
      </c>
      <c r="H4038" s="45" t="s">
        <v>816</v>
      </c>
      <c r="I4038" s="45" t="s">
        <v>291</v>
      </c>
      <c r="J4038" s="95" t="s">
        <v>156</v>
      </c>
      <c r="K4038" s="95">
        <v>0</v>
      </c>
      <c r="L4038" s="58"/>
      <c r="M4038" s="103"/>
      <c r="N4038" s="59"/>
    </row>
    <row r="4039" spans="1:14" s="75" customFormat="1" ht="15.9" customHeight="1" x14ac:dyDescent="0.2">
      <c r="A4039" s="51" t="s">
        <v>123</v>
      </c>
      <c r="B4039" s="51" t="s">
        <v>123</v>
      </c>
      <c r="C4039" s="51" t="s">
        <v>15604</v>
      </c>
      <c r="D4039" s="51" t="s">
        <v>8641</v>
      </c>
      <c r="E4039" s="44"/>
      <c r="F4039" s="44" t="s">
        <v>15882</v>
      </c>
      <c r="G4039" s="53" t="s">
        <v>123</v>
      </c>
      <c r="H4039" s="45" t="s">
        <v>123</v>
      </c>
      <c r="I4039" s="45" t="s">
        <v>149</v>
      </c>
      <c r="J4039" s="95" t="s">
        <v>150</v>
      </c>
      <c r="K4039" s="95" t="s">
        <v>123</v>
      </c>
      <c r="L4039" s="58" t="s">
        <v>123</v>
      </c>
      <c r="M4039" s="103"/>
      <c r="N4039" s="59" t="s">
        <v>123</v>
      </c>
    </row>
    <row r="4040" spans="1:14" s="75" customFormat="1" ht="15.9" customHeight="1" x14ac:dyDescent="0.2">
      <c r="A4040" s="51" t="s">
        <v>15597</v>
      </c>
      <c r="B4040" s="51" t="s">
        <v>15598</v>
      </c>
      <c r="C4040" s="51" t="s">
        <v>15604</v>
      </c>
      <c r="D4040" s="51" t="s">
        <v>8641</v>
      </c>
      <c r="E4040" s="44" t="s">
        <v>15883</v>
      </c>
      <c r="F4040" s="44" t="s">
        <v>15884</v>
      </c>
      <c r="G4040" s="53">
        <v>315</v>
      </c>
      <c r="H4040" s="45" t="s">
        <v>816</v>
      </c>
      <c r="I4040" s="45" t="s">
        <v>204</v>
      </c>
      <c r="J4040" s="95" t="s">
        <v>156</v>
      </c>
      <c r="K4040" s="95">
        <v>0</v>
      </c>
      <c r="L4040" s="58"/>
      <c r="M4040" s="103"/>
      <c r="N4040" s="59"/>
    </row>
    <row r="4041" spans="1:14" s="75" customFormat="1" ht="15.9" customHeight="1" x14ac:dyDescent="0.2">
      <c r="A4041" s="51" t="s">
        <v>15597</v>
      </c>
      <c r="B4041" s="51" t="s">
        <v>15598</v>
      </c>
      <c r="C4041" s="51" t="s">
        <v>15604</v>
      </c>
      <c r="D4041" s="51" t="s">
        <v>8641</v>
      </c>
      <c r="E4041" s="44" t="s">
        <v>15885</v>
      </c>
      <c r="F4041" s="44" t="s">
        <v>15886</v>
      </c>
      <c r="G4041" s="53">
        <v>300</v>
      </c>
      <c r="H4041" s="45" t="s">
        <v>816</v>
      </c>
      <c r="I4041" s="45" t="s">
        <v>204</v>
      </c>
      <c r="J4041" s="95" t="s">
        <v>156</v>
      </c>
      <c r="K4041" s="95">
        <v>0</v>
      </c>
      <c r="L4041" s="58"/>
      <c r="M4041" s="103"/>
      <c r="N4041" s="59"/>
    </row>
    <row r="4042" spans="1:14" s="75" customFormat="1" ht="15.9" customHeight="1" x14ac:dyDescent="0.2">
      <c r="A4042" s="51" t="s">
        <v>15597</v>
      </c>
      <c r="B4042" s="51" t="s">
        <v>15598</v>
      </c>
      <c r="C4042" s="51" t="s">
        <v>15604</v>
      </c>
      <c r="D4042" s="51" t="s">
        <v>8641</v>
      </c>
      <c r="E4042" s="44" t="s">
        <v>15887</v>
      </c>
      <c r="F4042" s="44" t="s">
        <v>15888</v>
      </c>
      <c r="G4042" s="53">
        <v>549</v>
      </c>
      <c r="H4042" s="45" t="s">
        <v>816</v>
      </c>
      <c r="I4042" s="45" t="s">
        <v>204</v>
      </c>
      <c r="J4042" s="95" t="s">
        <v>156</v>
      </c>
      <c r="K4042" s="95">
        <v>0</v>
      </c>
      <c r="L4042" s="58"/>
      <c r="M4042" s="103"/>
      <c r="N4042" s="59"/>
    </row>
    <row r="4043" spans="1:14" s="75" customFormat="1" ht="15.9" customHeight="1" x14ac:dyDescent="0.2">
      <c r="A4043" s="51" t="s">
        <v>15597</v>
      </c>
      <c r="B4043" s="51" t="s">
        <v>15598</v>
      </c>
      <c r="C4043" s="51" t="s">
        <v>15604</v>
      </c>
      <c r="D4043" s="51" t="s">
        <v>8641</v>
      </c>
      <c r="E4043" s="44" t="s">
        <v>15889</v>
      </c>
      <c r="F4043" s="44" t="s">
        <v>15889</v>
      </c>
      <c r="G4043" s="53">
        <v>329</v>
      </c>
      <c r="H4043" s="45" t="s">
        <v>816</v>
      </c>
      <c r="I4043" s="45" t="s">
        <v>149</v>
      </c>
      <c r="J4043" s="95" t="s">
        <v>156</v>
      </c>
      <c r="K4043" s="95">
        <v>0</v>
      </c>
      <c r="L4043" s="58"/>
      <c r="M4043" s="103"/>
      <c r="N4043" s="59"/>
    </row>
    <row r="4044" spans="1:14" s="75" customFormat="1" ht="15.9" customHeight="1" x14ac:dyDescent="0.2">
      <c r="A4044" s="51" t="s">
        <v>15597</v>
      </c>
      <c r="B4044" s="51" t="s">
        <v>15598</v>
      </c>
      <c r="C4044" s="51" t="s">
        <v>15604</v>
      </c>
      <c r="D4044" s="51" t="s">
        <v>8641</v>
      </c>
      <c r="E4044" s="44" t="s">
        <v>15890</v>
      </c>
      <c r="F4044" s="44" t="s">
        <v>15890</v>
      </c>
      <c r="G4044" s="53">
        <v>319</v>
      </c>
      <c r="H4044" s="45" t="s">
        <v>816</v>
      </c>
      <c r="I4044" s="45" t="s">
        <v>149</v>
      </c>
      <c r="J4044" s="95" t="s">
        <v>156</v>
      </c>
      <c r="K4044" s="95">
        <v>0</v>
      </c>
      <c r="L4044" s="58"/>
      <c r="M4044" s="103"/>
      <c r="N4044" s="59"/>
    </row>
    <row r="4045" spans="1:14" s="75" customFormat="1" ht="15.9" customHeight="1" x14ac:dyDescent="0.2">
      <c r="A4045" s="51" t="s">
        <v>15597</v>
      </c>
      <c r="B4045" s="51" t="s">
        <v>15598</v>
      </c>
      <c r="C4045" s="51" t="s">
        <v>15604</v>
      </c>
      <c r="D4045" s="51" t="s">
        <v>8641</v>
      </c>
      <c r="E4045" s="44" t="s">
        <v>15891</v>
      </c>
      <c r="F4045" s="44" t="s">
        <v>15892</v>
      </c>
      <c r="G4045" s="53">
        <v>300</v>
      </c>
      <c r="H4045" s="45" t="s">
        <v>816</v>
      </c>
      <c r="I4045" s="45" t="s">
        <v>291</v>
      </c>
      <c r="J4045" s="95" t="s">
        <v>156</v>
      </c>
      <c r="K4045" s="95">
        <v>0</v>
      </c>
      <c r="L4045" s="58"/>
      <c r="M4045" s="103"/>
      <c r="N4045" s="59"/>
    </row>
    <row r="4046" spans="1:14" s="75" customFormat="1" ht="15.9" customHeight="1" x14ac:dyDescent="0.2">
      <c r="A4046" s="51" t="s">
        <v>15597</v>
      </c>
      <c r="B4046" s="51" t="s">
        <v>15598</v>
      </c>
      <c r="C4046" s="51" t="s">
        <v>15604</v>
      </c>
      <c r="D4046" s="51" t="s">
        <v>8641</v>
      </c>
      <c r="E4046" s="44" t="s">
        <v>15893</v>
      </c>
      <c r="F4046" s="44" t="s">
        <v>15894</v>
      </c>
      <c r="G4046" s="53">
        <v>329</v>
      </c>
      <c r="H4046" s="45" t="s">
        <v>816</v>
      </c>
      <c r="I4046" s="45" t="s">
        <v>149</v>
      </c>
      <c r="J4046" s="95" t="s">
        <v>156</v>
      </c>
      <c r="K4046" s="95">
        <v>0</v>
      </c>
      <c r="L4046" s="58"/>
      <c r="M4046" s="103"/>
      <c r="N4046" s="59"/>
    </row>
    <row r="4047" spans="1:14" s="75" customFormat="1" ht="15.9" customHeight="1" x14ac:dyDescent="0.2">
      <c r="A4047" s="51" t="s">
        <v>15597</v>
      </c>
      <c r="B4047" s="51" t="s">
        <v>15598</v>
      </c>
      <c r="C4047" s="51" t="s">
        <v>15604</v>
      </c>
      <c r="D4047" s="51" t="s">
        <v>8641</v>
      </c>
      <c r="E4047" s="44" t="s">
        <v>15895</v>
      </c>
      <c r="F4047" s="44" t="s">
        <v>15896</v>
      </c>
      <c r="G4047" s="53">
        <v>311</v>
      </c>
      <c r="H4047" s="45" t="s">
        <v>816</v>
      </c>
      <c r="I4047" s="45" t="s">
        <v>291</v>
      </c>
      <c r="J4047" s="95" t="s">
        <v>156</v>
      </c>
      <c r="K4047" s="95">
        <v>0</v>
      </c>
      <c r="L4047" s="58"/>
      <c r="M4047" s="103"/>
      <c r="N4047" s="59"/>
    </row>
    <row r="4048" spans="1:14" s="75" customFormat="1" ht="15.9" customHeight="1" x14ac:dyDescent="0.2">
      <c r="A4048" s="51" t="s">
        <v>15597</v>
      </c>
      <c r="B4048" s="51" t="s">
        <v>15598</v>
      </c>
      <c r="C4048" s="51" t="s">
        <v>15604</v>
      </c>
      <c r="D4048" s="51" t="s">
        <v>8641</v>
      </c>
      <c r="E4048" s="44" t="s">
        <v>15897</v>
      </c>
      <c r="F4048" s="44" t="s">
        <v>15898</v>
      </c>
      <c r="G4048" s="53">
        <v>559</v>
      </c>
      <c r="H4048" s="45" t="s">
        <v>816</v>
      </c>
      <c r="I4048" s="45" t="s">
        <v>204</v>
      </c>
      <c r="J4048" s="95" t="s">
        <v>156</v>
      </c>
      <c r="K4048" s="95">
        <v>0</v>
      </c>
      <c r="L4048" s="58"/>
      <c r="M4048" s="103"/>
      <c r="N4048" s="59"/>
    </row>
    <row r="4049" spans="1:14" s="75" customFormat="1" ht="15.9" customHeight="1" x14ac:dyDescent="0.2">
      <c r="A4049" s="51" t="s">
        <v>15597</v>
      </c>
      <c r="B4049" s="51" t="s">
        <v>15598</v>
      </c>
      <c r="C4049" s="51" t="s">
        <v>15604</v>
      </c>
      <c r="D4049" s="51" t="s">
        <v>8641</v>
      </c>
      <c r="E4049" s="44" t="s">
        <v>15899</v>
      </c>
      <c r="F4049" s="44" t="s">
        <v>15900</v>
      </c>
      <c r="G4049" s="53">
        <v>180</v>
      </c>
      <c r="H4049" s="45" t="s">
        <v>816</v>
      </c>
      <c r="I4049" s="45" t="s">
        <v>149</v>
      </c>
      <c r="J4049" s="95" t="s">
        <v>156</v>
      </c>
      <c r="K4049" s="95">
        <v>0</v>
      </c>
      <c r="L4049" s="58"/>
      <c r="M4049" s="103"/>
      <c r="N4049" s="59"/>
    </row>
    <row r="4050" spans="1:14" s="75" customFormat="1" ht="15.9" customHeight="1" x14ac:dyDescent="0.2">
      <c r="A4050" s="51" t="s">
        <v>15597</v>
      </c>
      <c r="B4050" s="51" t="s">
        <v>15598</v>
      </c>
      <c r="C4050" s="51" t="s">
        <v>15604</v>
      </c>
      <c r="D4050" s="51" t="s">
        <v>8641</v>
      </c>
      <c r="E4050" s="44" t="s">
        <v>15901</v>
      </c>
      <c r="F4050" s="44" t="s">
        <v>15902</v>
      </c>
      <c r="G4050" s="53">
        <v>340</v>
      </c>
      <c r="H4050" s="45" t="s">
        <v>816</v>
      </c>
      <c r="I4050" s="45" t="s">
        <v>149</v>
      </c>
      <c r="J4050" s="95" t="s">
        <v>156</v>
      </c>
      <c r="K4050" s="95">
        <v>0</v>
      </c>
      <c r="L4050" s="58" t="s">
        <v>15903</v>
      </c>
      <c r="M4050" s="103" t="s">
        <v>234</v>
      </c>
      <c r="N4050" s="59"/>
    </row>
    <row r="4051" spans="1:14" s="75" customFormat="1" ht="15.9" customHeight="1" x14ac:dyDescent="0.2">
      <c r="A4051" s="51" t="s">
        <v>15597</v>
      </c>
      <c r="B4051" s="51" t="s">
        <v>15598</v>
      </c>
      <c r="C4051" s="51" t="s">
        <v>15604</v>
      </c>
      <c r="D4051" s="51" t="s">
        <v>8641</v>
      </c>
      <c r="E4051" s="44" t="s">
        <v>15904</v>
      </c>
      <c r="F4051" s="44" t="s">
        <v>15905</v>
      </c>
      <c r="G4051" s="53">
        <v>339</v>
      </c>
      <c r="H4051" s="45" t="s">
        <v>816</v>
      </c>
      <c r="I4051" s="45" t="s">
        <v>149</v>
      </c>
      <c r="J4051" s="95" t="s">
        <v>156</v>
      </c>
      <c r="K4051" s="95">
        <v>0</v>
      </c>
      <c r="L4051" s="58"/>
      <c r="M4051" s="103"/>
      <c r="N4051" s="59"/>
    </row>
    <row r="4052" spans="1:14" s="75" customFormat="1" ht="15.9" customHeight="1" x14ac:dyDescent="0.2">
      <c r="A4052" s="51" t="s">
        <v>15597</v>
      </c>
      <c r="B4052" s="51" t="s">
        <v>15598</v>
      </c>
      <c r="C4052" s="51" t="s">
        <v>15604</v>
      </c>
      <c r="D4052" s="51" t="s">
        <v>8641</v>
      </c>
      <c r="E4052" s="44" t="s">
        <v>15906</v>
      </c>
      <c r="F4052" s="44" t="s">
        <v>15907</v>
      </c>
      <c r="G4052" s="53">
        <v>189</v>
      </c>
      <c r="H4052" s="45" t="s">
        <v>816</v>
      </c>
      <c r="I4052" s="45" t="s">
        <v>291</v>
      </c>
      <c r="J4052" s="95" t="s">
        <v>156</v>
      </c>
      <c r="K4052" s="95">
        <v>0</v>
      </c>
      <c r="L4052" s="58"/>
      <c r="M4052" s="103"/>
      <c r="N4052" s="59"/>
    </row>
    <row r="4053" spans="1:14" s="75" customFormat="1" ht="15.9" customHeight="1" x14ac:dyDescent="0.2">
      <c r="A4053" s="51" t="s">
        <v>15597</v>
      </c>
      <c r="B4053" s="51" t="s">
        <v>15598</v>
      </c>
      <c r="C4053" s="51" t="s">
        <v>15604</v>
      </c>
      <c r="D4053" s="51" t="s">
        <v>8641</v>
      </c>
      <c r="E4053" s="44" t="s">
        <v>15908</v>
      </c>
      <c r="F4053" s="44" t="s">
        <v>15909</v>
      </c>
      <c r="G4053" s="53">
        <v>89</v>
      </c>
      <c r="H4053" s="45" t="s">
        <v>816</v>
      </c>
      <c r="I4053" s="45" t="s">
        <v>291</v>
      </c>
      <c r="J4053" s="95" t="s">
        <v>156</v>
      </c>
      <c r="K4053" s="95">
        <v>0</v>
      </c>
      <c r="L4053" s="58"/>
      <c r="M4053" s="103"/>
      <c r="N4053" s="59"/>
    </row>
    <row r="4054" spans="1:14" s="75" customFormat="1" ht="15.9" customHeight="1" x14ac:dyDescent="0.2">
      <c r="A4054" s="51" t="s">
        <v>15597</v>
      </c>
      <c r="B4054" s="51" t="s">
        <v>15598</v>
      </c>
      <c r="C4054" s="51" t="s">
        <v>15604</v>
      </c>
      <c r="D4054" s="51" t="s">
        <v>8641</v>
      </c>
      <c r="E4054" s="44" t="s">
        <v>15910</v>
      </c>
      <c r="F4054" s="44" t="s">
        <v>15911</v>
      </c>
      <c r="G4054" s="53">
        <v>105</v>
      </c>
      <c r="H4054" s="45" t="s">
        <v>816</v>
      </c>
      <c r="I4054" s="45" t="s">
        <v>291</v>
      </c>
      <c r="J4054" s="95" t="s">
        <v>156</v>
      </c>
      <c r="K4054" s="95">
        <v>0</v>
      </c>
      <c r="L4054" s="58"/>
      <c r="M4054" s="103"/>
      <c r="N4054" s="59"/>
    </row>
    <row r="4055" spans="1:14" s="75" customFormat="1" ht="15.9" customHeight="1" x14ac:dyDescent="0.2">
      <c r="A4055" s="51" t="s">
        <v>15597</v>
      </c>
      <c r="B4055" s="51" t="s">
        <v>15598</v>
      </c>
      <c r="C4055" s="51" t="s">
        <v>15604</v>
      </c>
      <c r="D4055" s="51" t="s">
        <v>8641</v>
      </c>
      <c r="E4055" s="44" t="s">
        <v>15912</v>
      </c>
      <c r="F4055" s="44" t="s">
        <v>15913</v>
      </c>
      <c r="G4055" s="53">
        <v>310</v>
      </c>
      <c r="H4055" s="45" t="s">
        <v>816</v>
      </c>
      <c r="I4055" s="45" t="s">
        <v>149</v>
      </c>
      <c r="J4055" s="95" t="s">
        <v>156</v>
      </c>
      <c r="K4055" s="95">
        <v>0</v>
      </c>
      <c r="L4055" s="58"/>
      <c r="M4055" s="103"/>
      <c r="N4055" s="59"/>
    </row>
    <row r="4056" spans="1:14" s="75" customFormat="1" ht="15.9" customHeight="1" x14ac:dyDescent="0.2">
      <c r="A4056" s="51" t="s">
        <v>15597</v>
      </c>
      <c r="B4056" s="51" t="s">
        <v>15598</v>
      </c>
      <c r="C4056" s="51" t="s">
        <v>15604</v>
      </c>
      <c r="D4056" s="51" t="s">
        <v>8641</v>
      </c>
      <c r="E4056" s="44" t="s">
        <v>15914</v>
      </c>
      <c r="F4056" s="44" t="s">
        <v>15915</v>
      </c>
      <c r="G4056" s="53">
        <v>419</v>
      </c>
      <c r="H4056" s="45" t="s">
        <v>816</v>
      </c>
      <c r="I4056" s="45" t="s">
        <v>149</v>
      </c>
      <c r="J4056" s="95" t="s">
        <v>156</v>
      </c>
      <c r="K4056" s="95">
        <v>0</v>
      </c>
      <c r="L4056" s="58"/>
      <c r="M4056" s="103"/>
      <c r="N4056" s="59"/>
    </row>
    <row r="4057" spans="1:14" s="75" customFormat="1" ht="15.9" customHeight="1" x14ac:dyDescent="0.2">
      <c r="A4057" s="51" t="s">
        <v>15597</v>
      </c>
      <c r="B4057" s="51" t="s">
        <v>15598</v>
      </c>
      <c r="C4057" s="51" t="s">
        <v>15604</v>
      </c>
      <c r="D4057" s="51" t="s">
        <v>8641</v>
      </c>
      <c r="E4057" s="44" t="s">
        <v>15916</v>
      </c>
      <c r="F4057" s="44" t="s">
        <v>15917</v>
      </c>
      <c r="G4057" s="53">
        <v>459</v>
      </c>
      <c r="H4057" s="45" t="s">
        <v>816</v>
      </c>
      <c r="I4057" s="45" t="s">
        <v>204</v>
      </c>
      <c r="J4057" s="95" t="s">
        <v>156</v>
      </c>
      <c r="K4057" s="95">
        <v>0</v>
      </c>
      <c r="L4057" s="58"/>
      <c r="M4057" s="103"/>
      <c r="N4057" s="59"/>
    </row>
    <row r="4058" spans="1:14" s="75" customFormat="1" ht="15.9" customHeight="1" x14ac:dyDescent="0.2">
      <c r="A4058" s="51" t="s">
        <v>15597</v>
      </c>
      <c r="B4058" s="51" t="s">
        <v>15598</v>
      </c>
      <c r="C4058" s="51" t="s">
        <v>15604</v>
      </c>
      <c r="D4058" s="51" t="s">
        <v>8641</v>
      </c>
      <c r="E4058" s="44" t="s">
        <v>15918</v>
      </c>
      <c r="F4058" s="44" t="s">
        <v>15919</v>
      </c>
      <c r="G4058" s="53">
        <v>310</v>
      </c>
      <c r="H4058" s="45" t="s">
        <v>816</v>
      </c>
      <c r="I4058" s="45" t="s">
        <v>149</v>
      </c>
      <c r="J4058" s="95" t="s">
        <v>156</v>
      </c>
      <c r="K4058" s="95">
        <v>0</v>
      </c>
      <c r="L4058" s="58" t="s">
        <v>8793</v>
      </c>
      <c r="M4058" s="103" t="s">
        <v>234</v>
      </c>
      <c r="N4058" s="59"/>
    </row>
    <row r="4059" spans="1:14" s="75" customFormat="1" ht="15.9" customHeight="1" x14ac:dyDescent="0.2">
      <c r="A4059" s="51" t="s">
        <v>15597</v>
      </c>
      <c r="B4059" s="51" t="s">
        <v>15598</v>
      </c>
      <c r="C4059" s="51" t="s">
        <v>15604</v>
      </c>
      <c r="D4059" s="51" t="s">
        <v>8641</v>
      </c>
      <c r="E4059" s="44" t="s">
        <v>15920</v>
      </c>
      <c r="F4059" s="44" t="s">
        <v>15921</v>
      </c>
      <c r="G4059" s="53">
        <v>299</v>
      </c>
      <c r="H4059" s="45" t="s">
        <v>816</v>
      </c>
      <c r="I4059" s="45" t="s">
        <v>149</v>
      </c>
      <c r="J4059" s="95" t="s">
        <v>156</v>
      </c>
      <c r="K4059" s="95">
        <v>0</v>
      </c>
      <c r="L4059" s="58"/>
      <c r="M4059" s="103"/>
      <c r="N4059" s="59"/>
    </row>
    <row r="4060" spans="1:14" s="75" customFormat="1" ht="15.9" customHeight="1" x14ac:dyDescent="0.2">
      <c r="A4060" s="51" t="s">
        <v>15597</v>
      </c>
      <c r="B4060" s="51" t="s">
        <v>15598</v>
      </c>
      <c r="C4060" s="51" t="s">
        <v>15604</v>
      </c>
      <c r="D4060" s="51" t="s">
        <v>8641</v>
      </c>
      <c r="E4060" s="44" t="s">
        <v>15922</v>
      </c>
      <c r="F4060" s="44" t="s">
        <v>15923</v>
      </c>
      <c r="G4060" s="53">
        <v>290</v>
      </c>
      <c r="H4060" s="45" t="s">
        <v>816</v>
      </c>
      <c r="I4060" s="45" t="s">
        <v>149</v>
      </c>
      <c r="J4060" s="95" t="s">
        <v>156</v>
      </c>
      <c r="K4060" s="95">
        <v>0</v>
      </c>
      <c r="L4060" s="58"/>
      <c r="M4060" s="103"/>
      <c r="N4060" s="59"/>
    </row>
    <row r="4061" spans="1:14" s="75" customFormat="1" ht="15.9" customHeight="1" x14ac:dyDescent="0.2">
      <c r="A4061" s="51" t="s">
        <v>15597</v>
      </c>
      <c r="B4061" s="51" t="s">
        <v>15598</v>
      </c>
      <c r="C4061" s="51" t="s">
        <v>15604</v>
      </c>
      <c r="D4061" s="51" t="s">
        <v>8641</v>
      </c>
      <c r="E4061" s="44" t="s">
        <v>15924</v>
      </c>
      <c r="F4061" s="44" t="s">
        <v>15925</v>
      </c>
      <c r="G4061" s="53">
        <v>278</v>
      </c>
      <c r="H4061" s="45" t="s">
        <v>816</v>
      </c>
      <c r="I4061" s="45" t="s">
        <v>291</v>
      </c>
      <c r="J4061" s="95" t="s">
        <v>156</v>
      </c>
      <c r="K4061" s="95">
        <v>0</v>
      </c>
      <c r="L4061" s="58"/>
      <c r="M4061" s="103"/>
      <c r="N4061" s="59"/>
    </row>
    <row r="4062" spans="1:14" s="75" customFormat="1" ht="15.9" customHeight="1" x14ac:dyDescent="0.2">
      <c r="A4062" s="51" t="s">
        <v>15597</v>
      </c>
      <c r="B4062" s="51" t="s">
        <v>15598</v>
      </c>
      <c r="C4062" s="51" t="s">
        <v>15604</v>
      </c>
      <c r="D4062" s="51" t="s">
        <v>8641</v>
      </c>
      <c r="E4062" s="44" t="s">
        <v>15926</v>
      </c>
      <c r="F4062" s="44" t="s">
        <v>15927</v>
      </c>
      <c r="G4062" s="53">
        <v>243</v>
      </c>
      <c r="H4062" s="45" t="s">
        <v>816</v>
      </c>
      <c r="I4062" s="45" t="s">
        <v>149</v>
      </c>
      <c r="J4062" s="95" t="s">
        <v>156</v>
      </c>
      <c r="K4062" s="95">
        <v>0</v>
      </c>
      <c r="L4062" s="58"/>
      <c r="M4062" s="103"/>
      <c r="N4062" s="59"/>
    </row>
    <row r="4063" spans="1:14" s="75" customFormat="1" ht="15.9" customHeight="1" x14ac:dyDescent="0.2">
      <c r="A4063" s="51" t="s">
        <v>15597</v>
      </c>
      <c r="B4063" s="51" t="s">
        <v>15598</v>
      </c>
      <c r="C4063" s="51" t="s">
        <v>15604</v>
      </c>
      <c r="D4063" s="51" t="s">
        <v>8641</v>
      </c>
      <c r="E4063" s="44" t="s">
        <v>15928</v>
      </c>
      <c r="F4063" s="44" t="s">
        <v>15929</v>
      </c>
      <c r="G4063" s="53">
        <v>1438</v>
      </c>
      <c r="H4063" s="45" t="s">
        <v>816</v>
      </c>
      <c r="I4063" s="45" t="s">
        <v>204</v>
      </c>
      <c r="J4063" s="95" t="s">
        <v>156</v>
      </c>
      <c r="K4063" s="95">
        <v>0</v>
      </c>
      <c r="L4063" s="58"/>
      <c r="M4063" s="103"/>
      <c r="N4063" s="59"/>
    </row>
    <row r="4064" spans="1:14" s="75" customFormat="1" ht="15.9" customHeight="1" x14ac:dyDescent="0.2">
      <c r="A4064" s="51" t="s">
        <v>15597</v>
      </c>
      <c r="B4064" s="51" t="s">
        <v>15598</v>
      </c>
      <c r="C4064" s="51" t="s">
        <v>15604</v>
      </c>
      <c r="D4064" s="51" t="s">
        <v>8641</v>
      </c>
      <c r="E4064" s="44" t="s">
        <v>15930</v>
      </c>
      <c r="F4064" s="44" t="s">
        <v>15931</v>
      </c>
      <c r="G4064" s="53">
        <v>1349</v>
      </c>
      <c r="H4064" s="45" t="s">
        <v>816</v>
      </c>
      <c r="I4064" s="45" t="s">
        <v>155</v>
      </c>
      <c r="J4064" s="95" t="s">
        <v>156</v>
      </c>
      <c r="K4064" s="95">
        <v>0</v>
      </c>
      <c r="L4064" s="58"/>
      <c r="M4064" s="103"/>
      <c r="N4064" s="59"/>
    </row>
    <row r="4065" spans="1:14" s="75" customFormat="1" ht="15.9" customHeight="1" x14ac:dyDescent="0.2">
      <c r="A4065" s="51" t="s">
        <v>123</v>
      </c>
      <c r="B4065" s="51" t="s">
        <v>123</v>
      </c>
      <c r="C4065" s="51" t="s">
        <v>15932</v>
      </c>
      <c r="D4065" s="51" t="s">
        <v>129</v>
      </c>
      <c r="E4065" s="44"/>
      <c r="F4065" s="44" t="s">
        <v>15933</v>
      </c>
      <c r="G4065" s="53" t="s">
        <v>123</v>
      </c>
      <c r="H4065" s="45" t="s">
        <v>123</v>
      </c>
      <c r="I4065" s="45" t="s">
        <v>149</v>
      </c>
      <c r="J4065" s="95" t="s">
        <v>150</v>
      </c>
      <c r="K4065" s="95" t="s">
        <v>123</v>
      </c>
      <c r="L4065" s="58" t="s">
        <v>123</v>
      </c>
      <c r="M4065" s="103"/>
      <c r="N4065" s="59" t="s">
        <v>123</v>
      </c>
    </row>
    <row r="4066" spans="1:14" s="75" customFormat="1" ht="15.9" customHeight="1" x14ac:dyDescent="0.2">
      <c r="A4066" s="51" t="s">
        <v>15597</v>
      </c>
      <c r="B4066" s="51" t="s">
        <v>15598</v>
      </c>
      <c r="C4066" s="51" t="s">
        <v>15932</v>
      </c>
      <c r="D4066" s="51" t="s">
        <v>129</v>
      </c>
      <c r="E4066" s="44" t="s">
        <v>15934</v>
      </c>
      <c r="F4066" s="44" t="s">
        <v>15935</v>
      </c>
      <c r="G4066" s="53">
        <v>137</v>
      </c>
      <c r="H4066" s="45" t="s">
        <v>154</v>
      </c>
      <c r="I4066" s="45" t="s">
        <v>155</v>
      </c>
      <c r="J4066" s="95" t="s">
        <v>156</v>
      </c>
      <c r="K4066" s="95">
        <v>0</v>
      </c>
      <c r="L4066" s="58" t="s">
        <v>2103</v>
      </c>
      <c r="M4066" s="103" t="s">
        <v>234</v>
      </c>
      <c r="N4066" s="59"/>
    </row>
    <row r="4067" spans="1:14" s="75" customFormat="1" ht="15.9" customHeight="1" x14ac:dyDescent="0.2">
      <c r="A4067" s="51" t="s">
        <v>15597</v>
      </c>
      <c r="B4067" s="51" t="s">
        <v>15598</v>
      </c>
      <c r="C4067" s="51" t="s">
        <v>15932</v>
      </c>
      <c r="D4067" s="51" t="s">
        <v>129</v>
      </c>
      <c r="E4067" s="44" t="s">
        <v>15936</v>
      </c>
      <c r="F4067" s="44" t="s">
        <v>15937</v>
      </c>
      <c r="G4067" s="53">
        <v>337</v>
      </c>
      <c r="H4067" s="45" t="s">
        <v>154</v>
      </c>
      <c r="I4067" s="45" t="s">
        <v>149</v>
      </c>
      <c r="J4067" s="95" t="s">
        <v>156</v>
      </c>
      <c r="K4067" s="95">
        <v>0</v>
      </c>
      <c r="L4067" s="58" t="s">
        <v>8917</v>
      </c>
      <c r="M4067" s="103" t="s">
        <v>234</v>
      </c>
      <c r="N4067" s="59"/>
    </row>
    <row r="4068" spans="1:14" s="75" customFormat="1" ht="15.9" customHeight="1" x14ac:dyDescent="0.2">
      <c r="A4068" s="51" t="s">
        <v>15597</v>
      </c>
      <c r="B4068" s="51" t="s">
        <v>15598</v>
      </c>
      <c r="C4068" s="51" t="s">
        <v>15932</v>
      </c>
      <c r="D4068" s="51" t="s">
        <v>129</v>
      </c>
      <c r="E4068" s="44" t="s">
        <v>15938</v>
      </c>
      <c r="F4068" s="44" t="s">
        <v>15939</v>
      </c>
      <c r="G4068" s="53">
        <v>437</v>
      </c>
      <c r="H4068" s="45" t="s">
        <v>154</v>
      </c>
      <c r="I4068" s="45" t="s">
        <v>149</v>
      </c>
      <c r="J4068" s="95" t="s">
        <v>156</v>
      </c>
      <c r="K4068" s="95">
        <v>0</v>
      </c>
      <c r="L4068" s="58" t="s">
        <v>8998</v>
      </c>
      <c r="M4068" s="103" t="s">
        <v>234</v>
      </c>
      <c r="N4068" s="59"/>
    </row>
    <row r="4069" spans="1:14" s="75" customFormat="1" ht="15.9" customHeight="1" x14ac:dyDescent="0.2">
      <c r="A4069" s="51" t="s">
        <v>123</v>
      </c>
      <c r="B4069" s="51" t="s">
        <v>123</v>
      </c>
      <c r="C4069" s="51" t="s">
        <v>15940</v>
      </c>
      <c r="D4069" s="51" t="s">
        <v>117</v>
      </c>
      <c r="E4069" s="44"/>
      <c r="F4069" s="44" t="s">
        <v>15941</v>
      </c>
      <c r="G4069" s="53" t="s">
        <v>123</v>
      </c>
      <c r="H4069" s="45" t="s">
        <v>123</v>
      </c>
      <c r="I4069" s="45" t="s">
        <v>149</v>
      </c>
      <c r="J4069" s="95" t="s">
        <v>150</v>
      </c>
      <c r="K4069" s="95" t="s">
        <v>123</v>
      </c>
      <c r="L4069" s="58" t="s">
        <v>123</v>
      </c>
      <c r="M4069" s="103"/>
      <c r="N4069" s="59" t="s">
        <v>123</v>
      </c>
    </row>
    <row r="4070" spans="1:14" s="75" customFormat="1" ht="15.9" customHeight="1" x14ac:dyDescent="0.2">
      <c r="A4070" s="51" t="s">
        <v>15597</v>
      </c>
      <c r="B4070" s="51" t="s">
        <v>15598</v>
      </c>
      <c r="C4070" s="51" t="s">
        <v>15940</v>
      </c>
      <c r="D4070" s="51" t="s">
        <v>117</v>
      </c>
      <c r="E4070" s="44" t="s">
        <v>15942</v>
      </c>
      <c r="F4070" s="44" t="s">
        <v>15943</v>
      </c>
      <c r="G4070" s="53">
        <v>79</v>
      </c>
      <c r="H4070" s="45" t="s">
        <v>154</v>
      </c>
      <c r="I4070" s="45" t="s">
        <v>149</v>
      </c>
      <c r="J4070" s="95" t="s">
        <v>156</v>
      </c>
      <c r="K4070" s="95">
        <v>0.84000000000000008</v>
      </c>
      <c r="L4070" s="58"/>
      <c r="M4070" s="103"/>
      <c r="N4070" s="59"/>
    </row>
    <row r="4071" spans="1:14" s="75" customFormat="1" ht="15.9" customHeight="1" x14ac:dyDescent="0.2">
      <c r="A4071" s="51" t="s">
        <v>15597</v>
      </c>
      <c r="B4071" s="51" t="s">
        <v>15598</v>
      </c>
      <c r="C4071" s="51" t="s">
        <v>15940</v>
      </c>
      <c r="D4071" s="51" t="s">
        <v>117</v>
      </c>
      <c r="E4071" s="44" t="s">
        <v>15944</v>
      </c>
      <c r="F4071" s="44" t="s">
        <v>15945</v>
      </c>
      <c r="G4071" s="53">
        <v>89</v>
      </c>
      <c r="H4071" s="45" t="s">
        <v>154</v>
      </c>
      <c r="I4071" s="45" t="s">
        <v>149</v>
      </c>
      <c r="J4071" s="95" t="s">
        <v>156</v>
      </c>
      <c r="K4071" s="95">
        <v>0.84000000000000008</v>
      </c>
      <c r="L4071" s="58"/>
      <c r="M4071" s="103"/>
      <c r="N4071" s="59"/>
    </row>
    <row r="4072" spans="1:14" s="75" customFormat="1" ht="15.9" customHeight="1" x14ac:dyDescent="0.2">
      <c r="A4072" s="51" t="s">
        <v>15597</v>
      </c>
      <c r="B4072" s="51" t="s">
        <v>15598</v>
      </c>
      <c r="C4072" s="51" t="s">
        <v>15940</v>
      </c>
      <c r="D4072" s="51" t="s">
        <v>117</v>
      </c>
      <c r="E4072" s="44" t="s">
        <v>15946</v>
      </c>
      <c r="F4072" s="44" t="s">
        <v>15947</v>
      </c>
      <c r="G4072" s="53">
        <v>139</v>
      </c>
      <c r="H4072" s="45" t="s">
        <v>154</v>
      </c>
      <c r="I4072" s="45" t="s">
        <v>155</v>
      </c>
      <c r="J4072" s="95" t="s">
        <v>156</v>
      </c>
      <c r="K4072" s="95">
        <v>0.84000000000000008</v>
      </c>
      <c r="L4072" s="58"/>
      <c r="M4072" s="103"/>
      <c r="N4072" s="59"/>
    </row>
    <row r="4073" spans="1:14" s="75" customFormat="1" ht="15.9" customHeight="1" x14ac:dyDescent="0.2">
      <c r="A4073" s="51" t="s">
        <v>15597</v>
      </c>
      <c r="B4073" s="51" t="s">
        <v>15598</v>
      </c>
      <c r="C4073" s="51" t="s">
        <v>15940</v>
      </c>
      <c r="D4073" s="51" t="s">
        <v>117</v>
      </c>
      <c r="E4073" s="44" t="s">
        <v>15948</v>
      </c>
      <c r="F4073" s="44" t="s">
        <v>15949</v>
      </c>
      <c r="G4073" s="53">
        <v>158</v>
      </c>
      <c r="H4073" s="45" t="s">
        <v>154</v>
      </c>
      <c r="I4073" s="45" t="s">
        <v>149</v>
      </c>
      <c r="J4073" s="95" t="s">
        <v>156</v>
      </c>
      <c r="K4073" s="95">
        <v>0.84000000000000008</v>
      </c>
      <c r="L4073" s="58"/>
      <c r="M4073" s="103"/>
      <c r="N4073" s="59"/>
    </row>
    <row r="4074" spans="1:14" s="75" customFormat="1" ht="15.9" customHeight="1" x14ac:dyDescent="0.2">
      <c r="A4074" s="51" t="s">
        <v>123</v>
      </c>
      <c r="B4074" s="51" t="s">
        <v>123</v>
      </c>
      <c r="C4074" s="51" t="s">
        <v>15950</v>
      </c>
      <c r="D4074" s="51" t="s">
        <v>15753</v>
      </c>
      <c r="E4074" s="44"/>
      <c r="F4074" s="44" t="s">
        <v>15951</v>
      </c>
      <c r="G4074" s="53" t="s">
        <v>123</v>
      </c>
      <c r="H4074" s="45" t="s">
        <v>123</v>
      </c>
      <c r="I4074" s="45" t="s">
        <v>149</v>
      </c>
      <c r="J4074" s="95" t="s">
        <v>150</v>
      </c>
      <c r="K4074" s="95" t="s">
        <v>123</v>
      </c>
      <c r="L4074" s="58" t="s">
        <v>123</v>
      </c>
      <c r="M4074" s="103"/>
      <c r="N4074" s="59" t="s">
        <v>123</v>
      </c>
    </row>
    <row r="4075" spans="1:14" s="75" customFormat="1" ht="15.9" customHeight="1" x14ac:dyDescent="0.2">
      <c r="A4075" s="51" t="s">
        <v>15597</v>
      </c>
      <c r="B4075" s="51" t="s">
        <v>15952</v>
      </c>
      <c r="C4075" s="51" t="s">
        <v>15950</v>
      </c>
      <c r="D4075" s="51" t="s">
        <v>15753</v>
      </c>
      <c r="E4075" s="44" t="s">
        <v>15953</v>
      </c>
      <c r="F4075" s="44" t="s">
        <v>15954</v>
      </c>
      <c r="G4075" s="53">
        <v>48.3</v>
      </c>
      <c r="H4075" s="45" t="s">
        <v>816</v>
      </c>
      <c r="I4075" s="45" t="s">
        <v>155</v>
      </c>
      <c r="J4075" s="95" t="s">
        <v>156</v>
      </c>
      <c r="K4075" s="95">
        <v>0</v>
      </c>
      <c r="L4075" s="58" t="s">
        <v>15955</v>
      </c>
      <c r="M4075" s="103" t="s">
        <v>160</v>
      </c>
      <c r="N4075" s="59"/>
    </row>
    <row r="4076" spans="1:14" s="75" customFormat="1" ht="15.9" customHeight="1" x14ac:dyDescent="0.2">
      <c r="A4076" s="51" t="s">
        <v>15597</v>
      </c>
      <c r="B4076" s="51" t="s">
        <v>15952</v>
      </c>
      <c r="C4076" s="51" t="s">
        <v>15950</v>
      </c>
      <c r="D4076" s="51" t="s">
        <v>15753</v>
      </c>
      <c r="E4076" s="44" t="s">
        <v>15956</v>
      </c>
      <c r="F4076" s="44" t="s">
        <v>15957</v>
      </c>
      <c r="G4076" s="53">
        <v>80.5</v>
      </c>
      <c r="H4076" s="45" t="s">
        <v>816</v>
      </c>
      <c r="I4076" s="45" t="s">
        <v>155</v>
      </c>
      <c r="J4076" s="95" t="s">
        <v>156</v>
      </c>
      <c r="K4076" s="95">
        <v>0</v>
      </c>
      <c r="L4076" s="58" t="s">
        <v>15958</v>
      </c>
      <c r="M4076" s="103" t="s">
        <v>160</v>
      </c>
      <c r="N4076" s="59"/>
    </row>
    <row r="4077" spans="1:14" s="75" customFormat="1" ht="15.9" customHeight="1" x14ac:dyDescent="0.2">
      <c r="A4077" s="51" t="s">
        <v>15597</v>
      </c>
      <c r="B4077" s="51" t="s">
        <v>15952</v>
      </c>
      <c r="C4077" s="51" t="s">
        <v>15950</v>
      </c>
      <c r="D4077" s="51" t="s">
        <v>15753</v>
      </c>
      <c r="E4077" s="44" t="s">
        <v>15959</v>
      </c>
      <c r="F4077" s="44" t="s">
        <v>15960</v>
      </c>
      <c r="G4077" s="53">
        <v>63.25</v>
      </c>
      <c r="H4077" s="45" t="s">
        <v>816</v>
      </c>
      <c r="I4077" s="45" t="s">
        <v>155</v>
      </c>
      <c r="J4077" s="95" t="s">
        <v>156</v>
      </c>
      <c r="K4077" s="95">
        <v>0</v>
      </c>
      <c r="L4077" s="58" t="s">
        <v>15961</v>
      </c>
      <c r="M4077" s="103" t="s">
        <v>160</v>
      </c>
      <c r="N4077" s="59"/>
    </row>
    <row r="4078" spans="1:14" s="75" customFormat="1" ht="15.9" customHeight="1" x14ac:dyDescent="0.2">
      <c r="A4078" s="51" t="s">
        <v>15597</v>
      </c>
      <c r="B4078" s="51" t="s">
        <v>15952</v>
      </c>
      <c r="C4078" s="51" t="s">
        <v>15950</v>
      </c>
      <c r="D4078" s="51" t="s">
        <v>15753</v>
      </c>
      <c r="E4078" s="44" t="s">
        <v>15962</v>
      </c>
      <c r="F4078" s="44" t="s">
        <v>15963</v>
      </c>
      <c r="G4078" s="53">
        <v>28</v>
      </c>
      <c r="H4078" s="45" t="s">
        <v>816</v>
      </c>
      <c r="I4078" s="45" t="s">
        <v>149</v>
      </c>
      <c r="J4078" s="95" t="s">
        <v>156</v>
      </c>
      <c r="K4078" s="95">
        <v>0</v>
      </c>
      <c r="L4078" s="58"/>
      <c r="M4078" s="103"/>
      <c r="N4078" s="59"/>
    </row>
    <row r="4079" spans="1:14" s="75" customFormat="1" ht="15.9" customHeight="1" x14ac:dyDescent="0.2">
      <c r="A4079" s="51" t="s">
        <v>15597</v>
      </c>
      <c r="B4079" s="51" t="s">
        <v>15952</v>
      </c>
      <c r="C4079" s="51" t="s">
        <v>15950</v>
      </c>
      <c r="D4079" s="51" t="s">
        <v>15753</v>
      </c>
      <c r="E4079" s="44" t="s">
        <v>15964</v>
      </c>
      <c r="F4079" s="44" t="s">
        <v>15965</v>
      </c>
      <c r="G4079" s="53">
        <v>54</v>
      </c>
      <c r="H4079" s="45" t="s">
        <v>816</v>
      </c>
      <c r="I4079" s="45" t="s">
        <v>149</v>
      </c>
      <c r="J4079" s="95" t="s">
        <v>156</v>
      </c>
      <c r="K4079" s="95">
        <v>0</v>
      </c>
      <c r="L4079" s="58"/>
      <c r="M4079" s="103"/>
      <c r="N4079" s="59"/>
    </row>
    <row r="4080" spans="1:14" s="75" customFormat="1" ht="15.9" customHeight="1" x14ac:dyDescent="0.2">
      <c r="A4080" s="51" t="s">
        <v>15597</v>
      </c>
      <c r="B4080" s="51" t="s">
        <v>15952</v>
      </c>
      <c r="C4080" s="51" t="s">
        <v>15950</v>
      </c>
      <c r="D4080" s="51" t="s">
        <v>15753</v>
      </c>
      <c r="E4080" s="44" t="s">
        <v>15966</v>
      </c>
      <c r="F4080" s="44" t="s">
        <v>15967</v>
      </c>
      <c r="G4080" s="53">
        <v>29.959999999999997</v>
      </c>
      <c r="H4080" s="45" t="s">
        <v>816</v>
      </c>
      <c r="I4080" s="45" t="s">
        <v>149</v>
      </c>
      <c r="J4080" s="95" t="s">
        <v>156</v>
      </c>
      <c r="K4080" s="95">
        <v>0</v>
      </c>
      <c r="L4080" s="58" t="s">
        <v>15968</v>
      </c>
      <c r="M4080" s="103" t="s">
        <v>160</v>
      </c>
      <c r="N4080" s="59"/>
    </row>
    <row r="4081" spans="1:14" s="75" customFormat="1" ht="15.9" customHeight="1" x14ac:dyDescent="0.2">
      <c r="A4081" s="51" t="s">
        <v>15597</v>
      </c>
      <c r="B4081" s="51" t="s">
        <v>15952</v>
      </c>
      <c r="C4081" s="51" t="s">
        <v>15950</v>
      </c>
      <c r="D4081" s="51" t="s">
        <v>15753</v>
      </c>
      <c r="E4081" s="44" t="s">
        <v>15969</v>
      </c>
      <c r="F4081" s="44" t="s">
        <v>15970</v>
      </c>
      <c r="G4081" s="53">
        <v>49.2</v>
      </c>
      <c r="H4081" s="45" t="s">
        <v>816</v>
      </c>
      <c r="I4081" s="45" t="s">
        <v>149</v>
      </c>
      <c r="J4081" s="95" t="s">
        <v>156</v>
      </c>
      <c r="K4081" s="95">
        <v>0</v>
      </c>
      <c r="L4081" s="58" t="s">
        <v>15971</v>
      </c>
      <c r="M4081" s="103" t="s">
        <v>160</v>
      </c>
      <c r="N4081" s="59"/>
    </row>
    <row r="4082" spans="1:14" s="75" customFormat="1" ht="15.9" customHeight="1" x14ac:dyDescent="0.2">
      <c r="A4082" s="51" t="s">
        <v>15597</v>
      </c>
      <c r="B4082" s="51" t="s">
        <v>15952</v>
      </c>
      <c r="C4082" s="51" t="s">
        <v>15950</v>
      </c>
      <c r="D4082" s="51" t="s">
        <v>15753</v>
      </c>
      <c r="E4082" s="44" t="s">
        <v>15972</v>
      </c>
      <c r="F4082" s="44" t="s">
        <v>15973</v>
      </c>
      <c r="G4082" s="53">
        <v>85</v>
      </c>
      <c r="H4082" s="45" t="s">
        <v>816</v>
      </c>
      <c r="I4082" s="45" t="s">
        <v>291</v>
      </c>
      <c r="J4082" s="95" t="s">
        <v>156</v>
      </c>
      <c r="K4082" s="95">
        <v>0</v>
      </c>
      <c r="L4082" s="58"/>
      <c r="M4082" s="103"/>
      <c r="N4082" s="59"/>
    </row>
    <row r="4083" spans="1:14" s="75" customFormat="1" ht="15.9" customHeight="1" x14ac:dyDescent="0.2">
      <c r="A4083" s="51" t="s">
        <v>15597</v>
      </c>
      <c r="B4083" s="51" t="s">
        <v>15952</v>
      </c>
      <c r="C4083" s="51" t="s">
        <v>15950</v>
      </c>
      <c r="D4083" s="51" t="s">
        <v>15753</v>
      </c>
      <c r="E4083" s="44" t="s">
        <v>15974</v>
      </c>
      <c r="F4083" s="44" t="s">
        <v>15975</v>
      </c>
      <c r="G4083" s="53">
        <v>25.3</v>
      </c>
      <c r="H4083" s="45" t="s">
        <v>816</v>
      </c>
      <c r="I4083" s="45" t="s">
        <v>149</v>
      </c>
      <c r="J4083" s="95" t="s">
        <v>156</v>
      </c>
      <c r="K4083" s="95">
        <v>0</v>
      </c>
      <c r="L4083" s="58" t="s">
        <v>15976</v>
      </c>
      <c r="M4083" s="103" t="s">
        <v>160</v>
      </c>
      <c r="N4083" s="59"/>
    </row>
    <row r="4084" spans="1:14" s="75" customFormat="1" ht="15.9" customHeight="1" x14ac:dyDescent="0.2">
      <c r="A4084" s="51" t="s">
        <v>15597</v>
      </c>
      <c r="B4084" s="51" t="s">
        <v>15952</v>
      </c>
      <c r="C4084" s="51" t="s">
        <v>15950</v>
      </c>
      <c r="D4084" s="51" t="s">
        <v>15753</v>
      </c>
      <c r="E4084" s="44" t="s">
        <v>15977</v>
      </c>
      <c r="F4084" s="44" t="s">
        <v>15978</v>
      </c>
      <c r="G4084" s="53">
        <v>43</v>
      </c>
      <c r="H4084" s="45" t="s">
        <v>816</v>
      </c>
      <c r="I4084" s="45" t="s">
        <v>149</v>
      </c>
      <c r="J4084" s="95" t="s">
        <v>156</v>
      </c>
      <c r="K4084" s="95">
        <v>0</v>
      </c>
      <c r="L4084" s="58"/>
      <c r="M4084" s="103"/>
      <c r="N4084" s="59"/>
    </row>
    <row r="4085" spans="1:14" s="75" customFormat="1" ht="15.9" customHeight="1" x14ac:dyDescent="0.2">
      <c r="A4085" s="51" t="s">
        <v>15597</v>
      </c>
      <c r="B4085" s="51" t="s">
        <v>15952</v>
      </c>
      <c r="C4085" s="51" t="s">
        <v>15950</v>
      </c>
      <c r="D4085" s="51" t="s">
        <v>15753</v>
      </c>
      <c r="E4085" s="44" t="s">
        <v>15979</v>
      </c>
      <c r="F4085" s="44" t="s">
        <v>15980</v>
      </c>
      <c r="G4085" s="53">
        <v>49</v>
      </c>
      <c r="H4085" s="45" t="s">
        <v>816</v>
      </c>
      <c r="I4085" s="45" t="s">
        <v>149</v>
      </c>
      <c r="J4085" s="95" t="s">
        <v>156</v>
      </c>
      <c r="K4085" s="95">
        <v>0</v>
      </c>
      <c r="L4085" s="58"/>
      <c r="M4085" s="103"/>
      <c r="N4085" s="59"/>
    </row>
    <row r="4086" spans="1:14" s="75" customFormat="1" ht="15.9" customHeight="1" x14ac:dyDescent="0.2">
      <c r="A4086" s="51" t="s">
        <v>15597</v>
      </c>
      <c r="B4086" s="51" t="s">
        <v>15952</v>
      </c>
      <c r="C4086" s="51" t="s">
        <v>15950</v>
      </c>
      <c r="D4086" s="51" t="s">
        <v>15753</v>
      </c>
      <c r="E4086" s="44" t="s">
        <v>15981</v>
      </c>
      <c r="F4086" s="44" t="s">
        <v>15982</v>
      </c>
      <c r="G4086" s="53">
        <v>66.7</v>
      </c>
      <c r="H4086" s="45" t="s">
        <v>816</v>
      </c>
      <c r="I4086" s="45" t="s">
        <v>149</v>
      </c>
      <c r="J4086" s="95" t="s">
        <v>156</v>
      </c>
      <c r="K4086" s="95">
        <v>0</v>
      </c>
      <c r="L4086" s="58" t="s">
        <v>15983</v>
      </c>
      <c r="M4086" s="103" t="s">
        <v>160</v>
      </c>
      <c r="N4086" s="59"/>
    </row>
    <row r="4087" spans="1:14" s="75" customFormat="1" ht="15.9" customHeight="1" x14ac:dyDescent="0.2">
      <c r="A4087" s="51" t="s">
        <v>15597</v>
      </c>
      <c r="B4087" s="51" t="s">
        <v>15952</v>
      </c>
      <c r="C4087" s="51" t="s">
        <v>15950</v>
      </c>
      <c r="D4087" s="51" t="s">
        <v>15753</v>
      </c>
      <c r="E4087" s="44" t="s">
        <v>15984</v>
      </c>
      <c r="F4087" s="44" t="s">
        <v>15985</v>
      </c>
      <c r="G4087" s="53">
        <v>97.75</v>
      </c>
      <c r="H4087" s="45" t="s">
        <v>816</v>
      </c>
      <c r="I4087" s="45" t="s">
        <v>149</v>
      </c>
      <c r="J4087" s="95" t="s">
        <v>156</v>
      </c>
      <c r="K4087" s="95">
        <v>0</v>
      </c>
      <c r="L4087" s="58" t="s">
        <v>15986</v>
      </c>
      <c r="M4087" s="103" t="s">
        <v>160</v>
      </c>
      <c r="N4087" s="59"/>
    </row>
    <row r="4088" spans="1:14" s="75" customFormat="1" ht="15.9" customHeight="1" x14ac:dyDescent="0.2">
      <c r="A4088" s="51" t="s">
        <v>15597</v>
      </c>
      <c r="B4088" s="51" t="s">
        <v>15952</v>
      </c>
      <c r="C4088" s="51" t="s">
        <v>15950</v>
      </c>
      <c r="D4088" s="51" t="s">
        <v>15753</v>
      </c>
      <c r="E4088" s="44" t="s">
        <v>15987</v>
      </c>
      <c r="F4088" s="44" t="s">
        <v>15988</v>
      </c>
      <c r="G4088" s="53">
        <v>55.2</v>
      </c>
      <c r="H4088" s="45" t="s">
        <v>816</v>
      </c>
      <c r="I4088" s="45" t="s">
        <v>149</v>
      </c>
      <c r="J4088" s="95" t="s">
        <v>156</v>
      </c>
      <c r="K4088" s="95">
        <v>0</v>
      </c>
      <c r="L4088" s="58" t="s">
        <v>15989</v>
      </c>
      <c r="M4088" s="103" t="s">
        <v>160</v>
      </c>
      <c r="N4088" s="59"/>
    </row>
    <row r="4089" spans="1:14" s="75" customFormat="1" ht="15.9" customHeight="1" x14ac:dyDescent="0.2">
      <c r="A4089" s="51" t="s">
        <v>15597</v>
      </c>
      <c r="B4089" s="51" t="s">
        <v>15952</v>
      </c>
      <c r="C4089" s="51" t="s">
        <v>15950</v>
      </c>
      <c r="D4089" s="51" t="s">
        <v>15753</v>
      </c>
      <c r="E4089" s="44" t="s">
        <v>15990</v>
      </c>
      <c r="F4089" s="44" t="s">
        <v>15991</v>
      </c>
      <c r="G4089" s="53">
        <v>57.449999999999996</v>
      </c>
      <c r="H4089" s="45" t="s">
        <v>816</v>
      </c>
      <c r="I4089" s="45" t="s">
        <v>291</v>
      </c>
      <c r="J4089" s="95" t="s">
        <v>156</v>
      </c>
      <c r="K4089" s="95">
        <v>0</v>
      </c>
      <c r="L4089" s="58" t="s">
        <v>15992</v>
      </c>
      <c r="M4089" s="103" t="s">
        <v>160</v>
      </c>
      <c r="N4089" s="59"/>
    </row>
    <row r="4090" spans="1:14" s="75" customFormat="1" ht="15.9" customHeight="1" x14ac:dyDescent="0.2">
      <c r="A4090" s="51" t="s">
        <v>15597</v>
      </c>
      <c r="B4090" s="51" t="s">
        <v>15952</v>
      </c>
      <c r="C4090" s="51" t="s">
        <v>15950</v>
      </c>
      <c r="D4090" s="51" t="s">
        <v>15753</v>
      </c>
      <c r="E4090" s="44" t="s">
        <v>15993</v>
      </c>
      <c r="F4090" s="44" t="s">
        <v>15994</v>
      </c>
      <c r="G4090" s="53">
        <v>76.69</v>
      </c>
      <c r="H4090" s="45" t="s">
        <v>816</v>
      </c>
      <c r="I4090" s="45" t="s">
        <v>291</v>
      </c>
      <c r="J4090" s="95" t="s">
        <v>156</v>
      </c>
      <c r="K4090" s="95">
        <v>0</v>
      </c>
      <c r="L4090" s="58" t="s">
        <v>15995</v>
      </c>
      <c r="M4090" s="103" t="s">
        <v>160</v>
      </c>
      <c r="N4090" s="59"/>
    </row>
    <row r="4091" spans="1:14" s="75" customFormat="1" ht="15.9" customHeight="1" x14ac:dyDescent="0.2">
      <c r="A4091" s="51" t="s">
        <v>15597</v>
      </c>
      <c r="B4091" s="51" t="s">
        <v>15952</v>
      </c>
      <c r="C4091" s="51" t="s">
        <v>15950</v>
      </c>
      <c r="D4091" s="51" t="s">
        <v>15753</v>
      </c>
      <c r="E4091" s="44" t="s">
        <v>15996</v>
      </c>
      <c r="F4091" s="44" t="s">
        <v>15997</v>
      </c>
      <c r="G4091" s="53">
        <v>29</v>
      </c>
      <c r="H4091" s="45" t="s">
        <v>816</v>
      </c>
      <c r="I4091" s="45" t="s">
        <v>149</v>
      </c>
      <c r="J4091" s="95" t="s">
        <v>156</v>
      </c>
      <c r="K4091" s="95">
        <v>0</v>
      </c>
      <c r="L4091" s="58"/>
      <c r="M4091" s="103"/>
      <c r="N4091" s="59"/>
    </row>
    <row r="4092" spans="1:14" s="75" customFormat="1" ht="15.9" customHeight="1" x14ac:dyDescent="0.2">
      <c r="A4092" s="51" t="s">
        <v>15597</v>
      </c>
      <c r="B4092" s="51" t="s">
        <v>15952</v>
      </c>
      <c r="C4092" s="51" t="s">
        <v>15950</v>
      </c>
      <c r="D4092" s="51" t="s">
        <v>15753</v>
      </c>
      <c r="E4092" s="44" t="s">
        <v>15998</v>
      </c>
      <c r="F4092" s="44" t="s">
        <v>15999</v>
      </c>
      <c r="G4092" s="53">
        <v>26</v>
      </c>
      <c r="H4092" s="45" t="s">
        <v>816</v>
      </c>
      <c r="I4092" s="45" t="s">
        <v>291</v>
      </c>
      <c r="J4092" s="95" t="s">
        <v>156</v>
      </c>
      <c r="K4092" s="95">
        <v>0</v>
      </c>
      <c r="L4092" s="58"/>
      <c r="M4092" s="103"/>
      <c r="N4092" s="59"/>
    </row>
    <row r="4093" spans="1:14" s="75" customFormat="1" ht="15.9" customHeight="1" x14ac:dyDescent="0.2">
      <c r="A4093" s="51" t="s">
        <v>15597</v>
      </c>
      <c r="B4093" s="51" t="s">
        <v>15952</v>
      </c>
      <c r="C4093" s="51" t="s">
        <v>15950</v>
      </c>
      <c r="D4093" s="51" t="s">
        <v>15753</v>
      </c>
      <c r="E4093" s="44" t="s">
        <v>16000</v>
      </c>
      <c r="F4093" s="44" t="s">
        <v>16001</v>
      </c>
      <c r="G4093" s="53">
        <v>55</v>
      </c>
      <c r="H4093" s="45" t="s">
        <v>816</v>
      </c>
      <c r="I4093" s="45" t="s">
        <v>149</v>
      </c>
      <c r="J4093" s="95" t="s">
        <v>156</v>
      </c>
      <c r="K4093" s="95">
        <v>0</v>
      </c>
      <c r="L4093" s="58"/>
      <c r="M4093" s="103"/>
      <c r="N4093" s="59"/>
    </row>
    <row r="4094" spans="1:14" s="75" customFormat="1" ht="15.9" customHeight="1" x14ac:dyDescent="0.2">
      <c r="A4094" s="51" t="s">
        <v>15597</v>
      </c>
      <c r="B4094" s="51" t="s">
        <v>15952</v>
      </c>
      <c r="C4094" s="51" t="s">
        <v>15950</v>
      </c>
      <c r="D4094" s="51" t="s">
        <v>15753</v>
      </c>
      <c r="E4094" s="44" t="s">
        <v>16002</v>
      </c>
      <c r="F4094" s="44" t="s">
        <v>16003</v>
      </c>
      <c r="G4094" s="53">
        <v>24</v>
      </c>
      <c r="H4094" s="45" t="s">
        <v>816</v>
      </c>
      <c r="I4094" s="45" t="s">
        <v>204</v>
      </c>
      <c r="J4094" s="95" t="s">
        <v>156</v>
      </c>
      <c r="K4094" s="95">
        <v>0</v>
      </c>
      <c r="L4094" s="58"/>
      <c r="M4094" s="103"/>
      <c r="N4094" s="59"/>
    </row>
    <row r="4095" spans="1:14" s="75" customFormat="1" ht="15.9" customHeight="1" x14ac:dyDescent="0.2">
      <c r="A4095" s="51" t="s">
        <v>15597</v>
      </c>
      <c r="B4095" s="51" t="s">
        <v>15952</v>
      </c>
      <c r="C4095" s="51" t="s">
        <v>15950</v>
      </c>
      <c r="D4095" s="51" t="s">
        <v>15753</v>
      </c>
      <c r="E4095" s="44" t="s">
        <v>16004</v>
      </c>
      <c r="F4095" s="44" t="s">
        <v>16005</v>
      </c>
      <c r="G4095" s="53">
        <v>27.21</v>
      </c>
      <c r="H4095" s="45" t="s">
        <v>816</v>
      </c>
      <c r="I4095" s="45" t="s">
        <v>149</v>
      </c>
      <c r="J4095" s="95" t="s">
        <v>156</v>
      </c>
      <c r="K4095" s="95">
        <v>0</v>
      </c>
      <c r="L4095" s="58" t="s">
        <v>16006</v>
      </c>
      <c r="M4095" s="103" t="s">
        <v>160</v>
      </c>
      <c r="N4095" s="59"/>
    </row>
    <row r="4096" spans="1:14" s="75" customFormat="1" ht="15.9" customHeight="1" x14ac:dyDescent="0.2">
      <c r="A4096" s="51" t="s">
        <v>15597</v>
      </c>
      <c r="B4096" s="51" t="s">
        <v>15952</v>
      </c>
      <c r="C4096" s="51" t="s">
        <v>15950</v>
      </c>
      <c r="D4096" s="51" t="s">
        <v>15753</v>
      </c>
      <c r="E4096" s="44" t="s">
        <v>16007</v>
      </c>
      <c r="F4096" s="44" t="s">
        <v>16008</v>
      </c>
      <c r="G4096" s="53">
        <v>25.3</v>
      </c>
      <c r="H4096" s="45" t="s">
        <v>816</v>
      </c>
      <c r="I4096" s="45" t="s">
        <v>149</v>
      </c>
      <c r="J4096" s="95" t="s">
        <v>156</v>
      </c>
      <c r="K4096" s="95">
        <v>0</v>
      </c>
      <c r="L4096" s="58" t="s">
        <v>2885</v>
      </c>
      <c r="M4096" s="103" t="s">
        <v>160</v>
      </c>
      <c r="N4096" s="59"/>
    </row>
    <row r="4097" spans="1:14" s="75" customFormat="1" ht="15.9" customHeight="1" x14ac:dyDescent="0.2">
      <c r="A4097" s="51" t="s">
        <v>15597</v>
      </c>
      <c r="B4097" s="51" t="s">
        <v>15952</v>
      </c>
      <c r="C4097" s="51" t="s">
        <v>15950</v>
      </c>
      <c r="D4097" s="51" t="s">
        <v>15753</v>
      </c>
      <c r="E4097" s="44" t="s">
        <v>16009</v>
      </c>
      <c r="F4097" s="44" t="s">
        <v>16010</v>
      </c>
      <c r="G4097" s="53">
        <v>54</v>
      </c>
      <c r="H4097" s="45" t="s">
        <v>816</v>
      </c>
      <c r="I4097" s="45" t="s">
        <v>149</v>
      </c>
      <c r="J4097" s="95" t="s">
        <v>156</v>
      </c>
      <c r="K4097" s="95">
        <v>0</v>
      </c>
      <c r="L4097" s="58" t="s">
        <v>2416</v>
      </c>
      <c r="M4097" s="103" t="s">
        <v>160</v>
      </c>
      <c r="N4097" s="59"/>
    </row>
    <row r="4098" spans="1:14" s="75" customFormat="1" ht="15.9" customHeight="1" x14ac:dyDescent="0.2">
      <c r="A4098" s="51" t="s">
        <v>15597</v>
      </c>
      <c r="B4098" s="51" t="s">
        <v>15952</v>
      </c>
      <c r="C4098" s="51" t="s">
        <v>15950</v>
      </c>
      <c r="D4098" s="51" t="s">
        <v>15753</v>
      </c>
      <c r="E4098" s="44" t="s">
        <v>16011</v>
      </c>
      <c r="F4098" s="44" t="s">
        <v>16012</v>
      </c>
      <c r="G4098" s="53">
        <v>85</v>
      </c>
      <c r="H4098" s="45" t="s">
        <v>816</v>
      </c>
      <c r="I4098" s="45" t="s">
        <v>291</v>
      </c>
      <c r="J4098" s="95" t="s">
        <v>156</v>
      </c>
      <c r="K4098" s="95">
        <v>0</v>
      </c>
      <c r="L4098" s="58"/>
      <c r="M4098" s="103"/>
      <c r="N4098" s="59"/>
    </row>
    <row r="4099" spans="1:14" s="75" customFormat="1" ht="15.9" customHeight="1" x14ac:dyDescent="0.2">
      <c r="A4099" s="51" t="s">
        <v>15597</v>
      </c>
      <c r="B4099" s="51" t="s">
        <v>15952</v>
      </c>
      <c r="C4099" s="51" t="s">
        <v>15950</v>
      </c>
      <c r="D4099" s="51" t="s">
        <v>15753</v>
      </c>
      <c r="E4099" s="44" t="s">
        <v>16013</v>
      </c>
      <c r="F4099" s="44" t="s">
        <v>16014</v>
      </c>
      <c r="G4099" s="53">
        <v>42</v>
      </c>
      <c r="H4099" s="45" t="s">
        <v>816</v>
      </c>
      <c r="I4099" s="45" t="s">
        <v>291</v>
      </c>
      <c r="J4099" s="95" t="s">
        <v>156</v>
      </c>
      <c r="K4099" s="95">
        <v>0</v>
      </c>
      <c r="L4099" s="58"/>
      <c r="M4099" s="103"/>
      <c r="N4099" s="59"/>
    </row>
    <row r="4100" spans="1:14" s="75" customFormat="1" ht="15.9" customHeight="1" x14ac:dyDescent="0.2">
      <c r="A4100" s="51" t="s">
        <v>15597</v>
      </c>
      <c r="B4100" s="51" t="s">
        <v>15952</v>
      </c>
      <c r="C4100" s="51" t="s">
        <v>15950</v>
      </c>
      <c r="D4100" s="51" t="s">
        <v>15753</v>
      </c>
      <c r="E4100" s="44" t="s">
        <v>16015</v>
      </c>
      <c r="F4100" s="44" t="s">
        <v>16016</v>
      </c>
      <c r="G4100" s="53">
        <v>57.5</v>
      </c>
      <c r="H4100" s="45" t="s">
        <v>816</v>
      </c>
      <c r="I4100" s="45" t="s">
        <v>149</v>
      </c>
      <c r="J4100" s="95" t="s">
        <v>156</v>
      </c>
      <c r="K4100" s="95">
        <v>0</v>
      </c>
      <c r="L4100" s="58" t="s">
        <v>16017</v>
      </c>
      <c r="M4100" s="103" t="s">
        <v>160</v>
      </c>
      <c r="N4100" s="59"/>
    </row>
    <row r="4101" spans="1:14" s="75" customFormat="1" ht="15.9" customHeight="1" x14ac:dyDescent="0.2">
      <c r="A4101" s="51" t="s">
        <v>15597</v>
      </c>
      <c r="B4101" s="51" t="s">
        <v>15952</v>
      </c>
      <c r="C4101" s="51" t="s">
        <v>15950</v>
      </c>
      <c r="D4101" s="51" t="s">
        <v>15753</v>
      </c>
      <c r="E4101" s="44" t="s">
        <v>16018</v>
      </c>
      <c r="F4101" s="44" t="s">
        <v>16019</v>
      </c>
      <c r="G4101" s="53">
        <v>60</v>
      </c>
      <c r="H4101" s="45" t="s">
        <v>816</v>
      </c>
      <c r="I4101" s="45" t="s">
        <v>291</v>
      </c>
      <c r="J4101" s="95" t="s">
        <v>156</v>
      </c>
      <c r="K4101" s="95">
        <v>0</v>
      </c>
      <c r="L4101" s="58"/>
      <c r="M4101" s="103"/>
      <c r="N4101" s="59"/>
    </row>
    <row r="4102" spans="1:14" s="75" customFormat="1" ht="15.9" customHeight="1" x14ac:dyDescent="0.2">
      <c r="A4102" s="51" t="s">
        <v>123</v>
      </c>
      <c r="B4102" s="51" t="s">
        <v>123</v>
      </c>
      <c r="C4102" s="51" t="s">
        <v>15950</v>
      </c>
      <c r="D4102" s="51" t="s">
        <v>7909</v>
      </c>
      <c r="E4102" s="44"/>
      <c r="F4102" s="44" t="s">
        <v>16020</v>
      </c>
      <c r="G4102" s="53" t="s">
        <v>123</v>
      </c>
      <c r="H4102" s="45" t="s">
        <v>123</v>
      </c>
      <c r="I4102" s="45" t="s">
        <v>149</v>
      </c>
      <c r="J4102" s="95" t="s">
        <v>150</v>
      </c>
      <c r="K4102" s="95" t="s">
        <v>123</v>
      </c>
      <c r="L4102" s="58" t="s">
        <v>123</v>
      </c>
      <c r="M4102" s="103"/>
      <c r="N4102" s="59" t="s">
        <v>123</v>
      </c>
    </row>
    <row r="4103" spans="1:14" s="75" customFormat="1" ht="15.9" customHeight="1" x14ac:dyDescent="0.2">
      <c r="A4103" s="51" t="s">
        <v>15597</v>
      </c>
      <c r="B4103" s="51" t="s">
        <v>15952</v>
      </c>
      <c r="C4103" s="51" t="s">
        <v>15950</v>
      </c>
      <c r="D4103" s="51" t="s">
        <v>7909</v>
      </c>
      <c r="E4103" s="44" t="s">
        <v>16021</v>
      </c>
      <c r="F4103" s="44" t="s">
        <v>16022</v>
      </c>
      <c r="G4103" s="53">
        <v>105</v>
      </c>
      <c r="H4103" s="45" t="s">
        <v>154</v>
      </c>
      <c r="I4103" s="45" t="s">
        <v>204</v>
      </c>
      <c r="J4103" s="95" t="s">
        <v>156</v>
      </c>
      <c r="K4103" s="95">
        <v>4.2</v>
      </c>
      <c r="L4103" s="58"/>
      <c r="M4103" s="103"/>
      <c r="N4103" s="59"/>
    </row>
    <row r="4104" spans="1:14" s="75" customFormat="1" ht="15.9" customHeight="1" x14ac:dyDescent="0.2">
      <c r="A4104" s="51" t="s">
        <v>15597</v>
      </c>
      <c r="B4104" s="51" t="s">
        <v>15952</v>
      </c>
      <c r="C4104" s="51" t="s">
        <v>15950</v>
      </c>
      <c r="D4104" s="51" t="s">
        <v>7909</v>
      </c>
      <c r="E4104" s="44" t="s">
        <v>16023</v>
      </c>
      <c r="F4104" s="44" t="s">
        <v>16024</v>
      </c>
      <c r="G4104" s="53">
        <v>238</v>
      </c>
      <c r="H4104" s="45" t="s">
        <v>154</v>
      </c>
      <c r="I4104" s="45" t="s">
        <v>204</v>
      </c>
      <c r="J4104" s="95" t="s">
        <v>156</v>
      </c>
      <c r="K4104" s="95">
        <v>4.2</v>
      </c>
      <c r="L4104" s="58"/>
      <c r="M4104" s="103"/>
      <c r="N4104" s="59"/>
    </row>
    <row r="4105" spans="1:14" s="75" customFormat="1" ht="15.9" customHeight="1" x14ac:dyDescent="0.2">
      <c r="A4105" s="51" t="s">
        <v>15597</v>
      </c>
      <c r="B4105" s="51" t="s">
        <v>15952</v>
      </c>
      <c r="C4105" s="51" t="s">
        <v>15950</v>
      </c>
      <c r="D4105" s="51" t="s">
        <v>7909</v>
      </c>
      <c r="E4105" s="44" t="s">
        <v>16025</v>
      </c>
      <c r="F4105" s="44" t="s">
        <v>16026</v>
      </c>
      <c r="G4105" s="53">
        <v>95</v>
      </c>
      <c r="H4105" s="45" t="s">
        <v>154</v>
      </c>
      <c r="I4105" s="45" t="s">
        <v>204</v>
      </c>
      <c r="J4105" s="95" t="s">
        <v>156</v>
      </c>
      <c r="K4105" s="95">
        <v>4.2</v>
      </c>
      <c r="L4105" s="58"/>
      <c r="M4105" s="103"/>
      <c r="N4105" s="59"/>
    </row>
    <row r="4106" spans="1:14" s="75" customFormat="1" ht="15.9" customHeight="1" x14ac:dyDescent="0.2">
      <c r="A4106" s="51" t="s">
        <v>15597</v>
      </c>
      <c r="B4106" s="51" t="s">
        <v>15952</v>
      </c>
      <c r="C4106" s="51" t="s">
        <v>15950</v>
      </c>
      <c r="D4106" s="51" t="s">
        <v>7909</v>
      </c>
      <c r="E4106" s="44" t="s">
        <v>16027</v>
      </c>
      <c r="F4106" s="44" t="s">
        <v>16028</v>
      </c>
      <c r="G4106" s="53">
        <v>119</v>
      </c>
      <c r="H4106" s="45" t="s">
        <v>154</v>
      </c>
      <c r="I4106" s="45" t="s">
        <v>204</v>
      </c>
      <c r="J4106" s="95" t="s">
        <v>156</v>
      </c>
      <c r="K4106" s="95">
        <v>4.2</v>
      </c>
      <c r="L4106" s="58"/>
      <c r="M4106" s="103"/>
      <c r="N4106" s="59"/>
    </row>
    <row r="4107" spans="1:14" s="75" customFormat="1" ht="15.9" customHeight="1" x14ac:dyDescent="0.2">
      <c r="A4107" s="51" t="s">
        <v>15597</v>
      </c>
      <c r="B4107" s="51" t="s">
        <v>15952</v>
      </c>
      <c r="C4107" s="51" t="s">
        <v>15950</v>
      </c>
      <c r="D4107" s="51" t="s">
        <v>7909</v>
      </c>
      <c r="E4107" s="44" t="s">
        <v>16029</v>
      </c>
      <c r="F4107" s="44" t="s">
        <v>16030</v>
      </c>
      <c r="G4107" s="53">
        <v>286</v>
      </c>
      <c r="H4107" s="45" t="s">
        <v>154</v>
      </c>
      <c r="I4107" s="45" t="s">
        <v>204</v>
      </c>
      <c r="J4107" s="95" t="s">
        <v>156</v>
      </c>
      <c r="K4107" s="95">
        <v>4.2</v>
      </c>
      <c r="L4107" s="58"/>
      <c r="M4107" s="103"/>
      <c r="N4107" s="59"/>
    </row>
    <row r="4108" spans="1:14" s="75" customFormat="1" ht="15.9" customHeight="1" x14ac:dyDescent="0.2">
      <c r="A4108" s="51" t="s">
        <v>15597</v>
      </c>
      <c r="B4108" s="51" t="s">
        <v>15952</v>
      </c>
      <c r="C4108" s="51" t="s">
        <v>15950</v>
      </c>
      <c r="D4108" s="51" t="s">
        <v>7909</v>
      </c>
      <c r="E4108" s="44" t="s">
        <v>16031</v>
      </c>
      <c r="F4108" s="44" t="s">
        <v>16032</v>
      </c>
      <c r="G4108" s="53">
        <v>1200</v>
      </c>
      <c r="H4108" s="45" t="s">
        <v>154</v>
      </c>
      <c r="I4108" s="45" t="s">
        <v>204</v>
      </c>
      <c r="J4108" s="95" t="s">
        <v>156</v>
      </c>
      <c r="K4108" s="95">
        <v>4.2</v>
      </c>
      <c r="L4108" s="58"/>
      <c r="M4108" s="103"/>
      <c r="N4108" s="59"/>
    </row>
    <row r="4109" spans="1:14" s="75" customFormat="1" ht="15.9" customHeight="1" x14ac:dyDescent="0.2">
      <c r="A4109" s="51" t="s">
        <v>15597</v>
      </c>
      <c r="B4109" s="51" t="s">
        <v>15952</v>
      </c>
      <c r="C4109" s="51" t="s">
        <v>15950</v>
      </c>
      <c r="D4109" s="51" t="s">
        <v>7909</v>
      </c>
      <c r="E4109" s="44" t="s">
        <v>16033</v>
      </c>
      <c r="F4109" s="44" t="s">
        <v>16034</v>
      </c>
      <c r="G4109" s="53">
        <v>317</v>
      </c>
      <c r="H4109" s="45" t="s">
        <v>154</v>
      </c>
      <c r="I4109" s="45" t="s">
        <v>204</v>
      </c>
      <c r="J4109" s="95" t="s">
        <v>156</v>
      </c>
      <c r="K4109" s="95">
        <v>4.2</v>
      </c>
      <c r="L4109" s="58"/>
      <c r="M4109" s="103"/>
      <c r="N4109" s="59"/>
    </row>
    <row r="4110" spans="1:14" s="75" customFormat="1" ht="15.9" customHeight="1" x14ac:dyDescent="0.2">
      <c r="A4110" s="51" t="s">
        <v>15597</v>
      </c>
      <c r="B4110" s="51" t="s">
        <v>15952</v>
      </c>
      <c r="C4110" s="51" t="s">
        <v>15950</v>
      </c>
      <c r="D4110" s="51" t="s">
        <v>7909</v>
      </c>
      <c r="E4110" s="44" t="s">
        <v>16035</v>
      </c>
      <c r="F4110" s="44" t="s">
        <v>16036</v>
      </c>
      <c r="G4110" s="53">
        <v>389</v>
      </c>
      <c r="H4110" s="45" t="s">
        <v>154</v>
      </c>
      <c r="I4110" s="45" t="s">
        <v>204</v>
      </c>
      <c r="J4110" s="95" t="s">
        <v>156</v>
      </c>
      <c r="K4110" s="95">
        <v>4.2</v>
      </c>
      <c r="L4110" s="58"/>
      <c r="M4110" s="103"/>
      <c r="N4110" s="59"/>
    </row>
    <row r="4111" spans="1:14" s="75" customFormat="1" ht="15.9" customHeight="1" x14ac:dyDescent="0.2">
      <c r="A4111" s="51" t="s">
        <v>15597</v>
      </c>
      <c r="B4111" s="51" t="s">
        <v>15952</v>
      </c>
      <c r="C4111" s="51" t="s">
        <v>15950</v>
      </c>
      <c r="D4111" s="51" t="s">
        <v>7909</v>
      </c>
      <c r="E4111" s="44" t="s">
        <v>16037</v>
      </c>
      <c r="F4111" s="44" t="s">
        <v>16038</v>
      </c>
      <c r="G4111" s="53">
        <v>349</v>
      </c>
      <c r="H4111" s="45" t="s">
        <v>154</v>
      </c>
      <c r="I4111" s="45" t="s">
        <v>204</v>
      </c>
      <c r="J4111" s="95" t="s">
        <v>156</v>
      </c>
      <c r="K4111" s="95">
        <v>4.2</v>
      </c>
      <c r="L4111" s="58"/>
      <c r="M4111" s="103"/>
      <c r="N4111" s="59"/>
    </row>
    <row r="4112" spans="1:14" s="75" customFormat="1" ht="15.9" customHeight="1" x14ac:dyDescent="0.2">
      <c r="A4112" s="51" t="s">
        <v>15597</v>
      </c>
      <c r="B4112" s="51" t="s">
        <v>15952</v>
      </c>
      <c r="C4112" s="51" t="s">
        <v>15950</v>
      </c>
      <c r="D4112" s="51" t="s">
        <v>7909</v>
      </c>
      <c r="E4112" s="44" t="s">
        <v>16039</v>
      </c>
      <c r="F4112" s="44" t="s">
        <v>16040</v>
      </c>
      <c r="G4112" s="53">
        <v>1338</v>
      </c>
      <c r="H4112" s="45" t="s">
        <v>154</v>
      </c>
      <c r="I4112" s="45" t="s">
        <v>204</v>
      </c>
      <c r="J4112" s="95" t="s">
        <v>156</v>
      </c>
      <c r="K4112" s="95">
        <v>4.2</v>
      </c>
      <c r="L4112" s="58"/>
      <c r="M4112" s="103"/>
      <c r="N4112" s="59"/>
    </row>
    <row r="4113" spans="1:14" s="75" customFormat="1" ht="15.9" customHeight="1" x14ac:dyDescent="0.2">
      <c r="A4113" s="51" t="s">
        <v>15597</v>
      </c>
      <c r="B4113" s="51" t="s">
        <v>15952</v>
      </c>
      <c r="C4113" s="51" t="s">
        <v>15950</v>
      </c>
      <c r="D4113" s="51" t="s">
        <v>7909</v>
      </c>
      <c r="E4113" s="44" t="s">
        <v>16041</v>
      </c>
      <c r="F4113" s="44" t="s">
        <v>16042</v>
      </c>
      <c r="G4113" s="53">
        <v>389</v>
      </c>
      <c r="H4113" s="45" t="s">
        <v>154</v>
      </c>
      <c r="I4113" s="45" t="s">
        <v>204</v>
      </c>
      <c r="J4113" s="95" t="s">
        <v>156</v>
      </c>
      <c r="K4113" s="95">
        <v>4.2</v>
      </c>
      <c r="L4113" s="58"/>
      <c r="M4113" s="103"/>
      <c r="N4113" s="59"/>
    </row>
    <row r="4114" spans="1:14" s="75" customFormat="1" ht="15.9" customHeight="1" x14ac:dyDescent="0.2">
      <c r="A4114" s="51" t="s">
        <v>123</v>
      </c>
      <c r="B4114" s="51" t="s">
        <v>123</v>
      </c>
      <c r="C4114" s="51" t="s">
        <v>16043</v>
      </c>
      <c r="D4114" s="51" t="s">
        <v>15753</v>
      </c>
      <c r="E4114" s="44"/>
      <c r="F4114" s="44" t="s">
        <v>16044</v>
      </c>
      <c r="G4114" s="53" t="s">
        <v>123</v>
      </c>
      <c r="H4114" s="45" t="s">
        <v>123</v>
      </c>
      <c r="I4114" s="45" t="s">
        <v>149</v>
      </c>
      <c r="J4114" s="95" t="s">
        <v>150</v>
      </c>
      <c r="K4114" s="95" t="s">
        <v>123</v>
      </c>
      <c r="L4114" s="58" t="s">
        <v>123</v>
      </c>
      <c r="M4114" s="103"/>
      <c r="N4114" s="59" t="s">
        <v>123</v>
      </c>
    </row>
    <row r="4115" spans="1:14" s="75" customFormat="1" ht="15.9" customHeight="1" x14ac:dyDescent="0.2">
      <c r="A4115" s="51" t="s">
        <v>15597</v>
      </c>
      <c r="B4115" s="51" t="s">
        <v>15952</v>
      </c>
      <c r="C4115" s="51" t="s">
        <v>16043</v>
      </c>
      <c r="D4115" s="51" t="s">
        <v>15753</v>
      </c>
      <c r="E4115" s="44" t="s">
        <v>16045</v>
      </c>
      <c r="F4115" s="44" t="s">
        <v>16046</v>
      </c>
      <c r="G4115" s="53">
        <v>76</v>
      </c>
      <c r="H4115" s="45" t="s">
        <v>816</v>
      </c>
      <c r="I4115" s="45" t="s">
        <v>155</v>
      </c>
      <c r="J4115" s="95" t="s">
        <v>156</v>
      </c>
      <c r="K4115" s="95">
        <v>0</v>
      </c>
      <c r="L4115" s="58" t="s">
        <v>8951</v>
      </c>
      <c r="M4115" s="103" t="s">
        <v>160</v>
      </c>
      <c r="N4115" s="59"/>
    </row>
    <row r="4116" spans="1:14" s="75" customFormat="1" ht="15.9" customHeight="1" x14ac:dyDescent="0.2">
      <c r="A4116" s="51" t="s">
        <v>15597</v>
      </c>
      <c r="B4116" s="51" t="s">
        <v>15952</v>
      </c>
      <c r="C4116" s="51" t="s">
        <v>16043</v>
      </c>
      <c r="D4116" s="51" t="s">
        <v>15753</v>
      </c>
      <c r="E4116" s="44" t="s">
        <v>16047</v>
      </c>
      <c r="F4116" s="44" t="s">
        <v>16048</v>
      </c>
      <c r="G4116" s="53">
        <v>181</v>
      </c>
      <c r="H4116" s="45" t="s">
        <v>816</v>
      </c>
      <c r="I4116" s="45" t="s">
        <v>291</v>
      </c>
      <c r="J4116" s="95" t="s">
        <v>156</v>
      </c>
      <c r="K4116" s="95">
        <v>0</v>
      </c>
      <c r="L4116" s="58"/>
      <c r="M4116" s="103"/>
      <c r="N4116" s="59"/>
    </row>
    <row r="4117" spans="1:14" s="75" customFormat="1" ht="15.9" customHeight="1" x14ac:dyDescent="0.2">
      <c r="A4117" s="51" t="s">
        <v>15597</v>
      </c>
      <c r="B4117" s="51" t="s">
        <v>15952</v>
      </c>
      <c r="C4117" s="51" t="s">
        <v>16043</v>
      </c>
      <c r="D4117" s="51" t="s">
        <v>15753</v>
      </c>
      <c r="E4117" s="44" t="s">
        <v>16049</v>
      </c>
      <c r="F4117" s="44" t="s">
        <v>16050</v>
      </c>
      <c r="G4117" s="53">
        <v>72</v>
      </c>
      <c r="H4117" s="45" t="s">
        <v>816</v>
      </c>
      <c r="I4117" s="45" t="s">
        <v>149</v>
      </c>
      <c r="J4117" s="95" t="s">
        <v>156</v>
      </c>
      <c r="K4117" s="95">
        <v>0</v>
      </c>
      <c r="L4117" s="58"/>
      <c r="M4117" s="103"/>
      <c r="N4117" s="59"/>
    </row>
    <row r="4118" spans="1:14" s="75" customFormat="1" ht="15.9" customHeight="1" x14ac:dyDescent="0.2">
      <c r="A4118" s="51" t="s">
        <v>15597</v>
      </c>
      <c r="B4118" s="51" t="s">
        <v>15952</v>
      </c>
      <c r="C4118" s="51" t="s">
        <v>16043</v>
      </c>
      <c r="D4118" s="51" t="s">
        <v>15753</v>
      </c>
      <c r="E4118" s="44" t="s">
        <v>16051</v>
      </c>
      <c r="F4118" s="44" t="s">
        <v>16052</v>
      </c>
      <c r="G4118" s="53">
        <v>143.75</v>
      </c>
      <c r="H4118" s="45" t="s">
        <v>816</v>
      </c>
      <c r="I4118" s="45" t="s">
        <v>149</v>
      </c>
      <c r="J4118" s="95" t="s">
        <v>156</v>
      </c>
      <c r="K4118" s="95">
        <v>0</v>
      </c>
      <c r="L4118" s="58" t="s">
        <v>16053</v>
      </c>
      <c r="M4118" s="103" t="s">
        <v>160</v>
      </c>
      <c r="N4118" s="59"/>
    </row>
    <row r="4119" spans="1:14" s="75" customFormat="1" ht="15.9" customHeight="1" x14ac:dyDescent="0.2">
      <c r="A4119" s="51" t="s">
        <v>15597</v>
      </c>
      <c r="B4119" s="51" t="s">
        <v>15952</v>
      </c>
      <c r="C4119" s="51" t="s">
        <v>16043</v>
      </c>
      <c r="D4119" s="51" t="s">
        <v>15753</v>
      </c>
      <c r="E4119" s="44" t="s">
        <v>16054</v>
      </c>
      <c r="F4119" s="44" t="s">
        <v>16055</v>
      </c>
      <c r="G4119" s="53">
        <v>133</v>
      </c>
      <c r="H4119" s="45" t="s">
        <v>816</v>
      </c>
      <c r="I4119" s="45" t="s">
        <v>149</v>
      </c>
      <c r="J4119" s="95" t="s">
        <v>156</v>
      </c>
      <c r="K4119" s="95">
        <v>0</v>
      </c>
      <c r="L4119" s="58"/>
      <c r="M4119" s="103"/>
      <c r="N4119" s="59"/>
    </row>
    <row r="4120" spans="1:14" s="75" customFormat="1" ht="15.9" customHeight="1" x14ac:dyDescent="0.2">
      <c r="A4120" s="51" t="s">
        <v>15597</v>
      </c>
      <c r="B4120" s="51" t="s">
        <v>15952</v>
      </c>
      <c r="C4120" s="51" t="s">
        <v>16043</v>
      </c>
      <c r="D4120" s="51" t="s">
        <v>15753</v>
      </c>
      <c r="E4120" s="44" t="s">
        <v>16056</v>
      </c>
      <c r="F4120" s="44" t="s">
        <v>16057</v>
      </c>
      <c r="G4120" s="53">
        <v>340</v>
      </c>
      <c r="H4120" s="45" t="s">
        <v>816</v>
      </c>
      <c r="I4120" s="45" t="s">
        <v>155</v>
      </c>
      <c r="J4120" s="95" t="s">
        <v>156</v>
      </c>
      <c r="K4120" s="95">
        <v>0</v>
      </c>
      <c r="L4120" s="58"/>
      <c r="M4120" s="103"/>
      <c r="N4120" s="59"/>
    </row>
    <row r="4121" spans="1:14" s="75" customFormat="1" ht="15.9" customHeight="1" x14ac:dyDescent="0.2">
      <c r="A4121" s="51" t="s">
        <v>15597</v>
      </c>
      <c r="B4121" s="51" t="s">
        <v>15952</v>
      </c>
      <c r="C4121" s="51" t="s">
        <v>16043</v>
      </c>
      <c r="D4121" s="51" t="s">
        <v>15753</v>
      </c>
      <c r="E4121" s="44" t="s">
        <v>16058</v>
      </c>
      <c r="F4121" s="44" t="s">
        <v>16059</v>
      </c>
      <c r="G4121" s="53">
        <v>241.5</v>
      </c>
      <c r="H4121" s="45" t="s">
        <v>816</v>
      </c>
      <c r="I4121" s="45" t="s">
        <v>149</v>
      </c>
      <c r="J4121" s="95" t="s">
        <v>156</v>
      </c>
      <c r="K4121" s="95">
        <v>0</v>
      </c>
      <c r="L4121" s="58" t="s">
        <v>16060</v>
      </c>
      <c r="M4121" s="103" t="s">
        <v>160</v>
      </c>
      <c r="N4121" s="59"/>
    </row>
    <row r="4122" spans="1:14" s="75" customFormat="1" ht="15.9" customHeight="1" x14ac:dyDescent="0.2">
      <c r="A4122" s="51" t="s">
        <v>15597</v>
      </c>
      <c r="B4122" s="51" t="s">
        <v>15952</v>
      </c>
      <c r="C4122" s="51" t="s">
        <v>16043</v>
      </c>
      <c r="D4122" s="51" t="s">
        <v>15753</v>
      </c>
      <c r="E4122" s="44" t="s">
        <v>16061</v>
      </c>
      <c r="F4122" s="44" t="s">
        <v>16062</v>
      </c>
      <c r="G4122" s="53">
        <v>189</v>
      </c>
      <c r="H4122" s="45" t="s">
        <v>816</v>
      </c>
      <c r="I4122" s="45" t="s">
        <v>149</v>
      </c>
      <c r="J4122" s="95" t="s">
        <v>156</v>
      </c>
      <c r="K4122" s="95">
        <v>0</v>
      </c>
      <c r="L4122" s="58"/>
      <c r="M4122" s="103"/>
      <c r="N4122" s="59"/>
    </row>
    <row r="4123" spans="1:14" s="75" customFormat="1" ht="15.9" customHeight="1" x14ac:dyDescent="0.2">
      <c r="A4123" s="51" t="s">
        <v>15597</v>
      </c>
      <c r="B4123" s="51" t="s">
        <v>15952</v>
      </c>
      <c r="C4123" s="51" t="s">
        <v>16043</v>
      </c>
      <c r="D4123" s="51" t="s">
        <v>15753</v>
      </c>
      <c r="E4123" s="44" t="s">
        <v>16063</v>
      </c>
      <c r="F4123" s="44" t="s">
        <v>16064</v>
      </c>
      <c r="G4123" s="53">
        <v>259</v>
      </c>
      <c r="H4123" s="45" t="s">
        <v>816</v>
      </c>
      <c r="I4123" s="45" t="s">
        <v>149</v>
      </c>
      <c r="J4123" s="95" t="s">
        <v>156</v>
      </c>
      <c r="K4123" s="95">
        <v>0</v>
      </c>
      <c r="L4123" s="58"/>
      <c r="M4123" s="103"/>
      <c r="N4123" s="59"/>
    </row>
    <row r="4124" spans="1:14" s="75" customFormat="1" ht="15.9" customHeight="1" x14ac:dyDescent="0.2">
      <c r="A4124" s="51" t="s">
        <v>123</v>
      </c>
      <c r="B4124" s="51" t="s">
        <v>123</v>
      </c>
      <c r="C4124" s="51" t="s">
        <v>15595</v>
      </c>
      <c r="D4124" s="51" t="s">
        <v>15753</v>
      </c>
      <c r="E4124" s="44"/>
      <c r="F4124" s="44" t="s">
        <v>16065</v>
      </c>
      <c r="G4124" s="53" t="s">
        <v>123</v>
      </c>
      <c r="H4124" s="45" t="s">
        <v>123</v>
      </c>
      <c r="I4124" s="45" t="s">
        <v>149</v>
      </c>
      <c r="J4124" s="95" t="s">
        <v>150</v>
      </c>
      <c r="K4124" s="95" t="s">
        <v>123</v>
      </c>
      <c r="L4124" s="58" t="s">
        <v>123</v>
      </c>
      <c r="M4124" s="103"/>
      <c r="N4124" s="59" t="s">
        <v>123</v>
      </c>
    </row>
    <row r="4125" spans="1:14" s="75" customFormat="1" ht="15.9" customHeight="1" x14ac:dyDescent="0.2">
      <c r="A4125" s="51" t="s">
        <v>15597</v>
      </c>
      <c r="B4125" s="51" t="s">
        <v>15598</v>
      </c>
      <c r="C4125" s="51" t="s">
        <v>15595</v>
      </c>
      <c r="D4125" s="51" t="s">
        <v>15753</v>
      </c>
      <c r="E4125" s="44" t="s">
        <v>16066</v>
      </c>
      <c r="F4125" s="44" t="s">
        <v>16067</v>
      </c>
      <c r="G4125" s="53">
        <v>143.75</v>
      </c>
      <c r="H4125" s="45" t="s">
        <v>816</v>
      </c>
      <c r="I4125" s="45" t="s">
        <v>149</v>
      </c>
      <c r="J4125" s="95" t="s">
        <v>156</v>
      </c>
      <c r="K4125" s="95">
        <v>0</v>
      </c>
      <c r="L4125" s="58" t="s">
        <v>16068</v>
      </c>
      <c r="M4125" s="103" t="s">
        <v>160</v>
      </c>
      <c r="N4125" s="59"/>
    </row>
    <row r="4126" spans="1:14" s="75" customFormat="1" ht="15.9" customHeight="1" x14ac:dyDescent="0.2">
      <c r="A4126" s="51" t="s">
        <v>15597</v>
      </c>
      <c r="B4126" s="51" t="s">
        <v>15598</v>
      </c>
      <c r="C4126" s="51" t="s">
        <v>15595</v>
      </c>
      <c r="D4126" s="51" t="s">
        <v>15753</v>
      </c>
      <c r="E4126" s="44" t="s">
        <v>16069</v>
      </c>
      <c r="F4126" s="44" t="s">
        <v>16070</v>
      </c>
      <c r="G4126" s="53">
        <v>139</v>
      </c>
      <c r="H4126" s="45" t="s">
        <v>816</v>
      </c>
      <c r="I4126" s="45" t="s">
        <v>149</v>
      </c>
      <c r="J4126" s="95" t="s">
        <v>156</v>
      </c>
      <c r="K4126" s="95">
        <v>0</v>
      </c>
      <c r="L4126" s="58"/>
      <c r="M4126" s="103"/>
      <c r="N4126" s="59"/>
    </row>
    <row r="4127" spans="1:14" s="75" customFormat="1" ht="15.9" customHeight="1" x14ac:dyDescent="0.2">
      <c r="A4127" s="51" t="s">
        <v>15597</v>
      </c>
      <c r="B4127" s="51" t="s">
        <v>15598</v>
      </c>
      <c r="C4127" s="51" t="s">
        <v>15595</v>
      </c>
      <c r="D4127" s="51" t="s">
        <v>15753</v>
      </c>
      <c r="E4127" s="44" t="s">
        <v>16071</v>
      </c>
      <c r="F4127" s="44" t="s">
        <v>16072</v>
      </c>
      <c r="G4127" s="53">
        <v>172.5</v>
      </c>
      <c r="H4127" s="45" t="s">
        <v>816</v>
      </c>
      <c r="I4127" s="45" t="s">
        <v>149</v>
      </c>
      <c r="J4127" s="95" t="s">
        <v>156</v>
      </c>
      <c r="K4127" s="95">
        <v>0</v>
      </c>
      <c r="L4127" s="58" t="s">
        <v>16073</v>
      </c>
      <c r="M4127" s="103" t="s">
        <v>160</v>
      </c>
      <c r="N4127" s="59"/>
    </row>
    <row r="4128" spans="1:14" s="75" customFormat="1" ht="15.9" customHeight="1" x14ac:dyDescent="0.2">
      <c r="A4128" s="51" t="s">
        <v>15597</v>
      </c>
      <c r="B4128" s="51" t="s">
        <v>15598</v>
      </c>
      <c r="C4128" s="51" t="s">
        <v>15595</v>
      </c>
      <c r="D4128" s="51" t="s">
        <v>15753</v>
      </c>
      <c r="E4128" s="44" t="s">
        <v>16074</v>
      </c>
      <c r="F4128" s="44" t="s">
        <v>16075</v>
      </c>
      <c r="G4128" s="53">
        <v>220</v>
      </c>
      <c r="H4128" s="45" t="s">
        <v>816</v>
      </c>
      <c r="I4128" s="45" t="s">
        <v>149</v>
      </c>
      <c r="J4128" s="95" t="s">
        <v>156</v>
      </c>
      <c r="K4128" s="95">
        <v>0</v>
      </c>
      <c r="L4128" s="58"/>
      <c r="M4128" s="103"/>
      <c r="N4128" s="59"/>
    </row>
    <row r="4129" spans="1:14" s="75" customFormat="1" ht="15.9" customHeight="1" x14ac:dyDescent="0.2">
      <c r="A4129" s="51" t="s">
        <v>15597</v>
      </c>
      <c r="B4129" s="51" t="s">
        <v>15598</v>
      </c>
      <c r="C4129" s="51" t="s">
        <v>15595</v>
      </c>
      <c r="D4129" s="51" t="s">
        <v>15753</v>
      </c>
      <c r="E4129" s="44" t="s">
        <v>16076</v>
      </c>
      <c r="F4129" s="44" t="s">
        <v>16077</v>
      </c>
      <c r="G4129" s="53">
        <v>389</v>
      </c>
      <c r="H4129" s="45" t="s">
        <v>816</v>
      </c>
      <c r="I4129" s="45" t="s">
        <v>149</v>
      </c>
      <c r="J4129" s="95" t="s">
        <v>156</v>
      </c>
      <c r="K4129" s="95">
        <v>0</v>
      </c>
      <c r="L4129" s="58"/>
      <c r="M4129" s="103"/>
      <c r="N4129" s="59"/>
    </row>
    <row r="4130" spans="1:14" s="75" customFormat="1" ht="15.9" customHeight="1" x14ac:dyDescent="0.2">
      <c r="A4130" s="51" t="s">
        <v>15597</v>
      </c>
      <c r="B4130" s="51" t="s">
        <v>15598</v>
      </c>
      <c r="C4130" s="51" t="s">
        <v>15595</v>
      </c>
      <c r="D4130" s="51" t="s">
        <v>15753</v>
      </c>
      <c r="E4130" s="44" t="s">
        <v>16078</v>
      </c>
      <c r="F4130" s="44" t="s">
        <v>16079</v>
      </c>
      <c r="G4130" s="53">
        <v>116</v>
      </c>
      <c r="H4130" s="45" t="s">
        <v>816</v>
      </c>
      <c r="I4130" s="45" t="s">
        <v>149</v>
      </c>
      <c r="J4130" s="95" t="s">
        <v>156</v>
      </c>
      <c r="K4130" s="95">
        <v>0</v>
      </c>
      <c r="L4130" s="58"/>
      <c r="M4130" s="103"/>
      <c r="N4130" s="59"/>
    </row>
    <row r="4131" spans="1:14" s="75" customFormat="1" ht="15.9" customHeight="1" x14ac:dyDescent="0.2">
      <c r="A4131" s="51" t="s">
        <v>15597</v>
      </c>
      <c r="B4131" s="51" t="s">
        <v>15598</v>
      </c>
      <c r="C4131" s="51" t="s">
        <v>15595</v>
      </c>
      <c r="D4131" s="51" t="s">
        <v>15753</v>
      </c>
      <c r="E4131" s="44" t="s">
        <v>16080</v>
      </c>
      <c r="F4131" s="44" t="s">
        <v>16081</v>
      </c>
      <c r="G4131" s="53">
        <v>159.15</v>
      </c>
      <c r="H4131" s="45" t="s">
        <v>816</v>
      </c>
      <c r="I4131" s="45" t="s">
        <v>204</v>
      </c>
      <c r="J4131" s="95" t="s">
        <v>156</v>
      </c>
      <c r="K4131" s="95">
        <v>0</v>
      </c>
      <c r="L4131" s="58" t="s">
        <v>16082</v>
      </c>
      <c r="M4131" s="103" t="s">
        <v>160</v>
      </c>
      <c r="N4131" s="59"/>
    </row>
    <row r="4132" spans="1:14" s="75" customFormat="1" ht="15.9" customHeight="1" x14ac:dyDescent="0.2">
      <c r="A4132" s="51" t="s">
        <v>15597</v>
      </c>
      <c r="B4132" s="51" t="s">
        <v>15598</v>
      </c>
      <c r="C4132" s="51" t="s">
        <v>15595</v>
      </c>
      <c r="D4132" s="51" t="s">
        <v>15753</v>
      </c>
      <c r="E4132" s="44" t="s">
        <v>16083</v>
      </c>
      <c r="F4132" s="44" t="s">
        <v>16084</v>
      </c>
      <c r="G4132" s="53">
        <v>205.88000000000002</v>
      </c>
      <c r="H4132" s="45" t="s">
        <v>816</v>
      </c>
      <c r="I4132" s="45" t="s">
        <v>149</v>
      </c>
      <c r="J4132" s="95" t="s">
        <v>156</v>
      </c>
      <c r="K4132" s="95">
        <v>0</v>
      </c>
      <c r="L4132" s="58" t="s">
        <v>16085</v>
      </c>
      <c r="M4132" s="103" t="s">
        <v>160</v>
      </c>
      <c r="N4132" s="59"/>
    </row>
    <row r="4133" spans="1:14" s="75" customFormat="1" ht="15.9" customHeight="1" x14ac:dyDescent="0.2">
      <c r="A4133" s="51" t="s">
        <v>15597</v>
      </c>
      <c r="B4133" s="51" t="s">
        <v>15598</v>
      </c>
      <c r="C4133" s="51" t="s">
        <v>15595</v>
      </c>
      <c r="D4133" s="51" t="s">
        <v>15753</v>
      </c>
      <c r="E4133" s="44" t="s">
        <v>16086</v>
      </c>
      <c r="F4133" s="44" t="s">
        <v>16087</v>
      </c>
      <c r="G4133" s="53">
        <v>159</v>
      </c>
      <c r="H4133" s="45" t="s">
        <v>816</v>
      </c>
      <c r="I4133" s="45" t="s">
        <v>149</v>
      </c>
      <c r="J4133" s="95" t="s">
        <v>156</v>
      </c>
      <c r="K4133" s="95">
        <v>0</v>
      </c>
      <c r="L4133" s="58"/>
      <c r="M4133" s="103"/>
      <c r="N4133" s="59"/>
    </row>
    <row r="4134" spans="1:14" s="75" customFormat="1" ht="15.9" customHeight="1" x14ac:dyDescent="0.2">
      <c r="A4134" s="51" t="s">
        <v>15597</v>
      </c>
      <c r="B4134" s="51" t="s">
        <v>15598</v>
      </c>
      <c r="C4134" s="51" t="s">
        <v>15595</v>
      </c>
      <c r="D4134" s="51" t="s">
        <v>15753</v>
      </c>
      <c r="E4134" s="44" t="s">
        <v>16088</v>
      </c>
      <c r="F4134" s="44" t="s">
        <v>16089</v>
      </c>
      <c r="G4134" s="53">
        <v>313.08999999999992</v>
      </c>
      <c r="H4134" s="45" t="s">
        <v>816</v>
      </c>
      <c r="I4134" s="45" t="s">
        <v>149</v>
      </c>
      <c r="J4134" s="95" t="s">
        <v>156</v>
      </c>
      <c r="K4134" s="95">
        <v>0</v>
      </c>
      <c r="L4134" s="58" t="s">
        <v>16090</v>
      </c>
      <c r="M4134" s="103" t="s">
        <v>160</v>
      </c>
      <c r="N4134" s="59"/>
    </row>
    <row r="4135" spans="1:14" s="75" customFormat="1" ht="15.9" customHeight="1" x14ac:dyDescent="0.2">
      <c r="A4135" s="51" t="s">
        <v>15597</v>
      </c>
      <c r="B4135" s="51" t="s">
        <v>15598</v>
      </c>
      <c r="C4135" s="51" t="s">
        <v>15595</v>
      </c>
      <c r="D4135" s="51" t="s">
        <v>15753</v>
      </c>
      <c r="E4135" s="44" t="s">
        <v>16091</v>
      </c>
      <c r="F4135" s="44" t="s">
        <v>16092</v>
      </c>
      <c r="G4135" s="53">
        <v>241.5</v>
      </c>
      <c r="H4135" s="45" t="s">
        <v>816</v>
      </c>
      <c r="I4135" s="45" t="s">
        <v>149</v>
      </c>
      <c r="J4135" s="95" t="s">
        <v>156</v>
      </c>
      <c r="K4135" s="95">
        <v>0</v>
      </c>
      <c r="L4135" s="58" t="s">
        <v>16093</v>
      </c>
      <c r="M4135" s="103" t="s">
        <v>160</v>
      </c>
      <c r="N4135" s="59"/>
    </row>
    <row r="4136" spans="1:14" s="75" customFormat="1" ht="15.9" customHeight="1" x14ac:dyDescent="0.2">
      <c r="A4136" s="51" t="s">
        <v>15597</v>
      </c>
      <c r="B4136" s="51" t="s">
        <v>15598</v>
      </c>
      <c r="C4136" s="51" t="s">
        <v>15595</v>
      </c>
      <c r="D4136" s="51" t="s">
        <v>15753</v>
      </c>
      <c r="E4136" s="44" t="s">
        <v>16094</v>
      </c>
      <c r="F4136" s="44" t="s">
        <v>16095</v>
      </c>
      <c r="G4136" s="53">
        <v>174.8</v>
      </c>
      <c r="H4136" s="45" t="s">
        <v>816</v>
      </c>
      <c r="I4136" s="45" t="s">
        <v>149</v>
      </c>
      <c r="J4136" s="95" t="s">
        <v>156</v>
      </c>
      <c r="K4136" s="95">
        <v>0</v>
      </c>
      <c r="L4136" s="58" t="s">
        <v>16096</v>
      </c>
      <c r="M4136" s="103" t="s">
        <v>160</v>
      </c>
      <c r="N4136" s="59"/>
    </row>
    <row r="4137" spans="1:14" s="75" customFormat="1" ht="15.9" customHeight="1" x14ac:dyDescent="0.2">
      <c r="A4137" s="51" t="s">
        <v>15597</v>
      </c>
      <c r="B4137" s="51" t="s">
        <v>15598</v>
      </c>
      <c r="C4137" s="51" t="s">
        <v>15595</v>
      </c>
      <c r="D4137" s="51" t="s">
        <v>15753</v>
      </c>
      <c r="E4137" s="44" t="s">
        <v>16097</v>
      </c>
      <c r="F4137" s="44" t="s">
        <v>16098</v>
      </c>
      <c r="G4137" s="53">
        <v>300</v>
      </c>
      <c r="H4137" s="45" t="s">
        <v>816</v>
      </c>
      <c r="I4137" s="45" t="s">
        <v>291</v>
      </c>
      <c r="J4137" s="95" t="s">
        <v>156</v>
      </c>
      <c r="K4137" s="95">
        <v>0</v>
      </c>
      <c r="L4137" s="58"/>
      <c r="M4137" s="103"/>
      <c r="N4137" s="59"/>
    </row>
    <row r="4138" spans="1:14" s="75" customFormat="1" ht="15.9" customHeight="1" x14ac:dyDescent="0.2">
      <c r="A4138" s="51" t="s">
        <v>15597</v>
      </c>
      <c r="B4138" s="51" t="s">
        <v>15598</v>
      </c>
      <c r="C4138" s="51" t="s">
        <v>15595</v>
      </c>
      <c r="D4138" s="51" t="s">
        <v>15753</v>
      </c>
      <c r="E4138" s="44" t="s">
        <v>16099</v>
      </c>
      <c r="F4138" s="44" t="s">
        <v>16100</v>
      </c>
      <c r="G4138" s="53">
        <v>390</v>
      </c>
      <c r="H4138" s="45" t="s">
        <v>816</v>
      </c>
      <c r="I4138" s="45" t="s">
        <v>291</v>
      </c>
      <c r="J4138" s="95" t="s">
        <v>156</v>
      </c>
      <c r="K4138" s="95">
        <v>0</v>
      </c>
      <c r="L4138" s="58"/>
      <c r="M4138" s="103"/>
      <c r="N4138" s="59"/>
    </row>
    <row r="4139" spans="1:14" s="75" customFormat="1" ht="15.9" customHeight="1" x14ac:dyDescent="0.2">
      <c r="A4139" s="51" t="s">
        <v>15597</v>
      </c>
      <c r="B4139" s="51" t="s">
        <v>15598</v>
      </c>
      <c r="C4139" s="51" t="s">
        <v>15595</v>
      </c>
      <c r="D4139" s="51" t="s">
        <v>15753</v>
      </c>
      <c r="E4139" s="44" t="s">
        <v>16101</v>
      </c>
      <c r="F4139" s="44" t="s">
        <v>16102</v>
      </c>
      <c r="G4139" s="53">
        <v>480</v>
      </c>
      <c r="H4139" s="45" t="s">
        <v>816</v>
      </c>
      <c r="I4139" s="45" t="s">
        <v>291</v>
      </c>
      <c r="J4139" s="95" t="s">
        <v>156</v>
      </c>
      <c r="K4139" s="95">
        <v>0</v>
      </c>
      <c r="L4139" s="58"/>
      <c r="M4139" s="103"/>
      <c r="N4139" s="59"/>
    </row>
    <row r="4140" spans="1:14" s="75" customFormat="1" ht="15.9" customHeight="1" x14ac:dyDescent="0.2">
      <c r="A4140" s="51" t="s">
        <v>15597</v>
      </c>
      <c r="B4140" s="51" t="s">
        <v>15598</v>
      </c>
      <c r="C4140" s="51" t="s">
        <v>15595</v>
      </c>
      <c r="D4140" s="51" t="s">
        <v>15753</v>
      </c>
      <c r="E4140" s="44" t="s">
        <v>16103</v>
      </c>
      <c r="F4140" s="44" t="s">
        <v>16104</v>
      </c>
      <c r="G4140" s="53">
        <v>427.8</v>
      </c>
      <c r="H4140" s="45" t="s">
        <v>816</v>
      </c>
      <c r="I4140" s="45" t="s">
        <v>149</v>
      </c>
      <c r="J4140" s="95" t="s">
        <v>156</v>
      </c>
      <c r="K4140" s="95">
        <v>0</v>
      </c>
      <c r="L4140" s="58" t="s">
        <v>16105</v>
      </c>
      <c r="M4140" s="103" t="s">
        <v>160</v>
      </c>
      <c r="N4140" s="59"/>
    </row>
    <row r="4141" spans="1:14" s="75" customFormat="1" ht="15.9" customHeight="1" x14ac:dyDescent="0.2">
      <c r="A4141" s="51" t="s">
        <v>15597</v>
      </c>
      <c r="B4141" s="51" t="s">
        <v>15598</v>
      </c>
      <c r="C4141" s="51" t="s">
        <v>15595</v>
      </c>
      <c r="D4141" s="51" t="s">
        <v>15753</v>
      </c>
      <c r="E4141" s="44" t="s">
        <v>16106</v>
      </c>
      <c r="F4141" s="44" t="s">
        <v>16107</v>
      </c>
      <c r="G4141" s="53">
        <v>679</v>
      </c>
      <c r="H4141" s="45" t="s">
        <v>816</v>
      </c>
      <c r="I4141" s="45" t="s">
        <v>149</v>
      </c>
      <c r="J4141" s="95" t="s">
        <v>156</v>
      </c>
      <c r="K4141" s="95">
        <v>0</v>
      </c>
      <c r="L4141" s="58"/>
      <c r="M4141" s="103"/>
      <c r="N4141" s="59"/>
    </row>
    <row r="4142" spans="1:14" s="75" customFormat="1" ht="15.9" customHeight="1" x14ac:dyDescent="0.2">
      <c r="A4142" s="51" t="s">
        <v>123</v>
      </c>
      <c r="B4142" s="51" t="s">
        <v>123</v>
      </c>
      <c r="C4142" s="51" t="s">
        <v>15595</v>
      </c>
      <c r="D4142" s="51" t="s">
        <v>7909</v>
      </c>
      <c r="E4142" s="44"/>
      <c r="F4142" s="44" t="s">
        <v>16108</v>
      </c>
      <c r="G4142" s="53" t="s">
        <v>123</v>
      </c>
      <c r="H4142" s="45" t="s">
        <v>123</v>
      </c>
      <c r="I4142" s="45" t="s">
        <v>149</v>
      </c>
      <c r="J4142" s="95" t="s">
        <v>150</v>
      </c>
      <c r="K4142" s="95" t="s">
        <v>123</v>
      </c>
      <c r="L4142" s="58" t="s">
        <v>123</v>
      </c>
      <c r="M4142" s="103"/>
      <c r="N4142" s="59" t="s">
        <v>123</v>
      </c>
    </row>
    <row r="4143" spans="1:14" s="75" customFormat="1" ht="15.9" customHeight="1" x14ac:dyDescent="0.2">
      <c r="A4143" s="51" t="s">
        <v>15597</v>
      </c>
      <c r="B4143" s="51" t="s">
        <v>15598</v>
      </c>
      <c r="C4143" s="51" t="s">
        <v>15595</v>
      </c>
      <c r="D4143" s="51" t="s">
        <v>7909</v>
      </c>
      <c r="E4143" s="44" t="s">
        <v>16109</v>
      </c>
      <c r="F4143" s="44" t="s">
        <v>16110</v>
      </c>
      <c r="G4143" s="53">
        <v>2155</v>
      </c>
      <c r="H4143" s="45" t="s">
        <v>154</v>
      </c>
      <c r="I4143" s="45" t="s">
        <v>204</v>
      </c>
      <c r="J4143" s="95" t="s">
        <v>156</v>
      </c>
      <c r="K4143" s="95">
        <v>0</v>
      </c>
      <c r="L4143" s="58"/>
      <c r="M4143" s="103"/>
      <c r="N4143" s="59"/>
    </row>
    <row r="4144" spans="1:14" s="75" customFormat="1" ht="15.9" customHeight="1" x14ac:dyDescent="0.2">
      <c r="A4144" s="51" t="s">
        <v>15597</v>
      </c>
      <c r="B4144" s="51" t="s">
        <v>15598</v>
      </c>
      <c r="C4144" s="51" t="s">
        <v>15595</v>
      </c>
      <c r="D4144" s="51" t="s">
        <v>7909</v>
      </c>
      <c r="E4144" s="44" t="s">
        <v>16111</v>
      </c>
      <c r="F4144" s="44" t="s">
        <v>16112</v>
      </c>
      <c r="G4144" s="53">
        <v>2673</v>
      </c>
      <c r="H4144" s="45" t="s">
        <v>154</v>
      </c>
      <c r="I4144" s="45" t="s">
        <v>204</v>
      </c>
      <c r="J4144" s="95" t="s">
        <v>156</v>
      </c>
      <c r="K4144" s="95">
        <v>0</v>
      </c>
      <c r="L4144" s="58"/>
      <c r="M4144" s="103"/>
      <c r="N4144" s="59"/>
    </row>
    <row r="4145" spans="1:14" s="75" customFormat="1" ht="15.9" customHeight="1" x14ac:dyDescent="0.2">
      <c r="A4145" s="51" t="s">
        <v>15597</v>
      </c>
      <c r="B4145" s="51" t="s">
        <v>15598</v>
      </c>
      <c r="C4145" s="51" t="s">
        <v>15595</v>
      </c>
      <c r="D4145" s="51" t="s">
        <v>7909</v>
      </c>
      <c r="E4145" s="44" t="s">
        <v>16113</v>
      </c>
      <c r="F4145" s="44" t="s">
        <v>16114</v>
      </c>
      <c r="G4145" s="53">
        <v>834</v>
      </c>
      <c r="H4145" s="45" t="s">
        <v>154</v>
      </c>
      <c r="I4145" s="45" t="s">
        <v>204</v>
      </c>
      <c r="J4145" s="95" t="s">
        <v>156</v>
      </c>
      <c r="K4145" s="95">
        <v>0</v>
      </c>
      <c r="L4145" s="58"/>
      <c r="M4145" s="103"/>
      <c r="N4145" s="59"/>
    </row>
    <row r="4146" spans="1:14" s="75" customFormat="1" ht="15.9" customHeight="1" x14ac:dyDescent="0.2">
      <c r="A4146" s="51" t="s">
        <v>15597</v>
      </c>
      <c r="B4146" s="51" t="s">
        <v>15598</v>
      </c>
      <c r="C4146" s="51" t="s">
        <v>15595</v>
      </c>
      <c r="D4146" s="51" t="s">
        <v>7909</v>
      </c>
      <c r="E4146" s="44" t="s">
        <v>16115</v>
      </c>
      <c r="F4146" s="44" t="s">
        <v>16116</v>
      </c>
      <c r="G4146" s="53">
        <v>1253</v>
      </c>
      <c r="H4146" s="45" t="s">
        <v>154</v>
      </c>
      <c r="I4146" s="45" t="s">
        <v>204</v>
      </c>
      <c r="J4146" s="95" t="s">
        <v>156</v>
      </c>
      <c r="K4146" s="95">
        <v>0</v>
      </c>
      <c r="L4146" s="58"/>
      <c r="M4146" s="103"/>
      <c r="N4146" s="59"/>
    </row>
    <row r="4147" spans="1:14" s="75" customFormat="1" ht="15.9" customHeight="1" x14ac:dyDescent="0.2">
      <c r="A4147" s="51" t="s">
        <v>15597</v>
      </c>
      <c r="B4147" s="51" t="s">
        <v>15598</v>
      </c>
      <c r="C4147" s="51" t="s">
        <v>15595</v>
      </c>
      <c r="D4147" s="51" t="s">
        <v>7909</v>
      </c>
      <c r="E4147" s="44" t="s">
        <v>16117</v>
      </c>
      <c r="F4147" s="44" t="s">
        <v>16118</v>
      </c>
      <c r="G4147" s="53">
        <v>2172</v>
      </c>
      <c r="H4147" s="45" t="s">
        <v>154</v>
      </c>
      <c r="I4147" s="45" t="s">
        <v>204</v>
      </c>
      <c r="J4147" s="95" t="s">
        <v>156</v>
      </c>
      <c r="K4147" s="95">
        <v>0</v>
      </c>
      <c r="L4147" s="58"/>
      <c r="M4147" s="103"/>
      <c r="N4147" s="59"/>
    </row>
    <row r="4148" spans="1:14" s="75" customFormat="1" ht="15.9" customHeight="1" x14ac:dyDescent="0.2">
      <c r="A4148" s="51" t="s">
        <v>15597</v>
      </c>
      <c r="B4148" s="51" t="s">
        <v>15598</v>
      </c>
      <c r="C4148" s="51" t="s">
        <v>15595</v>
      </c>
      <c r="D4148" s="51" t="s">
        <v>7909</v>
      </c>
      <c r="E4148" s="44" t="s">
        <v>16119</v>
      </c>
      <c r="F4148" s="44" t="s">
        <v>16120</v>
      </c>
      <c r="G4148" s="53">
        <v>752</v>
      </c>
      <c r="H4148" s="45" t="s">
        <v>154</v>
      </c>
      <c r="I4148" s="45" t="s">
        <v>204</v>
      </c>
      <c r="J4148" s="95" t="s">
        <v>156</v>
      </c>
      <c r="K4148" s="95">
        <v>0</v>
      </c>
      <c r="L4148" s="58"/>
      <c r="M4148" s="103"/>
      <c r="N4148" s="59"/>
    </row>
    <row r="4149" spans="1:14" s="75" customFormat="1" ht="15.9" customHeight="1" x14ac:dyDescent="0.2">
      <c r="A4149" s="51" t="s">
        <v>123</v>
      </c>
      <c r="B4149" s="51" t="s">
        <v>123</v>
      </c>
      <c r="C4149" s="51" t="s">
        <v>15595</v>
      </c>
      <c r="D4149" s="51" t="s">
        <v>8641</v>
      </c>
      <c r="E4149" s="44"/>
      <c r="F4149" s="44" t="s">
        <v>16121</v>
      </c>
      <c r="G4149" s="53" t="s">
        <v>123</v>
      </c>
      <c r="H4149" s="45" t="s">
        <v>123</v>
      </c>
      <c r="I4149" s="45" t="s">
        <v>149</v>
      </c>
      <c r="J4149" s="95" t="s">
        <v>150</v>
      </c>
      <c r="K4149" s="95" t="s">
        <v>123</v>
      </c>
      <c r="L4149" s="58" t="s">
        <v>123</v>
      </c>
      <c r="M4149" s="103"/>
      <c r="N4149" s="59" t="s">
        <v>123</v>
      </c>
    </row>
    <row r="4150" spans="1:14" s="75" customFormat="1" ht="15.9" customHeight="1" x14ac:dyDescent="0.2">
      <c r="A4150" s="51" t="s">
        <v>15597</v>
      </c>
      <c r="B4150" s="51" t="s">
        <v>15598</v>
      </c>
      <c r="C4150" s="51" t="s">
        <v>15595</v>
      </c>
      <c r="D4150" s="51" t="s">
        <v>8641</v>
      </c>
      <c r="E4150" s="44" t="s">
        <v>16122</v>
      </c>
      <c r="F4150" s="44" t="s">
        <v>16123</v>
      </c>
      <c r="G4150" s="53">
        <v>629</v>
      </c>
      <c r="H4150" s="45" t="s">
        <v>816</v>
      </c>
      <c r="I4150" s="45" t="s">
        <v>149</v>
      </c>
      <c r="J4150" s="95" t="s">
        <v>156</v>
      </c>
      <c r="K4150" s="95">
        <v>0</v>
      </c>
      <c r="L4150" s="58"/>
      <c r="M4150" s="103"/>
      <c r="N4150" s="59"/>
    </row>
    <row r="4151" spans="1:14" s="75" customFormat="1" ht="15.9" customHeight="1" x14ac:dyDescent="0.2">
      <c r="A4151" s="51" t="s">
        <v>15597</v>
      </c>
      <c r="B4151" s="51" t="s">
        <v>15598</v>
      </c>
      <c r="C4151" s="51" t="s">
        <v>15595</v>
      </c>
      <c r="D4151" s="51" t="s">
        <v>8641</v>
      </c>
      <c r="E4151" s="44" t="s">
        <v>16124</v>
      </c>
      <c r="F4151" s="44" t="s">
        <v>16125</v>
      </c>
      <c r="G4151" s="53">
        <v>399</v>
      </c>
      <c r="H4151" s="45" t="s">
        <v>816</v>
      </c>
      <c r="I4151" s="45" t="s">
        <v>149</v>
      </c>
      <c r="J4151" s="95" t="s">
        <v>156</v>
      </c>
      <c r="K4151" s="95">
        <v>0</v>
      </c>
      <c r="L4151" s="58"/>
      <c r="M4151" s="103"/>
      <c r="N4151" s="59"/>
    </row>
    <row r="4152" spans="1:14" s="75" customFormat="1" ht="15.9" customHeight="1" x14ac:dyDescent="0.2">
      <c r="A4152" s="51" t="s">
        <v>123</v>
      </c>
      <c r="B4152" s="51" t="s">
        <v>123</v>
      </c>
      <c r="C4152" s="51" t="s">
        <v>16126</v>
      </c>
      <c r="D4152" s="51" t="s">
        <v>15753</v>
      </c>
      <c r="E4152" s="44"/>
      <c r="F4152" s="44" t="s">
        <v>16127</v>
      </c>
      <c r="G4152" s="53" t="s">
        <v>123</v>
      </c>
      <c r="H4152" s="45" t="s">
        <v>123</v>
      </c>
      <c r="I4152" s="45" t="s">
        <v>149</v>
      </c>
      <c r="J4152" s="95" t="s">
        <v>150</v>
      </c>
      <c r="K4152" s="95" t="s">
        <v>123</v>
      </c>
      <c r="L4152" s="58" t="s">
        <v>123</v>
      </c>
      <c r="M4152" s="103"/>
      <c r="N4152" s="59" t="s">
        <v>123</v>
      </c>
    </row>
    <row r="4153" spans="1:14" s="75" customFormat="1" ht="15.9" customHeight="1" x14ac:dyDescent="0.2">
      <c r="A4153" s="51" t="s">
        <v>15597</v>
      </c>
      <c r="B4153" s="51" t="s">
        <v>15598</v>
      </c>
      <c r="C4153" s="51" t="s">
        <v>16126</v>
      </c>
      <c r="D4153" s="51" t="s">
        <v>15753</v>
      </c>
      <c r="E4153" s="44" t="s">
        <v>16128</v>
      </c>
      <c r="F4153" s="44" t="s">
        <v>16129</v>
      </c>
      <c r="G4153" s="53">
        <v>10</v>
      </c>
      <c r="H4153" s="45" t="s">
        <v>816</v>
      </c>
      <c r="I4153" s="45" t="s">
        <v>149</v>
      </c>
      <c r="J4153" s="95" t="s">
        <v>156</v>
      </c>
      <c r="K4153" s="95">
        <v>0</v>
      </c>
      <c r="L4153" s="58"/>
      <c r="M4153" s="103"/>
      <c r="N4153" s="59"/>
    </row>
    <row r="4154" spans="1:14" s="75" customFormat="1" ht="15.9" customHeight="1" x14ac:dyDescent="0.2">
      <c r="A4154" s="51" t="s">
        <v>15597</v>
      </c>
      <c r="B4154" s="51" t="s">
        <v>15598</v>
      </c>
      <c r="C4154" s="51" t="s">
        <v>16126</v>
      </c>
      <c r="D4154" s="51" t="s">
        <v>15753</v>
      </c>
      <c r="E4154" s="44" t="s">
        <v>16130</v>
      </c>
      <c r="F4154" s="44" t="s">
        <v>16131</v>
      </c>
      <c r="G4154" s="53">
        <v>27.479999999999997</v>
      </c>
      <c r="H4154" s="45" t="s">
        <v>816</v>
      </c>
      <c r="I4154" s="45" t="s">
        <v>291</v>
      </c>
      <c r="J4154" s="95" t="s">
        <v>156</v>
      </c>
      <c r="K4154" s="95">
        <v>0</v>
      </c>
      <c r="L4154" s="58" t="s">
        <v>16132</v>
      </c>
      <c r="M4154" s="103" t="s">
        <v>160</v>
      </c>
      <c r="N4154" s="59"/>
    </row>
    <row r="4155" spans="1:14" s="75" customFormat="1" ht="15.9" customHeight="1" x14ac:dyDescent="0.2">
      <c r="A4155" s="51" t="s">
        <v>15597</v>
      </c>
      <c r="B4155" s="51" t="s">
        <v>15598</v>
      </c>
      <c r="C4155" s="51" t="s">
        <v>16126</v>
      </c>
      <c r="D4155" s="51" t="s">
        <v>15753</v>
      </c>
      <c r="E4155" s="44" t="s">
        <v>16133</v>
      </c>
      <c r="F4155" s="44" t="s">
        <v>16134</v>
      </c>
      <c r="G4155" s="53">
        <v>9</v>
      </c>
      <c r="H4155" s="45" t="s">
        <v>816</v>
      </c>
      <c r="I4155" s="45" t="s">
        <v>204</v>
      </c>
      <c r="J4155" s="95" t="s">
        <v>156</v>
      </c>
      <c r="K4155" s="95">
        <v>0</v>
      </c>
      <c r="L4155" s="58"/>
      <c r="M4155" s="103"/>
      <c r="N4155" s="59"/>
    </row>
    <row r="4156" spans="1:14" s="75" customFormat="1" ht="15.9" customHeight="1" x14ac:dyDescent="0.2">
      <c r="A4156" s="51" t="s">
        <v>15597</v>
      </c>
      <c r="B4156" s="51" t="s">
        <v>15598</v>
      </c>
      <c r="C4156" s="51" t="s">
        <v>16126</v>
      </c>
      <c r="D4156" s="51" t="s">
        <v>15753</v>
      </c>
      <c r="E4156" s="44" t="s">
        <v>16135</v>
      </c>
      <c r="F4156" s="44" t="s">
        <v>16136</v>
      </c>
      <c r="G4156" s="53">
        <v>9</v>
      </c>
      <c r="H4156" s="45" t="s">
        <v>816</v>
      </c>
      <c r="I4156" s="45" t="s">
        <v>204</v>
      </c>
      <c r="J4156" s="95" t="s">
        <v>156</v>
      </c>
      <c r="K4156" s="95">
        <v>0</v>
      </c>
      <c r="L4156" s="58"/>
      <c r="M4156" s="103"/>
      <c r="N4156" s="59"/>
    </row>
    <row r="4157" spans="1:14" s="75" customFormat="1" ht="15.9" customHeight="1" x14ac:dyDescent="0.2">
      <c r="A4157" s="51" t="s">
        <v>15597</v>
      </c>
      <c r="B4157" s="51" t="s">
        <v>15598</v>
      </c>
      <c r="C4157" s="51" t="s">
        <v>16126</v>
      </c>
      <c r="D4157" s="51" t="s">
        <v>15753</v>
      </c>
      <c r="E4157" s="44" t="s">
        <v>16137</v>
      </c>
      <c r="F4157" s="44" t="s">
        <v>16138</v>
      </c>
      <c r="G4157" s="53">
        <v>36</v>
      </c>
      <c r="H4157" s="45" t="s">
        <v>816</v>
      </c>
      <c r="I4157" s="45" t="s">
        <v>204</v>
      </c>
      <c r="J4157" s="95" t="s">
        <v>156</v>
      </c>
      <c r="K4157" s="95">
        <v>0</v>
      </c>
      <c r="L4157" s="58"/>
      <c r="M4157" s="103"/>
      <c r="N4157" s="59"/>
    </row>
    <row r="4158" spans="1:14" s="75" customFormat="1" ht="15.9" customHeight="1" x14ac:dyDescent="0.2">
      <c r="A4158" s="51" t="s">
        <v>15597</v>
      </c>
      <c r="B4158" s="51" t="s">
        <v>15598</v>
      </c>
      <c r="C4158" s="51" t="s">
        <v>16126</v>
      </c>
      <c r="D4158" s="51" t="s">
        <v>15753</v>
      </c>
      <c r="E4158" s="44" t="s">
        <v>16139</v>
      </c>
      <c r="F4158" s="44" t="s">
        <v>16140</v>
      </c>
      <c r="G4158" s="53">
        <v>24</v>
      </c>
      <c r="H4158" s="45" t="s">
        <v>816</v>
      </c>
      <c r="I4158" s="45" t="s">
        <v>204</v>
      </c>
      <c r="J4158" s="95" t="s">
        <v>156</v>
      </c>
      <c r="K4158" s="95">
        <v>0</v>
      </c>
      <c r="L4158" s="58"/>
      <c r="M4158" s="103"/>
      <c r="N4158" s="59"/>
    </row>
    <row r="4159" spans="1:14" s="75" customFormat="1" ht="15.9" customHeight="1" x14ac:dyDescent="0.2">
      <c r="A4159" s="51" t="s">
        <v>15597</v>
      </c>
      <c r="B4159" s="51" t="s">
        <v>15598</v>
      </c>
      <c r="C4159" s="51" t="s">
        <v>16126</v>
      </c>
      <c r="D4159" s="51" t="s">
        <v>15753</v>
      </c>
      <c r="E4159" s="44" t="s">
        <v>16141</v>
      </c>
      <c r="F4159" s="44" t="s">
        <v>16142</v>
      </c>
      <c r="G4159" s="53">
        <v>16.21</v>
      </c>
      <c r="H4159" s="45" t="s">
        <v>816</v>
      </c>
      <c r="I4159" s="45" t="s">
        <v>204</v>
      </c>
      <c r="J4159" s="95" t="s">
        <v>156</v>
      </c>
      <c r="K4159" s="95">
        <v>0</v>
      </c>
      <c r="L4159" s="58" t="s">
        <v>16143</v>
      </c>
      <c r="M4159" s="103" t="s">
        <v>160</v>
      </c>
      <c r="N4159" s="59"/>
    </row>
    <row r="4160" spans="1:14" s="75" customFormat="1" ht="15.9" customHeight="1" x14ac:dyDescent="0.2">
      <c r="A4160" s="51" t="s">
        <v>15597</v>
      </c>
      <c r="B4160" s="51" t="s">
        <v>15598</v>
      </c>
      <c r="C4160" s="51" t="s">
        <v>16126</v>
      </c>
      <c r="D4160" s="51" t="s">
        <v>15753</v>
      </c>
      <c r="E4160" s="44" t="s">
        <v>16144</v>
      </c>
      <c r="F4160" s="44" t="s">
        <v>16145</v>
      </c>
      <c r="G4160" s="53">
        <v>24</v>
      </c>
      <c r="H4160" s="45" t="s">
        <v>816</v>
      </c>
      <c r="I4160" s="45" t="s">
        <v>204</v>
      </c>
      <c r="J4160" s="95" t="s">
        <v>156</v>
      </c>
      <c r="K4160" s="95">
        <v>0</v>
      </c>
      <c r="L4160" s="58"/>
      <c r="M4160" s="103"/>
      <c r="N4160" s="59"/>
    </row>
    <row r="4161" spans="1:14" s="75" customFormat="1" ht="15.9" customHeight="1" x14ac:dyDescent="0.2">
      <c r="A4161" s="51" t="s">
        <v>15597</v>
      </c>
      <c r="B4161" s="51" t="s">
        <v>15598</v>
      </c>
      <c r="C4161" s="51" t="s">
        <v>16126</v>
      </c>
      <c r="D4161" s="51" t="s">
        <v>15753</v>
      </c>
      <c r="E4161" s="44" t="s">
        <v>16146</v>
      </c>
      <c r="F4161" s="44" t="s">
        <v>16147</v>
      </c>
      <c r="G4161" s="53">
        <v>89</v>
      </c>
      <c r="H4161" s="45" t="s">
        <v>816</v>
      </c>
      <c r="I4161" s="45" t="s">
        <v>204</v>
      </c>
      <c r="J4161" s="95" t="s">
        <v>156</v>
      </c>
      <c r="K4161" s="95">
        <v>0</v>
      </c>
      <c r="L4161" s="58"/>
      <c r="M4161" s="103"/>
      <c r="N4161" s="59"/>
    </row>
    <row r="4162" spans="1:14" s="75" customFormat="1" ht="15.9" customHeight="1" x14ac:dyDescent="0.2">
      <c r="A4162" s="51" t="s">
        <v>15597</v>
      </c>
      <c r="B4162" s="51" t="s">
        <v>15598</v>
      </c>
      <c r="C4162" s="51" t="s">
        <v>16126</v>
      </c>
      <c r="D4162" s="51" t="s">
        <v>15753</v>
      </c>
      <c r="E4162" s="44" t="s">
        <v>16148</v>
      </c>
      <c r="F4162" s="44" t="s">
        <v>16149</v>
      </c>
      <c r="G4162" s="53">
        <v>38.200000000000003</v>
      </c>
      <c r="H4162" s="45" t="s">
        <v>816</v>
      </c>
      <c r="I4162" s="45" t="s">
        <v>149</v>
      </c>
      <c r="J4162" s="95" t="s">
        <v>156</v>
      </c>
      <c r="K4162" s="95">
        <v>0</v>
      </c>
      <c r="L4162" s="58" t="s">
        <v>16150</v>
      </c>
      <c r="M4162" s="103" t="s">
        <v>160</v>
      </c>
      <c r="N4162" s="59"/>
    </row>
    <row r="4163" spans="1:14" s="75" customFormat="1" ht="15.9" customHeight="1" x14ac:dyDescent="0.2">
      <c r="A4163" s="51" t="s">
        <v>15597</v>
      </c>
      <c r="B4163" s="51" t="s">
        <v>15598</v>
      </c>
      <c r="C4163" s="51" t="s">
        <v>16126</v>
      </c>
      <c r="D4163" s="51" t="s">
        <v>15753</v>
      </c>
      <c r="E4163" s="44" t="s">
        <v>16151</v>
      </c>
      <c r="F4163" s="44" t="s">
        <v>16152</v>
      </c>
      <c r="G4163" s="53">
        <v>20</v>
      </c>
      <c r="H4163" s="45" t="s">
        <v>816</v>
      </c>
      <c r="I4163" s="45" t="s">
        <v>149</v>
      </c>
      <c r="J4163" s="95" t="s">
        <v>156</v>
      </c>
      <c r="K4163" s="95">
        <v>0</v>
      </c>
      <c r="L4163" s="58"/>
      <c r="M4163" s="103"/>
      <c r="N4163" s="59"/>
    </row>
    <row r="4164" spans="1:14" s="75" customFormat="1" ht="15.9" customHeight="1" x14ac:dyDescent="0.2">
      <c r="A4164" s="51" t="s">
        <v>15597</v>
      </c>
      <c r="B4164" s="51" t="s">
        <v>15598</v>
      </c>
      <c r="C4164" s="51" t="s">
        <v>16126</v>
      </c>
      <c r="D4164" s="51" t="s">
        <v>15753</v>
      </c>
      <c r="E4164" s="44" t="s">
        <v>16153</v>
      </c>
      <c r="F4164" s="44" t="s">
        <v>16154</v>
      </c>
      <c r="G4164" s="53">
        <v>123</v>
      </c>
      <c r="H4164" s="45" t="s">
        <v>816</v>
      </c>
      <c r="I4164" s="45" t="s">
        <v>204</v>
      </c>
      <c r="J4164" s="95" t="s">
        <v>156</v>
      </c>
      <c r="K4164" s="95">
        <v>0</v>
      </c>
      <c r="L4164" s="58"/>
      <c r="M4164" s="103"/>
      <c r="N4164" s="59"/>
    </row>
    <row r="4165" spans="1:14" s="75" customFormat="1" ht="15.9" customHeight="1" x14ac:dyDescent="0.2">
      <c r="A4165" s="51" t="s">
        <v>15597</v>
      </c>
      <c r="B4165" s="51" t="s">
        <v>15598</v>
      </c>
      <c r="C4165" s="51" t="s">
        <v>16126</v>
      </c>
      <c r="D4165" s="51" t="s">
        <v>15753</v>
      </c>
      <c r="E4165" s="44" t="s">
        <v>16155</v>
      </c>
      <c r="F4165" s="44" t="s">
        <v>16156</v>
      </c>
      <c r="G4165" s="53">
        <v>58</v>
      </c>
      <c r="H4165" s="45" t="s">
        <v>816</v>
      </c>
      <c r="I4165" s="45" t="s">
        <v>291</v>
      </c>
      <c r="J4165" s="95" t="s">
        <v>156</v>
      </c>
      <c r="K4165" s="95">
        <v>0</v>
      </c>
      <c r="L4165" s="58"/>
      <c r="M4165" s="103"/>
      <c r="N4165" s="59"/>
    </row>
    <row r="4166" spans="1:14" s="75" customFormat="1" ht="15.9" customHeight="1" x14ac:dyDescent="0.2">
      <c r="A4166" s="51" t="s">
        <v>15597</v>
      </c>
      <c r="B4166" s="51" t="s">
        <v>15598</v>
      </c>
      <c r="C4166" s="51" t="s">
        <v>16126</v>
      </c>
      <c r="D4166" s="51" t="s">
        <v>15753</v>
      </c>
      <c r="E4166" s="44" t="s">
        <v>16157</v>
      </c>
      <c r="F4166" s="44" t="s">
        <v>16158</v>
      </c>
      <c r="G4166" s="53">
        <v>179</v>
      </c>
      <c r="H4166" s="45" t="s">
        <v>816</v>
      </c>
      <c r="I4166" s="45" t="s">
        <v>291</v>
      </c>
      <c r="J4166" s="95" t="s">
        <v>156</v>
      </c>
      <c r="K4166" s="95">
        <v>0</v>
      </c>
      <c r="L4166" s="58"/>
      <c r="M4166" s="103"/>
      <c r="N4166" s="59"/>
    </row>
    <row r="4167" spans="1:14" s="75" customFormat="1" ht="15.9" customHeight="1" x14ac:dyDescent="0.2">
      <c r="A4167" s="51" t="s">
        <v>15597</v>
      </c>
      <c r="B4167" s="51" t="s">
        <v>15598</v>
      </c>
      <c r="C4167" s="51" t="s">
        <v>16126</v>
      </c>
      <c r="D4167" s="51" t="s">
        <v>15753</v>
      </c>
      <c r="E4167" s="44" t="s">
        <v>16159</v>
      </c>
      <c r="F4167" s="44" t="s">
        <v>16160</v>
      </c>
      <c r="G4167" s="53">
        <v>137.16</v>
      </c>
      <c r="H4167" s="45" t="s">
        <v>816</v>
      </c>
      <c r="I4167" s="45" t="s">
        <v>291</v>
      </c>
      <c r="J4167" s="95" t="s">
        <v>156</v>
      </c>
      <c r="K4167" s="95">
        <v>0</v>
      </c>
      <c r="L4167" s="58" t="s">
        <v>16161</v>
      </c>
      <c r="M4167" s="103" t="s">
        <v>160</v>
      </c>
      <c r="N4167" s="59"/>
    </row>
    <row r="4168" spans="1:14" s="75" customFormat="1" ht="15.9" customHeight="1" x14ac:dyDescent="0.2">
      <c r="A4168" s="51" t="s">
        <v>15597</v>
      </c>
      <c r="B4168" s="51" t="s">
        <v>15598</v>
      </c>
      <c r="C4168" s="51" t="s">
        <v>16126</v>
      </c>
      <c r="D4168" s="51" t="s">
        <v>15753</v>
      </c>
      <c r="E4168" s="44" t="s">
        <v>16162</v>
      </c>
      <c r="F4168" s="44" t="s">
        <v>16163</v>
      </c>
      <c r="G4168" s="53">
        <v>50</v>
      </c>
      <c r="H4168" s="45" t="s">
        <v>816</v>
      </c>
      <c r="I4168" s="45" t="s">
        <v>291</v>
      </c>
      <c r="J4168" s="95" t="s">
        <v>156</v>
      </c>
      <c r="K4168" s="95">
        <v>0</v>
      </c>
      <c r="L4168" s="58"/>
      <c r="M4168" s="103"/>
      <c r="N4168" s="59"/>
    </row>
    <row r="4169" spans="1:14" s="75" customFormat="1" ht="15.9" customHeight="1" x14ac:dyDescent="0.2">
      <c r="A4169" s="51" t="s">
        <v>123</v>
      </c>
      <c r="B4169" s="51" t="s">
        <v>123</v>
      </c>
      <c r="C4169" s="51" t="s">
        <v>16126</v>
      </c>
      <c r="D4169" s="51" t="s">
        <v>7909</v>
      </c>
      <c r="E4169" s="44"/>
      <c r="F4169" s="44" t="s">
        <v>16164</v>
      </c>
      <c r="G4169" s="53" t="s">
        <v>123</v>
      </c>
      <c r="H4169" s="45" t="s">
        <v>123</v>
      </c>
      <c r="I4169" s="45" t="s">
        <v>149</v>
      </c>
      <c r="J4169" s="95" t="s">
        <v>150</v>
      </c>
      <c r="K4169" s="95" t="s">
        <v>123</v>
      </c>
      <c r="L4169" s="58" t="s">
        <v>123</v>
      </c>
      <c r="M4169" s="103"/>
      <c r="N4169" s="59" t="s">
        <v>123</v>
      </c>
    </row>
    <row r="4170" spans="1:14" s="75" customFormat="1" ht="15.9" customHeight="1" x14ac:dyDescent="0.2">
      <c r="A4170" s="51" t="s">
        <v>15597</v>
      </c>
      <c r="B4170" s="51" t="s">
        <v>15598</v>
      </c>
      <c r="C4170" s="51" t="s">
        <v>16126</v>
      </c>
      <c r="D4170" s="51" t="s">
        <v>7909</v>
      </c>
      <c r="E4170" s="44" t="s">
        <v>16165</v>
      </c>
      <c r="F4170" s="44" t="s">
        <v>16166</v>
      </c>
      <c r="G4170" s="53">
        <v>1224</v>
      </c>
      <c r="H4170" s="45" t="s">
        <v>154</v>
      </c>
      <c r="I4170" s="45" t="s">
        <v>204</v>
      </c>
      <c r="J4170" s="95" t="s">
        <v>156</v>
      </c>
      <c r="K4170" s="95">
        <v>0</v>
      </c>
      <c r="L4170" s="58"/>
      <c r="M4170" s="103"/>
      <c r="N4170" s="59"/>
    </row>
    <row r="4171" spans="1:14" s="75" customFormat="1" ht="15.9" customHeight="1" x14ac:dyDescent="0.2">
      <c r="A4171" s="51" t="s">
        <v>123</v>
      </c>
      <c r="B4171" s="51" t="s">
        <v>123</v>
      </c>
      <c r="C4171" s="51" t="s">
        <v>16126</v>
      </c>
      <c r="D4171" s="51" t="s">
        <v>8641</v>
      </c>
      <c r="E4171" s="44"/>
      <c r="F4171" s="44" t="s">
        <v>16167</v>
      </c>
      <c r="G4171" s="53" t="s">
        <v>123</v>
      </c>
      <c r="H4171" s="45" t="s">
        <v>123</v>
      </c>
      <c r="I4171" s="45" t="s">
        <v>149</v>
      </c>
      <c r="J4171" s="95" t="s">
        <v>150</v>
      </c>
      <c r="K4171" s="95" t="s">
        <v>123</v>
      </c>
      <c r="L4171" s="58" t="s">
        <v>123</v>
      </c>
      <c r="M4171" s="103"/>
      <c r="N4171" s="59" t="s">
        <v>123</v>
      </c>
    </row>
    <row r="4172" spans="1:14" s="75" customFormat="1" ht="15.9" customHeight="1" x14ac:dyDescent="0.2">
      <c r="A4172" s="51" t="s">
        <v>15597</v>
      </c>
      <c r="B4172" s="51" t="s">
        <v>15598</v>
      </c>
      <c r="C4172" s="51" t="s">
        <v>16126</v>
      </c>
      <c r="D4172" s="51" t="s">
        <v>8641</v>
      </c>
      <c r="E4172" s="44" t="s">
        <v>16168</v>
      </c>
      <c r="F4172" s="44" t="s">
        <v>16169</v>
      </c>
      <c r="G4172" s="53">
        <v>43</v>
      </c>
      <c r="H4172" s="45" t="s">
        <v>816</v>
      </c>
      <c r="I4172" s="45" t="s">
        <v>291</v>
      </c>
      <c r="J4172" s="95" t="s">
        <v>156</v>
      </c>
      <c r="K4172" s="95">
        <v>0</v>
      </c>
      <c r="L4172" s="58"/>
      <c r="M4172" s="103"/>
      <c r="N4172" s="59"/>
    </row>
    <row r="4173" spans="1:14" s="75" customFormat="1" ht="15.9" customHeight="1" x14ac:dyDescent="0.2">
      <c r="A4173" s="51" t="s">
        <v>15597</v>
      </c>
      <c r="B4173" s="51" t="s">
        <v>15598</v>
      </c>
      <c r="C4173" s="51" t="s">
        <v>16126</v>
      </c>
      <c r="D4173" s="51" t="s">
        <v>8641</v>
      </c>
      <c r="E4173" s="44" t="s">
        <v>16170</v>
      </c>
      <c r="F4173" s="44" t="s">
        <v>16171</v>
      </c>
      <c r="G4173" s="53">
        <v>63</v>
      </c>
      <c r="H4173" s="45" t="s">
        <v>816</v>
      </c>
      <c r="I4173" s="45" t="s">
        <v>291</v>
      </c>
      <c r="J4173" s="95" t="s">
        <v>156</v>
      </c>
      <c r="K4173" s="95">
        <v>0</v>
      </c>
      <c r="L4173" s="58"/>
      <c r="M4173" s="103"/>
      <c r="N4173" s="59"/>
    </row>
    <row r="4174" spans="1:14" s="75" customFormat="1" ht="15.9" customHeight="1" x14ac:dyDescent="0.2">
      <c r="A4174" s="51" t="s">
        <v>15597</v>
      </c>
      <c r="B4174" s="51" t="s">
        <v>15598</v>
      </c>
      <c r="C4174" s="51" t="s">
        <v>16126</v>
      </c>
      <c r="D4174" s="51" t="s">
        <v>8641</v>
      </c>
      <c r="E4174" s="44" t="s">
        <v>16172</v>
      </c>
      <c r="F4174" s="44" t="s">
        <v>16173</v>
      </c>
      <c r="G4174" s="53">
        <v>38</v>
      </c>
      <c r="H4174" s="45" t="s">
        <v>816</v>
      </c>
      <c r="I4174" s="45" t="s">
        <v>291</v>
      </c>
      <c r="J4174" s="95" t="s">
        <v>156</v>
      </c>
      <c r="K4174" s="95">
        <v>0</v>
      </c>
      <c r="L4174" s="58"/>
      <c r="M4174" s="103"/>
      <c r="N4174" s="59"/>
    </row>
    <row r="4175" spans="1:14" s="75" customFormat="1" ht="15.9" customHeight="1" x14ac:dyDescent="0.2">
      <c r="A4175" s="51" t="s">
        <v>15597</v>
      </c>
      <c r="B4175" s="51" t="s">
        <v>15598</v>
      </c>
      <c r="C4175" s="51" t="s">
        <v>16126</v>
      </c>
      <c r="D4175" s="51" t="s">
        <v>8641</v>
      </c>
      <c r="E4175" s="44" t="s">
        <v>16174</v>
      </c>
      <c r="F4175" s="44" t="s">
        <v>16175</v>
      </c>
      <c r="G4175" s="53">
        <v>220</v>
      </c>
      <c r="H4175" s="45" t="s">
        <v>816</v>
      </c>
      <c r="I4175" s="45" t="s">
        <v>155</v>
      </c>
      <c r="J4175" s="95" t="s">
        <v>156</v>
      </c>
      <c r="K4175" s="95">
        <v>0</v>
      </c>
      <c r="L4175" s="58"/>
      <c r="M4175" s="103"/>
      <c r="N4175" s="59"/>
    </row>
    <row r="4176" spans="1:14" s="75" customFormat="1" ht="15.9" customHeight="1" x14ac:dyDescent="0.2">
      <c r="A4176" s="51" t="s">
        <v>15597</v>
      </c>
      <c r="B4176" s="51" t="s">
        <v>15598</v>
      </c>
      <c r="C4176" s="51" t="s">
        <v>16126</v>
      </c>
      <c r="D4176" s="51" t="s">
        <v>8641</v>
      </c>
      <c r="E4176" s="44" t="s">
        <v>16176</v>
      </c>
      <c r="F4176" s="44" t="s">
        <v>16177</v>
      </c>
      <c r="G4176" s="53">
        <v>15</v>
      </c>
      <c r="H4176" s="45" t="s">
        <v>816</v>
      </c>
      <c r="I4176" s="45" t="s">
        <v>291</v>
      </c>
      <c r="J4176" s="95" t="s">
        <v>156</v>
      </c>
      <c r="K4176" s="95">
        <v>0</v>
      </c>
      <c r="L4176" s="58"/>
      <c r="M4176" s="103"/>
      <c r="N4176" s="59"/>
    </row>
    <row r="4177" spans="1:14" s="75" customFormat="1" ht="15.9" customHeight="1" x14ac:dyDescent="0.2">
      <c r="A4177" s="51" t="s">
        <v>15597</v>
      </c>
      <c r="B4177" s="51" t="s">
        <v>15598</v>
      </c>
      <c r="C4177" s="51" t="s">
        <v>16126</v>
      </c>
      <c r="D4177" s="51" t="s">
        <v>8641</v>
      </c>
      <c r="E4177" s="44" t="s">
        <v>16178</v>
      </c>
      <c r="F4177" s="44" t="s">
        <v>16179</v>
      </c>
      <c r="G4177" s="53">
        <v>5</v>
      </c>
      <c r="H4177" s="45" t="s">
        <v>816</v>
      </c>
      <c r="I4177" s="45" t="s">
        <v>291</v>
      </c>
      <c r="J4177" s="95" t="s">
        <v>156</v>
      </c>
      <c r="K4177" s="95">
        <v>0</v>
      </c>
      <c r="L4177" s="58"/>
      <c r="M4177" s="103"/>
      <c r="N4177" s="59"/>
    </row>
    <row r="4178" spans="1:14" s="75" customFormat="1" ht="15.9" customHeight="1" x14ac:dyDescent="0.2">
      <c r="A4178" s="51" t="s">
        <v>15597</v>
      </c>
      <c r="B4178" s="51" t="s">
        <v>15598</v>
      </c>
      <c r="C4178" s="51" t="s">
        <v>16126</v>
      </c>
      <c r="D4178" s="51" t="s">
        <v>8641</v>
      </c>
      <c r="E4178" s="44" t="s">
        <v>16180</v>
      </c>
      <c r="F4178" s="44" t="s">
        <v>16181</v>
      </c>
      <c r="G4178" s="53">
        <v>45</v>
      </c>
      <c r="H4178" s="45" t="s">
        <v>816</v>
      </c>
      <c r="I4178" s="45" t="s">
        <v>291</v>
      </c>
      <c r="J4178" s="95" t="s">
        <v>156</v>
      </c>
      <c r="K4178" s="95">
        <v>0</v>
      </c>
      <c r="L4178" s="58"/>
      <c r="M4178" s="103"/>
      <c r="N4178" s="59"/>
    </row>
    <row r="4179" spans="1:14" s="75" customFormat="1" ht="15.9" customHeight="1" x14ac:dyDescent="0.2">
      <c r="A4179" s="51" t="s">
        <v>15597</v>
      </c>
      <c r="B4179" s="51" t="s">
        <v>15598</v>
      </c>
      <c r="C4179" s="51" t="s">
        <v>16126</v>
      </c>
      <c r="D4179" s="51" t="s">
        <v>8641</v>
      </c>
      <c r="E4179" s="44" t="s">
        <v>16182</v>
      </c>
      <c r="F4179" s="44" t="s">
        <v>16183</v>
      </c>
      <c r="G4179" s="53">
        <v>64</v>
      </c>
      <c r="H4179" s="45" t="s">
        <v>816</v>
      </c>
      <c r="I4179" s="45" t="s">
        <v>291</v>
      </c>
      <c r="J4179" s="95" t="s">
        <v>156</v>
      </c>
      <c r="K4179" s="95">
        <v>0</v>
      </c>
      <c r="L4179" s="58"/>
      <c r="M4179" s="103"/>
      <c r="N4179" s="59"/>
    </row>
    <row r="4180" spans="1:14" s="75" customFormat="1" ht="15.9" customHeight="1" x14ac:dyDescent="0.2">
      <c r="A4180" s="51" t="s">
        <v>15597</v>
      </c>
      <c r="B4180" s="51" t="s">
        <v>15598</v>
      </c>
      <c r="C4180" s="51" t="s">
        <v>16126</v>
      </c>
      <c r="D4180" s="51" t="s">
        <v>8641</v>
      </c>
      <c r="E4180" s="44" t="s">
        <v>16184</v>
      </c>
      <c r="F4180" s="44" t="s">
        <v>16185</v>
      </c>
      <c r="G4180" s="53">
        <v>8</v>
      </c>
      <c r="H4180" s="45" t="s">
        <v>816</v>
      </c>
      <c r="I4180" s="45" t="s">
        <v>149</v>
      </c>
      <c r="J4180" s="95" t="s">
        <v>156</v>
      </c>
      <c r="K4180" s="95">
        <v>0</v>
      </c>
      <c r="L4180" s="58"/>
      <c r="M4180" s="103"/>
      <c r="N4180" s="59"/>
    </row>
    <row r="4181" spans="1:14" s="75" customFormat="1" ht="15.9" customHeight="1" x14ac:dyDescent="0.2">
      <c r="A4181" s="51" t="s">
        <v>15597</v>
      </c>
      <c r="B4181" s="51" t="s">
        <v>15598</v>
      </c>
      <c r="C4181" s="51" t="s">
        <v>16126</v>
      </c>
      <c r="D4181" s="51" t="s">
        <v>8641</v>
      </c>
      <c r="E4181" s="44" t="s">
        <v>16186</v>
      </c>
      <c r="F4181" s="44" t="s">
        <v>16187</v>
      </c>
      <c r="G4181" s="53">
        <v>72</v>
      </c>
      <c r="H4181" s="45" t="s">
        <v>816</v>
      </c>
      <c r="I4181" s="45" t="s">
        <v>291</v>
      </c>
      <c r="J4181" s="95" t="s">
        <v>156</v>
      </c>
      <c r="K4181" s="95">
        <v>0</v>
      </c>
      <c r="L4181" s="58"/>
      <c r="M4181" s="103"/>
      <c r="N4181" s="59"/>
    </row>
    <row r="4182" spans="1:14" s="75" customFormat="1" ht="15.9" customHeight="1" x14ac:dyDescent="0.2">
      <c r="A4182" s="51" t="s">
        <v>15597</v>
      </c>
      <c r="B4182" s="51" t="s">
        <v>15598</v>
      </c>
      <c r="C4182" s="51" t="s">
        <v>16126</v>
      </c>
      <c r="D4182" s="51" t="s">
        <v>8641</v>
      </c>
      <c r="E4182" s="44" t="s">
        <v>16188</v>
      </c>
      <c r="F4182" s="44" t="s">
        <v>16189</v>
      </c>
      <c r="G4182" s="53">
        <v>8</v>
      </c>
      <c r="H4182" s="45" t="s">
        <v>816</v>
      </c>
      <c r="I4182" s="45" t="s">
        <v>149</v>
      </c>
      <c r="J4182" s="95" t="s">
        <v>156</v>
      </c>
      <c r="K4182" s="95">
        <v>0</v>
      </c>
      <c r="L4182" s="58"/>
      <c r="M4182" s="103"/>
      <c r="N4182" s="59"/>
    </row>
    <row r="4183" spans="1:14" s="75" customFormat="1" ht="15.9" customHeight="1" x14ac:dyDescent="0.2">
      <c r="A4183" s="51" t="s">
        <v>123</v>
      </c>
      <c r="B4183" s="51" t="s">
        <v>123</v>
      </c>
      <c r="C4183" s="51" t="s">
        <v>16190</v>
      </c>
      <c r="D4183" s="51" t="s">
        <v>7909</v>
      </c>
      <c r="E4183" s="44"/>
      <c r="F4183" s="44" t="s">
        <v>16191</v>
      </c>
      <c r="G4183" s="53" t="s">
        <v>123</v>
      </c>
      <c r="H4183" s="45" t="s">
        <v>123</v>
      </c>
      <c r="I4183" s="45" t="s">
        <v>149</v>
      </c>
      <c r="J4183" s="95" t="s">
        <v>150</v>
      </c>
      <c r="K4183" s="95" t="s">
        <v>123</v>
      </c>
      <c r="L4183" s="58" t="s">
        <v>123</v>
      </c>
      <c r="M4183" s="103"/>
      <c r="N4183" s="59" t="s">
        <v>123</v>
      </c>
    </row>
    <row r="4184" spans="1:14" s="75" customFormat="1" ht="15.9" customHeight="1" x14ac:dyDescent="0.2">
      <c r="A4184" s="51" t="s">
        <v>15597</v>
      </c>
      <c r="B4184" s="51" t="s">
        <v>15598</v>
      </c>
      <c r="C4184" s="51" t="s">
        <v>16190</v>
      </c>
      <c r="D4184" s="51" t="s">
        <v>7909</v>
      </c>
      <c r="E4184" s="44" t="s">
        <v>16192</v>
      </c>
      <c r="F4184" s="44" t="s">
        <v>16193</v>
      </c>
      <c r="G4184" s="53">
        <v>368</v>
      </c>
      <c r="H4184" s="45" t="s">
        <v>154</v>
      </c>
      <c r="I4184" s="45" t="s">
        <v>204</v>
      </c>
      <c r="J4184" s="95" t="s">
        <v>156</v>
      </c>
      <c r="K4184" s="95">
        <v>0</v>
      </c>
      <c r="L4184" s="58"/>
      <c r="M4184" s="103"/>
      <c r="N4184" s="59"/>
    </row>
    <row r="4185" spans="1:14" s="75" customFormat="1" ht="15.9" customHeight="1" x14ac:dyDescent="0.2">
      <c r="A4185" s="51" t="s">
        <v>15597</v>
      </c>
      <c r="B4185" s="51" t="s">
        <v>15598</v>
      </c>
      <c r="C4185" s="51" t="s">
        <v>16190</v>
      </c>
      <c r="D4185" s="51" t="s">
        <v>7909</v>
      </c>
      <c r="E4185" s="44" t="s">
        <v>16194</v>
      </c>
      <c r="F4185" s="44" t="s">
        <v>16195</v>
      </c>
      <c r="G4185" s="53">
        <v>500</v>
      </c>
      <c r="H4185" s="45" t="s">
        <v>154</v>
      </c>
      <c r="I4185" s="45" t="s">
        <v>204</v>
      </c>
      <c r="J4185" s="95" t="s">
        <v>156</v>
      </c>
      <c r="K4185" s="95">
        <v>0</v>
      </c>
      <c r="L4185" s="58"/>
      <c r="M4185" s="103"/>
      <c r="N4185" s="59"/>
    </row>
    <row r="4186" spans="1:14" s="75" customFormat="1" ht="15.9" customHeight="1" x14ac:dyDescent="0.2">
      <c r="A4186" s="51" t="s">
        <v>123</v>
      </c>
      <c r="B4186" s="51" t="s">
        <v>123</v>
      </c>
      <c r="C4186" s="51" t="s">
        <v>16190</v>
      </c>
      <c r="D4186" s="51" t="s">
        <v>140</v>
      </c>
      <c r="E4186" s="44"/>
      <c r="F4186" s="44" t="s">
        <v>16196</v>
      </c>
      <c r="G4186" s="53" t="s">
        <v>123</v>
      </c>
      <c r="H4186" s="45" t="s">
        <v>123</v>
      </c>
      <c r="I4186" s="45" t="s">
        <v>149</v>
      </c>
      <c r="J4186" s="95" t="s">
        <v>150</v>
      </c>
      <c r="K4186" s="95" t="s">
        <v>123</v>
      </c>
      <c r="L4186" s="58" t="s">
        <v>123</v>
      </c>
      <c r="M4186" s="103"/>
      <c r="N4186" s="59" t="s">
        <v>123</v>
      </c>
    </row>
    <row r="4187" spans="1:14" s="75" customFormat="1" ht="15.9" customHeight="1" x14ac:dyDescent="0.2">
      <c r="A4187" s="51" t="s">
        <v>15597</v>
      </c>
      <c r="B4187" s="51" t="s">
        <v>15598</v>
      </c>
      <c r="C4187" s="51" t="s">
        <v>16190</v>
      </c>
      <c r="D4187" s="51" t="s">
        <v>140</v>
      </c>
      <c r="E4187" s="44" t="s">
        <v>16197</v>
      </c>
      <c r="F4187" s="44" t="s">
        <v>16198</v>
      </c>
      <c r="G4187" s="53">
        <v>3200</v>
      </c>
      <c r="H4187" s="45" t="s">
        <v>154</v>
      </c>
      <c r="I4187" s="45" t="s">
        <v>204</v>
      </c>
      <c r="J4187" s="95" t="s">
        <v>156</v>
      </c>
      <c r="K4187" s="95">
        <v>0</v>
      </c>
      <c r="L4187" s="58"/>
      <c r="M4187" s="103"/>
      <c r="N4187" s="59"/>
    </row>
    <row r="4188" spans="1:14" s="75" customFormat="1" ht="15.9" customHeight="1" x14ac:dyDescent="0.2">
      <c r="A4188" s="51" t="s">
        <v>15597</v>
      </c>
      <c r="B4188" s="51" t="s">
        <v>15598</v>
      </c>
      <c r="C4188" s="51" t="s">
        <v>16190</v>
      </c>
      <c r="D4188" s="51" t="s">
        <v>140</v>
      </c>
      <c r="E4188" s="44" t="s">
        <v>16199</v>
      </c>
      <c r="F4188" s="44" t="s">
        <v>16200</v>
      </c>
      <c r="G4188" s="53">
        <v>1700</v>
      </c>
      <c r="H4188" s="45" t="s">
        <v>154</v>
      </c>
      <c r="I4188" s="45" t="s">
        <v>204</v>
      </c>
      <c r="J4188" s="95" t="s">
        <v>156</v>
      </c>
      <c r="K4188" s="95">
        <v>0</v>
      </c>
      <c r="L4188" s="58"/>
      <c r="M4188" s="103"/>
      <c r="N4188" s="59"/>
    </row>
    <row r="4189" spans="1:14" s="75" customFormat="1" ht="15.9" customHeight="1" x14ac:dyDescent="0.2">
      <c r="A4189" s="51" t="s">
        <v>15597</v>
      </c>
      <c r="B4189" s="51" t="s">
        <v>15598</v>
      </c>
      <c r="C4189" s="51" t="s">
        <v>16190</v>
      </c>
      <c r="D4189" s="51" t="s">
        <v>140</v>
      </c>
      <c r="E4189" s="44" t="s">
        <v>16201</v>
      </c>
      <c r="F4189" s="44" t="s">
        <v>16202</v>
      </c>
      <c r="G4189" s="53">
        <v>820</v>
      </c>
      <c r="H4189" s="45" t="s">
        <v>154</v>
      </c>
      <c r="I4189" s="45" t="s">
        <v>204</v>
      </c>
      <c r="J4189" s="95" t="s">
        <v>156</v>
      </c>
      <c r="K4189" s="95">
        <v>0</v>
      </c>
      <c r="L4189" s="58"/>
      <c r="M4189" s="103"/>
      <c r="N4189" s="59"/>
    </row>
    <row r="4190" spans="1:14" s="75" customFormat="1" ht="15.9" customHeight="1" x14ac:dyDescent="0.2">
      <c r="A4190" s="51" t="s">
        <v>15597</v>
      </c>
      <c r="B4190" s="51" t="s">
        <v>15598</v>
      </c>
      <c r="C4190" s="51" t="s">
        <v>16190</v>
      </c>
      <c r="D4190" s="51" t="s">
        <v>140</v>
      </c>
      <c r="E4190" s="44" t="s">
        <v>16203</v>
      </c>
      <c r="F4190" s="44" t="s">
        <v>16204</v>
      </c>
      <c r="G4190" s="53">
        <v>350</v>
      </c>
      <c r="H4190" s="45" t="s">
        <v>154</v>
      </c>
      <c r="I4190" s="45" t="s">
        <v>204</v>
      </c>
      <c r="J4190" s="95" t="s">
        <v>156</v>
      </c>
      <c r="K4190" s="95">
        <v>0</v>
      </c>
      <c r="L4190" s="58"/>
      <c r="M4190" s="103"/>
      <c r="N4190" s="59"/>
    </row>
  </sheetData>
  <sheetProtection insertRows="0" deleteRows="0" autoFilter="0"/>
  <autoFilter ref="A16:E16"/>
  <conditionalFormatting sqref="F17:F3850">
    <cfRule type="expression" dxfId="6" priority="6" stopIfTrue="1">
      <formula>$J17="newcat"</formula>
    </cfRule>
  </conditionalFormatting>
  <conditionalFormatting sqref="A17:E3850 G17:M3850">
    <cfRule type="expression" dxfId="5" priority="5" stopIfTrue="1">
      <formula>$J17="newcat"</formula>
    </cfRule>
  </conditionalFormatting>
  <conditionalFormatting sqref="F3851:F3858">
    <cfRule type="expression" dxfId="4" priority="4" stopIfTrue="1">
      <formula>$J3851="newcat"</formula>
    </cfRule>
  </conditionalFormatting>
  <conditionalFormatting sqref="A3851:E3858 G3851:M3858">
    <cfRule type="expression" dxfId="3" priority="3" stopIfTrue="1">
      <formula>$J3851="newcat"</formula>
    </cfRule>
  </conditionalFormatting>
  <conditionalFormatting sqref="F3859:F4190">
    <cfRule type="expression" dxfId="2" priority="2" stopIfTrue="1">
      <formula>$J3859="newcat"</formula>
    </cfRule>
  </conditionalFormatting>
  <conditionalFormatting sqref="A3859:E4190 G3859:M4190">
    <cfRule type="expression" dxfId="1" priority="1" stopIfTrue="1">
      <formula>$J3859="newcat"</formula>
    </cfRule>
  </conditionalFormatting>
  <pageMargins left="0.6" right="0.1" top="0.3" bottom="0.5" header="0" footer="0"/>
  <pageSetup paperSize="9" scale="65" orientation="portrait"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indexed="43"/>
  </sheetPr>
  <dimension ref="A1:S75"/>
  <sheetViews>
    <sheetView topLeftCell="C1" workbookViewId="0">
      <selection activeCell="H1" sqref="H1"/>
    </sheetView>
  </sheetViews>
  <sheetFormatPr defaultColWidth="9.109375" defaultRowHeight="10.199999999999999" x14ac:dyDescent="0.2"/>
  <cols>
    <col min="1" max="1" width="7" style="8" hidden="1" customWidth="1"/>
    <col min="2" max="2" width="5.5546875" style="2" hidden="1" customWidth="1"/>
    <col min="3" max="3" width="25.6640625" style="8" customWidth="1"/>
    <col min="4" max="4" width="17.5546875" style="8" customWidth="1"/>
    <col min="5" max="5" width="28" style="8" customWidth="1"/>
    <col min="6" max="6" width="20.6640625" style="27" customWidth="1"/>
    <col min="7" max="7" width="16.6640625" style="10" customWidth="1"/>
    <col min="8" max="8" width="17.6640625" style="27" customWidth="1"/>
    <col min="9" max="9" width="13.88671875" style="8" customWidth="1"/>
    <col min="10" max="10" width="11" style="8" customWidth="1"/>
    <col min="11" max="11" width="17" style="8" customWidth="1"/>
    <col min="12" max="12" width="18.6640625" style="76" customWidth="1"/>
    <col min="13" max="13" width="19.88671875" style="76" customWidth="1"/>
    <col min="14" max="14" width="9.109375" style="76" customWidth="1"/>
    <col min="15" max="17" width="9.109375" style="76"/>
    <col min="18" max="16384" width="9.109375" style="8"/>
  </cols>
  <sheetData>
    <row r="1" spans="1:19" ht="12" customHeight="1" x14ac:dyDescent="0.2">
      <c r="A1" s="11"/>
      <c r="B1" s="11"/>
      <c r="C1" s="11"/>
      <c r="D1" s="11"/>
      <c r="E1" s="12"/>
      <c r="F1" s="11"/>
      <c r="G1" s="11"/>
      <c r="H1" s="11"/>
      <c r="I1" s="11"/>
      <c r="J1" s="11"/>
    </row>
    <row r="2" spans="1:19" ht="18.75" customHeight="1" x14ac:dyDescent="0.2">
      <c r="A2" s="11"/>
      <c r="B2" s="11"/>
      <c r="C2" s="11"/>
      <c r="D2" s="11"/>
      <c r="E2" s="4"/>
      <c r="F2" s="1"/>
      <c r="G2" s="1"/>
      <c r="H2" s="1"/>
      <c r="I2" s="1"/>
      <c r="J2" s="1"/>
    </row>
    <row r="3" spans="1:19" ht="12.75" customHeight="1" x14ac:dyDescent="0.2">
      <c r="A3" s="11"/>
      <c r="B3" s="11"/>
      <c r="C3" s="11"/>
      <c r="D3" s="11"/>
      <c r="E3" s="4"/>
      <c r="F3" s="1"/>
      <c r="G3" s="1"/>
      <c r="H3" s="1"/>
      <c r="I3" s="1"/>
      <c r="J3" s="1"/>
      <c r="M3" s="77" t="s">
        <v>36</v>
      </c>
      <c r="N3" s="77" t="s">
        <v>37</v>
      </c>
      <c r="O3" s="77"/>
      <c r="P3" s="77"/>
    </row>
    <row r="4" spans="1:19" ht="12.75" customHeight="1" x14ac:dyDescent="0.2">
      <c r="A4" s="11"/>
      <c r="B4" s="11"/>
      <c r="C4" s="11"/>
      <c r="D4" s="11"/>
      <c r="E4" s="4"/>
      <c r="F4" s="1"/>
      <c r="G4" s="1"/>
      <c r="H4" s="1"/>
      <c r="J4" s="17" t="s">
        <v>31</v>
      </c>
      <c r="M4" s="77" t="s">
        <v>39</v>
      </c>
      <c r="N4" s="77" t="s">
        <v>46</v>
      </c>
      <c r="O4" s="77"/>
      <c r="P4" s="77"/>
    </row>
    <row r="5" spans="1:19" ht="12.75" customHeight="1" x14ac:dyDescent="0.2">
      <c r="A5" s="13"/>
      <c r="B5" s="13"/>
      <c r="C5" s="13"/>
      <c r="D5" s="13"/>
      <c r="E5" s="14"/>
      <c r="F5" s="5"/>
      <c r="G5" s="5"/>
      <c r="H5" s="5"/>
      <c r="I5" s="18"/>
      <c r="J5" s="18"/>
      <c r="M5" s="77" t="s">
        <v>40</v>
      </c>
      <c r="N5" s="77" t="s">
        <v>46</v>
      </c>
      <c r="O5" s="77"/>
      <c r="P5" s="77"/>
    </row>
    <row r="6" spans="1:19" ht="18" customHeight="1" x14ac:dyDescent="0.45">
      <c r="A6" s="19"/>
      <c r="B6" s="35" t="s">
        <v>19</v>
      </c>
      <c r="C6" s="19"/>
      <c r="D6" s="19"/>
      <c r="E6" s="4"/>
      <c r="F6" s="1"/>
      <c r="G6" s="1"/>
      <c r="H6" s="1"/>
      <c r="I6" s="1"/>
      <c r="J6" s="15"/>
      <c r="M6" s="77" t="s">
        <v>97</v>
      </c>
      <c r="N6" s="77" t="s">
        <v>46</v>
      </c>
      <c r="O6" s="77"/>
      <c r="P6" s="77"/>
      <c r="S6" s="77"/>
    </row>
    <row r="7" spans="1:19" ht="12.75" customHeight="1" x14ac:dyDescent="0.2">
      <c r="A7" s="20"/>
      <c r="B7" s="20"/>
      <c r="C7" s="20"/>
      <c r="D7" s="20"/>
      <c r="E7" s="4"/>
      <c r="F7" s="8"/>
      <c r="G7" s="1"/>
      <c r="H7" s="21" t="s">
        <v>26</v>
      </c>
      <c r="I7" s="22"/>
      <c r="J7" s="23"/>
      <c r="M7" s="77" t="s">
        <v>95</v>
      </c>
      <c r="N7" s="77" t="s">
        <v>46</v>
      </c>
      <c r="O7" s="77"/>
      <c r="P7" s="77"/>
    </row>
    <row r="8" spans="1:19" ht="12.75" customHeight="1" x14ac:dyDescent="0.2">
      <c r="A8" s="11"/>
      <c r="B8" s="1" t="s">
        <v>21</v>
      </c>
      <c r="D8" s="1" t="s">
        <v>92</v>
      </c>
      <c r="E8" s="4"/>
      <c r="F8" s="1" t="s">
        <v>15</v>
      </c>
      <c r="G8" s="1"/>
      <c r="H8" s="24"/>
      <c r="I8" s="25"/>
      <c r="J8" s="26"/>
      <c r="M8" s="77" t="s">
        <v>41</v>
      </c>
      <c r="N8" s="77" t="s">
        <v>46</v>
      </c>
      <c r="O8" s="77"/>
      <c r="P8" s="77"/>
    </row>
    <row r="9" spans="1:19" ht="12.75" customHeight="1" x14ac:dyDescent="0.2">
      <c r="A9" s="11"/>
      <c r="B9" s="1" t="s">
        <v>22</v>
      </c>
      <c r="D9" s="1" t="s">
        <v>29</v>
      </c>
      <c r="E9" s="4"/>
      <c r="F9" s="1"/>
      <c r="G9" s="1"/>
      <c r="H9" s="1"/>
      <c r="I9" s="1"/>
      <c r="J9" s="15"/>
      <c r="M9" s="77" t="s">
        <v>47</v>
      </c>
      <c r="N9" s="77" t="s">
        <v>46</v>
      </c>
      <c r="O9" s="77"/>
      <c r="P9" s="77"/>
    </row>
    <row r="10" spans="1:19" ht="12.75" customHeight="1" x14ac:dyDescent="0.2">
      <c r="A10" s="11"/>
      <c r="B10" s="1" t="s">
        <v>18</v>
      </c>
      <c r="D10" s="1" t="s">
        <v>114</v>
      </c>
      <c r="E10" s="11"/>
      <c r="F10" s="1" t="s">
        <v>25</v>
      </c>
      <c r="G10" s="27"/>
      <c r="H10" s="37" t="s">
        <v>26</v>
      </c>
      <c r="I10" s="38"/>
      <c r="J10" s="39"/>
      <c r="M10" s="77" t="s">
        <v>48</v>
      </c>
      <c r="N10" s="77" t="s">
        <v>46</v>
      </c>
      <c r="O10" s="77"/>
      <c r="P10" s="77"/>
    </row>
    <row r="11" spans="1:19" ht="13.5" customHeight="1" x14ac:dyDescent="0.2">
      <c r="A11" s="11"/>
      <c r="B11" s="1" t="s">
        <v>33</v>
      </c>
      <c r="D11" s="28"/>
      <c r="E11" s="11"/>
      <c r="F11" s="9"/>
      <c r="G11" s="27"/>
      <c r="H11" s="15" t="s">
        <v>27</v>
      </c>
      <c r="I11" s="36"/>
      <c r="J11" s="36"/>
      <c r="M11" s="77" t="s">
        <v>49</v>
      </c>
      <c r="N11" s="77" t="s">
        <v>46</v>
      </c>
      <c r="O11" s="77"/>
      <c r="P11" s="77"/>
    </row>
    <row r="12" spans="1:19" ht="12.75" customHeight="1" x14ac:dyDescent="0.2">
      <c r="A12" s="11"/>
      <c r="B12" s="1" t="s">
        <v>23</v>
      </c>
      <c r="D12" s="1" t="s">
        <v>93</v>
      </c>
      <c r="E12" s="11"/>
      <c r="G12" s="40" t="s">
        <v>13</v>
      </c>
      <c r="H12" s="41">
        <v>3.3506</v>
      </c>
      <c r="I12" s="11"/>
      <c r="J12" s="11"/>
      <c r="M12" s="77" t="s">
        <v>50</v>
      </c>
      <c r="N12" s="77" t="s">
        <v>46</v>
      </c>
      <c r="O12" s="77"/>
      <c r="P12" s="77"/>
    </row>
    <row r="13" spans="1:19" ht="12.75" customHeight="1" x14ac:dyDescent="0.2">
      <c r="A13" s="11"/>
      <c r="B13" s="1" t="s">
        <v>20</v>
      </c>
      <c r="D13" s="1" t="s">
        <v>94</v>
      </c>
      <c r="E13" s="11"/>
      <c r="G13" s="40" t="s">
        <v>14</v>
      </c>
      <c r="H13" s="42">
        <v>4.4859</v>
      </c>
      <c r="I13" s="11"/>
      <c r="J13" s="11"/>
      <c r="M13" s="77" t="s">
        <v>42</v>
      </c>
      <c r="N13" s="77" t="s">
        <v>46</v>
      </c>
      <c r="O13" s="77"/>
      <c r="P13" s="77"/>
    </row>
    <row r="14" spans="1:19" ht="13.5" customHeight="1" x14ac:dyDescent="0.2">
      <c r="A14" s="11"/>
      <c r="B14" s="1" t="s">
        <v>24</v>
      </c>
      <c r="D14" s="29" t="s">
        <v>115</v>
      </c>
      <c r="F14" s="10"/>
      <c r="G14" s="27"/>
      <c r="H14" s="8"/>
      <c r="M14" s="77" t="s">
        <v>51</v>
      </c>
      <c r="N14" s="77"/>
      <c r="O14" s="77"/>
      <c r="P14" s="77"/>
    </row>
    <row r="15" spans="1:19" ht="14.25" customHeight="1" thickBot="1" x14ac:dyDescent="0.25">
      <c r="A15" s="11"/>
      <c r="B15" s="1"/>
      <c r="C15" s="29"/>
      <c r="D15" s="29"/>
      <c r="F15" s="10"/>
      <c r="G15" s="27"/>
      <c r="H15" s="8"/>
      <c r="M15" s="77" t="s">
        <v>52</v>
      </c>
      <c r="N15" s="77"/>
      <c r="O15" s="77"/>
      <c r="P15" s="77"/>
    </row>
    <row r="16" spans="1:19" ht="33.9" customHeight="1" thickBot="1" x14ac:dyDescent="0.25">
      <c r="A16" s="11"/>
      <c r="D16" s="15"/>
      <c r="G16" s="106" t="s">
        <v>17</v>
      </c>
      <c r="H16" s="107"/>
      <c r="I16" s="108" t="e">
        <f>IF(SUM(J21:J40)=0,"",I18+J18)</f>
        <v>#REF!</v>
      </c>
      <c r="J16" s="109"/>
      <c r="M16" s="77" t="s">
        <v>53</v>
      </c>
      <c r="N16" s="77"/>
      <c r="O16" s="77"/>
      <c r="P16" s="77"/>
    </row>
    <row r="17" spans="1:17" ht="13.5" customHeight="1" x14ac:dyDescent="0.2">
      <c r="B17" s="3" t="s">
        <v>32</v>
      </c>
      <c r="H17" s="8"/>
      <c r="M17" s="77" t="s">
        <v>54</v>
      </c>
      <c r="N17" s="77"/>
      <c r="O17" s="77"/>
      <c r="P17" s="77"/>
    </row>
    <row r="18" spans="1:17" x14ac:dyDescent="0.2">
      <c r="B18" s="3" t="e">
        <f>IF(SUM(#REF!)&lt;=40,SUM(#REF!),"MAX 40 REPERE PE FACTURA !!!!!!")</f>
        <v>#REF!</v>
      </c>
      <c r="G18" s="104" t="s">
        <v>16</v>
      </c>
      <c r="H18" s="105"/>
      <c r="I18" s="16" t="e">
        <f>IF(SUM(I21:I60)=0,"",SUM(I21:I60))</f>
        <v>#REF!</v>
      </c>
      <c r="J18" s="16" t="e">
        <f>IF(SUM(J21:J60)=0,"",ROUND(I18*0.24,2))</f>
        <v>#REF!</v>
      </c>
      <c r="M18" s="77" t="s">
        <v>113</v>
      </c>
      <c r="N18" s="77"/>
      <c r="O18" s="77"/>
      <c r="P18" s="77"/>
    </row>
    <row r="19" spans="1:17" x14ac:dyDescent="0.2">
      <c r="J19" s="11"/>
      <c r="M19" s="77" t="s">
        <v>38</v>
      </c>
      <c r="N19" s="77"/>
      <c r="O19" s="77"/>
      <c r="P19" s="77"/>
    </row>
    <row r="20" spans="1:17" s="11" customFormat="1" ht="20.399999999999999" x14ac:dyDescent="0.2">
      <c r="B20" s="6" t="s">
        <v>6</v>
      </c>
      <c r="C20" s="6" t="s">
        <v>2</v>
      </c>
      <c r="D20" s="6" t="s">
        <v>7</v>
      </c>
      <c r="E20" s="30" t="s">
        <v>9</v>
      </c>
      <c r="F20" s="6" t="s">
        <v>30</v>
      </c>
      <c r="G20" s="6" t="s">
        <v>8</v>
      </c>
      <c r="H20" s="31" t="s">
        <v>10</v>
      </c>
      <c r="I20" s="6" t="s">
        <v>11</v>
      </c>
      <c r="J20" s="6" t="s">
        <v>12</v>
      </c>
      <c r="L20" s="76"/>
      <c r="M20" s="77" t="s">
        <v>55</v>
      </c>
      <c r="N20" s="77"/>
      <c r="O20" s="77"/>
      <c r="P20" s="77"/>
      <c r="Q20" s="76"/>
    </row>
    <row r="21" spans="1:17" x14ac:dyDescent="0.2">
      <c r="A21" s="8" t="e">
        <f>IF(B21&lt;=totalpozitii,VLOOKUP(B21,#REF!,2,0),"")</f>
        <v>#REF!</v>
      </c>
      <c r="B21" s="34">
        <v>1</v>
      </c>
      <c r="C21" s="33" t="e">
        <f>IF(A21&lt;&gt;"",INDEX(#REF!,A21,9),"")</f>
        <v>#REF!</v>
      </c>
      <c r="D21" s="8" t="e">
        <f>IF(A21&lt;&gt;"",INDEX(#REF!,A21,10),"")</f>
        <v>#REF!</v>
      </c>
      <c r="E21" s="10" t="e">
        <f>IF(A21&lt;&gt;"",INDEX(#REF!,A21,14),"")</f>
        <v>#REF!</v>
      </c>
      <c r="F21" s="27" t="e">
        <f>IF(A21&lt;&gt;"",INDEX(#REF!,A21,11),"")</f>
        <v>#REF!</v>
      </c>
      <c r="G21" s="32" t="e">
        <f>IF(A21&lt;&gt;"",INDEX(#REF!,A21,12),"")</f>
        <v>#REF!</v>
      </c>
      <c r="H21" s="27" t="e">
        <f>IF(F21="","",ROUNDUP((IF(G21="USD",1,0)*curs_usd+IF(G21="EUR",1,0)*curs_eu+IF(G21="LEI",1,0))*F21,2))</f>
        <v>#REF!</v>
      </c>
      <c r="I21" s="27" t="e">
        <f t="shared" ref="I21" si="0">IF(F21="","",E21*H21)</f>
        <v>#REF!</v>
      </c>
      <c r="J21" s="27" t="e">
        <f>IF(F21="","",ROUND(I21*0.24,2))</f>
        <v>#REF!</v>
      </c>
      <c r="M21" s="77" t="s">
        <v>56</v>
      </c>
      <c r="N21" s="77"/>
      <c r="O21" s="77"/>
      <c r="P21" s="77"/>
    </row>
    <row r="22" spans="1:17" x14ac:dyDescent="0.2">
      <c r="A22" s="8" t="e">
        <f>IF(B22&lt;=totalpozitii,VLOOKUP(B22,#REF!,2,0),"")</f>
        <v>#REF!</v>
      </c>
      <c r="B22" s="34">
        <v>2</v>
      </c>
      <c r="C22" s="33" t="e">
        <f>IF(A22&lt;&gt;"",INDEX(#REF!,A22,8),"")</f>
        <v>#REF!</v>
      </c>
      <c r="D22" s="8" t="e">
        <f>IF(A22&lt;&gt;"",INDEX(#REF!,A22,9),"")</f>
        <v>#REF!</v>
      </c>
      <c r="E22" s="10" t="e">
        <f>IF(A22&lt;&gt;"",INDEX(#REF!,A22,13),"")</f>
        <v>#REF!</v>
      </c>
      <c r="F22" s="27" t="e">
        <f>IF(A22&lt;&gt;"",INDEX(#REF!,A22,10),"")</f>
        <v>#REF!</v>
      </c>
      <c r="G22" s="32" t="e">
        <f>IF(A22&lt;&gt;"",INDEX(#REF!,A22,11),"")</f>
        <v>#REF!</v>
      </c>
      <c r="H22" s="27" t="e">
        <f t="shared" ref="H22:H60" si="1">IF(F22="","",ROUNDUP((IF(G22="USD",1,0)*curs_usd+IF(G22="EUR",1,0)*curs_eu+IF(G22="LEI",1,0))*F22,2))</f>
        <v>#REF!</v>
      </c>
      <c r="I22" s="27" t="e">
        <f t="shared" ref="I22:I60" si="2">IF(F22="","",E22*H22)</f>
        <v>#REF!</v>
      </c>
      <c r="J22" s="27" t="e">
        <f t="shared" ref="J22:J60" si="3">IF(F22="","",ROUND(I22*0.24,2))</f>
        <v>#REF!</v>
      </c>
      <c r="M22" s="77" t="s">
        <v>57</v>
      </c>
      <c r="N22" s="77"/>
      <c r="O22" s="77"/>
      <c r="P22" s="77"/>
    </row>
    <row r="23" spans="1:17" x14ac:dyDescent="0.2">
      <c r="A23" s="8" t="e">
        <f>IF(B23&lt;=totalpozitii,VLOOKUP(B23,#REF!,2,0),"")</f>
        <v>#REF!</v>
      </c>
      <c r="B23" s="34">
        <v>3</v>
      </c>
      <c r="C23" s="33" t="e">
        <f>IF(A23&lt;&gt;"",INDEX(#REF!,A23,8),"")</f>
        <v>#REF!</v>
      </c>
      <c r="D23" s="8" t="e">
        <f>IF(A23&lt;&gt;"",INDEX(#REF!,A23,9),"")</f>
        <v>#REF!</v>
      </c>
      <c r="E23" s="10" t="e">
        <f>IF(A23&lt;&gt;"",INDEX(#REF!,A23,13),"")</f>
        <v>#REF!</v>
      </c>
      <c r="F23" s="27" t="e">
        <f>IF(A23&lt;&gt;"",INDEX(#REF!,A23,10),"")</f>
        <v>#REF!</v>
      </c>
      <c r="G23" s="32" t="e">
        <f>IF(A23&lt;&gt;"",INDEX(#REF!,A23,11),"")</f>
        <v>#REF!</v>
      </c>
      <c r="H23" s="27" t="e">
        <f t="shared" si="1"/>
        <v>#REF!</v>
      </c>
      <c r="I23" s="27" t="e">
        <f t="shared" si="2"/>
        <v>#REF!</v>
      </c>
      <c r="J23" s="27" t="e">
        <f t="shared" si="3"/>
        <v>#REF!</v>
      </c>
      <c r="M23" s="77" t="s">
        <v>43</v>
      </c>
      <c r="N23" s="77"/>
      <c r="O23" s="77"/>
      <c r="P23" s="77"/>
    </row>
    <row r="24" spans="1:17" x14ac:dyDescent="0.2">
      <c r="A24" s="8" t="e">
        <f>IF(B24&lt;=totalpozitii,VLOOKUP(B24,#REF!,2,0),"")</f>
        <v>#REF!</v>
      </c>
      <c r="B24" s="34">
        <v>4</v>
      </c>
      <c r="C24" s="33" t="e">
        <f>IF(A24&lt;&gt;"",INDEX(#REF!,A24,8),"")</f>
        <v>#REF!</v>
      </c>
      <c r="D24" s="8" t="e">
        <f>IF(A24&lt;&gt;"",INDEX(#REF!,A24,9),"")</f>
        <v>#REF!</v>
      </c>
      <c r="E24" s="10" t="e">
        <f>IF(A24&lt;&gt;"",INDEX(#REF!,A24,13),"")</f>
        <v>#REF!</v>
      </c>
      <c r="F24" s="27" t="e">
        <f>IF(A24&lt;&gt;"",INDEX(#REF!,A24,10),"")</f>
        <v>#REF!</v>
      </c>
      <c r="G24" s="32" t="e">
        <f>IF(A24&lt;&gt;"",INDEX(#REF!,A24,11),"")</f>
        <v>#REF!</v>
      </c>
      <c r="H24" s="27" t="e">
        <f t="shared" si="1"/>
        <v>#REF!</v>
      </c>
      <c r="I24" s="27" t="e">
        <f t="shared" si="2"/>
        <v>#REF!</v>
      </c>
      <c r="J24" s="27" t="e">
        <f t="shared" si="3"/>
        <v>#REF!</v>
      </c>
      <c r="M24" s="77" t="s">
        <v>58</v>
      </c>
      <c r="N24" s="77"/>
      <c r="O24" s="77"/>
      <c r="P24" s="77"/>
    </row>
    <row r="25" spans="1:17" x14ac:dyDescent="0.2">
      <c r="A25" s="8" t="e">
        <f>IF(B25&lt;=totalpozitii,VLOOKUP(B25,#REF!,2,0),"")</f>
        <v>#REF!</v>
      </c>
      <c r="B25" s="34">
        <v>5</v>
      </c>
      <c r="C25" s="33" t="e">
        <f>IF(A25&lt;&gt;"",INDEX(#REF!,A25,8),"")</f>
        <v>#REF!</v>
      </c>
      <c r="D25" s="8" t="e">
        <f>IF(A25&lt;&gt;"",INDEX(#REF!,A25,9),"")</f>
        <v>#REF!</v>
      </c>
      <c r="E25" s="10" t="e">
        <f>IF(A25&lt;&gt;"",INDEX(#REF!,A25,13),"")</f>
        <v>#REF!</v>
      </c>
      <c r="F25" s="27" t="e">
        <f>IF(A25&lt;&gt;"",INDEX(#REF!,A25,10),"")</f>
        <v>#REF!</v>
      </c>
      <c r="G25" s="32" t="e">
        <f>IF(A25&lt;&gt;"",INDEX(#REF!,A25,11),"")</f>
        <v>#REF!</v>
      </c>
      <c r="H25" s="27" t="e">
        <f t="shared" si="1"/>
        <v>#REF!</v>
      </c>
      <c r="I25" s="27" t="e">
        <f t="shared" si="2"/>
        <v>#REF!</v>
      </c>
      <c r="J25" s="27" t="e">
        <f t="shared" si="3"/>
        <v>#REF!</v>
      </c>
      <c r="M25" s="76" t="s">
        <v>59</v>
      </c>
      <c r="N25" s="77"/>
      <c r="O25" s="77"/>
      <c r="P25" s="77"/>
    </row>
    <row r="26" spans="1:17" x14ac:dyDescent="0.2">
      <c r="A26" s="8" t="e">
        <f>IF(B26&lt;=totalpozitii,VLOOKUP(B26,#REF!,2,0),"")</f>
        <v>#REF!</v>
      </c>
      <c r="B26" s="34">
        <v>6</v>
      </c>
      <c r="C26" s="33" t="e">
        <f>IF(A26&lt;&gt;"",INDEX(#REF!,A26,8),"")</f>
        <v>#REF!</v>
      </c>
      <c r="D26" s="8" t="e">
        <f>IF(A26&lt;&gt;"",INDEX(#REF!,A26,9),"")</f>
        <v>#REF!</v>
      </c>
      <c r="E26" s="10" t="e">
        <f>IF(A26&lt;&gt;"",INDEX(#REF!,A26,13),"")</f>
        <v>#REF!</v>
      </c>
      <c r="F26" s="27" t="e">
        <f>IF(A26&lt;&gt;"",INDEX(#REF!,A26,10),"")</f>
        <v>#REF!</v>
      </c>
      <c r="G26" s="32" t="e">
        <f>IF(A26&lt;&gt;"",INDEX(#REF!,A26,11),"")</f>
        <v>#REF!</v>
      </c>
      <c r="H26" s="27" t="e">
        <f t="shared" si="1"/>
        <v>#REF!</v>
      </c>
      <c r="I26" s="27" t="e">
        <f t="shared" si="2"/>
        <v>#REF!</v>
      </c>
      <c r="J26" s="27" t="e">
        <f t="shared" si="3"/>
        <v>#REF!</v>
      </c>
      <c r="M26" s="76" t="s">
        <v>60</v>
      </c>
      <c r="N26" s="77"/>
      <c r="O26" s="77"/>
      <c r="P26" s="77"/>
    </row>
    <row r="27" spans="1:17" x14ac:dyDescent="0.2">
      <c r="A27" s="8" t="e">
        <f>IF(B27&lt;=totalpozitii,VLOOKUP(B27,#REF!,2,0),"")</f>
        <v>#REF!</v>
      </c>
      <c r="B27" s="34">
        <v>7</v>
      </c>
      <c r="C27" s="33" t="e">
        <f>IF(A27&lt;&gt;"",INDEX(#REF!,A27,8),"")</f>
        <v>#REF!</v>
      </c>
      <c r="D27" s="8" t="e">
        <f>IF(A27&lt;&gt;"",INDEX(#REF!,A27,9),"")</f>
        <v>#REF!</v>
      </c>
      <c r="E27" s="10" t="e">
        <f>IF(A27&lt;&gt;"",INDEX(#REF!,A27,13),"")</f>
        <v>#REF!</v>
      </c>
      <c r="F27" s="27" t="e">
        <f>IF(A27&lt;&gt;"",INDEX(#REF!,A27,10),"")</f>
        <v>#REF!</v>
      </c>
      <c r="G27" s="32" t="e">
        <f>IF(A27&lt;&gt;"",INDEX(#REF!,A27,11),"")</f>
        <v>#REF!</v>
      </c>
      <c r="H27" s="27" t="e">
        <f t="shared" si="1"/>
        <v>#REF!</v>
      </c>
      <c r="I27" s="27" t="e">
        <f t="shared" si="2"/>
        <v>#REF!</v>
      </c>
      <c r="J27" s="27" t="e">
        <f t="shared" si="3"/>
        <v>#REF!</v>
      </c>
      <c r="M27" s="76" t="s">
        <v>61</v>
      </c>
      <c r="N27" s="77"/>
      <c r="O27" s="77"/>
      <c r="P27" s="77"/>
    </row>
    <row r="28" spans="1:17" x14ac:dyDescent="0.2">
      <c r="A28" s="8" t="e">
        <f>IF(B28&lt;=totalpozitii,VLOOKUP(B28,#REF!,2,0),"")</f>
        <v>#REF!</v>
      </c>
      <c r="B28" s="34">
        <v>8</v>
      </c>
      <c r="C28" s="33" t="e">
        <f>IF(A28&lt;&gt;"",INDEX(#REF!,A28,8),"")</f>
        <v>#REF!</v>
      </c>
      <c r="D28" s="8" t="e">
        <f>IF(A28&lt;&gt;"",INDEX(#REF!,A28,9),"")</f>
        <v>#REF!</v>
      </c>
      <c r="E28" s="10" t="e">
        <f>IF(A28&lt;&gt;"",INDEX(#REF!,A28,13),"")</f>
        <v>#REF!</v>
      </c>
      <c r="F28" s="27" t="e">
        <f>IF(A28&lt;&gt;"",INDEX(#REF!,A28,10),"")</f>
        <v>#REF!</v>
      </c>
      <c r="G28" s="32" t="e">
        <f>IF(A28&lt;&gt;"",INDEX(#REF!,A28,11),"")</f>
        <v>#REF!</v>
      </c>
      <c r="H28" s="27" t="e">
        <f t="shared" si="1"/>
        <v>#REF!</v>
      </c>
      <c r="I28" s="27" t="e">
        <f t="shared" si="2"/>
        <v>#REF!</v>
      </c>
      <c r="J28" s="27" t="e">
        <f t="shared" si="3"/>
        <v>#REF!</v>
      </c>
      <c r="M28" s="76" t="s">
        <v>44</v>
      </c>
    </row>
    <row r="29" spans="1:17" x14ac:dyDescent="0.2">
      <c r="A29" s="8" t="e">
        <f>IF(B29&lt;=totalpozitii,VLOOKUP(B29,#REF!,2,0),"")</f>
        <v>#REF!</v>
      </c>
      <c r="B29" s="34">
        <v>9</v>
      </c>
      <c r="C29" s="33" t="e">
        <f>IF(A29&lt;&gt;"",INDEX(#REF!,A29,8),"")</f>
        <v>#REF!</v>
      </c>
      <c r="D29" s="8" t="e">
        <f>IF(A29&lt;&gt;"",INDEX(#REF!,A29,9),"")</f>
        <v>#REF!</v>
      </c>
      <c r="E29" s="10" t="e">
        <f>IF(A29&lt;&gt;"",INDEX(#REF!,A29,13),"")</f>
        <v>#REF!</v>
      </c>
      <c r="F29" s="27" t="e">
        <f>IF(A29&lt;&gt;"",INDEX(#REF!,A29,10),"")</f>
        <v>#REF!</v>
      </c>
      <c r="G29" s="32" t="e">
        <f>IF(A29&lt;&gt;"",INDEX(#REF!,A29,11),"")</f>
        <v>#REF!</v>
      </c>
      <c r="H29" s="27" t="e">
        <f t="shared" si="1"/>
        <v>#REF!</v>
      </c>
      <c r="I29" s="27" t="e">
        <f t="shared" si="2"/>
        <v>#REF!</v>
      </c>
      <c r="J29" s="27" t="e">
        <f t="shared" si="3"/>
        <v>#REF!</v>
      </c>
      <c r="M29" s="76" t="s">
        <v>62</v>
      </c>
    </row>
    <row r="30" spans="1:17" x14ac:dyDescent="0.2">
      <c r="A30" s="8" t="e">
        <f>IF(B30&lt;=totalpozitii,VLOOKUP(B30,#REF!,2,0),"")</f>
        <v>#REF!</v>
      </c>
      <c r="B30" s="34">
        <v>10</v>
      </c>
      <c r="C30" s="33" t="e">
        <f>IF(A30&lt;&gt;"",INDEX(#REF!,A30,8),"")</f>
        <v>#REF!</v>
      </c>
      <c r="D30" s="8" t="e">
        <f>IF(A30&lt;&gt;"",INDEX(#REF!,A30,9),"")</f>
        <v>#REF!</v>
      </c>
      <c r="E30" s="10" t="e">
        <f>IF(A30&lt;&gt;"",INDEX(#REF!,A30,13),"")</f>
        <v>#REF!</v>
      </c>
      <c r="F30" s="27" t="e">
        <f>IF(A30&lt;&gt;"",INDEX(#REF!,A30,10),"")</f>
        <v>#REF!</v>
      </c>
      <c r="G30" s="32" t="e">
        <f>IF(A30&lt;&gt;"",INDEX(#REF!,A30,11),"")</f>
        <v>#REF!</v>
      </c>
      <c r="H30" s="27" t="e">
        <f t="shared" si="1"/>
        <v>#REF!</v>
      </c>
      <c r="I30" s="27" t="e">
        <f t="shared" si="2"/>
        <v>#REF!</v>
      </c>
      <c r="J30" s="27" t="e">
        <f t="shared" si="3"/>
        <v>#REF!</v>
      </c>
      <c r="M30" s="76" t="s">
        <v>63</v>
      </c>
    </row>
    <row r="31" spans="1:17" x14ac:dyDescent="0.2">
      <c r="A31" s="8" t="e">
        <f>IF(B31&lt;=totalpozitii,VLOOKUP(B31,#REF!,2,0),"")</f>
        <v>#REF!</v>
      </c>
      <c r="B31" s="34">
        <v>11</v>
      </c>
      <c r="C31" s="33" t="e">
        <f>IF(A31&lt;&gt;"",INDEX(#REF!,A31,8),"")</f>
        <v>#REF!</v>
      </c>
      <c r="D31" s="8" t="e">
        <f>IF(A31&lt;&gt;"",INDEX(#REF!,A31,9),"")</f>
        <v>#REF!</v>
      </c>
      <c r="E31" s="10" t="e">
        <f>IF(A31&lt;&gt;"",INDEX(#REF!,A31,13),"")</f>
        <v>#REF!</v>
      </c>
      <c r="F31" s="27" t="e">
        <f>IF(A31&lt;&gt;"",INDEX(#REF!,A31,10),"")</f>
        <v>#REF!</v>
      </c>
      <c r="G31" s="32" t="e">
        <f>IF(A31&lt;&gt;"",INDEX(#REF!,A31,11),"")</f>
        <v>#REF!</v>
      </c>
      <c r="H31" s="27" t="e">
        <f t="shared" si="1"/>
        <v>#REF!</v>
      </c>
      <c r="I31" s="27" t="e">
        <f t="shared" si="2"/>
        <v>#REF!</v>
      </c>
      <c r="J31" s="27" t="e">
        <f t="shared" si="3"/>
        <v>#REF!</v>
      </c>
      <c r="M31" s="76" t="s">
        <v>109</v>
      </c>
    </row>
    <row r="32" spans="1:17" x14ac:dyDescent="0.2">
      <c r="A32" s="8" t="e">
        <f>IF(B32&lt;=totalpozitii,VLOOKUP(B32,#REF!,2,0),"")</f>
        <v>#REF!</v>
      </c>
      <c r="B32" s="34">
        <v>12</v>
      </c>
      <c r="C32" s="33" t="e">
        <f>IF(A32&lt;&gt;"",INDEX(#REF!,A32,8),"")</f>
        <v>#REF!</v>
      </c>
      <c r="D32" s="8" t="e">
        <f>IF(A32&lt;&gt;"",INDEX(#REF!,A32,9),"")</f>
        <v>#REF!</v>
      </c>
      <c r="E32" s="10" t="e">
        <f>IF(A32&lt;&gt;"",INDEX(#REF!,A32,13),"")</f>
        <v>#REF!</v>
      </c>
      <c r="F32" s="27" t="e">
        <f>IF(A32&lt;&gt;"",INDEX(#REF!,A32,10),"")</f>
        <v>#REF!</v>
      </c>
      <c r="G32" s="32" t="e">
        <f>IF(A32&lt;&gt;"",INDEX(#REF!,A32,11),"")</f>
        <v>#REF!</v>
      </c>
      <c r="H32" s="27" t="e">
        <f t="shared" si="1"/>
        <v>#REF!</v>
      </c>
      <c r="I32" s="27" t="e">
        <f t="shared" si="2"/>
        <v>#REF!</v>
      </c>
      <c r="J32" s="27" t="e">
        <f t="shared" si="3"/>
        <v>#REF!</v>
      </c>
      <c r="M32" s="76" t="s">
        <v>110</v>
      </c>
    </row>
    <row r="33" spans="1:13" x14ac:dyDescent="0.2">
      <c r="A33" s="8" t="e">
        <f>IF(B33&lt;=totalpozitii,VLOOKUP(B33,#REF!,2,0),"")</f>
        <v>#REF!</v>
      </c>
      <c r="B33" s="34">
        <v>13</v>
      </c>
      <c r="C33" s="33" t="e">
        <f>IF(A33&lt;&gt;"",INDEX(#REF!,A33,8),"")</f>
        <v>#REF!</v>
      </c>
      <c r="D33" s="8" t="e">
        <f>IF(A33&lt;&gt;"",INDEX(#REF!,A33,9),"")</f>
        <v>#REF!</v>
      </c>
      <c r="E33" s="10" t="e">
        <f>IF(A33&lt;&gt;"",INDEX(#REF!,A33,13),"")</f>
        <v>#REF!</v>
      </c>
      <c r="F33" s="27" t="e">
        <f>IF(A33&lt;&gt;"",INDEX(#REF!,A33,10),"")</f>
        <v>#REF!</v>
      </c>
      <c r="G33" s="32" t="e">
        <f>IF(A33&lt;&gt;"",INDEX(#REF!,A33,11),"")</f>
        <v>#REF!</v>
      </c>
      <c r="H33" s="27" t="e">
        <f t="shared" si="1"/>
        <v>#REF!</v>
      </c>
      <c r="I33" s="27" t="e">
        <f t="shared" si="2"/>
        <v>#REF!</v>
      </c>
      <c r="J33" s="27" t="e">
        <f t="shared" si="3"/>
        <v>#REF!</v>
      </c>
      <c r="M33" s="76" t="s">
        <v>111</v>
      </c>
    </row>
    <row r="34" spans="1:13" x14ac:dyDescent="0.2">
      <c r="A34" s="8" t="e">
        <f>IF(B34&lt;=totalpozitii,VLOOKUP(B34,#REF!,2,0),"")</f>
        <v>#REF!</v>
      </c>
      <c r="B34" s="34">
        <v>14</v>
      </c>
      <c r="C34" s="33" t="e">
        <f>IF(A34&lt;&gt;"",INDEX(#REF!,A34,8),"")</f>
        <v>#REF!</v>
      </c>
      <c r="D34" s="8" t="e">
        <f>IF(A34&lt;&gt;"",INDEX(#REF!,A34,9),"")</f>
        <v>#REF!</v>
      </c>
      <c r="E34" s="10" t="e">
        <f>IF(A34&lt;&gt;"",INDEX(#REF!,A34,13),"")</f>
        <v>#REF!</v>
      </c>
      <c r="F34" s="27" t="e">
        <f>IF(A34&lt;&gt;"",INDEX(#REF!,A34,10),"")</f>
        <v>#REF!</v>
      </c>
      <c r="G34" s="32" t="e">
        <f>IF(A34&lt;&gt;"",INDEX(#REF!,A34,11),"")</f>
        <v>#REF!</v>
      </c>
      <c r="H34" s="27" t="e">
        <f t="shared" si="1"/>
        <v>#REF!</v>
      </c>
      <c r="I34" s="27" t="e">
        <f t="shared" si="2"/>
        <v>#REF!</v>
      </c>
      <c r="J34" s="27" t="e">
        <f t="shared" si="3"/>
        <v>#REF!</v>
      </c>
      <c r="M34" s="76" t="s">
        <v>64</v>
      </c>
    </row>
    <row r="35" spans="1:13" x14ac:dyDescent="0.2">
      <c r="A35" s="8" t="e">
        <f>IF(B35&lt;=totalpozitii,VLOOKUP(B35,#REF!,2,0),"")</f>
        <v>#REF!</v>
      </c>
      <c r="B35" s="34">
        <v>15</v>
      </c>
      <c r="C35" s="33" t="e">
        <f>IF(A35&lt;&gt;"",INDEX(#REF!,A35,8),"")</f>
        <v>#REF!</v>
      </c>
      <c r="D35" s="8" t="e">
        <f>IF(A35&lt;&gt;"",INDEX(#REF!,A35,9),"")</f>
        <v>#REF!</v>
      </c>
      <c r="E35" s="10" t="e">
        <f>IF(A35&lt;&gt;"",INDEX(#REF!,A35,13),"")</f>
        <v>#REF!</v>
      </c>
      <c r="F35" s="27" t="e">
        <f>IF(A35&lt;&gt;"",INDEX(#REF!,A35,10),"")</f>
        <v>#REF!</v>
      </c>
      <c r="G35" s="32" t="e">
        <f>IF(A35&lt;&gt;"",INDEX(#REF!,A35,11),"")</f>
        <v>#REF!</v>
      </c>
      <c r="H35" s="27" t="e">
        <f t="shared" si="1"/>
        <v>#REF!</v>
      </c>
      <c r="I35" s="27" t="e">
        <f t="shared" si="2"/>
        <v>#REF!</v>
      </c>
      <c r="J35" s="27" t="e">
        <f t="shared" si="3"/>
        <v>#REF!</v>
      </c>
      <c r="M35" s="76" t="s">
        <v>65</v>
      </c>
    </row>
    <row r="36" spans="1:13" x14ac:dyDescent="0.2">
      <c r="A36" s="8" t="e">
        <f>IF(B36&lt;=totalpozitii,VLOOKUP(B36,#REF!,2,0),"")</f>
        <v>#REF!</v>
      </c>
      <c r="B36" s="34">
        <v>16</v>
      </c>
      <c r="C36" s="33" t="e">
        <f>IF(A36&lt;&gt;"",INDEX(#REF!,A36,8),"")</f>
        <v>#REF!</v>
      </c>
      <c r="D36" s="8" t="e">
        <f>IF(A36&lt;&gt;"",INDEX(#REF!,A36,9),"")</f>
        <v>#REF!</v>
      </c>
      <c r="E36" s="10" t="e">
        <f>IF(A36&lt;&gt;"",INDEX(#REF!,A36,13),"")</f>
        <v>#REF!</v>
      </c>
      <c r="F36" s="27" t="e">
        <f>IF(A36&lt;&gt;"",INDEX(#REF!,A36,10),"")</f>
        <v>#REF!</v>
      </c>
      <c r="G36" s="32" t="e">
        <f>IF(A36&lt;&gt;"",INDEX(#REF!,A36,11),"")</f>
        <v>#REF!</v>
      </c>
      <c r="H36" s="27" t="e">
        <f t="shared" si="1"/>
        <v>#REF!</v>
      </c>
      <c r="I36" s="27" t="e">
        <f t="shared" si="2"/>
        <v>#REF!</v>
      </c>
      <c r="J36" s="27" t="e">
        <f t="shared" si="3"/>
        <v>#REF!</v>
      </c>
      <c r="M36" s="76" t="s">
        <v>66</v>
      </c>
    </row>
    <row r="37" spans="1:13" x14ac:dyDescent="0.2">
      <c r="A37" s="8" t="e">
        <f>IF(B37&lt;=totalpozitii,VLOOKUP(B37,#REF!,2,0),"")</f>
        <v>#REF!</v>
      </c>
      <c r="B37" s="34">
        <v>17</v>
      </c>
      <c r="C37" s="33" t="e">
        <f>IF(A37&lt;&gt;"",INDEX(#REF!,A37,8),"")</f>
        <v>#REF!</v>
      </c>
      <c r="D37" s="8" t="e">
        <f>IF(A37&lt;&gt;"",INDEX(#REF!,A37,9),"")</f>
        <v>#REF!</v>
      </c>
      <c r="E37" s="10" t="e">
        <f>IF(A37&lt;&gt;"",INDEX(#REF!,A37,13),"")</f>
        <v>#REF!</v>
      </c>
      <c r="F37" s="27" t="e">
        <f>IF(A37&lt;&gt;"",INDEX(#REF!,A37,10),"")</f>
        <v>#REF!</v>
      </c>
      <c r="G37" s="32" t="e">
        <f>IF(A37&lt;&gt;"",INDEX(#REF!,A37,11),"")</f>
        <v>#REF!</v>
      </c>
      <c r="H37" s="27" t="e">
        <f t="shared" si="1"/>
        <v>#REF!</v>
      </c>
      <c r="I37" s="27" t="e">
        <f t="shared" si="2"/>
        <v>#REF!</v>
      </c>
      <c r="J37" s="27" t="e">
        <f t="shared" si="3"/>
        <v>#REF!</v>
      </c>
      <c r="M37" s="82" t="s">
        <v>67</v>
      </c>
    </row>
    <row r="38" spans="1:13" x14ac:dyDescent="0.2">
      <c r="A38" s="8" t="e">
        <f>IF(B38&lt;=totalpozitii,VLOOKUP(B38,#REF!,2,0),"")</f>
        <v>#REF!</v>
      </c>
      <c r="B38" s="34">
        <v>18</v>
      </c>
      <c r="C38" s="33" t="e">
        <f>IF(A38&lt;&gt;"",INDEX(#REF!,A38,8),"")</f>
        <v>#REF!</v>
      </c>
      <c r="D38" s="8" t="e">
        <f>IF(A38&lt;&gt;"",INDEX(#REF!,A38,9),"")</f>
        <v>#REF!</v>
      </c>
      <c r="E38" s="10" t="e">
        <f>IF(A38&lt;&gt;"",INDEX(#REF!,A38,13),"")</f>
        <v>#REF!</v>
      </c>
      <c r="F38" s="27" t="e">
        <f>IF(A38&lt;&gt;"",INDEX(#REF!,A38,10),"")</f>
        <v>#REF!</v>
      </c>
      <c r="G38" s="32" t="e">
        <f>IF(A38&lt;&gt;"",INDEX(#REF!,A38,11),"")</f>
        <v>#REF!</v>
      </c>
      <c r="H38" s="27" t="e">
        <f t="shared" si="1"/>
        <v>#REF!</v>
      </c>
      <c r="I38" s="27" t="e">
        <f t="shared" si="2"/>
        <v>#REF!</v>
      </c>
      <c r="J38" s="27" t="e">
        <f t="shared" si="3"/>
        <v>#REF!</v>
      </c>
      <c r="M38" s="76" t="s">
        <v>68</v>
      </c>
    </row>
    <row r="39" spans="1:13" x14ac:dyDescent="0.2">
      <c r="A39" s="8" t="e">
        <f>IF(B39&lt;=totalpozitii,VLOOKUP(B39,#REF!,2,0),"")</f>
        <v>#REF!</v>
      </c>
      <c r="B39" s="34">
        <v>19</v>
      </c>
      <c r="C39" s="33" t="e">
        <f>IF(A39&lt;&gt;"",INDEX(#REF!,A39,8),"")</f>
        <v>#REF!</v>
      </c>
      <c r="D39" s="8" t="e">
        <f>IF(A39&lt;&gt;"",INDEX(#REF!,A39,9),"")</f>
        <v>#REF!</v>
      </c>
      <c r="E39" s="10" t="e">
        <f>IF(A39&lt;&gt;"",INDEX(#REF!,A39,13),"")</f>
        <v>#REF!</v>
      </c>
      <c r="F39" s="27" t="e">
        <f>IF(A39&lt;&gt;"",INDEX(#REF!,A39,10),"")</f>
        <v>#REF!</v>
      </c>
      <c r="G39" s="32" t="e">
        <f>IF(A39&lt;&gt;"",INDEX(#REF!,A39,11),"")</f>
        <v>#REF!</v>
      </c>
      <c r="H39" s="27" t="e">
        <f t="shared" si="1"/>
        <v>#REF!</v>
      </c>
      <c r="I39" s="27" t="e">
        <f t="shared" si="2"/>
        <v>#REF!</v>
      </c>
      <c r="J39" s="27" t="e">
        <f t="shared" si="3"/>
        <v>#REF!</v>
      </c>
      <c r="M39" s="76" t="s">
        <v>69</v>
      </c>
    </row>
    <row r="40" spans="1:13" x14ac:dyDescent="0.2">
      <c r="A40" s="8" t="e">
        <f>IF(B40&lt;=totalpozitii,VLOOKUP(B40,#REF!,2,0),"")</f>
        <v>#REF!</v>
      </c>
      <c r="B40" s="34">
        <v>20</v>
      </c>
      <c r="C40" s="33" t="e">
        <f>IF(A40&lt;&gt;"",INDEX(#REF!,A40,8),"")</f>
        <v>#REF!</v>
      </c>
      <c r="D40" s="8" t="e">
        <f>IF(A40&lt;&gt;"",INDEX(#REF!,A40,9),"")</f>
        <v>#REF!</v>
      </c>
      <c r="E40" s="10" t="e">
        <f>IF(A40&lt;&gt;"",INDEX(#REF!,A40,13),"")</f>
        <v>#REF!</v>
      </c>
      <c r="F40" s="27" t="e">
        <f>IF(A40&lt;&gt;"",INDEX(#REF!,A40,10),"")</f>
        <v>#REF!</v>
      </c>
      <c r="G40" s="32" t="e">
        <f>IF(A40&lt;&gt;"",INDEX(#REF!,A40,11),"")</f>
        <v>#REF!</v>
      </c>
      <c r="H40" s="27" t="e">
        <f t="shared" si="1"/>
        <v>#REF!</v>
      </c>
      <c r="I40" s="27" t="e">
        <f t="shared" si="2"/>
        <v>#REF!</v>
      </c>
      <c r="J40" s="27" t="e">
        <f t="shared" si="3"/>
        <v>#REF!</v>
      </c>
      <c r="M40" s="76" t="s">
        <v>99</v>
      </c>
    </row>
    <row r="41" spans="1:13" x14ac:dyDescent="0.2">
      <c r="A41" s="8" t="e">
        <f>IF(B41&lt;=totalpozitii,VLOOKUP(B41,#REF!,2,0),"")</f>
        <v>#REF!</v>
      </c>
      <c r="B41" s="34">
        <v>21</v>
      </c>
      <c r="C41" s="33" t="e">
        <f>IF(A41&lt;&gt;"",INDEX(#REF!,A41,8),"")</f>
        <v>#REF!</v>
      </c>
      <c r="D41" s="8" t="e">
        <f>IF(A41&lt;&gt;"",INDEX(#REF!,A41,9),"")</f>
        <v>#REF!</v>
      </c>
      <c r="E41" s="10" t="e">
        <f>IF(A41&lt;&gt;"",INDEX(#REF!,A41,13),"")</f>
        <v>#REF!</v>
      </c>
      <c r="F41" s="27" t="e">
        <f>IF(A41&lt;&gt;"",INDEX(#REF!,A41,10),"")</f>
        <v>#REF!</v>
      </c>
      <c r="G41" s="32" t="e">
        <f>IF(A41&lt;&gt;"",INDEX(#REF!,A41,11),"")</f>
        <v>#REF!</v>
      </c>
      <c r="H41" s="27" t="e">
        <f t="shared" si="1"/>
        <v>#REF!</v>
      </c>
      <c r="I41" s="27" t="e">
        <f t="shared" si="2"/>
        <v>#REF!</v>
      </c>
      <c r="J41" s="27" t="e">
        <f t="shared" si="3"/>
        <v>#REF!</v>
      </c>
      <c r="M41" s="76" t="s">
        <v>100</v>
      </c>
    </row>
    <row r="42" spans="1:13" x14ac:dyDescent="0.2">
      <c r="A42" s="8" t="e">
        <f>IF(B42&lt;=totalpozitii,VLOOKUP(B42,#REF!,2,0),"")</f>
        <v>#REF!</v>
      </c>
      <c r="B42" s="34">
        <v>22</v>
      </c>
      <c r="C42" s="33" t="e">
        <f>IF(A42&lt;&gt;"",INDEX(#REF!,A42,8),"")</f>
        <v>#REF!</v>
      </c>
      <c r="D42" s="8" t="e">
        <f>IF(A42&lt;&gt;"",INDEX(#REF!,A42,9),"")</f>
        <v>#REF!</v>
      </c>
      <c r="E42" s="10" t="e">
        <f>IF(A42&lt;&gt;"",INDEX(#REF!,A42,13),"")</f>
        <v>#REF!</v>
      </c>
      <c r="F42" s="27" t="e">
        <f>IF(A42&lt;&gt;"",INDEX(#REF!,A42,10),"")</f>
        <v>#REF!</v>
      </c>
      <c r="G42" s="32" t="e">
        <f>IF(A42&lt;&gt;"",INDEX(#REF!,A42,11),"")</f>
        <v>#REF!</v>
      </c>
      <c r="H42" s="27" t="e">
        <f t="shared" si="1"/>
        <v>#REF!</v>
      </c>
      <c r="I42" s="27" t="e">
        <f t="shared" si="2"/>
        <v>#REF!</v>
      </c>
      <c r="J42" s="27" t="e">
        <f t="shared" si="3"/>
        <v>#REF!</v>
      </c>
      <c r="M42" s="76" t="s">
        <v>116</v>
      </c>
    </row>
    <row r="43" spans="1:13" x14ac:dyDescent="0.2">
      <c r="A43" s="8" t="e">
        <f>IF(B43&lt;=totalpozitii,VLOOKUP(B43,#REF!,2,0),"")</f>
        <v>#REF!</v>
      </c>
      <c r="B43" s="34">
        <v>23</v>
      </c>
      <c r="C43" s="33" t="e">
        <f>IF(A43&lt;&gt;"",INDEX(#REF!,A43,8),"")</f>
        <v>#REF!</v>
      </c>
      <c r="D43" s="8" t="e">
        <f>IF(A43&lt;&gt;"",INDEX(#REF!,A43,9),"")</f>
        <v>#REF!</v>
      </c>
      <c r="E43" s="10" t="e">
        <f>IF(A43&lt;&gt;"",INDEX(#REF!,A43,13),"")</f>
        <v>#REF!</v>
      </c>
      <c r="F43" s="27" t="e">
        <f>IF(A43&lt;&gt;"",INDEX(#REF!,A43,10),"")</f>
        <v>#REF!</v>
      </c>
      <c r="G43" s="32" t="e">
        <f>IF(A43&lt;&gt;"",INDEX(#REF!,A43,11),"")</f>
        <v>#REF!</v>
      </c>
      <c r="H43" s="27" t="e">
        <f t="shared" si="1"/>
        <v>#REF!</v>
      </c>
      <c r="I43" s="27" t="e">
        <f t="shared" si="2"/>
        <v>#REF!</v>
      </c>
      <c r="J43" s="27" t="e">
        <f t="shared" si="3"/>
        <v>#REF!</v>
      </c>
      <c r="M43" s="76" t="s">
        <v>70</v>
      </c>
    </row>
    <row r="44" spans="1:13" x14ac:dyDescent="0.2">
      <c r="A44" s="8" t="e">
        <f>IF(B44&lt;=totalpozitii,VLOOKUP(B44,#REF!,2,0),"")</f>
        <v>#REF!</v>
      </c>
      <c r="B44" s="34">
        <v>24</v>
      </c>
      <c r="C44" s="33" t="e">
        <f>IF(A44&lt;&gt;"",INDEX(#REF!,A44,8),"")</f>
        <v>#REF!</v>
      </c>
      <c r="D44" s="8" t="e">
        <f>IF(A44&lt;&gt;"",INDEX(#REF!,A44,9),"")</f>
        <v>#REF!</v>
      </c>
      <c r="E44" s="10" t="e">
        <f>IF(A44&lt;&gt;"",INDEX(#REF!,A44,13),"")</f>
        <v>#REF!</v>
      </c>
      <c r="F44" s="27" t="e">
        <f>IF(A44&lt;&gt;"",INDEX(#REF!,A44,10),"")</f>
        <v>#REF!</v>
      </c>
      <c r="G44" s="32" t="e">
        <f>IF(A44&lt;&gt;"",INDEX(#REF!,A44,11),"")</f>
        <v>#REF!</v>
      </c>
      <c r="H44" s="27" t="e">
        <f t="shared" si="1"/>
        <v>#REF!</v>
      </c>
      <c r="I44" s="27" t="e">
        <f t="shared" si="2"/>
        <v>#REF!</v>
      </c>
      <c r="J44" s="27" t="e">
        <f t="shared" si="3"/>
        <v>#REF!</v>
      </c>
      <c r="M44" s="76" t="s">
        <v>71</v>
      </c>
    </row>
    <row r="45" spans="1:13" x14ac:dyDescent="0.2">
      <c r="A45" s="8" t="e">
        <f>IF(B45&lt;=totalpozitii,VLOOKUP(B45,#REF!,2,0),"")</f>
        <v>#REF!</v>
      </c>
      <c r="B45" s="34">
        <v>25</v>
      </c>
      <c r="C45" s="33" t="e">
        <f>IF(A45&lt;&gt;"",INDEX(#REF!,A45,8),"")</f>
        <v>#REF!</v>
      </c>
      <c r="D45" s="8" t="e">
        <f>IF(A45&lt;&gt;"",INDEX(#REF!,A45,9),"")</f>
        <v>#REF!</v>
      </c>
      <c r="E45" s="10" t="e">
        <f>IF(A45&lt;&gt;"",INDEX(#REF!,A45,13),"")</f>
        <v>#REF!</v>
      </c>
      <c r="F45" s="27" t="e">
        <f>IF(A45&lt;&gt;"",INDEX(#REF!,A45,10),"")</f>
        <v>#REF!</v>
      </c>
      <c r="G45" s="32" t="e">
        <f>IF(A45&lt;&gt;"",INDEX(#REF!,A45,11),"")</f>
        <v>#REF!</v>
      </c>
      <c r="H45" s="27" t="e">
        <f t="shared" si="1"/>
        <v>#REF!</v>
      </c>
      <c r="I45" s="27" t="e">
        <f t="shared" si="2"/>
        <v>#REF!</v>
      </c>
      <c r="J45" s="27" t="e">
        <f t="shared" si="3"/>
        <v>#REF!</v>
      </c>
      <c r="M45" s="76" t="s">
        <v>72</v>
      </c>
    </row>
    <row r="46" spans="1:13" x14ac:dyDescent="0.2">
      <c r="A46" s="8" t="e">
        <f>IF(B46&lt;=totalpozitii,VLOOKUP(B46,#REF!,2,0),"")</f>
        <v>#REF!</v>
      </c>
      <c r="B46" s="34">
        <v>26</v>
      </c>
      <c r="C46" s="33" t="e">
        <f>IF(A46&lt;&gt;"",INDEX(#REF!,A46,8),"")</f>
        <v>#REF!</v>
      </c>
      <c r="D46" s="8" t="e">
        <f>IF(A46&lt;&gt;"",INDEX(#REF!,A46,9),"")</f>
        <v>#REF!</v>
      </c>
      <c r="E46" s="10" t="e">
        <f>IF(A46&lt;&gt;"",INDEX(#REF!,A46,13),"")</f>
        <v>#REF!</v>
      </c>
      <c r="F46" s="27" t="e">
        <f>IF(A46&lt;&gt;"",INDEX(#REF!,A46,10),"")</f>
        <v>#REF!</v>
      </c>
      <c r="G46" s="32" t="e">
        <f>IF(A46&lt;&gt;"",INDEX(#REF!,A46,11),"")</f>
        <v>#REF!</v>
      </c>
      <c r="H46" s="27" t="e">
        <f t="shared" si="1"/>
        <v>#REF!</v>
      </c>
      <c r="I46" s="27" t="e">
        <f t="shared" si="2"/>
        <v>#REF!</v>
      </c>
      <c r="J46" s="27" t="e">
        <f t="shared" si="3"/>
        <v>#REF!</v>
      </c>
      <c r="M46" s="76" t="s">
        <v>73</v>
      </c>
    </row>
    <row r="47" spans="1:13" x14ac:dyDescent="0.2">
      <c r="A47" s="8" t="e">
        <f>IF(B47&lt;=totalpozitii,VLOOKUP(B47,#REF!,2,0),"")</f>
        <v>#REF!</v>
      </c>
      <c r="B47" s="34">
        <v>27</v>
      </c>
      <c r="C47" s="33" t="e">
        <f>IF(A47&lt;&gt;"",INDEX(#REF!,A47,8),"")</f>
        <v>#REF!</v>
      </c>
      <c r="D47" s="8" t="e">
        <f>IF(A47&lt;&gt;"",INDEX(#REF!,A47,9),"")</f>
        <v>#REF!</v>
      </c>
      <c r="E47" s="10" t="e">
        <f>IF(A47&lt;&gt;"",INDEX(#REF!,A47,13),"")</f>
        <v>#REF!</v>
      </c>
      <c r="F47" s="27" t="e">
        <f>IF(A47&lt;&gt;"",INDEX(#REF!,A47,10),"")</f>
        <v>#REF!</v>
      </c>
      <c r="G47" s="32" t="e">
        <f>IF(A47&lt;&gt;"",INDEX(#REF!,A47,11),"")</f>
        <v>#REF!</v>
      </c>
      <c r="H47" s="27" t="e">
        <f t="shared" si="1"/>
        <v>#REF!</v>
      </c>
      <c r="I47" s="27" t="e">
        <f t="shared" si="2"/>
        <v>#REF!</v>
      </c>
      <c r="J47" s="27" t="e">
        <f t="shared" si="3"/>
        <v>#REF!</v>
      </c>
      <c r="M47" s="76" t="s">
        <v>74</v>
      </c>
    </row>
    <row r="48" spans="1:13" x14ac:dyDescent="0.2">
      <c r="A48" s="8" t="e">
        <f>IF(B48&lt;=totalpozitii,VLOOKUP(B48,#REF!,2,0),"")</f>
        <v>#REF!</v>
      </c>
      <c r="B48" s="34">
        <v>28</v>
      </c>
      <c r="C48" s="33" t="e">
        <f>IF(A48&lt;&gt;"",INDEX(#REF!,A48,8),"")</f>
        <v>#REF!</v>
      </c>
      <c r="D48" s="8" t="e">
        <f>IF(A48&lt;&gt;"",INDEX(#REF!,A48,9),"")</f>
        <v>#REF!</v>
      </c>
      <c r="E48" s="10" t="e">
        <f>IF(A48&lt;&gt;"",INDEX(#REF!,A48,13),"")</f>
        <v>#REF!</v>
      </c>
      <c r="F48" s="27" t="e">
        <f>IF(A48&lt;&gt;"",INDEX(#REF!,A48,10),"")</f>
        <v>#REF!</v>
      </c>
      <c r="G48" s="32" t="e">
        <f>IF(A48&lt;&gt;"",INDEX(#REF!,A48,11),"")</f>
        <v>#REF!</v>
      </c>
      <c r="H48" s="27" t="e">
        <f t="shared" si="1"/>
        <v>#REF!</v>
      </c>
      <c r="I48" s="27" t="e">
        <f t="shared" si="2"/>
        <v>#REF!</v>
      </c>
      <c r="J48" s="27" t="e">
        <f t="shared" si="3"/>
        <v>#REF!</v>
      </c>
      <c r="M48" s="76" t="s">
        <v>75</v>
      </c>
    </row>
    <row r="49" spans="1:13" x14ac:dyDescent="0.2">
      <c r="A49" s="8" t="e">
        <f>IF(B49&lt;=totalpozitii,VLOOKUP(B49,#REF!,2,0),"")</f>
        <v>#REF!</v>
      </c>
      <c r="B49" s="34">
        <v>29</v>
      </c>
      <c r="C49" s="33" t="e">
        <f>IF(A49&lt;&gt;"",INDEX(#REF!,A49,8),"")</f>
        <v>#REF!</v>
      </c>
      <c r="D49" s="8" t="e">
        <f>IF(A49&lt;&gt;"",INDEX(#REF!,A49,9),"")</f>
        <v>#REF!</v>
      </c>
      <c r="E49" s="10" t="e">
        <f>IF(A49&lt;&gt;"",INDEX(#REF!,A49,13),"")</f>
        <v>#REF!</v>
      </c>
      <c r="F49" s="27" t="e">
        <f>IF(A49&lt;&gt;"",INDEX(#REF!,A49,10),"")</f>
        <v>#REF!</v>
      </c>
      <c r="G49" s="32" t="e">
        <f>IF(A49&lt;&gt;"",INDEX(#REF!,A49,11),"")</f>
        <v>#REF!</v>
      </c>
      <c r="H49" s="27" t="e">
        <f t="shared" si="1"/>
        <v>#REF!</v>
      </c>
      <c r="I49" s="27" t="e">
        <f t="shared" si="2"/>
        <v>#REF!</v>
      </c>
      <c r="J49" s="27" t="e">
        <f t="shared" si="3"/>
        <v>#REF!</v>
      </c>
      <c r="M49" s="76" t="s">
        <v>104</v>
      </c>
    </row>
    <row r="50" spans="1:13" x14ac:dyDescent="0.2">
      <c r="A50" s="8" t="e">
        <f>IF(B50&lt;=totalpozitii,VLOOKUP(B50,#REF!,2,0),"")</f>
        <v>#REF!</v>
      </c>
      <c r="B50" s="34">
        <v>30</v>
      </c>
      <c r="C50" s="33" t="e">
        <f>IF(A50&lt;&gt;"",INDEX(#REF!,A50,8),"")</f>
        <v>#REF!</v>
      </c>
      <c r="D50" s="8" t="e">
        <f>IF(A50&lt;&gt;"",INDEX(#REF!,A50,9),"")</f>
        <v>#REF!</v>
      </c>
      <c r="E50" s="10" t="e">
        <f>IF(A50&lt;&gt;"",INDEX(#REF!,A50,13),"")</f>
        <v>#REF!</v>
      </c>
      <c r="F50" s="27" t="e">
        <f>IF(A50&lt;&gt;"",INDEX(#REF!,A50,10),"")</f>
        <v>#REF!</v>
      </c>
      <c r="G50" s="32" t="e">
        <f>IF(A50&lt;&gt;"",INDEX(#REF!,A50,11),"")</f>
        <v>#REF!</v>
      </c>
      <c r="H50" s="27" t="e">
        <f t="shared" si="1"/>
        <v>#REF!</v>
      </c>
      <c r="I50" s="27" t="e">
        <f t="shared" si="2"/>
        <v>#REF!</v>
      </c>
      <c r="J50" s="27" t="e">
        <f t="shared" si="3"/>
        <v>#REF!</v>
      </c>
      <c r="M50" s="76" t="s">
        <v>106</v>
      </c>
    </row>
    <row r="51" spans="1:13" x14ac:dyDescent="0.2">
      <c r="A51" s="8" t="e">
        <f>IF(B51&lt;=totalpozitii,VLOOKUP(B51,#REF!,2,0),"")</f>
        <v>#REF!</v>
      </c>
      <c r="B51" s="34">
        <v>31</v>
      </c>
      <c r="C51" s="33" t="e">
        <f>IF(A51&lt;&gt;"",INDEX(#REF!,A51,8),"")</f>
        <v>#REF!</v>
      </c>
      <c r="D51" s="8" t="e">
        <f>IF(A51&lt;&gt;"",INDEX(#REF!,A51,9),"")</f>
        <v>#REF!</v>
      </c>
      <c r="E51" s="10" t="e">
        <f>IF(A51&lt;&gt;"",INDEX(#REF!,A51,13),"")</f>
        <v>#REF!</v>
      </c>
      <c r="F51" s="27" t="e">
        <f>IF(A51&lt;&gt;"",INDEX(#REF!,A51,10),"")</f>
        <v>#REF!</v>
      </c>
      <c r="G51" s="32" t="e">
        <f>IF(A51&lt;&gt;"",INDEX(#REF!,A51,11),"")</f>
        <v>#REF!</v>
      </c>
      <c r="H51" s="27" t="e">
        <f t="shared" si="1"/>
        <v>#REF!</v>
      </c>
      <c r="I51" s="27" t="e">
        <f t="shared" si="2"/>
        <v>#REF!</v>
      </c>
      <c r="J51" s="27" t="e">
        <f t="shared" si="3"/>
        <v>#REF!</v>
      </c>
      <c r="M51" s="76" t="s">
        <v>105</v>
      </c>
    </row>
    <row r="52" spans="1:13" x14ac:dyDescent="0.2">
      <c r="A52" s="8" t="e">
        <f>IF(B52&lt;=totalpozitii,VLOOKUP(B52,#REF!,2,0),"")</f>
        <v>#REF!</v>
      </c>
      <c r="B52" s="34">
        <v>32</v>
      </c>
      <c r="C52" s="33" t="e">
        <f>IF(A52&lt;&gt;"",INDEX(#REF!,A52,8),"")</f>
        <v>#REF!</v>
      </c>
      <c r="D52" s="8" t="e">
        <f>IF(A52&lt;&gt;"",INDEX(#REF!,A52,9),"")</f>
        <v>#REF!</v>
      </c>
      <c r="E52" s="10" t="e">
        <f>IF(A52&lt;&gt;"",INDEX(#REF!,A52,13),"")</f>
        <v>#REF!</v>
      </c>
      <c r="F52" s="27" t="e">
        <f>IF(A52&lt;&gt;"",INDEX(#REF!,A52,10),"")</f>
        <v>#REF!</v>
      </c>
      <c r="G52" s="32" t="e">
        <f>IF(A52&lt;&gt;"",INDEX(#REF!,A52,11),"")</f>
        <v>#REF!</v>
      </c>
      <c r="H52" s="27" t="e">
        <f t="shared" si="1"/>
        <v>#REF!</v>
      </c>
      <c r="I52" s="27" t="e">
        <f t="shared" si="2"/>
        <v>#REF!</v>
      </c>
      <c r="J52" s="27" t="e">
        <f t="shared" si="3"/>
        <v>#REF!</v>
      </c>
      <c r="M52" s="76" t="s">
        <v>108</v>
      </c>
    </row>
    <row r="53" spans="1:13" x14ac:dyDescent="0.2">
      <c r="A53" s="8" t="e">
        <f>IF(B53&lt;=totalpozitii,VLOOKUP(B53,#REF!,2,0),"")</f>
        <v>#REF!</v>
      </c>
      <c r="B53" s="34">
        <v>33</v>
      </c>
      <c r="C53" s="33" t="e">
        <f>IF(A53&lt;&gt;"",INDEX(#REF!,A53,8),"")</f>
        <v>#REF!</v>
      </c>
      <c r="D53" s="8" t="e">
        <f>IF(A53&lt;&gt;"",INDEX(#REF!,A53,9),"")</f>
        <v>#REF!</v>
      </c>
      <c r="E53" s="10" t="e">
        <f>IF(A53&lt;&gt;"",INDEX(#REF!,A53,13),"")</f>
        <v>#REF!</v>
      </c>
      <c r="F53" s="27" t="e">
        <f>IF(A53&lt;&gt;"",INDEX(#REF!,A53,10),"")</f>
        <v>#REF!</v>
      </c>
      <c r="G53" s="32" t="e">
        <f>IF(A53&lt;&gt;"",INDEX(#REF!,A53,11),"")</f>
        <v>#REF!</v>
      </c>
      <c r="H53" s="27" t="e">
        <f t="shared" si="1"/>
        <v>#REF!</v>
      </c>
      <c r="I53" s="27" t="e">
        <f t="shared" si="2"/>
        <v>#REF!</v>
      </c>
      <c r="J53" s="27" t="e">
        <f t="shared" si="3"/>
        <v>#REF!</v>
      </c>
      <c r="M53" s="76" t="s">
        <v>107</v>
      </c>
    </row>
    <row r="54" spans="1:13" x14ac:dyDescent="0.2">
      <c r="A54" s="8" t="e">
        <f>IF(B54&lt;=totalpozitii,VLOOKUP(B54,#REF!,2,0),"")</f>
        <v>#REF!</v>
      </c>
      <c r="B54" s="34">
        <v>34</v>
      </c>
      <c r="C54" s="33" t="e">
        <f>IF(A54&lt;&gt;"",INDEX(#REF!,A54,8),"")</f>
        <v>#REF!</v>
      </c>
      <c r="D54" s="8" t="e">
        <f>IF(A54&lt;&gt;"",INDEX(#REF!,A54,9),"")</f>
        <v>#REF!</v>
      </c>
      <c r="E54" s="10" t="e">
        <f>IF(A54&lt;&gt;"",INDEX(#REF!,A54,13),"")</f>
        <v>#REF!</v>
      </c>
      <c r="F54" s="27" t="e">
        <f>IF(A54&lt;&gt;"",INDEX(#REF!,A54,10),"")</f>
        <v>#REF!</v>
      </c>
      <c r="G54" s="32" t="e">
        <f>IF(A54&lt;&gt;"",INDEX(#REF!,A54,11),"")</f>
        <v>#REF!</v>
      </c>
      <c r="H54" s="27" t="e">
        <f t="shared" si="1"/>
        <v>#REF!</v>
      </c>
      <c r="I54" s="27" t="e">
        <f t="shared" si="2"/>
        <v>#REF!</v>
      </c>
      <c r="J54" s="27" t="e">
        <f t="shared" si="3"/>
        <v>#REF!</v>
      </c>
      <c r="M54" s="76" t="s">
        <v>103</v>
      </c>
    </row>
    <row r="55" spans="1:13" x14ac:dyDescent="0.2">
      <c r="A55" s="8" t="e">
        <f>IF(B55&lt;=totalpozitii,VLOOKUP(B55,#REF!,2,0),"")</f>
        <v>#REF!</v>
      </c>
      <c r="B55" s="34">
        <v>35</v>
      </c>
      <c r="C55" s="33" t="e">
        <f>IF(A55&lt;&gt;"",INDEX(#REF!,A55,8),"")</f>
        <v>#REF!</v>
      </c>
      <c r="D55" s="8" t="e">
        <f>IF(A55&lt;&gt;"",INDEX(#REF!,A55,9),"")</f>
        <v>#REF!</v>
      </c>
      <c r="E55" s="10" t="e">
        <f>IF(A55&lt;&gt;"",INDEX(#REF!,A55,13),"")</f>
        <v>#REF!</v>
      </c>
      <c r="F55" s="27" t="e">
        <f>IF(A55&lt;&gt;"",INDEX(#REF!,A55,10),"")</f>
        <v>#REF!</v>
      </c>
      <c r="G55" s="32" t="e">
        <f>IF(A55&lt;&gt;"",INDEX(#REF!,A55,11),"")</f>
        <v>#REF!</v>
      </c>
      <c r="H55" s="27" t="e">
        <f t="shared" si="1"/>
        <v>#REF!</v>
      </c>
      <c r="I55" s="27" t="e">
        <f t="shared" si="2"/>
        <v>#REF!</v>
      </c>
      <c r="J55" s="27" t="e">
        <f t="shared" si="3"/>
        <v>#REF!</v>
      </c>
      <c r="M55" s="76" t="s">
        <v>101</v>
      </c>
    </row>
    <row r="56" spans="1:13" x14ac:dyDescent="0.2">
      <c r="A56" s="8" t="e">
        <f>IF(B56&lt;=totalpozitii,VLOOKUP(B56,#REF!,2,0),"")</f>
        <v>#REF!</v>
      </c>
      <c r="B56" s="34">
        <v>36</v>
      </c>
      <c r="C56" s="33" t="e">
        <f>IF(A56&lt;&gt;"",INDEX(#REF!,A56,8),"")</f>
        <v>#REF!</v>
      </c>
      <c r="D56" s="8" t="e">
        <f>IF(A56&lt;&gt;"",INDEX(#REF!,A56,9),"")</f>
        <v>#REF!</v>
      </c>
      <c r="E56" s="10" t="e">
        <f>IF(A56&lt;&gt;"",INDEX(#REF!,A56,13),"")</f>
        <v>#REF!</v>
      </c>
      <c r="F56" s="27" t="e">
        <f>IF(A56&lt;&gt;"",INDEX(#REF!,A56,10),"")</f>
        <v>#REF!</v>
      </c>
      <c r="G56" s="32" t="e">
        <f>IF(A56&lt;&gt;"",INDEX(#REF!,A56,11),"")</f>
        <v>#REF!</v>
      </c>
      <c r="H56" s="27" t="e">
        <f t="shared" si="1"/>
        <v>#REF!</v>
      </c>
      <c r="I56" s="27" t="e">
        <f t="shared" si="2"/>
        <v>#REF!</v>
      </c>
      <c r="J56" s="27" t="e">
        <f t="shared" si="3"/>
        <v>#REF!</v>
      </c>
      <c r="M56" s="76" t="s">
        <v>102</v>
      </c>
    </row>
    <row r="57" spans="1:13" x14ac:dyDescent="0.2">
      <c r="A57" s="8" t="e">
        <f>IF(B57&lt;=totalpozitii,VLOOKUP(B57,#REF!,2,0),"")</f>
        <v>#REF!</v>
      </c>
      <c r="B57" s="34">
        <v>37</v>
      </c>
      <c r="C57" s="33" t="e">
        <f>IF(A57&lt;&gt;"",INDEX(#REF!,A57,8),"")</f>
        <v>#REF!</v>
      </c>
      <c r="D57" s="8" t="e">
        <f>IF(A57&lt;&gt;"",INDEX(#REF!,A57,9),"")</f>
        <v>#REF!</v>
      </c>
      <c r="E57" s="10" t="e">
        <f>IF(A57&lt;&gt;"",INDEX(#REF!,A57,13),"")</f>
        <v>#REF!</v>
      </c>
      <c r="F57" s="27" t="e">
        <f>IF(A57&lt;&gt;"",INDEX(#REF!,A57,10),"")</f>
        <v>#REF!</v>
      </c>
      <c r="G57" s="32" t="e">
        <f>IF(A57&lt;&gt;"",INDEX(#REF!,A57,11),"")</f>
        <v>#REF!</v>
      </c>
      <c r="H57" s="27" t="e">
        <f t="shared" si="1"/>
        <v>#REF!</v>
      </c>
      <c r="I57" s="27" t="e">
        <f t="shared" si="2"/>
        <v>#REF!</v>
      </c>
      <c r="J57" s="27" t="e">
        <f t="shared" si="3"/>
        <v>#REF!</v>
      </c>
      <c r="M57" s="76" t="s">
        <v>76</v>
      </c>
    </row>
    <row r="58" spans="1:13" x14ac:dyDescent="0.2">
      <c r="A58" s="8" t="e">
        <f>IF(B58&lt;=totalpozitii,VLOOKUP(B58,#REF!,2,0),"")</f>
        <v>#REF!</v>
      </c>
      <c r="B58" s="34">
        <v>38</v>
      </c>
      <c r="C58" s="33" t="e">
        <f>IF(A58&lt;&gt;"",INDEX(#REF!,A58,8),"")</f>
        <v>#REF!</v>
      </c>
      <c r="D58" s="8" t="e">
        <f>IF(A58&lt;&gt;"",INDEX(#REF!,A58,9),"")</f>
        <v>#REF!</v>
      </c>
      <c r="E58" s="10" t="e">
        <f>IF(A58&lt;&gt;"",INDEX(#REF!,A58,13),"")</f>
        <v>#REF!</v>
      </c>
      <c r="F58" s="27" t="e">
        <f>IF(A58&lt;&gt;"",INDEX(#REF!,A58,10),"")</f>
        <v>#REF!</v>
      </c>
      <c r="G58" s="32" t="e">
        <f>IF(A58&lt;&gt;"",INDEX(#REF!,A58,11),"")</f>
        <v>#REF!</v>
      </c>
      <c r="H58" s="27" t="e">
        <f t="shared" si="1"/>
        <v>#REF!</v>
      </c>
      <c r="I58" s="27" t="e">
        <f t="shared" si="2"/>
        <v>#REF!</v>
      </c>
      <c r="J58" s="27" t="e">
        <f t="shared" si="3"/>
        <v>#REF!</v>
      </c>
      <c r="M58" s="76" t="s">
        <v>77</v>
      </c>
    </row>
    <row r="59" spans="1:13" x14ac:dyDescent="0.2">
      <c r="A59" s="8" t="e">
        <f>IF(B59&lt;=totalpozitii,VLOOKUP(B59,#REF!,2,0),"")</f>
        <v>#REF!</v>
      </c>
      <c r="B59" s="34">
        <v>39</v>
      </c>
      <c r="C59" s="33" t="e">
        <f>IF(A59&lt;&gt;"",INDEX(#REF!,A59,8),"")</f>
        <v>#REF!</v>
      </c>
      <c r="D59" s="8" t="e">
        <f>IF(A59&lt;&gt;"",INDEX(#REF!,A59,9),"")</f>
        <v>#REF!</v>
      </c>
      <c r="E59" s="10" t="e">
        <f>IF(A59&lt;&gt;"",INDEX(#REF!,A59,13),"")</f>
        <v>#REF!</v>
      </c>
      <c r="F59" s="27" t="e">
        <f>IF(A59&lt;&gt;"",INDEX(#REF!,A59,10),"")</f>
        <v>#REF!</v>
      </c>
      <c r="G59" s="32" t="e">
        <f>IF(A59&lt;&gt;"",INDEX(#REF!,A59,11),"")</f>
        <v>#REF!</v>
      </c>
      <c r="H59" s="27" t="e">
        <f t="shared" si="1"/>
        <v>#REF!</v>
      </c>
      <c r="I59" s="27" t="e">
        <f t="shared" si="2"/>
        <v>#REF!</v>
      </c>
      <c r="J59" s="27" t="e">
        <f t="shared" si="3"/>
        <v>#REF!</v>
      </c>
      <c r="M59" s="76" t="s">
        <v>78</v>
      </c>
    </row>
    <row r="60" spans="1:13" x14ac:dyDescent="0.2">
      <c r="A60" s="8" t="e">
        <f>IF(B60&lt;=totalpozitii,VLOOKUP(B60,#REF!,2,0),"")</f>
        <v>#REF!</v>
      </c>
      <c r="B60" s="34">
        <v>40</v>
      </c>
      <c r="C60" s="33" t="e">
        <f>IF(A60&lt;&gt;"",INDEX(#REF!,A60,8),"")</f>
        <v>#REF!</v>
      </c>
      <c r="D60" s="8" t="e">
        <f>IF(A60&lt;&gt;"",INDEX(#REF!,A60,9),"")</f>
        <v>#REF!</v>
      </c>
      <c r="E60" s="10" t="e">
        <f>IF(A60&lt;&gt;"",INDEX(#REF!,A60,13),"")</f>
        <v>#REF!</v>
      </c>
      <c r="F60" s="27" t="e">
        <f>IF(A60&lt;&gt;"",INDEX(#REF!,A60,10),"")</f>
        <v>#REF!</v>
      </c>
      <c r="G60" s="32" t="e">
        <f>IF(A60&lt;&gt;"",INDEX(#REF!,A60,11),"")</f>
        <v>#REF!</v>
      </c>
      <c r="H60" s="27" t="e">
        <f t="shared" si="1"/>
        <v>#REF!</v>
      </c>
      <c r="I60" s="27" t="e">
        <f t="shared" si="2"/>
        <v>#REF!</v>
      </c>
      <c r="J60" s="27" t="e">
        <f t="shared" si="3"/>
        <v>#REF!</v>
      </c>
      <c r="M60" s="76" t="s">
        <v>112</v>
      </c>
    </row>
    <row r="61" spans="1:13" x14ac:dyDescent="0.2">
      <c r="M61" s="76" t="s">
        <v>79</v>
      </c>
    </row>
    <row r="62" spans="1:13" x14ac:dyDescent="0.2">
      <c r="M62" s="76" t="s">
        <v>80</v>
      </c>
    </row>
    <row r="63" spans="1:13" x14ac:dyDescent="0.2">
      <c r="M63" s="76" t="s">
        <v>81</v>
      </c>
    </row>
    <row r="64" spans="1:13" x14ac:dyDescent="0.2">
      <c r="M64" s="76" t="s">
        <v>82</v>
      </c>
    </row>
    <row r="65" spans="13:13" x14ac:dyDescent="0.2">
      <c r="M65" s="76" t="s">
        <v>83</v>
      </c>
    </row>
    <row r="66" spans="13:13" x14ac:dyDescent="0.2">
      <c r="M66" s="76" t="s">
        <v>45</v>
      </c>
    </row>
    <row r="67" spans="13:13" x14ac:dyDescent="0.2">
      <c r="M67" s="76" t="s">
        <v>84</v>
      </c>
    </row>
    <row r="68" spans="13:13" x14ac:dyDescent="0.2">
      <c r="M68" s="76" t="s">
        <v>85</v>
      </c>
    </row>
    <row r="69" spans="13:13" x14ac:dyDescent="0.2">
      <c r="M69" s="76" t="s">
        <v>86</v>
      </c>
    </row>
    <row r="70" spans="13:13" x14ac:dyDescent="0.2">
      <c r="M70" s="76" t="s">
        <v>87</v>
      </c>
    </row>
    <row r="71" spans="13:13" x14ac:dyDescent="0.2">
      <c r="M71" s="76" t="s">
        <v>88</v>
      </c>
    </row>
    <row r="72" spans="13:13" x14ac:dyDescent="0.2">
      <c r="M72" s="76" t="s">
        <v>121</v>
      </c>
    </row>
    <row r="73" spans="13:13" x14ac:dyDescent="0.2">
      <c r="M73" s="76" t="s">
        <v>120</v>
      </c>
    </row>
    <row r="74" spans="13:13" x14ac:dyDescent="0.2">
      <c r="M74" s="76" t="s">
        <v>118</v>
      </c>
    </row>
    <row r="75" spans="13:13" x14ac:dyDescent="0.2">
      <c r="M75" s="76" t="s">
        <v>119</v>
      </c>
    </row>
  </sheetData>
  <sortState ref="S46:S53">
    <sortCondition ref="S46"/>
  </sortState>
  <mergeCells count="3">
    <mergeCell ref="G18:H18"/>
    <mergeCell ref="G16:H16"/>
    <mergeCell ref="I16:J16"/>
  </mergeCells>
  <phoneticPr fontId="0" type="noConversion"/>
  <conditionalFormatting sqref="B18">
    <cfRule type="expression" dxfId="0" priority="1">
      <formula>totalpozitii&gt;40</formula>
    </cfRule>
  </conditionalFormatting>
  <hyperlinks>
    <hyperlink ref="J4" display=" -&gt; -&gt; -&gt; COMANDA"/>
  </hyperlinks>
  <pageMargins left="0.54" right="0.08" top="0.49" bottom="0.49" header="0.5" footer="0.5"/>
  <pageSetup scale="70" orientation="portrait" horizontalDpi="300" verticalDpi="30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0" tint="-0.499984740745262"/>
  </sheetPr>
  <dimension ref="A1:C185"/>
  <sheetViews>
    <sheetView workbookViewId="0"/>
  </sheetViews>
  <sheetFormatPr defaultColWidth="9.109375" defaultRowHeight="10.199999999999999" x14ac:dyDescent="0.2"/>
  <cols>
    <col min="1" max="1" width="22.5546875" style="55" customWidth="1"/>
    <col min="2" max="3" width="10.44140625" style="55" customWidth="1"/>
    <col min="4" max="16384" width="9.109375" style="55"/>
  </cols>
  <sheetData>
    <row r="1" spans="1:3" x14ac:dyDescent="0.2">
      <c r="A1" s="56" t="s">
        <v>34</v>
      </c>
      <c r="B1" s="56" t="s">
        <v>35</v>
      </c>
      <c r="C1" s="57" t="s">
        <v>4</v>
      </c>
    </row>
    <row r="2" spans="1:3" x14ac:dyDescent="0.2">
      <c r="A2" s="54" t="e">
        <f>Diverse!C21</f>
        <v>#REF!</v>
      </c>
      <c r="B2" s="54" t="e">
        <f>Diverse!E21</f>
        <v>#REF!</v>
      </c>
      <c r="C2" s="54" t="e">
        <f>IF(A2&lt;&gt;"",0,"")</f>
        <v>#REF!</v>
      </c>
    </row>
    <row r="3" spans="1:3" x14ac:dyDescent="0.2">
      <c r="A3" s="54" t="e">
        <f>Diverse!C22</f>
        <v>#REF!</v>
      </c>
      <c r="B3" s="54" t="e">
        <f>Diverse!E22</f>
        <v>#REF!</v>
      </c>
      <c r="C3" s="54" t="e">
        <f t="shared" ref="C3:C41" si="0">IF(A3&lt;&gt;"",0,"")</f>
        <v>#REF!</v>
      </c>
    </row>
    <row r="4" spans="1:3" x14ac:dyDescent="0.2">
      <c r="A4" s="54" t="e">
        <f>Diverse!C23</f>
        <v>#REF!</v>
      </c>
      <c r="B4" s="54" t="e">
        <f>Diverse!E23</f>
        <v>#REF!</v>
      </c>
      <c r="C4" s="54" t="e">
        <f t="shared" si="0"/>
        <v>#REF!</v>
      </c>
    </row>
    <row r="5" spans="1:3" x14ac:dyDescent="0.2">
      <c r="A5" s="54" t="e">
        <f>Diverse!C24</f>
        <v>#REF!</v>
      </c>
      <c r="B5" s="54" t="e">
        <f>Diverse!E24</f>
        <v>#REF!</v>
      </c>
      <c r="C5" s="54" t="e">
        <f t="shared" si="0"/>
        <v>#REF!</v>
      </c>
    </row>
    <row r="6" spans="1:3" x14ac:dyDescent="0.2">
      <c r="A6" s="54" t="e">
        <f>Diverse!C25</f>
        <v>#REF!</v>
      </c>
      <c r="B6" s="54" t="e">
        <f>Diverse!E25</f>
        <v>#REF!</v>
      </c>
      <c r="C6" s="54" t="e">
        <f t="shared" si="0"/>
        <v>#REF!</v>
      </c>
    </row>
    <row r="7" spans="1:3" x14ac:dyDescent="0.2">
      <c r="A7" s="54" t="e">
        <f>Diverse!C26</f>
        <v>#REF!</v>
      </c>
      <c r="B7" s="54" t="e">
        <f>Diverse!E26</f>
        <v>#REF!</v>
      </c>
      <c r="C7" s="54" t="e">
        <f t="shared" si="0"/>
        <v>#REF!</v>
      </c>
    </row>
    <row r="8" spans="1:3" x14ac:dyDescent="0.2">
      <c r="A8" s="54" t="e">
        <f>Diverse!C27</f>
        <v>#REF!</v>
      </c>
      <c r="B8" s="54" t="e">
        <f>Diverse!E27</f>
        <v>#REF!</v>
      </c>
      <c r="C8" s="54" t="e">
        <f t="shared" si="0"/>
        <v>#REF!</v>
      </c>
    </row>
    <row r="9" spans="1:3" x14ac:dyDescent="0.2">
      <c r="A9" s="54" t="e">
        <f>Diverse!C28</f>
        <v>#REF!</v>
      </c>
      <c r="B9" s="54" t="e">
        <f>Diverse!E28</f>
        <v>#REF!</v>
      </c>
      <c r="C9" s="54" t="e">
        <f t="shared" si="0"/>
        <v>#REF!</v>
      </c>
    </row>
    <row r="10" spans="1:3" x14ac:dyDescent="0.2">
      <c r="A10" s="54" t="e">
        <f>Diverse!C29</f>
        <v>#REF!</v>
      </c>
      <c r="B10" s="54" t="e">
        <f>Diverse!E29</f>
        <v>#REF!</v>
      </c>
      <c r="C10" s="54" t="e">
        <f t="shared" si="0"/>
        <v>#REF!</v>
      </c>
    </row>
    <row r="11" spans="1:3" x14ac:dyDescent="0.2">
      <c r="A11" s="54" t="e">
        <f>Diverse!C30</f>
        <v>#REF!</v>
      </c>
      <c r="B11" s="54" t="e">
        <f>Diverse!E30</f>
        <v>#REF!</v>
      </c>
      <c r="C11" s="54" t="e">
        <f t="shared" si="0"/>
        <v>#REF!</v>
      </c>
    </row>
    <row r="12" spans="1:3" x14ac:dyDescent="0.2">
      <c r="A12" s="54" t="e">
        <f>Diverse!C31</f>
        <v>#REF!</v>
      </c>
      <c r="B12" s="54" t="e">
        <f>Diverse!E31</f>
        <v>#REF!</v>
      </c>
      <c r="C12" s="54" t="e">
        <f t="shared" si="0"/>
        <v>#REF!</v>
      </c>
    </row>
    <row r="13" spans="1:3" x14ac:dyDescent="0.2">
      <c r="A13" s="54" t="e">
        <f>Diverse!C32</f>
        <v>#REF!</v>
      </c>
      <c r="B13" s="54" t="e">
        <f>Diverse!E32</f>
        <v>#REF!</v>
      </c>
      <c r="C13" s="54" t="e">
        <f t="shared" si="0"/>
        <v>#REF!</v>
      </c>
    </row>
    <row r="14" spans="1:3" x14ac:dyDescent="0.2">
      <c r="A14" s="54" t="e">
        <f>Diverse!C33</f>
        <v>#REF!</v>
      </c>
      <c r="B14" s="54" t="e">
        <f>Diverse!E33</f>
        <v>#REF!</v>
      </c>
      <c r="C14" s="54" t="e">
        <f t="shared" si="0"/>
        <v>#REF!</v>
      </c>
    </row>
    <row r="15" spans="1:3" x14ac:dyDescent="0.2">
      <c r="A15" s="54" t="e">
        <f>Diverse!C34</f>
        <v>#REF!</v>
      </c>
      <c r="B15" s="54" t="e">
        <f>Diverse!E34</f>
        <v>#REF!</v>
      </c>
      <c r="C15" s="54" t="e">
        <f t="shared" si="0"/>
        <v>#REF!</v>
      </c>
    </row>
    <row r="16" spans="1:3" x14ac:dyDescent="0.2">
      <c r="A16" s="54" t="e">
        <f>Diverse!C35</f>
        <v>#REF!</v>
      </c>
      <c r="B16" s="54" t="e">
        <f>Diverse!E35</f>
        <v>#REF!</v>
      </c>
      <c r="C16" s="54" t="e">
        <f t="shared" si="0"/>
        <v>#REF!</v>
      </c>
    </row>
    <row r="17" spans="1:3" x14ac:dyDescent="0.2">
      <c r="A17" s="54" t="e">
        <f>Diverse!C36</f>
        <v>#REF!</v>
      </c>
      <c r="B17" s="54" t="e">
        <f>Diverse!E36</f>
        <v>#REF!</v>
      </c>
      <c r="C17" s="54" t="e">
        <f t="shared" si="0"/>
        <v>#REF!</v>
      </c>
    </row>
    <row r="18" spans="1:3" x14ac:dyDescent="0.2">
      <c r="A18" s="54" t="e">
        <f>Diverse!C37</f>
        <v>#REF!</v>
      </c>
      <c r="B18" s="54" t="e">
        <f>Diverse!E37</f>
        <v>#REF!</v>
      </c>
      <c r="C18" s="54" t="e">
        <f t="shared" si="0"/>
        <v>#REF!</v>
      </c>
    </row>
    <row r="19" spans="1:3" x14ac:dyDescent="0.2">
      <c r="A19" s="54" t="e">
        <f>Diverse!C38</f>
        <v>#REF!</v>
      </c>
      <c r="B19" s="54" t="e">
        <f>Diverse!E38</f>
        <v>#REF!</v>
      </c>
      <c r="C19" s="54" t="e">
        <f t="shared" si="0"/>
        <v>#REF!</v>
      </c>
    </row>
    <row r="20" spans="1:3" x14ac:dyDescent="0.2">
      <c r="A20" s="54" t="e">
        <f>Diverse!C39</f>
        <v>#REF!</v>
      </c>
      <c r="B20" s="54" t="e">
        <f>Diverse!E39</f>
        <v>#REF!</v>
      </c>
      <c r="C20" s="54" t="e">
        <f t="shared" si="0"/>
        <v>#REF!</v>
      </c>
    </row>
    <row r="21" spans="1:3" x14ac:dyDescent="0.2">
      <c r="A21" s="54" t="e">
        <f>Diverse!C40</f>
        <v>#REF!</v>
      </c>
      <c r="B21" s="54" t="e">
        <f>Diverse!E40</f>
        <v>#REF!</v>
      </c>
      <c r="C21" s="54" t="e">
        <f t="shared" si="0"/>
        <v>#REF!</v>
      </c>
    </row>
    <row r="22" spans="1:3" x14ac:dyDescent="0.2">
      <c r="A22" s="54" t="e">
        <f>Diverse!C41</f>
        <v>#REF!</v>
      </c>
      <c r="B22" s="54" t="e">
        <f>Diverse!E41</f>
        <v>#REF!</v>
      </c>
      <c r="C22" s="54" t="e">
        <f t="shared" si="0"/>
        <v>#REF!</v>
      </c>
    </row>
    <row r="23" spans="1:3" x14ac:dyDescent="0.2">
      <c r="A23" s="54" t="e">
        <f>Diverse!C42</f>
        <v>#REF!</v>
      </c>
      <c r="B23" s="54" t="e">
        <f>Diverse!E42</f>
        <v>#REF!</v>
      </c>
      <c r="C23" s="54" t="e">
        <f t="shared" si="0"/>
        <v>#REF!</v>
      </c>
    </row>
    <row r="24" spans="1:3" x14ac:dyDescent="0.2">
      <c r="A24" s="54" t="e">
        <f>Diverse!C43</f>
        <v>#REF!</v>
      </c>
      <c r="B24" s="54" t="e">
        <f>Diverse!E43</f>
        <v>#REF!</v>
      </c>
      <c r="C24" s="54" t="e">
        <f t="shared" si="0"/>
        <v>#REF!</v>
      </c>
    </row>
    <row r="25" spans="1:3" x14ac:dyDescent="0.2">
      <c r="A25" s="54" t="e">
        <f>Diverse!C44</f>
        <v>#REF!</v>
      </c>
      <c r="B25" s="54" t="e">
        <f>Diverse!E44</f>
        <v>#REF!</v>
      </c>
      <c r="C25" s="54" t="e">
        <f t="shared" si="0"/>
        <v>#REF!</v>
      </c>
    </row>
    <row r="26" spans="1:3" x14ac:dyDescent="0.2">
      <c r="A26" s="54" t="e">
        <f>Diverse!C45</f>
        <v>#REF!</v>
      </c>
      <c r="B26" s="54" t="e">
        <f>Diverse!E45</f>
        <v>#REF!</v>
      </c>
      <c r="C26" s="54" t="e">
        <f t="shared" si="0"/>
        <v>#REF!</v>
      </c>
    </row>
    <row r="27" spans="1:3" x14ac:dyDescent="0.2">
      <c r="A27" s="54" t="e">
        <f>Diverse!C46</f>
        <v>#REF!</v>
      </c>
      <c r="B27" s="54" t="e">
        <f>Diverse!E46</f>
        <v>#REF!</v>
      </c>
      <c r="C27" s="54" t="e">
        <f t="shared" si="0"/>
        <v>#REF!</v>
      </c>
    </row>
    <row r="28" spans="1:3" x14ac:dyDescent="0.2">
      <c r="A28" s="54" t="e">
        <f>Diverse!C47</f>
        <v>#REF!</v>
      </c>
      <c r="B28" s="54" t="e">
        <f>Diverse!E47</f>
        <v>#REF!</v>
      </c>
      <c r="C28" s="54" t="e">
        <f t="shared" si="0"/>
        <v>#REF!</v>
      </c>
    </row>
    <row r="29" spans="1:3" x14ac:dyDescent="0.2">
      <c r="A29" s="54" t="e">
        <f>Diverse!C48</f>
        <v>#REF!</v>
      </c>
      <c r="B29" s="54" t="e">
        <f>Diverse!E48</f>
        <v>#REF!</v>
      </c>
      <c r="C29" s="54" t="e">
        <f t="shared" si="0"/>
        <v>#REF!</v>
      </c>
    </row>
    <row r="30" spans="1:3" x14ac:dyDescent="0.2">
      <c r="A30" s="54" t="e">
        <f>Diverse!C49</f>
        <v>#REF!</v>
      </c>
      <c r="B30" s="54" t="e">
        <f>Diverse!E49</f>
        <v>#REF!</v>
      </c>
      <c r="C30" s="54" t="e">
        <f t="shared" si="0"/>
        <v>#REF!</v>
      </c>
    </row>
    <row r="31" spans="1:3" x14ac:dyDescent="0.2">
      <c r="A31" s="54" t="e">
        <f>Diverse!C50</f>
        <v>#REF!</v>
      </c>
      <c r="B31" s="54" t="e">
        <f>Diverse!E50</f>
        <v>#REF!</v>
      </c>
      <c r="C31" s="54" t="e">
        <f t="shared" si="0"/>
        <v>#REF!</v>
      </c>
    </row>
    <row r="32" spans="1:3" x14ac:dyDescent="0.2">
      <c r="A32" s="54" t="e">
        <f>Diverse!C51</f>
        <v>#REF!</v>
      </c>
      <c r="B32" s="54" t="e">
        <f>Diverse!E51</f>
        <v>#REF!</v>
      </c>
      <c r="C32" s="54" t="e">
        <f t="shared" si="0"/>
        <v>#REF!</v>
      </c>
    </row>
    <row r="33" spans="1:3" x14ac:dyDescent="0.2">
      <c r="A33" s="54" t="e">
        <f>Diverse!C52</f>
        <v>#REF!</v>
      </c>
      <c r="B33" s="54" t="e">
        <f>Diverse!E52</f>
        <v>#REF!</v>
      </c>
      <c r="C33" s="54" t="e">
        <f t="shared" si="0"/>
        <v>#REF!</v>
      </c>
    </row>
    <row r="34" spans="1:3" x14ac:dyDescent="0.2">
      <c r="A34" s="54" t="e">
        <f>Diverse!C53</f>
        <v>#REF!</v>
      </c>
      <c r="B34" s="54" t="e">
        <f>Diverse!E53</f>
        <v>#REF!</v>
      </c>
      <c r="C34" s="54" t="e">
        <f t="shared" si="0"/>
        <v>#REF!</v>
      </c>
    </row>
    <row r="35" spans="1:3" x14ac:dyDescent="0.2">
      <c r="A35" s="54" t="e">
        <f>Diverse!C54</f>
        <v>#REF!</v>
      </c>
      <c r="B35" s="54" t="e">
        <f>Diverse!E54</f>
        <v>#REF!</v>
      </c>
      <c r="C35" s="54" t="e">
        <f t="shared" si="0"/>
        <v>#REF!</v>
      </c>
    </row>
    <row r="36" spans="1:3" x14ac:dyDescent="0.2">
      <c r="A36" s="54" t="e">
        <f>Diverse!C55</f>
        <v>#REF!</v>
      </c>
      <c r="B36" s="54" t="e">
        <f>Diverse!E55</f>
        <v>#REF!</v>
      </c>
      <c r="C36" s="54" t="e">
        <f t="shared" si="0"/>
        <v>#REF!</v>
      </c>
    </row>
    <row r="37" spans="1:3" x14ac:dyDescent="0.2">
      <c r="A37" s="54" t="e">
        <f>Diverse!C56</f>
        <v>#REF!</v>
      </c>
      <c r="B37" s="54" t="e">
        <f>Diverse!E56</f>
        <v>#REF!</v>
      </c>
      <c r="C37" s="54" t="e">
        <f t="shared" si="0"/>
        <v>#REF!</v>
      </c>
    </row>
    <row r="38" spans="1:3" x14ac:dyDescent="0.2">
      <c r="A38" s="54" t="e">
        <f>Diverse!C57</f>
        <v>#REF!</v>
      </c>
      <c r="B38" s="54" t="e">
        <f>Diverse!E57</f>
        <v>#REF!</v>
      </c>
      <c r="C38" s="54" t="e">
        <f t="shared" si="0"/>
        <v>#REF!</v>
      </c>
    </row>
    <row r="39" spans="1:3" x14ac:dyDescent="0.2">
      <c r="A39" s="54" t="e">
        <f>Diverse!C58</f>
        <v>#REF!</v>
      </c>
      <c r="B39" s="54" t="e">
        <f>Diverse!E58</f>
        <v>#REF!</v>
      </c>
      <c r="C39" s="54" t="e">
        <f t="shared" si="0"/>
        <v>#REF!</v>
      </c>
    </row>
    <row r="40" spans="1:3" x14ac:dyDescent="0.2">
      <c r="A40" s="54" t="e">
        <f>Diverse!C59</f>
        <v>#REF!</v>
      </c>
      <c r="B40" s="54" t="e">
        <f>Diverse!E59</f>
        <v>#REF!</v>
      </c>
      <c r="C40" s="54" t="e">
        <f t="shared" si="0"/>
        <v>#REF!</v>
      </c>
    </row>
    <row r="41" spans="1:3" x14ac:dyDescent="0.2">
      <c r="A41" s="54" t="e">
        <f>Diverse!C60</f>
        <v>#REF!</v>
      </c>
      <c r="B41" s="54" t="e">
        <f>Diverse!E60</f>
        <v>#REF!</v>
      </c>
      <c r="C41" s="54" t="e">
        <f t="shared" si="0"/>
        <v>#REF!</v>
      </c>
    </row>
    <row r="42" spans="1:3" x14ac:dyDescent="0.2">
      <c r="A42" s="54"/>
      <c r="B42" s="54"/>
    </row>
    <row r="43" spans="1:3" x14ac:dyDescent="0.2">
      <c r="A43" s="54"/>
      <c r="B43" s="54"/>
    </row>
    <row r="44" spans="1:3" x14ac:dyDescent="0.2">
      <c r="A44" s="54"/>
      <c r="B44" s="54"/>
    </row>
    <row r="45" spans="1:3" x14ac:dyDescent="0.2">
      <c r="A45" s="54"/>
      <c r="B45" s="54"/>
    </row>
    <row r="46" spans="1:3" x14ac:dyDescent="0.2">
      <c r="A46" s="54"/>
      <c r="B46" s="54"/>
    </row>
    <row r="47" spans="1:3" x14ac:dyDescent="0.2">
      <c r="A47" s="54"/>
      <c r="B47" s="54"/>
    </row>
    <row r="48" spans="1:3" x14ac:dyDescent="0.2">
      <c r="A48" s="54"/>
      <c r="B48" s="54"/>
    </row>
    <row r="49" spans="1:2" x14ac:dyDescent="0.2">
      <c r="A49" s="54"/>
      <c r="B49" s="54"/>
    </row>
    <row r="50" spans="1:2" x14ac:dyDescent="0.2">
      <c r="A50" s="54"/>
      <c r="B50" s="54"/>
    </row>
    <row r="51" spans="1:2" x14ac:dyDescent="0.2">
      <c r="A51" s="54"/>
      <c r="B51" s="54"/>
    </row>
    <row r="52" spans="1:2" x14ac:dyDescent="0.2">
      <c r="A52" s="54"/>
      <c r="B52" s="54"/>
    </row>
    <row r="53" spans="1:2" x14ac:dyDescent="0.2">
      <c r="A53" s="54"/>
      <c r="B53" s="54"/>
    </row>
    <row r="54" spans="1:2" x14ac:dyDescent="0.2">
      <c r="A54" s="54"/>
      <c r="B54" s="54"/>
    </row>
    <row r="55" spans="1:2" x14ac:dyDescent="0.2">
      <c r="A55" s="54"/>
      <c r="B55" s="54"/>
    </row>
    <row r="56" spans="1:2" x14ac:dyDescent="0.2">
      <c r="A56" s="54"/>
      <c r="B56" s="54"/>
    </row>
    <row r="57" spans="1:2" x14ac:dyDescent="0.2">
      <c r="A57" s="54"/>
      <c r="B57" s="54"/>
    </row>
    <row r="58" spans="1:2" x14ac:dyDescent="0.2">
      <c r="A58" s="54"/>
      <c r="B58" s="54"/>
    </row>
    <row r="59" spans="1:2" x14ac:dyDescent="0.2">
      <c r="A59" s="54"/>
      <c r="B59" s="54"/>
    </row>
    <row r="60" spans="1:2" x14ac:dyDescent="0.2">
      <c r="A60" s="54"/>
      <c r="B60" s="54"/>
    </row>
    <row r="61" spans="1:2" x14ac:dyDescent="0.2">
      <c r="A61" s="54"/>
      <c r="B61" s="54"/>
    </row>
    <row r="62" spans="1:2" x14ac:dyDescent="0.2">
      <c r="A62" s="54"/>
      <c r="B62" s="54"/>
    </row>
    <row r="63" spans="1:2" x14ac:dyDescent="0.2">
      <c r="A63" s="54"/>
      <c r="B63" s="54"/>
    </row>
    <row r="64" spans="1:2" x14ac:dyDescent="0.2">
      <c r="A64" s="54"/>
      <c r="B64" s="54"/>
    </row>
    <row r="65" spans="1:2" x14ac:dyDescent="0.2">
      <c r="A65" s="54"/>
      <c r="B65" s="54"/>
    </row>
    <row r="66" spans="1:2" x14ac:dyDescent="0.2">
      <c r="A66" s="54"/>
      <c r="B66" s="54"/>
    </row>
    <row r="67" spans="1:2" x14ac:dyDescent="0.2">
      <c r="A67" s="54"/>
      <c r="B67" s="54"/>
    </row>
    <row r="68" spans="1:2" x14ac:dyDescent="0.2">
      <c r="A68" s="54"/>
      <c r="B68" s="54"/>
    </row>
    <row r="69" spans="1:2" x14ac:dyDescent="0.2">
      <c r="A69" s="54"/>
      <c r="B69" s="54"/>
    </row>
    <row r="70" spans="1:2" x14ac:dyDescent="0.2">
      <c r="A70" s="54"/>
      <c r="B70" s="54"/>
    </row>
    <row r="71" spans="1:2" x14ac:dyDescent="0.2">
      <c r="A71" s="54"/>
      <c r="B71" s="54"/>
    </row>
    <row r="72" spans="1:2" x14ac:dyDescent="0.2">
      <c r="A72" s="54"/>
      <c r="B72" s="54"/>
    </row>
    <row r="73" spans="1:2" x14ac:dyDescent="0.2">
      <c r="A73" s="54"/>
      <c r="B73" s="54"/>
    </row>
    <row r="74" spans="1:2" x14ac:dyDescent="0.2">
      <c r="A74" s="54"/>
      <c r="B74" s="54"/>
    </row>
    <row r="75" spans="1:2" x14ac:dyDescent="0.2">
      <c r="A75" s="54"/>
      <c r="B75" s="54"/>
    </row>
    <row r="76" spans="1:2" x14ac:dyDescent="0.2">
      <c r="A76" s="54"/>
      <c r="B76" s="54"/>
    </row>
    <row r="77" spans="1:2" x14ac:dyDescent="0.2">
      <c r="A77" s="54"/>
      <c r="B77" s="54"/>
    </row>
    <row r="78" spans="1:2" x14ac:dyDescent="0.2">
      <c r="A78" s="54"/>
      <c r="B78" s="54"/>
    </row>
    <row r="79" spans="1:2" x14ac:dyDescent="0.2">
      <c r="A79" s="54"/>
      <c r="B79" s="54"/>
    </row>
    <row r="80" spans="1:2" x14ac:dyDescent="0.2">
      <c r="A80" s="54"/>
      <c r="B80" s="54"/>
    </row>
    <row r="81" spans="1:2" x14ac:dyDescent="0.2">
      <c r="A81" s="54"/>
      <c r="B81" s="54"/>
    </row>
    <row r="82" spans="1:2" x14ac:dyDescent="0.2">
      <c r="A82" s="54"/>
      <c r="B82" s="54"/>
    </row>
    <row r="83" spans="1:2" x14ac:dyDescent="0.2">
      <c r="A83" s="54"/>
      <c r="B83" s="54"/>
    </row>
    <row r="84" spans="1:2" x14ac:dyDescent="0.2">
      <c r="A84" s="54"/>
      <c r="B84" s="54"/>
    </row>
    <row r="85" spans="1:2" x14ac:dyDescent="0.2">
      <c r="A85" s="54"/>
      <c r="B85" s="54"/>
    </row>
    <row r="86" spans="1:2" x14ac:dyDescent="0.2">
      <c r="A86" s="54"/>
      <c r="B86" s="54"/>
    </row>
    <row r="87" spans="1:2" x14ac:dyDescent="0.2">
      <c r="A87" s="54"/>
      <c r="B87" s="54"/>
    </row>
    <row r="88" spans="1:2" x14ac:dyDescent="0.2">
      <c r="A88" s="54"/>
      <c r="B88" s="54"/>
    </row>
    <row r="89" spans="1:2" x14ac:dyDescent="0.2">
      <c r="A89" s="54"/>
      <c r="B89" s="54"/>
    </row>
    <row r="90" spans="1:2" x14ac:dyDescent="0.2">
      <c r="A90" s="54"/>
      <c r="B90" s="54"/>
    </row>
    <row r="91" spans="1:2" x14ac:dyDescent="0.2">
      <c r="A91" s="54"/>
      <c r="B91" s="54"/>
    </row>
    <row r="92" spans="1:2" x14ac:dyDescent="0.2">
      <c r="A92" s="54"/>
      <c r="B92" s="54"/>
    </row>
    <row r="93" spans="1:2" x14ac:dyDescent="0.2">
      <c r="A93" s="54"/>
      <c r="B93" s="54"/>
    </row>
    <row r="94" spans="1:2" x14ac:dyDescent="0.2">
      <c r="A94" s="54"/>
      <c r="B94" s="54"/>
    </row>
    <row r="95" spans="1:2" x14ac:dyDescent="0.2">
      <c r="A95" s="54"/>
      <c r="B95" s="54"/>
    </row>
    <row r="96" spans="1:2" x14ac:dyDescent="0.2">
      <c r="A96" s="54"/>
      <c r="B96" s="54"/>
    </row>
    <row r="97" spans="1:2" x14ac:dyDescent="0.2">
      <c r="A97" s="54"/>
      <c r="B97" s="54"/>
    </row>
    <row r="98" spans="1:2" x14ac:dyDescent="0.2">
      <c r="A98" s="54"/>
      <c r="B98" s="54"/>
    </row>
    <row r="99" spans="1:2" x14ac:dyDescent="0.2">
      <c r="A99" s="54"/>
      <c r="B99" s="54"/>
    </row>
    <row r="100" spans="1:2" x14ac:dyDescent="0.2">
      <c r="A100" s="54"/>
      <c r="B100" s="54"/>
    </row>
    <row r="101" spans="1:2" x14ac:dyDescent="0.2">
      <c r="A101" s="54"/>
      <c r="B101" s="54"/>
    </row>
    <row r="102" spans="1:2" x14ac:dyDescent="0.2">
      <c r="A102" s="54"/>
      <c r="B102" s="54"/>
    </row>
    <row r="103" spans="1:2" x14ac:dyDescent="0.2">
      <c r="A103" s="54"/>
      <c r="B103" s="54"/>
    </row>
    <row r="104" spans="1:2" x14ac:dyDescent="0.2">
      <c r="A104" s="54"/>
      <c r="B104" s="54"/>
    </row>
    <row r="105" spans="1:2" x14ac:dyDescent="0.2">
      <c r="A105" s="54"/>
      <c r="B105" s="54"/>
    </row>
    <row r="106" spans="1:2" x14ac:dyDescent="0.2">
      <c r="A106" s="54"/>
      <c r="B106" s="54"/>
    </row>
    <row r="107" spans="1:2" x14ac:dyDescent="0.2">
      <c r="A107" s="54"/>
      <c r="B107" s="54"/>
    </row>
    <row r="108" spans="1:2" x14ac:dyDescent="0.2">
      <c r="A108" s="54"/>
      <c r="B108" s="54"/>
    </row>
    <row r="109" spans="1:2" x14ac:dyDescent="0.2">
      <c r="A109" s="54"/>
      <c r="B109" s="54"/>
    </row>
    <row r="110" spans="1:2" x14ac:dyDescent="0.2">
      <c r="A110" s="54"/>
      <c r="B110" s="54"/>
    </row>
    <row r="111" spans="1:2" x14ac:dyDescent="0.2">
      <c r="A111" s="54"/>
      <c r="B111" s="54"/>
    </row>
    <row r="112" spans="1:2" x14ac:dyDescent="0.2">
      <c r="A112" s="54"/>
      <c r="B112" s="54"/>
    </row>
    <row r="113" spans="1:2" x14ac:dyDescent="0.2">
      <c r="A113" s="54"/>
      <c r="B113" s="54"/>
    </row>
    <row r="114" spans="1:2" x14ac:dyDescent="0.2">
      <c r="A114" s="54"/>
      <c r="B114" s="54"/>
    </row>
    <row r="115" spans="1:2" x14ac:dyDescent="0.2">
      <c r="A115" s="54"/>
      <c r="B115" s="54"/>
    </row>
    <row r="116" spans="1:2" x14ac:dyDescent="0.2">
      <c r="A116" s="54"/>
      <c r="B116" s="54"/>
    </row>
    <row r="117" spans="1:2" x14ac:dyDescent="0.2">
      <c r="A117" s="54"/>
      <c r="B117" s="54"/>
    </row>
    <row r="118" spans="1:2" x14ac:dyDescent="0.2">
      <c r="A118" s="54"/>
      <c r="B118" s="54"/>
    </row>
    <row r="119" spans="1:2" x14ac:dyDescent="0.2">
      <c r="A119" s="54"/>
      <c r="B119" s="54"/>
    </row>
    <row r="120" spans="1:2" x14ac:dyDescent="0.2">
      <c r="A120" s="54"/>
      <c r="B120" s="54"/>
    </row>
    <row r="121" spans="1:2" x14ac:dyDescent="0.2">
      <c r="A121" s="54"/>
      <c r="B121" s="54"/>
    </row>
    <row r="122" spans="1:2" x14ac:dyDescent="0.2">
      <c r="A122" s="54"/>
      <c r="B122" s="54"/>
    </row>
    <row r="123" spans="1:2" x14ac:dyDescent="0.2">
      <c r="A123" s="54"/>
      <c r="B123" s="54"/>
    </row>
    <row r="124" spans="1:2" x14ac:dyDescent="0.2">
      <c r="A124" s="54"/>
      <c r="B124" s="54"/>
    </row>
    <row r="125" spans="1:2" x14ac:dyDescent="0.2">
      <c r="A125" s="54"/>
      <c r="B125" s="54"/>
    </row>
    <row r="126" spans="1:2" x14ac:dyDescent="0.2">
      <c r="A126" s="54"/>
      <c r="B126" s="54"/>
    </row>
    <row r="127" spans="1:2" x14ac:dyDescent="0.2">
      <c r="A127" s="54"/>
      <c r="B127" s="54"/>
    </row>
    <row r="128" spans="1:2" x14ac:dyDescent="0.2">
      <c r="A128" s="54"/>
      <c r="B128" s="54"/>
    </row>
    <row r="129" spans="1:2" x14ac:dyDescent="0.2">
      <c r="A129" s="54"/>
      <c r="B129" s="54"/>
    </row>
    <row r="130" spans="1:2" x14ac:dyDescent="0.2">
      <c r="A130" s="54"/>
      <c r="B130" s="54"/>
    </row>
    <row r="131" spans="1:2" x14ac:dyDescent="0.2">
      <c r="A131" s="54"/>
      <c r="B131" s="54"/>
    </row>
    <row r="132" spans="1:2" x14ac:dyDescent="0.2">
      <c r="A132" s="54"/>
      <c r="B132" s="54"/>
    </row>
    <row r="133" spans="1:2" x14ac:dyDescent="0.2">
      <c r="A133" s="54"/>
      <c r="B133" s="54"/>
    </row>
    <row r="134" spans="1:2" x14ac:dyDescent="0.2">
      <c r="A134" s="54"/>
      <c r="B134" s="54"/>
    </row>
    <row r="135" spans="1:2" x14ac:dyDescent="0.2">
      <c r="A135" s="54"/>
      <c r="B135" s="54"/>
    </row>
    <row r="136" spans="1:2" x14ac:dyDescent="0.2">
      <c r="A136" s="54"/>
      <c r="B136" s="54"/>
    </row>
    <row r="137" spans="1:2" x14ac:dyDescent="0.2">
      <c r="A137" s="54"/>
      <c r="B137" s="54"/>
    </row>
    <row r="138" spans="1:2" x14ac:dyDescent="0.2">
      <c r="A138" s="54"/>
      <c r="B138" s="54"/>
    </row>
    <row r="139" spans="1:2" x14ac:dyDescent="0.2">
      <c r="A139" s="54"/>
      <c r="B139" s="54"/>
    </row>
    <row r="140" spans="1:2" x14ac:dyDescent="0.2">
      <c r="A140" s="54"/>
      <c r="B140" s="54"/>
    </row>
    <row r="141" spans="1:2" x14ac:dyDescent="0.2">
      <c r="A141" s="54"/>
      <c r="B141" s="54"/>
    </row>
    <row r="142" spans="1:2" x14ac:dyDescent="0.2">
      <c r="A142" s="54"/>
      <c r="B142" s="54"/>
    </row>
    <row r="143" spans="1:2" x14ac:dyDescent="0.2">
      <c r="A143" s="54"/>
      <c r="B143" s="54"/>
    </row>
    <row r="144" spans="1:2" x14ac:dyDescent="0.2">
      <c r="A144" s="54"/>
      <c r="B144" s="54"/>
    </row>
    <row r="145" spans="1:2" x14ac:dyDescent="0.2">
      <c r="A145" s="54"/>
      <c r="B145" s="54"/>
    </row>
    <row r="146" spans="1:2" x14ac:dyDescent="0.2">
      <c r="A146" s="54"/>
      <c r="B146" s="54"/>
    </row>
    <row r="147" spans="1:2" x14ac:dyDescent="0.2">
      <c r="A147" s="54"/>
      <c r="B147" s="54"/>
    </row>
    <row r="148" spans="1:2" x14ac:dyDescent="0.2">
      <c r="A148" s="54"/>
      <c r="B148" s="54"/>
    </row>
    <row r="149" spans="1:2" x14ac:dyDescent="0.2">
      <c r="A149" s="54"/>
      <c r="B149" s="54"/>
    </row>
    <row r="150" spans="1:2" x14ac:dyDescent="0.2">
      <c r="A150" s="54"/>
      <c r="B150" s="54"/>
    </row>
    <row r="151" spans="1:2" x14ac:dyDescent="0.2">
      <c r="A151" s="54"/>
      <c r="B151" s="54"/>
    </row>
    <row r="152" spans="1:2" x14ac:dyDescent="0.2">
      <c r="A152" s="54"/>
      <c r="B152" s="54"/>
    </row>
    <row r="153" spans="1:2" x14ac:dyDescent="0.2">
      <c r="A153" s="54"/>
      <c r="B153" s="54"/>
    </row>
    <row r="154" spans="1:2" x14ac:dyDescent="0.2">
      <c r="A154" s="54"/>
      <c r="B154" s="54"/>
    </row>
    <row r="155" spans="1:2" x14ac:dyDescent="0.2">
      <c r="A155" s="54"/>
      <c r="B155" s="54"/>
    </row>
    <row r="156" spans="1:2" x14ac:dyDescent="0.2">
      <c r="A156" s="54"/>
      <c r="B156" s="54"/>
    </row>
    <row r="157" spans="1:2" x14ac:dyDescent="0.2">
      <c r="A157" s="54"/>
      <c r="B157" s="54"/>
    </row>
    <row r="158" spans="1:2" x14ac:dyDescent="0.2">
      <c r="A158" s="54"/>
      <c r="B158" s="54"/>
    </row>
    <row r="159" spans="1:2" x14ac:dyDescent="0.2">
      <c r="A159" s="54"/>
      <c r="B159" s="54"/>
    </row>
    <row r="160" spans="1:2" x14ac:dyDescent="0.2">
      <c r="A160" s="54"/>
      <c r="B160" s="54"/>
    </row>
    <row r="161" spans="1:2" x14ac:dyDescent="0.2">
      <c r="A161" s="54"/>
      <c r="B161" s="54"/>
    </row>
    <row r="162" spans="1:2" x14ac:dyDescent="0.2">
      <c r="A162" s="54"/>
      <c r="B162" s="54"/>
    </row>
    <row r="163" spans="1:2" x14ac:dyDescent="0.2">
      <c r="A163" s="54"/>
      <c r="B163" s="54"/>
    </row>
    <row r="164" spans="1:2" x14ac:dyDescent="0.2">
      <c r="A164" s="54"/>
      <c r="B164" s="54"/>
    </row>
    <row r="165" spans="1:2" x14ac:dyDescent="0.2">
      <c r="A165" s="54"/>
      <c r="B165" s="54"/>
    </row>
    <row r="166" spans="1:2" x14ac:dyDescent="0.2">
      <c r="A166" s="54"/>
      <c r="B166" s="54"/>
    </row>
    <row r="167" spans="1:2" x14ac:dyDescent="0.2">
      <c r="A167" s="54"/>
      <c r="B167" s="54"/>
    </row>
    <row r="168" spans="1:2" x14ac:dyDescent="0.2">
      <c r="A168" s="54"/>
      <c r="B168" s="54"/>
    </row>
    <row r="169" spans="1:2" x14ac:dyDescent="0.2">
      <c r="A169" s="54"/>
      <c r="B169" s="54"/>
    </row>
    <row r="170" spans="1:2" x14ac:dyDescent="0.2">
      <c r="A170" s="54"/>
      <c r="B170" s="54"/>
    </row>
    <row r="171" spans="1:2" x14ac:dyDescent="0.2">
      <c r="A171" s="54"/>
      <c r="B171" s="54"/>
    </row>
    <row r="172" spans="1:2" x14ac:dyDescent="0.2">
      <c r="A172" s="54"/>
      <c r="B172" s="54"/>
    </row>
    <row r="173" spans="1:2" x14ac:dyDescent="0.2">
      <c r="A173" s="54"/>
      <c r="B173" s="54"/>
    </row>
    <row r="174" spans="1:2" x14ac:dyDescent="0.2">
      <c r="A174" s="54"/>
      <c r="B174" s="54"/>
    </row>
    <row r="175" spans="1:2" x14ac:dyDescent="0.2">
      <c r="A175" s="54"/>
      <c r="B175" s="54"/>
    </row>
    <row r="176" spans="1:2" x14ac:dyDescent="0.2">
      <c r="A176" s="54"/>
      <c r="B176" s="54"/>
    </row>
    <row r="177" spans="1:2" x14ac:dyDescent="0.2">
      <c r="A177" s="54"/>
      <c r="B177" s="54"/>
    </row>
    <row r="178" spans="1:2" x14ac:dyDescent="0.2">
      <c r="A178" s="54"/>
      <c r="B178" s="54"/>
    </row>
    <row r="179" spans="1:2" x14ac:dyDescent="0.2">
      <c r="A179" s="54"/>
      <c r="B179" s="54"/>
    </row>
    <row r="180" spans="1:2" x14ac:dyDescent="0.2">
      <c r="A180" s="54"/>
      <c r="B180" s="54"/>
    </row>
    <row r="181" spans="1:2" x14ac:dyDescent="0.2">
      <c r="A181" s="54"/>
      <c r="B181" s="54"/>
    </row>
    <row r="182" spans="1:2" x14ac:dyDescent="0.2">
      <c r="A182" s="54"/>
      <c r="B182" s="54"/>
    </row>
    <row r="183" spans="1:2" x14ac:dyDescent="0.2">
      <c r="A183" s="54"/>
      <c r="B183" s="54"/>
    </row>
    <row r="184" spans="1:2" x14ac:dyDescent="0.2">
      <c r="A184" s="54"/>
      <c r="B184" s="54"/>
    </row>
    <row r="185" spans="1:2" x14ac:dyDescent="0.2">
      <c r="A185" s="54"/>
      <c r="B185" s="5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PC&amp;Mobile</vt:lpstr>
      <vt:lpstr>Components&amp;Peripherals</vt:lpstr>
      <vt:lpstr>Solutions&amp;Printing</vt:lpstr>
      <vt:lpstr>Diverse</vt:lpstr>
      <vt:lpstr>details</vt:lpstr>
      <vt:lpstr>curs_eu</vt:lpstr>
      <vt:lpstr>curs_usd</vt:lpstr>
      <vt:lpstr>totalpozitii</vt:lpstr>
    </vt:vector>
  </TitlesOfParts>
  <Company>Network One Distribution</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Oferta NOD</dc:title>
  <dc:subject>Oferta NOD</dc:subject>
  <dc:creator>Roxana Negoescu | NOD, Purchase</dc:creator>
  <cp:keywords>Oferta NOD</cp:keywords>
  <cp:lastModifiedBy>Corneliu Mihai Zofei</cp:lastModifiedBy>
  <cp:revision>1</cp:revision>
  <cp:lastPrinted>2011-06-06T13:18:41Z</cp:lastPrinted>
  <dcterms:created xsi:type="dcterms:W3CDTF">2005-01-26T16:23:14Z</dcterms:created>
  <dcterms:modified xsi:type="dcterms:W3CDTF">2015-12-17T06:09:50Z</dcterms:modified>
</cp:coreProperties>
</file>