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C6705CB-18DD-4646-B147-800303AE9E2D}" xr6:coauthVersionLast="47" xr6:coauthVersionMax="47" xr10:uidLastSave="{00000000-0000-0000-0000-000000000000}"/>
  <bookViews>
    <workbookView xWindow="-120" yWindow="-120" windowWidth="29040" windowHeight="15720" firstSheet="2" activeTab="2" xr2:uid="{B32BD3AB-9E83-4360-9670-F4F3A40FE09D}"/>
  </bookViews>
  <sheets>
    <sheet name="dati" sheetId="1" r:id="rId1"/>
    <sheet name="materiali" sheetId="2" r:id="rId2"/>
    <sheet name="risultat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2" l="1"/>
  <c r="F13" i="2"/>
  <c r="G12" i="2"/>
  <c r="F12" i="2"/>
  <c r="G11" i="2"/>
  <c r="F11" i="2"/>
  <c r="G10" i="2"/>
  <c r="F10" i="2"/>
  <c r="G9" i="2"/>
  <c r="F9" i="2"/>
  <c r="G8" i="2"/>
  <c r="E8" i="2" s="1"/>
  <c r="B8" i="3" s="1"/>
  <c r="F8" i="2"/>
  <c r="G7" i="2"/>
  <c r="F7" i="2"/>
  <c r="G6" i="2"/>
  <c r="F6" i="2"/>
  <c r="G5" i="2"/>
  <c r="F5" i="2"/>
  <c r="G4" i="2"/>
  <c r="F4" i="2"/>
  <c r="G3" i="2"/>
  <c r="F3" i="2"/>
  <c r="G2" i="2"/>
  <c r="F2" i="2"/>
  <c r="E9" i="2" l="1"/>
  <c r="B9" i="3" s="1"/>
  <c r="E12" i="2"/>
  <c r="B12" i="3" s="1"/>
  <c r="E5" i="2"/>
  <c r="B5" i="3" s="1"/>
  <c r="E13" i="2"/>
  <c r="B13" i="3" s="1"/>
  <c r="E2" i="2"/>
  <c r="B2" i="3" s="1"/>
  <c r="E3" i="2"/>
  <c r="B3" i="3" s="1"/>
  <c r="E4" i="2"/>
  <c r="B4" i="3" s="1"/>
  <c r="E6" i="2"/>
  <c r="B6" i="3" s="1"/>
  <c r="E7" i="2"/>
  <c r="B7" i="3" s="1"/>
  <c r="E10" i="2"/>
  <c r="B10" i="3" s="1"/>
  <c r="E11" i="2"/>
  <c r="B11" i="3" s="1"/>
  <c r="B15" i="3" l="1"/>
  <c r="B19" i="3" l="1" a="1"/>
  <c r="B19" i="3" s="1"/>
  <c r="B18" i="3" a="1"/>
  <c r="B1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<sst xmlns="http://schemas.openxmlformats.org/spreadsheetml/2006/main" count="43" uniqueCount="42">
  <si>
    <t>SUPERFICIE PIANO TERRA</t>
  </si>
  <si>
    <t>SUPERFICIE PIANO PRIMO</t>
  </si>
  <si>
    <t xml:space="preserve">MARGINE DI ERRORE </t>
  </si>
  <si>
    <t>COSTI VARIABILI</t>
  </si>
  <si>
    <t>NOME CLIENTE</t>
  </si>
  <si>
    <t>Mario Rossi</t>
  </si>
  <si>
    <t>PRODOTTO</t>
  </si>
  <si>
    <t>COSTO AL MQ (€)</t>
  </si>
  <si>
    <t>PT</t>
  </si>
  <si>
    <t>P1</t>
  </si>
  <si>
    <t>STIMA MACROSEZIONE</t>
  </si>
  <si>
    <t>STIMA PT</t>
  </si>
  <si>
    <t>STIMA P1</t>
  </si>
  <si>
    <t>PAVIMENTO</t>
  </si>
  <si>
    <t>SOPRAELEVATO</t>
  </si>
  <si>
    <t>CONTROSOFFITTO</t>
  </si>
  <si>
    <t>CARTONGESSODELTA: 125/175</t>
  </si>
  <si>
    <t>MODULARI</t>
  </si>
  <si>
    <t>VETRO</t>
  </si>
  <si>
    <t>BAGNI</t>
  </si>
  <si>
    <t>ELETTRICO</t>
  </si>
  <si>
    <t>ARIA</t>
  </si>
  <si>
    <t>VMC</t>
  </si>
  <si>
    <t>ARREDI</t>
  </si>
  <si>
    <t>SOPPALCO</t>
  </si>
  <si>
    <t>DETTAGLIO COSTI PER MACROSEZIONE</t>
  </si>
  <si>
    <t>Macrosezione</t>
  </si>
  <si>
    <t>Pavimento</t>
  </si>
  <si>
    <t>Sopraelevato</t>
  </si>
  <si>
    <t>Controsoffitto</t>
  </si>
  <si>
    <t>Cartongesso Delta 125/175</t>
  </si>
  <si>
    <t>Modulari</t>
  </si>
  <si>
    <t>Vetro</t>
  </si>
  <si>
    <t>Bagni</t>
  </si>
  <si>
    <t>Elettrico</t>
  </si>
  <si>
    <t>Aria</t>
  </si>
  <si>
    <t>Arredi</t>
  </si>
  <si>
    <t>Soppalco</t>
  </si>
  <si>
    <t>TOTALE con margine + costi variabili:</t>
  </si>
  <si>
    <t>Incidenza a mq (soppalco escluso)</t>
  </si>
  <si>
    <t>PT:</t>
  </si>
  <si>
    <t>P1: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</si>
</sst>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_-* #,##0.00\ [$€-410]_-;\-* #,##0.00\ [$€-410]_-;_-* &quot;-&quot;??\ [$€-410]_-;_-@_-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2" applyFon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/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right" vertical="center"/>
    </xf>
    <xf numFmtId="165" fontId="0" fillId="0" borderId="0" xfId="0" applyNumberFormat="1"/>
    <xf numFmtId="165" fontId="0" fillId="0" borderId="0" xfId="1" applyNumberFormat="1" applyFont="1"/>
    <xf numFmtId="0" fontId="2" fillId="0" borderId="0" xfId="0" applyFont="1" applyAlignment="1">
      <alignment horizontal="right" vertical="center"/>
    </xf>
  </cellXfs>
  <cellStyles count="3">
    <cellStyle name="Currency" xfId="1" builtinId="4"/>
    <cellStyle name="Normal" xfId="0" builtinId="0"/>
    <cellStyle name="Percent" xfId="2" builtinId="5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numFmt numFmtId="165" formatCode="_-* #,##0.00\ [$€-410]_-;\-* #,##0.00\ [$€-410]_-;_-* &quot;-&quot;??\ [$€-410]_-;_-@_-"/>
    </dxf>
    <dxf>
      <numFmt numFmtId="165" formatCode="_-* #,##0.00\ [$€-410]_-;\-* #,##0.00\ [$€-410]_-;_-* &quot;-&quot;??\ [$€-410]_-;_-@_-"/>
    </dxf>
    <dxf>
      <numFmt numFmtId="165" formatCode="_-* #,##0.00\ [$€-410]_-;\-* #,##0.00\ [$€-410]_-;_-* &quot;-&quot;??\ [$€-410]_-;_-@_-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numFmt numFmtId="165" formatCode="_-* #,##0.00\ [$€-410]_-;\-* #,##0.00\ [$€-410]_-;_-* &quot;-&quot;??\ [$€-410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-* #,##0.00\ [$€-410]_-;\-* #,##0.00\ [$€-410]_-;_-* &quot;-&quot;??\ [$€-410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C6724-0BFF-434D-9672-889F76E51594}" name="Tabella1" displayName="Tabella1" ref="A1:E2" totalsRowShown="0">
  <autoFilter ref="A1:E2" xr:uid="{95EC6724-0BFF-434D-9672-889F76E51594}"/>
  <tableColumns count="5">
    <tableColumn id="1" xr3:uid="{BC84571D-98A1-4300-AEC3-77200AED4277}" name="SUPERFICIE PIANO TERRA"/>
    <tableColumn id="2" xr3:uid="{3E91FE65-83F0-4389-851B-79805290261D}" name="SUPERFICIE PIANO PRIMO"/>
    <tableColumn id="3" xr3:uid="{7065C8E7-BF31-448C-8B73-403562D7CC13}" name="MARGINE DI ERRORE " dataDxfId="11"/>
    <tableColumn id="4" xr3:uid="{897DB20C-0905-44EB-A0CD-C0093440DB9B}" name="COSTI VARIABILI" dataDxfId="10"/>
    <tableColumn id="5" xr3:uid="{7954D8AE-6A64-43B0-AD7A-7689C01D6DAA}" name="NOME CLIENTE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CA3F50-4EBF-4869-BF95-1C2D5FAD2E4C}" name="Tabella2" displayName="Tabella2" ref="A1:G13" totalsRowShown="0">
  <autoFilter ref="A1:G13" xr:uid="{78CA3F50-4EBF-4869-BF95-1C2D5FAD2E4C}"/>
  <tableColumns count="7">
    <tableColumn id="1" xr3:uid="{3FD78B6E-165A-446E-8FEC-F58D1242DC57}" name="PRODOTTO"/>
    <tableColumn id="2" xr3:uid="{8E23548E-726E-40D3-A37A-A7AA9401ED49}" name="COSTO AL MQ (€)" dataDxfId="9"/>
    <tableColumn id="3" xr3:uid="{9D101187-724E-4720-AED9-E7D6B79113FE}" name="PT" dataDxfId="8"/>
    <tableColumn id="4" xr3:uid="{9D3F656E-13A9-4D00-9603-40A7072C0842}" name="P1" dataDxfId="7"/>
    <tableColumn id="5" xr3:uid="{B2041794-B159-4AFC-8DD4-B5F332271255}" name="STIMA MACROSEZIONE" dataDxfId="6">
      <calculatedColumnFormula>F2+G2</calculatedColumnFormula>
    </tableColumn>
    <tableColumn id="6" xr3:uid="{F8D493AA-FBC7-4D83-AD3F-AA184E88A703}" name="STIMA PT" dataDxfId="5">
      <calculatedColumnFormula>IF($C2=TRUE, dati!$A$2*$B2, "0")</calculatedColumnFormula>
    </tableColumn>
    <tableColumn id="7" xr3:uid="{B943BEC9-CB50-4982-A174-2DF64D694C11}" name="STIMA P1" dataDxfId="4">
      <calculatedColumnFormula>IF($D2=TRUE, dati!$A$2*$B2, "0")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43D3D6-BC8C-43C5-8C1B-C2829BAA16B8}" name="Tabella5" displayName="Tabella5" ref="A1:B19" totalsRowShown="0" headerRowDxfId="3" dataDxfId="2">
  <autoFilter ref="A1:B19" xr:uid="{1743D3D6-BC8C-43C5-8C1B-C2829BAA16B8}"/>
  <tableColumns count="2">
    <tableColumn id="1" xr3:uid="{607516EB-9F9A-4C05-B6E3-8B0F59533149}" name="DETTAGLIO COSTI PER MACROSEZIONE" dataDxfId="1"/>
    <tableColumn id="2" xr3:uid="{AA86E979-A6AF-42B7-AA70-56BAA4E4E927}" name="Macrosezion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A762-0E3B-4463-8081-2F27C4690018}">
  <dimension ref="A1:E2"/>
  <sheetViews>
    <sheetView workbookViewId="0">
      <selection activeCell="G4" sqref="G4"/>
    </sheetView>
  </sheetViews>
  <sheetFormatPr defaultRowHeight="15"/>
  <cols>
    <col min="1" max="1" width="26.85546875" bestFit="1" customWidth="1"/>
    <col min="2" max="2" width="27" bestFit="1" customWidth="1"/>
    <col min="3" max="3" width="23" bestFit="1" customWidth="1"/>
    <col min="4" max="4" width="18" bestFit="1" customWidth="1"/>
    <col min="5" max="5" width="17.140625" bestFit="1" customWidth="1"/>
    <col min="7" max="7" width="27.5703125" bestFit="1" customWidth="1"/>
    <col min="8" max="8" width="15.85546875" bestFit="1" customWidth="1"/>
    <col min="11" max="11" width="20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125</v>
      </c>
      <c r="B2">
        <v>125</v>
      </c>
      <c r="C2" s="1">
        <v>0.1</v>
      </c>
      <c r="D2" s="11">
        <v>1000</v>
      </c>
      <c r="E2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C779-9D14-4FD5-B4BB-139BB4DD57D3}">
  <dimension ref="A1:G14"/>
  <sheetViews>
    <sheetView workbookViewId="0">
      <selection activeCell="I15" sqref="I15"/>
    </sheetView>
  </sheetViews>
  <sheetFormatPr defaultRowHeight="15"/>
  <cols>
    <col min="1" max="1" width="27.5703125" bestFit="1" customWidth="1"/>
    <col min="2" max="2" width="18.7109375" bestFit="1" customWidth="1"/>
    <col min="3" max="4" width="5.5703125" bestFit="1" customWidth="1"/>
    <col min="5" max="5" width="24.28515625" bestFit="1" customWidth="1"/>
    <col min="6" max="7" width="11.28515625" bestFit="1" customWidth="1"/>
  </cols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13</v>
      </c>
      <c r="B2" s="11"/>
      <c r="C2" s="2" t="b">
        <v>0</v>
      </c>
      <c r="D2" s="2" t="b">
        <v>0</v>
      </c>
      <c r="E2" s="10">
        <f t="shared" ref="E2:E13" si="0">F2+G2</f>
        <v>0</v>
      </c>
      <c r="F2" s="10" t="str">
        <f>IF($C2=TRUE, dati!$A$2*$B2, "0")</f>
        <v>0</v>
      </c>
      <c r="G2" s="10" t="str">
        <f>IF($D2=TRUE, dati!$A$2*$B2, "0")</f>
        <v>0</v>
      </c>
    </row>
    <row r="3" spans="1:7">
      <c r="A3" t="s">
        <v>14</v>
      </c>
      <c r="B3" s="11"/>
      <c r="C3" s="2" t="b">
        <v>0</v>
      </c>
      <c r="D3" s="2" t="b">
        <v>0</v>
      </c>
      <c r="E3" s="10">
        <f t="shared" si="0"/>
        <v>0</v>
      </c>
      <c r="F3" s="10" t="str">
        <f>IF($C3=TRUE, dati!$A$2*$B3, "0")</f>
        <v>0</v>
      </c>
      <c r="G3" s="10" t="str">
        <f>IF($D3=TRUE, dati!$A$2*$B3, "0")</f>
        <v>0</v>
      </c>
    </row>
    <row r="4" spans="1:7">
      <c r="A4" t="s">
        <v>15</v>
      </c>
      <c r="B4" s="11"/>
      <c r="C4" s="2" t="b">
        <v>0</v>
      </c>
      <c r="D4" s="2" t="b">
        <v>0</v>
      </c>
      <c r="E4" s="10">
        <f t="shared" si="0"/>
        <v>0</v>
      </c>
      <c r="F4" s="10" t="str">
        <f>IF($C4=TRUE, dati!$A$2*$B4, "0")</f>
        <v>0</v>
      </c>
      <c r="G4" s="10" t="str">
        <f>IF($D4=TRUE, dati!$A$2*$B4, "0")</f>
        <v>0</v>
      </c>
    </row>
    <row r="5" spans="1:7">
      <c r="A5" t="s">
        <v>16</v>
      </c>
      <c r="B5" s="11"/>
      <c r="C5" s="2" t="b">
        <v>0</v>
      </c>
      <c r="D5" s="2" t="b">
        <v>0</v>
      </c>
      <c r="E5" s="10">
        <f t="shared" si="0"/>
        <v>0</v>
      </c>
      <c r="F5" s="10" t="str">
        <f>IF($C5=TRUE, dati!$A$2*$B5, "0")</f>
        <v>0</v>
      </c>
      <c r="G5" s="10" t="str">
        <f>IF($D5=TRUE, dati!$A$2*$B5, "0")</f>
        <v>0</v>
      </c>
    </row>
    <row r="6" spans="1:7">
      <c r="A6" t="s">
        <v>17</v>
      </c>
      <c r="B6" s="11"/>
      <c r="C6" s="2" t="b">
        <v>0</v>
      </c>
      <c r="D6" s="2" t="b">
        <v>0</v>
      </c>
      <c r="E6" s="10">
        <f t="shared" si="0"/>
        <v>0</v>
      </c>
      <c r="F6" s="10" t="str">
        <f>IF($C6=TRUE, dati!$A$2*$B6, "0")</f>
        <v>0</v>
      </c>
      <c r="G6" s="10" t="str">
        <f>IF($D6=TRUE, dati!$A$2*$B6, "0")</f>
        <v>0</v>
      </c>
    </row>
    <row r="7" spans="1:7">
      <c r="A7" t="s">
        <v>18</v>
      </c>
      <c r="B7" s="11"/>
      <c r="C7" s="2" t="b">
        <v>0</v>
      </c>
      <c r="D7" s="2" t="b">
        <v>0</v>
      </c>
      <c r="E7" s="10">
        <f t="shared" si="0"/>
        <v>0</v>
      </c>
      <c r="F7" s="10" t="str">
        <f>IF($C7=TRUE, dati!$A$2*$B7, "0")</f>
        <v>0</v>
      </c>
      <c r="G7" s="10" t="str">
        <f>IF($D7=TRUE, dati!$A$2*$B7, "0")</f>
        <v>0</v>
      </c>
    </row>
    <row r="8" spans="1:7">
      <c r="A8" t="s">
        <v>19</v>
      </c>
      <c r="B8" s="11"/>
      <c r="C8" s="2" t="b">
        <v>0</v>
      </c>
      <c r="D8" s="2" t="b">
        <v>0</v>
      </c>
      <c r="E8" s="10">
        <f t="shared" si="0"/>
        <v>0</v>
      </c>
      <c r="F8" s="10" t="str">
        <f>IF($C8=TRUE, dati!$A$2*$B8, "0")</f>
        <v>0</v>
      </c>
      <c r="G8" s="10" t="str">
        <f>IF($D8=TRUE, dati!$A$2*$B8, "0")</f>
        <v>0</v>
      </c>
    </row>
    <row r="9" spans="1:7">
      <c r="A9" t="s">
        <v>20</v>
      </c>
      <c r="B9" s="11"/>
      <c r="C9" s="2" t="b">
        <v>0</v>
      </c>
      <c r="D9" s="2" t="b">
        <v>0</v>
      </c>
      <c r="E9" s="10">
        <f t="shared" si="0"/>
        <v>0</v>
      </c>
      <c r="F9" s="10" t="str">
        <f>IF($C9=TRUE, dati!$A$2*$B9, "0")</f>
        <v>0</v>
      </c>
      <c r="G9" s="10" t="str">
        <f>IF($D9=TRUE, dati!$A$2*$B9, "0")</f>
        <v>0</v>
      </c>
    </row>
    <row r="10" spans="1:7">
      <c r="A10" t="s">
        <v>21</v>
      </c>
      <c r="B10" s="11"/>
      <c r="C10" s="2" t="b">
        <v>0</v>
      </c>
      <c r="D10" s="2" t="b">
        <v>0</v>
      </c>
      <c r="E10" s="10">
        <f t="shared" si="0"/>
        <v>0</v>
      </c>
      <c r="F10" s="10" t="str">
        <f>IF($C10=TRUE, dati!$A$2*$B10, "0")</f>
        <v>0</v>
      </c>
      <c r="G10" s="10" t="str">
        <f>IF($D10=TRUE, dati!$A$2*$B10, "0")</f>
        <v>0</v>
      </c>
    </row>
    <row r="11" spans="1:7">
      <c r="A11" t="s">
        <v>22</v>
      </c>
      <c r="B11" s="11"/>
      <c r="C11" s="2" t="b">
        <v>0</v>
      </c>
      <c r="D11" s="2" t="b">
        <v>0</v>
      </c>
      <c r="E11" s="10">
        <f t="shared" si="0"/>
        <v>0</v>
      </c>
      <c r="F11" s="10" t="str">
        <f>IF($C11=TRUE, dati!$A$2*$B11, "0")</f>
        <v>0</v>
      </c>
      <c r="G11" s="10" t="str">
        <f>IF($D11=TRUE, dati!$A$2*$B11, "0")</f>
        <v>0</v>
      </c>
    </row>
    <row r="12" spans="1:7">
      <c r="A12" t="s">
        <v>23</v>
      </c>
      <c r="B12" s="11"/>
      <c r="C12" s="2" t="b">
        <v>0</v>
      </c>
      <c r="D12" s="2" t="b">
        <v>0</v>
      </c>
      <c r="E12" s="10">
        <f t="shared" si="0"/>
        <v>0</v>
      </c>
      <c r="F12" s="10" t="str">
        <f>IF($C12=TRUE, dati!$A$2*$B12, "0")</f>
        <v>0</v>
      </c>
      <c r="G12" s="10" t="str">
        <f>IF($D12=TRUE, dati!$A$2*$B12, "0")</f>
        <v>0</v>
      </c>
    </row>
    <row r="13" spans="1:7">
      <c r="A13" t="s">
        <v>24</v>
      </c>
      <c r="B13" s="11"/>
      <c r="C13" s="2" t="b">
        <v>0</v>
      </c>
      <c r="D13" s="2" t="b">
        <v>0</v>
      </c>
      <c r="E13" s="10">
        <f t="shared" si="0"/>
        <v>0</v>
      </c>
      <c r="F13" s="10" t="str">
        <f>IF($C13=TRUE, dati!$A$2*$B13, "0")</f>
        <v>0</v>
      </c>
      <c r="G13" s="10" t="str">
        <f>IF($D13=TRUE, dati!$A$2*$B13, "0")</f>
        <v>0</v>
      </c>
    </row>
    <row r="14" spans="1:7">
      <c r="A14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F190-9A12-44ED-B899-4D2F5697F354}">
  <dimension ref="A1:B19"/>
  <sheetViews>
    <sheetView tabSelected="1" workbookViewId="0">
      <selection activeCell="D21" sqref="D21"/>
    </sheetView>
  </sheetViews>
  <sheetFormatPr defaultRowHeight="15"/>
  <cols>
    <col min="1" max="1" width="41.7109375" bestFit="1" customWidth="1"/>
    <col min="2" max="2" width="18.140625" bestFit="1" customWidth="1"/>
  </cols>
  <sheetData>
    <row r="1" spans="1:2">
      <c r="A1" s="4" t="s">
        <v>25</v>
      </c>
      <c r="B1" s="4" t="s">
        <v>26</v>
      </c>
    </row>
    <row r="2" spans="1:2">
      <c r="A2" s="8" t="s">
        <v>27</v>
      </c>
      <c r="B2" s="9">
        <f>Tabella2[[#This Row],[STIMA MACROSEZIONE]]</f>
        <v>0</v>
      </c>
    </row>
    <row r="3" spans="1:2">
      <c r="A3" s="8" t="s">
        <v>28</v>
      </c>
      <c r="B3" s="9">
        <f>Tabella2[[#This Row],[STIMA MACROSEZIONE]]</f>
        <v>0</v>
      </c>
    </row>
    <row r="4" spans="1:2">
      <c r="A4" s="8" t="s">
        <v>29</v>
      </c>
      <c r="B4" s="9">
        <f>materiali!E4</f>
        <v>0</v>
      </c>
    </row>
    <row r="5" spans="1:2">
      <c r="A5" s="8" t="s">
        <v>30</v>
      </c>
      <c r="B5" s="9">
        <f>materiali!E5</f>
        <v>0</v>
      </c>
    </row>
    <row r="6" spans="1:2">
      <c r="A6" s="8" t="s">
        <v>31</v>
      </c>
      <c r="B6" s="9">
        <f>Tabella2[[#This Row],[STIMA MACROSEZIONE]]</f>
        <v>0</v>
      </c>
    </row>
    <row r="7" spans="1:2">
      <c r="A7" s="8" t="s">
        <v>32</v>
      </c>
      <c r="B7" s="9">
        <f>Tabella2[[#This Row],[STIMA MACROSEZIONE]]</f>
        <v>0</v>
      </c>
    </row>
    <row r="8" spans="1:2">
      <c r="A8" s="8" t="s">
        <v>33</v>
      </c>
      <c r="B8" s="9">
        <f>Tabella2[[#This Row],[STIMA MACROSEZIONE]]</f>
        <v>0</v>
      </c>
    </row>
    <row r="9" spans="1:2">
      <c r="A9" s="8" t="s">
        <v>34</v>
      </c>
      <c r="B9" s="9">
        <f>Tabella2[[#This Row],[STIMA MACROSEZIONE]]</f>
        <v>0</v>
      </c>
    </row>
    <row r="10" spans="1:2">
      <c r="A10" s="8" t="s">
        <v>35</v>
      </c>
      <c r="B10" s="9">
        <f>Tabella2[[#This Row],[STIMA MACROSEZIONE]]</f>
        <v>0</v>
      </c>
    </row>
    <row r="11" spans="1:2">
      <c r="A11" s="8" t="s">
        <v>22</v>
      </c>
      <c r="B11" s="9">
        <f>Tabella2[[#This Row],[STIMA MACROSEZIONE]]</f>
        <v>0</v>
      </c>
    </row>
    <row r="12" spans="1:2">
      <c r="A12" s="8" t="s">
        <v>36</v>
      </c>
      <c r="B12" s="9">
        <f>Tabella2[[#This Row],[STIMA MACROSEZIONE]]</f>
        <v>0</v>
      </c>
    </row>
    <row r="13" spans="1:2">
      <c r="A13" s="8" t="s">
        <v>37</v>
      </c>
      <c r="B13" s="9">
        <f>Tabella2[[#This Row],[STIMA MACROSEZIONE]]</f>
        <v>0</v>
      </c>
    </row>
    <row r="14" spans="1:2">
      <c r="A14" s="7"/>
      <c r="B14" s="7"/>
    </row>
    <row r="15" spans="1:2">
      <c r="A15" s="4" t="s">
        <v>38</v>
      </c>
      <c r="B15" s="5">
        <f>SUM(B2:B13)</f>
        <v>0</v>
      </c>
    </row>
    <row r="16" spans="1:2">
      <c r="A16" s="7"/>
      <c r="B16" s="6"/>
    </row>
    <row r="17" spans="1:2">
      <c r="A17" s="4" t="s">
        <v>39</v>
      </c>
      <c r="B17" s="7"/>
    </row>
    <row r="18" spans="1:2">
      <c r="A18" s="12" t="s">
        <v>40</v>
      </c>
      <c r="B18" s="6" cm="1">
        <f t="array" ref="B18">B15 /Tabella1[SUPERFICIE PIANO TERRA]</f>
        <v>0</v>
      </c>
    </row>
    <row r="19" spans="1:2">
      <c r="A19" s="12" t="s">
        <v>41</v>
      </c>
      <c r="B19" s="6" cm="1">
        <f t="array" ref="B19">B15 / Tabella1[SUPERFICIE PIANO PRIMO]</f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c63e52-1b25-46ad-9542-b13f1958d94b" xsi:nil="true"/>
    <lcf76f155ced4ddcb4097134ff3c332f xmlns="00dbc422-eba8-47e3-a650-bc3f118c92d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1333D4CDE2DC47AA86BDC7D3F624AC" ma:contentTypeVersion="16" ma:contentTypeDescription="Creare un nuovo documento." ma:contentTypeScope="" ma:versionID="a27947e2f0e7e06a8c3b17cff443f635">
  <xsd:schema xmlns:xsd="http://www.w3.org/2001/XMLSchema" xmlns:xs="http://www.w3.org/2001/XMLSchema" xmlns:p="http://schemas.microsoft.com/office/2006/metadata/properties" xmlns:ns2="00dbc422-eba8-47e3-a650-bc3f118c92d6" xmlns:ns3="ddc63e52-1b25-46ad-9542-b13f1958d94b" targetNamespace="http://schemas.microsoft.com/office/2006/metadata/properties" ma:root="true" ma:fieldsID="02bf6a9b31c3f4ee6b2050412d35bf84" ns2:_="" ns3:_="">
    <xsd:import namespace="00dbc422-eba8-47e3-a650-bc3f118c92d6"/>
    <xsd:import namespace="ddc63e52-1b25-46ad-9542-b13f1958d9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bc422-eba8-47e3-a650-bc3f118c92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89b87ec6-0f74-4eb6-8bf3-7b5148fdb0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63e52-1b25-46ad-9542-b13f1958d94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6a479f8-5b29-4e22-ba23-ab0e4e463ca5}" ma:internalName="TaxCatchAll" ma:showField="CatchAllData" ma:web="ddc63e52-1b25-46ad-9542-b13f1958d9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467F1B-27A0-40A0-B2B9-EB49AEC9E3C9}"/>
</file>

<file path=customXml/itemProps2.xml><?xml version="1.0" encoding="utf-8"?>
<ds:datastoreItem xmlns:ds="http://schemas.openxmlformats.org/officeDocument/2006/customXml" ds:itemID="{B65ADC8D-D964-44BB-87A2-97E899B03FC8}"/>
</file>

<file path=customXml/itemProps3.xml><?xml version="1.0" encoding="utf-8"?>
<ds:datastoreItem xmlns:ds="http://schemas.openxmlformats.org/officeDocument/2006/customXml" ds:itemID="{D2410DA2-4F45-4512-B2D4-2986FB1F62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De Francesco</dc:creator>
  <cp:keywords/>
  <dc:description/>
  <cp:lastModifiedBy/>
  <cp:revision/>
  <dcterms:created xsi:type="dcterms:W3CDTF">2025-06-09T10:29:34Z</dcterms:created>
  <dcterms:modified xsi:type="dcterms:W3CDTF">2025-06-09T21:03:00Z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0x010100BA1333D4CDE2DC47AA86BDC7D3F624AC</vt:lpwstr>
  </property>
  <property fmtid="{D5CDD505-2E9C-101B-9397-08002B2CF9AE}" pid="3" name="MediaServiceImageTags">
    <vt:lpwstr/>
  </property>
</Properties>
</file>