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schPiMix_V3_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<sst xmlns="http://schemas.openxmlformats.org/spreadsheetml/2006/main" count="57" uniqueCount="54">
  <si>
    <t>min za 20</t>
  </si>
  <si>
    <t>cena ob 1 mix</t>
  </si>
  <si>
    <t>1 mix</t>
  </si>
  <si>
    <t>sum</t>
  </si>
  <si>
    <t>cena ob 50 mix</t>
  </si>
  <si>
    <t>naročeno</t>
  </si>
  <si>
    <t>url</t>
  </si>
  <si>
    <t>podnožje</t>
  </si>
  <si>
    <t>http://si.farnell.com/multicomp/mcca000530/cap-ceramic-1uf-16v5v-0603/dp/1759408</t>
  </si>
  <si>
    <t>1uF</t>
  </si>
  <si>
    <t>C1 C2 C3 C4 C5 C6 C7 C8 C9</t>
  </si>
  <si>
    <t>http://si.farnell.com/on-semiconductor/mmsz3v3t1g/diode-zener-3-3v-0-5w/dp/1431266</t>
  </si>
  <si>
    <t>SOD-123/SM1206POL</t>
  </si>
  <si>
    <t>3,3V</t>
  </si>
  <si>
    <t>D2 D3 D4 D5 D6 D7 D8 D9 D10 D11 D12 D13 D14 D15 D16 D17 D18</t>
  </si>
  <si>
    <t>http://si.farnell.com/international-rectifier/irlml6344trpbf/mosfet-n-ch-30v-5a-sot23/dp/1857299</t>
  </si>
  <si>
    <t>SOT-23</t>
  </si>
  <si>
    <t>IRLML6344TRPBF</t>
  </si>
  <si>
    <t>Q1</t>
  </si>
  <si>
    <t>http://si.farnell.com/multicomp/mc33191/fuse-ptc-reset-smd-8v-500ma/dp/1800751RL</t>
  </si>
  <si>
    <t>SM1210</t>
  </si>
  <si>
    <t>FUSE</t>
  </si>
  <si>
    <t>F1 F2 F3 F4 F5 F6 F7 F8</t>
  </si>
  <si>
    <t>http://si.farnell.com/texas-instruments/sn754410neg4/ic-quadruple-half-h-driver-754410/dp/9592997</t>
  </si>
  <si>
    <t>DIP</t>
  </si>
  <si>
    <t>SN754410</t>
  </si>
  <si>
    <t>IC1 IC2</t>
  </si>
  <si>
    <t>http://si.farnell.com/multicomp/mc01w08051330r/resistor-330r-0-1w-1-0805-reel/dp/2129074</t>
  </si>
  <si>
    <t>R1 R2 R4 R5 R7 R8 R10 R11 R13 R14 R16 R17 R19 R20 R22 R23 R25 R26 R28 R29 R30 R31 R32 R33 R34 R35</t>
  </si>
  <si>
    <t>http://si.farnell.com/multicomp/mc01w080511k/resistor-1k-0-1w-1-0805-reel/dp/2129113</t>
  </si>
  <si>
    <t>1k</t>
  </si>
  <si>
    <t>R3 R6 R9 R12 R15 R18 R21 R24 R27</t>
  </si>
  <si>
    <t>http://si.farnell.com/texas-instruments/sn74lvc3g04dctr/logic-inverter-gate-ssop-8/dp/2334920</t>
  </si>
  <si>
    <t>SSOP-8</t>
  </si>
  <si>
    <t>SN74LVC3G04DCTR</t>
  </si>
  <si>
    <t>HEX1, HEX2, HEX3</t>
  </si>
  <si>
    <t>http://si.farnell.com/nxp/74hc04bq/ic-6-input-hex-inverter-dhvqfn14/dp/2164744</t>
  </si>
  <si>
    <t>SOT402-1</t>
  </si>
  <si>
    <t>DHVQFN14</t>
  </si>
  <si>
    <t>http://www.ebay.com/itm/100pcs-Pitch-2-54mm-2x40-Pin-Female-Double-Row-Pin-Straight-Header-Strip-/300740858603?ssPageName=ADME:L:OC:DE:3160</t>
  </si>
  <si>
    <t>CONN_13X2</t>
  </si>
  <si>
    <t>P1</t>
  </si>
  <si>
    <t>http://si.farnell.com/camdenboss/ctb1202-5bk/terminalblock-pcb-5way-5mm/dp/1716996</t>
  </si>
  <si>
    <t>CONNECTOR =5 pol</t>
  </si>
  <si>
    <t>http://si.farnell.com/camdenboss/ctb1202-2bk/terminal-block-pcb-2way-16awg/dp/1716993</t>
  </si>
  <si>
    <t>Motor+bat9V+conn = 2pol</t>
  </si>
  <si>
    <t>4+1+2</t>
  </si>
  <si>
    <t>PI</t>
  </si>
  <si>
    <t>pcb</t>
  </si>
  <si>
    <t>en</t>
  </si>
  <si>
    <t>http://si.farnell.com/multicomp/ss54/diode-schottk-rectif-5a-40v-smc/dp/1861427</t>
  </si>
  <si>
    <t>http://www.elecrow.com/services-c-73/pcb-fabricate-service-c-73_116/2-layer-10cm-10cm-max-pcb-510pcs-color-free-p-328.html</t>
  </si>
  <si>
    <t>http://si.farnell.com/multicomp/jr1819-rohs-psg01769/socket-low-voltage-2-1mm-chassis/dp/1216726</t>
  </si>
  <si>
    <t>http://si.farnell.com/cliff-electronic-components/dcpp1/plug-dc-power-2-1mm-5a-pk10/dp/224923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</si>
</sst>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404040"/>
        <bgColor rgb="FF33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i.farnell.com/multicomp/mcca000530/cap-ceramic-1uf-16v5v-0603/dp/1759408" TargetMode="External"/><Relationship Id="rId2" Type="http://schemas.openxmlformats.org/officeDocument/2006/relationships/hyperlink" Target="http://si.farnell.com/on-semiconductor/mmsz3v3t1g/diode-zener-3-3v-0-5w/dp/1431266" TargetMode="External"/><Relationship Id="rId3" Type="http://schemas.openxmlformats.org/officeDocument/2006/relationships/hyperlink" Target="http://si.farnell.com/" TargetMode="External"/><Relationship Id="rId4" Type="http://schemas.openxmlformats.org/officeDocument/2006/relationships/hyperlink" Target="http://si.farnell.com/multicomp/mc33191/fuse-ptc-reset-smd-8v-500ma/dp/1800751RL" TargetMode="External"/><Relationship Id="rId5" Type="http://schemas.openxmlformats.org/officeDocument/2006/relationships/hyperlink" Target="http://si.farnell.com/texas-instruments/sn754410neg4/ic-quadruple-half-h-driver-754410/dp/9592997" TargetMode="External"/><Relationship Id="rId6" Type="http://schemas.openxmlformats.org/officeDocument/2006/relationships/hyperlink" Target="http://si.farnell.com/multicomp/mc01w08051330r/resistor-330r-0-1w-1-0805-reel/dp/2129074" TargetMode="External"/><Relationship Id="rId7" Type="http://schemas.openxmlformats.org/officeDocument/2006/relationships/hyperlink" Target="http://si.farnell.com/multicomp/mc01w080511k/resistor-1k-0-1w-1-0805-reel/dp/2129113" TargetMode="External"/><Relationship Id="rId8" Type="http://schemas.openxmlformats.org/officeDocument/2006/relationships/hyperlink" Target="http://si.farnell.com/texas-instruments/sn74lvc3g04dctr/logic-inverter-gate-ssop-8/dp/2334920" TargetMode="External"/><Relationship Id="rId9" Type="http://schemas.openxmlformats.org/officeDocument/2006/relationships/hyperlink" Target="http://si.farnell.com/nxp/74hc04bq/ic-6-input-hex-inverter-dhvqfn14/dp/2164744" TargetMode="External"/><Relationship Id="rId10" Type="http://schemas.openxmlformats.org/officeDocument/2006/relationships/hyperlink" Target="http://www.ebay.com/itm/100pcs-Pitch-2-54mm-2x40-Pin-Female-Double-Row-Pin-Straight-Header-Strip-/300740858603?ssPageName=ADME:L:OC:DE:3160" TargetMode="External"/><Relationship Id="rId11" Type="http://schemas.openxmlformats.org/officeDocument/2006/relationships/hyperlink" Target="http://si.farnell.com/camdenboss/ctb1202-5bk/terminalblock-pcb-5way-5mm/dp/1716996" TargetMode="External"/><Relationship Id="rId12" Type="http://schemas.openxmlformats.org/officeDocument/2006/relationships/hyperlink" Target="http://si.farnell.com/camdenboss/ctb1202-2bk/terminal-block-pcb-2way-16awg/dp/1716993" TargetMode="External"/><Relationship Id="rId13" Type="http://schemas.openxmlformats.org/officeDocument/2006/relationships/hyperlink" Target="http://si.farnell.com/multicomp/ss54/diode-schottk-rectif-5a-40v-smc/dp/1861427" TargetMode="External"/><Relationship Id="rId14" Type="http://schemas.openxmlformats.org/officeDocument/2006/relationships/hyperlink" Target="http://www.elecrow.com/services-c-73/pcb-fabricate-service-c-73_116/2-layer-10cm-10cm-max-pcb-510pcs-color-free-p-328.html" TargetMode="External"/><Relationship Id="rId15" Type="http://schemas.openxmlformats.org/officeDocument/2006/relationships/hyperlink" Target="http://si.farnell.com/multicomp/jr1819-rohs-psg01769/socket-low-voltage-2-1mm-chassis/dp/1216726" TargetMode="External"/><Relationship Id="rId16" Type="http://schemas.openxmlformats.org/officeDocument/2006/relationships/hyperlink" Target="http://si.farnell.com/cliff-electronic-components/dcpp1/plug-dc-power-2-1mm-5a-pk10/dp/2249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5"/>
  <cols>
    <col collapsed="false" hidden="false" max="1" min="1" style="0" width="8.53441295546559"/>
    <col collapsed="false" hidden="false" max="2" min="2" style="0" width="13.1417004048583"/>
    <col collapsed="false" hidden="false" max="4" min="3" style="0" width="8.53441295546559"/>
    <col collapsed="false" hidden="false" max="5" min="5" style="0" width="14.1417004048583"/>
    <col collapsed="false" hidden="false" max="6" min="6" style="0" width="8.53441295546559"/>
    <col collapsed="false" hidden="false" max="7" min="7" style="0" width="23.4251012145749"/>
    <col collapsed="false" hidden="false" max="8" min="8" style="0" width="11.9959514170041"/>
    <col collapsed="false" hidden="false" max="9" min="9" style="0" width="23.5748987854251"/>
    <col collapsed="false" hidden="false" max="10" min="10" style="0" width="8.53441295546559"/>
    <col collapsed="false" hidden="false" max="11" min="11" style="0" width="90.1457489878542"/>
    <col collapsed="false" hidden="false" max="1025" min="12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f aca="false">20*J2</f>
        <v>180</v>
      </c>
      <c r="B2" s="0" t="n">
        <v>0.8</v>
      </c>
      <c r="C2" s="0" t="n">
        <f aca="false">E2*J2</f>
        <v>0.045</v>
      </c>
      <c r="D2" s="0" t="n">
        <f aca="false">E2*F2</f>
        <v>2.5</v>
      </c>
      <c r="E2" s="0" t="n">
        <v>0.005</v>
      </c>
      <c r="F2" s="1" t="n">
        <v>500</v>
      </c>
      <c r="G2" s="2" t="s">
        <v>8</v>
      </c>
      <c r="H2" s="1" t="n">
        <v>603</v>
      </c>
      <c r="I2" s="0" t="s">
        <v>9</v>
      </c>
      <c r="J2" s="0" t="n">
        <v>9</v>
      </c>
      <c r="K2" s="0" t="s">
        <v>10</v>
      </c>
    </row>
    <row r="3" customFormat="false" ht="15" hidden="false" customHeight="false" outlineLevel="0" collapsed="false">
      <c r="A3" s="0" t="n">
        <f aca="false">20*J3</f>
        <v>340</v>
      </c>
      <c r="B3" s="0" t="n">
        <v>1.8</v>
      </c>
      <c r="C3" s="0" t="n">
        <f aca="false">E3*J3</f>
        <v>0.442</v>
      </c>
      <c r="D3" s="0" t="n">
        <f aca="false">E3*F3</f>
        <v>13</v>
      </c>
      <c r="E3" s="0" t="n">
        <v>0.026</v>
      </c>
      <c r="F3" s="1" t="n">
        <v>500</v>
      </c>
      <c r="G3" s="2" t="s">
        <v>11</v>
      </c>
      <c r="H3" s="3" t="s">
        <v>12</v>
      </c>
      <c r="I3" s="0" t="s">
        <v>13</v>
      </c>
      <c r="J3" s="0" t="n">
        <v>17</v>
      </c>
      <c r="K3" s="0" t="s">
        <v>14</v>
      </c>
    </row>
    <row r="4" customFormat="false" ht="14.9" hidden="false" customHeight="false" outlineLevel="0" collapsed="false">
      <c r="A4" s="0" t="n">
        <f aca="false">20*J4</f>
        <v>0</v>
      </c>
      <c r="B4" s="0" t="n">
        <v>0.93</v>
      </c>
      <c r="C4" s="0" t="n">
        <f aca="false">E4*J4</f>
        <v>0</v>
      </c>
      <c r="D4" s="0" t="n">
        <f aca="false">E4*F4</f>
        <v>9.45</v>
      </c>
      <c r="E4" s="0" t="n">
        <v>0.189</v>
      </c>
      <c r="F4" s="1" t="n">
        <v>50</v>
      </c>
      <c r="G4" s="2" t="s">
        <v>15</v>
      </c>
      <c r="H4" s="1" t="s">
        <v>16</v>
      </c>
      <c r="I4" s="0" t="s">
        <v>17</v>
      </c>
      <c r="K4" s="0" t="s">
        <v>18</v>
      </c>
    </row>
    <row r="5" customFormat="false" ht="15" hidden="false" customHeight="false" outlineLevel="0" collapsed="false">
      <c r="A5" s="0" t="n">
        <f aca="false">20*J5</f>
        <v>160</v>
      </c>
      <c r="B5" s="0" t="n">
        <v>2.432</v>
      </c>
      <c r="C5" s="0" t="n">
        <f aca="false">E5*J5</f>
        <v>0.896</v>
      </c>
      <c r="D5" s="0" t="n">
        <f aca="false">E5*F5</f>
        <v>16.8</v>
      </c>
      <c r="E5" s="0" t="n">
        <v>0.112</v>
      </c>
      <c r="F5" s="1" t="n">
        <v>150</v>
      </c>
      <c r="G5" s="2" t="s">
        <v>19</v>
      </c>
      <c r="H5" s="3" t="s">
        <v>20</v>
      </c>
      <c r="I5" s="0" t="s">
        <v>21</v>
      </c>
      <c r="J5" s="0" t="n">
        <v>8</v>
      </c>
      <c r="K5" s="0" t="s">
        <v>22</v>
      </c>
    </row>
    <row r="6" customFormat="false" ht="15" hidden="false" customHeight="false" outlineLevel="0" collapsed="false">
      <c r="A6" s="0" t="n">
        <f aca="false">20*J6</f>
        <v>40</v>
      </c>
      <c r="B6" s="0" t="n">
        <v>5.72</v>
      </c>
      <c r="C6" s="0" t="n">
        <f aca="false">E6*J6</f>
        <v>3.92</v>
      </c>
      <c r="D6" s="0" t="n">
        <f aca="false">E6*F6</f>
        <v>39.2</v>
      </c>
      <c r="E6" s="0" t="n">
        <v>1.96</v>
      </c>
      <c r="F6" s="1" t="n">
        <v>20</v>
      </c>
      <c r="G6" s="2" t="s">
        <v>23</v>
      </c>
      <c r="H6" s="1" t="s">
        <v>24</v>
      </c>
      <c r="I6" s="0" t="s">
        <v>25</v>
      </c>
      <c r="J6" s="0" t="n">
        <v>2</v>
      </c>
      <c r="K6" s="0" t="s">
        <v>26</v>
      </c>
    </row>
    <row r="7" customFormat="false" ht="15" hidden="false" customHeight="false" outlineLevel="0" collapsed="false">
      <c r="A7" s="0" t="n">
        <f aca="false">20*J7</f>
        <v>520</v>
      </c>
      <c r="B7" s="0" t="n">
        <v>5</v>
      </c>
      <c r="C7" s="0" t="n">
        <f aca="false">E7*J7</f>
        <v>0.026</v>
      </c>
      <c r="D7" s="0" t="n">
        <f aca="false">E7*F7</f>
        <v>5</v>
      </c>
      <c r="E7" s="0" t="n">
        <v>0.001</v>
      </c>
      <c r="F7" s="1" t="n">
        <v>5000</v>
      </c>
      <c r="G7" s="2" t="s">
        <v>27</v>
      </c>
      <c r="H7" s="1" t="n">
        <v>805</v>
      </c>
      <c r="I7" s="0" t="n">
        <v>330</v>
      </c>
      <c r="J7" s="0" t="n">
        <v>26</v>
      </c>
      <c r="K7" s="0" t="s">
        <v>28</v>
      </c>
    </row>
    <row r="8" customFormat="false" ht="15" hidden="false" customHeight="false" outlineLevel="0" collapsed="false">
      <c r="A8" s="0" t="n">
        <f aca="false">20*J8</f>
        <v>180</v>
      </c>
      <c r="B8" s="0" t="n">
        <v>5</v>
      </c>
      <c r="C8" s="0" t="n">
        <f aca="false">E8*J8</f>
        <v>0.009</v>
      </c>
      <c r="D8" s="0" t="n">
        <f aca="false">E8*F8</f>
        <v>5</v>
      </c>
      <c r="E8" s="0" t="n">
        <v>0.001</v>
      </c>
      <c r="F8" s="1" t="n">
        <v>5000</v>
      </c>
      <c r="G8" s="2" t="s">
        <v>29</v>
      </c>
      <c r="H8" s="1" t="n">
        <v>805</v>
      </c>
      <c r="I8" s="0" t="s">
        <v>30</v>
      </c>
      <c r="J8" s="0" t="n">
        <v>9</v>
      </c>
      <c r="K8" s="0" t="s">
        <v>31</v>
      </c>
    </row>
    <row r="9" s="4" customFormat="true" ht="15" hidden="false" customHeight="false" outlineLevel="0" collapsed="false">
      <c r="A9" s="4" t="n">
        <f aca="false">20*J9</f>
        <v>60</v>
      </c>
      <c r="B9" s="4" t="n">
        <v>0.39</v>
      </c>
      <c r="C9" s="4" t="n">
        <f aca="false">E9*J9</f>
        <v>0.93</v>
      </c>
      <c r="D9" s="4" t="n">
        <f aca="false">E9*F9</f>
        <v>12.4</v>
      </c>
      <c r="E9" s="4" t="n">
        <v>0.31</v>
      </c>
      <c r="F9" s="1" t="n">
        <v>40</v>
      </c>
      <c r="G9" s="2" t="s">
        <v>32</v>
      </c>
      <c r="H9" s="4" t="s">
        <v>33</v>
      </c>
      <c r="I9" s="4" t="s">
        <v>34</v>
      </c>
      <c r="J9" s="4" t="n">
        <v>3</v>
      </c>
      <c r="K9" s="4" t="s">
        <v>35</v>
      </c>
    </row>
    <row r="10" s="6" customFormat="true" ht="15" hidden="false" customHeight="false" outlineLevel="0" collapsed="false">
      <c r="A10" s="5" t="n">
        <f aca="false">20*J10</f>
        <v>0</v>
      </c>
      <c r="B10" s="5"/>
      <c r="C10" s="5" t="n">
        <f aca="false">E10*J10</f>
        <v>0</v>
      </c>
      <c r="D10" s="5" t="n">
        <f aca="false">E10*F10</f>
        <v>6.24</v>
      </c>
      <c r="E10" s="5" t="n">
        <v>0.156</v>
      </c>
      <c r="F10" s="6" t="n">
        <v>40</v>
      </c>
      <c r="G10" s="7" t="s">
        <v>36</v>
      </c>
      <c r="H10" s="6" t="s">
        <v>37</v>
      </c>
      <c r="I10" s="6" t="s">
        <v>38</v>
      </c>
    </row>
    <row r="11" customFormat="false" ht="15" hidden="false" customHeight="false" outlineLevel="0" collapsed="false">
      <c r="A11" s="0" t="n">
        <f aca="false">20*J11</f>
        <v>20</v>
      </c>
      <c r="C11" s="0" t="n">
        <f aca="false">E11*J11</f>
        <v>0.35</v>
      </c>
      <c r="D11" s="0" t="n">
        <f aca="false">E11*F11</f>
        <v>35</v>
      </c>
      <c r="E11" s="4" t="n">
        <v>0.35</v>
      </c>
      <c r="F11" s="1" t="n">
        <v>100</v>
      </c>
      <c r="G11" s="2" t="s">
        <v>39</v>
      </c>
      <c r="H11" s="0" t="s">
        <v>24</v>
      </c>
      <c r="I11" s="0" t="s">
        <v>40</v>
      </c>
      <c r="J11" s="0" t="n">
        <v>1</v>
      </c>
      <c r="K11" s="0" t="s">
        <v>41</v>
      </c>
    </row>
    <row r="12" customFormat="false" ht="15" hidden="false" customHeight="false" outlineLevel="0" collapsed="false">
      <c r="A12" s="0" t="n">
        <f aca="false">20*J12</f>
        <v>40</v>
      </c>
      <c r="B12" s="0" t="n">
        <v>5.1</v>
      </c>
      <c r="C12" s="0" t="n">
        <f aca="false">E12*J12</f>
        <v>1.02</v>
      </c>
      <c r="D12" s="0" t="n">
        <f aca="false">E12*F12</f>
        <v>10.2</v>
      </c>
      <c r="E12" s="0" t="n">
        <v>0.51</v>
      </c>
      <c r="F12" s="0" t="n">
        <v>20</v>
      </c>
      <c r="G12" s="2" t="s">
        <v>42</v>
      </c>
      <c r="H12" s="0" t="s">
        <v>24</v>
      </c>
      <c r="I12" s="0" t="s">
        <v>43</v>
      </c>
      <c r="J12" s="0" t="n">
        <v>2</v>
      </c>
    </row>
    <row r="13" customFormat="false" ht="15" hidden="false" customHeight="false" outlineLevel="0" collapsed="false">
      <c r="A13" s="0" t="n">
        <f aca="false">20*J13</f>
        <v>160</v>
      </c>
      <c r="B13" s="0" t="n">
        <v>2.496</v>
      </c>
      <c r="C13" s="0" t="n">
        <f aca="false">E13*J13</f>
        <v>1.072</v>
      </c>
      <c r="D13" s="0" t="n">
        <f aca="false">E13*F13</f>
        <v>10.72</v>
      </c>
      <c r="E13" s="0" t="n">
        <v>0.134</v>
      </c>
      <c r="F13" s="0" t="n">
        <v>80</v>
      </c>
      <c r="G13" s="2" t="s">
        <v>44</v>
      </c>
      <c r="H13" s="0" t="s">
        <v>24</v>
      </c>
      <c r="I13" s="0" t="s">
        <v>45</v>
      </c>
      <c r="J13" s="0" t="n">
        <v>8</v>
      </c>
      <c r="K13" s="0" t="s">
        <v>46</v>
      </c>
    </row>
    <row r="14" customFormat="false" ht="15" hidden="false" customHeight="false" outlineLevel="0" collapsed="false">
      <c r="A14" s="0" t="n">
        <v>1</v>
      </c>
      <c r="B14" s="0" t="n">
        <v>27.67</v>
      </c>
      <c r="D14" s="0" t="n">
        <v>27.67</v>
      </c>
      <c r="F14" s="0" t="n">
        <v>1</v>
      </c>
      <c r="I14" s="0" t="s">
        <v>47</v>
      </c>
    </row>
    <row r="15" customFormat="false" ht="15" hidden="false" customHeight="false" outlineLevel="0" collapsed="false">
      <c r="C15" s="0" t="n">
        <f aca="false">D15/F15</f>
        <v>6.77666666666667</v>
      </c>
      <c r="D15" s="0" t="n">
        <v>20.33</v>
      </c>
      <c r="F15" s="0" t="n">
        <v>3</v>
      </c>
      <c r="I15" s="0" t="s">
        <v>48</v>
      </c>
    </row>
    <row r="19" customFormat="false" ht="15" hidden="false" customHeight="false" outlineLevel="0" collapsed="false">
      <c r="B19" s="0" t="n">
        <f aca="false">SUM(B2:B15)</f>
        <v>57.338</v>
      </c>
      <c r="C19" s="0" t="n">
        <f aca="false">SUM(C2:C9)+SUM(C11:C18)</f>
        <v>15.4866666666667</v>
      </c>
      <c r="D19" s="0" t="n">
        <f aca="false">SUM(D2:D17)</f>
        <v>213.51</v>
      </c>
    </row>
    <row r="20" customFormat="false" ht="15" hidden="false" customHeight="false" outlineLevel="0" collapsed="false">
      <c r="B20" s="0" t="n">
        <f aca="false">SUM(B3:B13)+SUM(B15:B16)</f>
        <v>28.868</v>
      </c>
    </row>
    <row r="21" customFormat="false" ht="15" hidden="false" customHeight="false" outlineLevel="0" collapsed="false">
      <c r="C21" s="0" t="s">
        <v>49</v>
      </c>
    </row>
    <row r="23" customFormat="false" ht="14.9" hidden="false" customHeight="false" outlineLevel="0" collapsed="false">
      <c r="G23" s="0" t="s">
        <v>50</v>
      </c>
    </row>
    <row r="28" customFormat="false" ht="15" hidden="false" customHeight="false" outlineLevel="0" collapsed="false">
      <c r="B28" s="2" t="s">
        <v>51</v>
      </c>
    </row>
    <row r="31" customFormat="false" ht="15" hidden="false" customHeight="false" outlineLevel="0" collapsed="false">
      <c r="A31" s="0" t="n">
        <v>1</v>
      </c>
      <c r="B31" s="2" t="s">
        <v>52</v>
      </c>
    </row>
    <row r="32" customFormat="false" ht="15" hidden="false" customHeight="false" outlineLevel="0" collapsed="false">
      <c r="A32" s="0" t="n">
        <v>1</v>
      </c>
      <c r="B32" s="2" t="s">
        <v>53</v>
      </c>
    </row>
  </sheetData>
  <conditionalFormatting sqref="D2:D13">
    <cfRule type="dataBar" priority="2">
      <dataBar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{9DDC7421-5F15-4D45-9432-FF9E6CCD86A9}</x14:id>
        </ext>
      </extLst>
    </cfRule>
  </conditionalFormatting>
  <hyperlinks>
    <hyperlink ref="G2" r:id="rId1" display="http://si.farnell.com/multicomp/mcca000530/cap-ceramic-1uf-16v5v-0603/dp/1759408"/>
    <hyperlink ref="G3" r:id="rId2" display="http://si.farnell.com/on-semiconductor/mmsz3v3t1g/diode-zener-3-3v-0-5w/dp/1431266"/>
    <hyperlink ref="G4" r:id="rId3" display="http://si.farnell.com"/>
    <hyperlink ref="G5" r:id="rId4" display="http://si.farnell.com/multicomp/mc33191/fuse-ptc-reset-smd-8v-500ma/dp/1800751RL"/>
    <hyperlink ref="G6" r:id="rId5" display="http://si.farnell.com/texas-instruments/sn754410neg4/ic-quadruple-half-h-driver-754410/dp/9592997"/>
    <hyperlink ref="G7" r:id="rId6" display="http://si.farnell.com/multicomp/mc01w08051330r/resistor-330r-0-1w-1-0805-reel/dp/2129074"/>
    <hyperlink ref="G8" r:id="rId7" display="http://si.farnell.com/multicomp/mc01w080511k/resistor-1k-0-1w-1-0805-reel/dp/2129113"/>
    <hyperlink ref="G9" r:id="rId8" display="http://si.farnell.com/texas-instruments/sn74lvc3g04dctr/logic-inverter-gate-ssop-8/dp/2334920"/>
    <hyperlink ref="G10" r:id="rId9" display="http://si.farnell.com/nxp/74hc04bq/ic-6-input-hex-inverter-dhvqfn14/dp/2164744"/>
    <hyperlink ref="G11" r:id="rId10" display="http://www.ebay.com/itm/100pcs-Pitch-2-54mm-2x40-Pin-Female-Double-Row-Pin-Straight-Header-Strip-/300740858603?ssPageName=ADME:L:OC:DE:3160"/>
    <hyperlink ref="G12" r:id="rId11" display="http://si.farnell.com/camdenboss/ctb1202-5bk/terminalblock-pcb-5way-5mm/dp/1716996"/>
    <hyperlink ref="G13" r:id="rId12" display="http://si.farnell.com/camdenboss/ctb1202-2bk/terminal-block-pcb-2way-16awg/dp/1716993"/>
    <hyperlink ref="G23" r:id="rId13" display="http://si.farnell.com/multicomp/ss54/diode-schottk-rectif-5a-40v-smc/dp/1861427"/>
    <hyperlink ref="B28" r:id="rId14" display="http://www.elecrow.com/services-c-73/pcb-fabricate-service-c-73_116/2-layer-10cm-10cm-max-pcb-510pcs-color-free-p-328.html"/>
    <hyperlink ref="B31" r:id="rId15" display="http://si.farnell.com/multicomp/jr1819-rohs-psg01769/socket-low-voltage-2-1mm-chassis/dp/1216726"/>
    <hyperlink ref="B32" r:id="rId16" display="http://si.farnell.com/cliff-electronic-components/dcpp1/plug-dc-power-2-1mm-5a-pk10/dp/2249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DC7421-5F15-4D45-9432-FF9E6CCD86A9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D2:D13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2013-09-25T18:08:57Z</dcterms:created>
  <dc:creator>i7</dc:creator>
  <dc:language>sl-SI</dc:language>
  <cp:lastModifiedBy>i7</cp:lastModifiedBy>
  <dcterms:modified xsi:type="dcterms:W3CDTF">2014-06-23T17:52:08Z</dcterms:modified>
  <cp:revision>0</cp:revision>
</cp:coreProperties>
</file>