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hertz\Desktop\lcw2022\tidy-lesson\"/>
    </mc:Choice>
  </mc:AlternateContent>
  <xr:revisionPtr revIDLastSave="0" documentId="13_ncr:1_{4CE0A6A5-A15A-4C36-BBEE-3FA6E0623B79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2016" sheetId="1" r:id="rId1"/>
    <sheet name="2017" sheetId="2" r:id="rId2"/>
    <sheet name="Dates" sheetId="3" r:id="rId3"/>
    <sheet name="Notes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31" i="1" l="1"/>
  <c r="O31" i="1" s="1"/>
  <c r="M31" i="1"/>
  <c r="N31" i="1"/>
  <c r="L32" i="1"/>
  <c r="M32" i="1"/>
  <c r="N32" i="1"/>
  <c r="O32" i="1"/>
  <c r="L33" i="1"/>
  <c r="O33" i="1" s="1"/>
  <c r="M33" i="1"/>
  <c r="N33" i="1"/>
  <c r="L34" i="1"/>
  <c r="M34" i="1"/>
  <c r="N34" i="1"/>
  <c r="O34" i="1"/>
  <c r="L35" i="1"/>
  <c r="O35" i="1" s="1"/>
  <c r="M35" i="1"/>
  <c r="N35" i="1"/>
  <c r="L36" i="1"/>
  <c r="M36" i="1"/>
  <c r="N36" i="1"/>
  <c r="O36" i="1"/>
  <c r="L37" i="1"/>
  <c r="O37" i="1" s="1"/>
  <c r="M37" i="1"/>
  <c r="N37" i="1"/>
  <c r="L38" i="1"/>
  <c r="M38" i="1"/>
  <c r="N38" i="1"/>
  <c r="O38" i="1"/>
  <c r="L39" i="1"/>
  <c r="O39" i="1" s="1"/>
  <c r="M39" i="1"/>
  <c r="N39" i="1"/>
  <c r="L40" i="1"/>
  <c r="M40" i="1"/>
  <c r="N40" i="1"/>
  <c r="O40" i="1"/>
  <c r="L41" i="1"/>
  <c r="O41" i="1" s="1"/>
  <c r="M41" i="1"/>
  <c r="N41" i="1"/>
  <c r="L42" i="1"/>
  <c r="M42" i="1"/>
  <c r="N42" i="1"/>
  <c r="O42" i="1"/>
  <c r="L43" i="1"/>
  <c r="O43" i="1" s="1"/>
  <c r="M43" i="1"/>
  <c r="N43" i="1"/>
  <c r="L44" i="1"/>
  <c r="M44" i="1"/>
  <c r="N44" i="1"/>
  <c r="O44" i="1"/>
  <c r="L45" i="1"/>
  <c r="O45" i="1" s="1"/>
  <c r="M45" i="1"/>
  <c r="N45" i="1"/>
  <c r="L46" i="1"/>
  <c r="M46" i="1"/>
  <c r="N46" i="1"/>
  <c r="O46" i="1"/>
  <c r="L47" i="1"/>
  <c r="O47" i="1" s="1"/>
  <c r="M47" i="1"/>
  <c r="N47" i="1"/>
  <c r="L48" i="1"/>
  <c r="M48" i="1"/>
  <c r="N48" i="1"/>
  <c r="O48" i="1"/>
  <c r="L49" i="1"/>
  <c r="O49" i="1" s="1"/>
  <c r="M49" i="1"/>
  <c r="N49" i="1"/>
  <c r="L50" i="1"/>
  <c r="M50" i="1"/>
  <c r="N50" i="1"/>
  <c r="O50" i="1"/>
  <c r="L51" i="1"/>
  <c r="O51" i="1" s="1"/>
  <c r="M51" i="1"/>
  <c r="N51" i="1"/>
  <c r="L52" i="1"/>
  <c r="M52" i="1"/>
  <c r="N52" i="1"/>
  <c r="O52" i="1"/>
  <c r="L53" i="1"/>
  <c r="O53" i="1" s="1"/>
  <c r="M53" i="1"/>
  <c r="N53" i="1"/>
  <c r="L54" i="1"/>
  <c r="M54" i="1"/>
  <c r="N54" i="1"/>
  <c r="O54" i="1"/>
  <c r="L55" i="1"/>
  <c r="O55" i="1" s="1"/>
  <c r="M55" i="1"/>
  <c r="N55" i="1"/>
  <c r="L56" i="1"/>
  <c r="M56" i="1"/>
  <c r="N56" i="1"/>
  <c r="O56" i="1"/>
  <c r="L57" i="1"/>
  <c r="O57" i="1" s="1"/>
  <c r="M57" i="1"/>
  <c r="N57" i="1"/>
  <c r="L58" i="1"/>
  <c r="M58" i="1"/>
  <c r="N58" i="1"/>
  <c r="O58" i="1"/>
  <c r="L59" i="1"/>
  <c r="O59" i="1" s="1"/>
  <c r="M59" i="1"/>
  <c r="N59" i="1"/>
  <c r="L60" i="1"/>
  <c r="M60" i="1"/>
  <c r="N60" i="1"/>
  <c r="O60" i="1"/>
  <c r="L61" i="1"/>
  <c r="O61" i="1" s="1"/>
  <c r="M61" i="1"/>
  <c r="N61" i="1"/>
  <c r="L62" i="1"/>
  <c r="M62" i="1"/>
  <c r="N62" i="1"/>
  <c r="O62" i="1"/>
  <c r="L63" i="1"/>
  <c r="O63" i="1" s="1"/>
  <c r="M63" i="1"/>
  <c r="N63" i="1"/>
  <c r="L64" i="1"/>
  <c r="M64" i="1"/>
  <c r="N64" i="1"/>
  <c r="O64" i="1"/>
  <c r="L65" i="1"/>
  <c r="O65" i="1" s="1"/>
  <c r="M65" i="1"/>
  <c r="N6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L3" i="1"/>
  <c r="L4" i="1"/>
  <c r="L5" i="1"/>
  <c r="L6" i="1"/>
  <c r="L7" i="1"/>
  <c r="L8" i="1"/>
  <c r="L9" i="1"/>
  <c r="L10" i="1"/>
  <c r="O10" i="1" s="1"/>
  <c r="L11" i="1"/>
  <c r="L12" i="1"/>
  <c r="L13" i="1"/>
  <c r="L14" i="1"/>
  <c r="L15" i="1"/>
  <c r="L16" i="1"/>
  <c r="L17" i="1"/>
  <c r="L18" i="1"/>
  <c r="O18" i="1" s="1"/>
  <c r="L19" i="1"/>
  <c r="L20" i="1"/>
  <c r="L21" i="1"/>
  <c r="L22" i="1"/>
  <c r="L23" i="1"/>
  <c r="L24" i="1"/>
  <c r="L25" i="1"/>
  <c r="L26" i="1"/>
  <c r="O26" i="1" s="1"/>
  <c r="L27" i="1"/>
  <c r="L28" i="1"/>
  <c r="L29" i="1"/>
  <c r="L30" i="1"/>
  <c r="L2" i="1"/>
  <c r="O2" i="1" s="1"/>
  <c r="O25" i="1" l="1"/>
  <c r="O9" i="1"/>
  <c r="O17" i="1"/>
  <c r="O22" i="1"/>
  <c r="O14" i="1"/>
  <c r="O6" i="1"/>
  <c r="O29" i="1"/>
  <c r="O5" i="1"/>
  <c r="O30" i="1"/>
  <c r="O21" i="1"/>
  <c r="O13" i="1"/>
  <c r="O23" i="1"/>
  <c r="O15" i="1"/>
  <c r="O7" i="1"/>
  <c r="O28" i="1"/>
  <c r="O20" i="1"/>
  <c r="O12" i="1"/>
  <c r="O4" i="1"/>
  <c r="O27" i="1"/>
  <c r="O19" i="1"/>
  <c r="O11" i="1"/>
  <c r="O3" i="1"/>
  <c r="O24" i="1"/>
  <c r="O16" i="1"/>
  <c r="O8" i="1"/>
</calcChain>
</file>

<file path=xl/sharedStrings.xml><?xml version="1.0" encoding="utf-8"?>
<sst xmlns="http://schemas.openxmlformats.org/spreadsheetml/2006/main" count="463" uniqueCount="60">
  <si>
    <t>RDM training</t>
  </si>
  <si>
    <t>Date</t>
  </si>
  <si>
    <t>Length (hours)</t>
  </si>
  <si>
    <t>PGR|PDRA|other</t>
  </si>
  <si>
    <t>Delivered by</t>
  </si>
  <si>
    <t>Attendees</t>
  </si>
  <si>
    <t>FG</t>
  </si>
  <si>
    <t>1.5 hours</t>
  </si>
  <si>
    <t>GH</t>
  </si>
  <si>
    <t>1 hour</t>
  </si>
  <si>
    <t>JM</t>
  </si>
  <si>
    <t>cancelled</t>
  </si>
  <si>
    <t>DQ</t>
  </si>
  <si>
    <t>1 hours</t>
  </si>
  <si>
    <t>Open Access training</t>
  </si>
  <si>
    <t>Registered</t>
  </si>
  <si>
    <t>Attended</t>
  </si>
  <si>
    <t>GQ</t>
  </si>
  <si>
    <t>7/8 Feb</t>
  </si>
  <si>
    <t>GQ &amp; DF</t>
  </si>
  <si>
    <t>PG</t>
  </si>
  <si>
    <t>15|03|00</t>
  </si>
  <si>
    <t>DF</t>
  </si>
  <si>
    <t>30|0|0</t>
  </si>
  <si>
    <t>30|0|1</t>
  </si>
  <si>
    <t>27|0|0</t>
  </si>
  <si>
    <t>2 June?</t>
  </si>
  <si>
    <t>24|02|00</t>
  </si>
  <si>
    <t>3 June?</t>
  </si>
  <si>
    <t>12|07|04</t>
  </si>
  <si>
    <t>← indicates cancelled event</t>
  </si>
  <si>
    <t>date</t>
  </si>
  <si>
    <t>type</t>
  </si>
  <si>
    <t>len_hours</t>
  </si>
  <si>
    <t>num_registered</t>
  </si>
  <si>
    <t>num_attended</t>
  </si>
  <si>
    <t>trainer</t>
  </si>
  <si>
    <t>OA</t>
  </si>
  <si>
    <t>N</t>
  </si>
  <si>
    <t>RDM</t>
  </si>
  <si>
    <t>Other</t>
  </si>
  <si>
    <t>Y</t>
  </si>
  <si>
    <t>Notes</t>
  </si>
  <si>
    <t>Added data for 2016</t>
  </si>
  <si>
    <t>In 2016 tab, added Delivered By column</t>
  </si>
  <si>
    <t>Summarized 2016 data in Dates tab</t>
  </si>
  <si>
    <t>Added data for 2017</t>
  </si>
  <si>
    <t>…</t>
  </si>
  <si>
    <t>90 min</t>
  </si>
  <si>
    <t>1.5 hour</t>
  </si>
  <si>
    <t>Topic</t>
  </si>
  <si>
    <t>Cancelled</t>
  </si>
  <si>
    <t>PGR</t>
  </si>
  <si>
    <t>PDRA</t>
  </si>
  <si>
    <t>other</t>
  </si>
  <si>
    <t>year</t>
  </si>
  <si>
    <t>month</t>
  </si>
  <si>
    <t>day</t>
  </si>
  <si>
    <t>rebuild date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</si>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</sst>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 mmm"/>
    <numFmt numFmtId="165" formatCode="dd/mm/yy"/>
    <numFmt numFmtId="166" formatCode="d\ mmm\ "/>
  </numFmts>
  <fonts count="4" x14ac:knownFonts="1">
    <font>
      <sz val="10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b/>
      <sz val="10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B2B2B2"/>
        <bgColor rgb="FFCCCCCC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164" fontId="0" fillId="0" borderId="0" xfId="0" applyNumberFormat="1"/>
    <xf numFmtId="164" fontId="1" fillId="0" borderId="2" xfId="0" applyNumberFormat="1" applyFont="1" applyBorder="1"/>
    <xf numFmtId="0" fontId="1" fillId="0" borderId="2" xfId="0" applyFont="1" applyBorder="1"/>
    <xf numFmtId="164" fontId="0" fillId="0" borderId="3" xfId="0" applyNumberFormat="1" applyBorder="1"/>
    <xf numFmtId="0" fontId="0" fillId="0" borderId="3" xfId="0" applyBorder="1"/>
    <xf numFmtId="164" fontId="0" fillId="0" borderId="4" xfId="0" applyNumberFormat="1" applyBorder="1"/>
    <xf numFmtId="0" fontId="0" fillId="0" borderId="4" xfId="0" applyBorder="1"/>
    <xf numFmtId="164" fontId="0" fillId="0" borderId="2" xfId="0" applyNumberFormat="1" applyBorder="1"/>
    <xf numFmtId="0" fontId="0" fillId="0" borderId="2" xfId="0" applyBorder="1"/>
    <xf numFmtId="0" fontId="0" fillId="0" borderId="0" xfId="0" applyFont="1"/>
    <xf numFmtId="0" fontId="1" fillId="0" borderId="0" xfId="0" applyFont="1"/>
    <xf numFmtId="0" fontId="1" fillId="0" borderId="1" xfId="0" applyFont="1" applyBorder="1"/>
    <xf numFmtId="164" fontId="2" fillId="0" borderId="4" xfId="0" applyNumberFormat="1" applyFont="1" applyBorder="1"/>
    <xf numFmtId="0" fontId="2" fillId="0" borderId="4" xfId="0" applyFont="1" applyBorder="1"/>
    <xf numFmtId="0" fontId="0" fillId="0" borderId="4" xfId="0" applyFont="1" applyBorder="1"/>
    <xf numFmtId="165" fontId="0" fillId="0" borderId="3" xfId="0" applyNumberFormat="1" applyFont="1" applyBorder="1"/>
    <xf numFmtId="0" fontId="0" fillId="0" borderId="3" xfId="0" applyFont="1" applyBorder="1"/>
    <xf numFmtId="165" fontId="0" fillId="0" borderId="4" xfId="0" applyNumberFormat="1" applyFont="1" applyBorder="1"/>
    <xf numFmtId="166" fontId="2" fillId="0" borderId="4" xfId="0" applyNumberFormat="1" applyFont="1" applyBorder="1"/>
    <xf numFmtId="165" fontId="0" fillId="2" borderId="4" xfId="0" applyNumberFormat="1" applyFont="1" applyFill="1" applyBorder="1"/>
    <xf numFmtId="0" fontId="0" fillId="2" borderId="4" xfId="0" applyFont="1" applyFill="1" applyBorder="1"/>
    <xf numFmtId="0" fontId="0" fillId="0" borderId="2" xfId="0" applyFont="1" applyBorder="1"/>
    <xf numFmtId="165" fontId="0" fillId="0" borderId="2" xfId="0" applyNumberFormat="1" applyFont="1" applyBorder="1"/>
    <xf numFmtId="0" fontId="0" fillId="3" borderId="0" xfId="0" applyFont="1" applyFill="1"/>
    <xf numFmtId="164" fontId="1" fillId="0" borderId="0" xfId="0" applyNumberFormat="1" applyFont="1" applyBorder="1"/>
    <xf numFmtId="0" fontId="1" fillId="0" borderId="0" xfId="0" applyFont="1" applyBorder="1"/>
    <xf numFmtId="0" fontId="3" fillId="0" borderId="0" xfId="0" applyFont="1"/>
    <xf numFmtId="0" fontId="0" fillId="0" borderId="0" xfId="0" applyFont="1" applyBorder="1"/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164" fontId="0" fillId="0" borderId="4" xfId="0" applyNumberFormat="1" applyFill="1" applyBorder="1"/>
    <xf numFmtId="0" fontId="0" fillId="0" borderId="4" xfId="0" applyFill="1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65"/>
  <sheetViews>
    <sheetView tabSelected="1" zoomScale="110" zoomScaleNormal="110" workbookViewId="0">
      <pane ySplit="1" topLeftCell="A20" activePane="bottomLeft" state="frozen"/>
      <selection pane="bottomLeft" activeCell="D31" sqref="D31"/>
    </sheetView>
  </sheetViews>
  <sheetFormatPr defaultColWidth="8.85546875" defaultRowHeight="12.75" x14ac:dyDescent="0.2"/>
  <cols>
    <col min="1" max="1" width="8.85546875" customWidth="1"/>
    <col min="2" max="2" width="7.140625" style="1" bestFit="1" customWidth="1"/>
    <col min="3" max="4" width="15.28515625" style="33" customWidth="1"/>
    <col min="5" max="8" width="18.28515625" style="33" customWidth="1"/>
    <col min="9" max="10" width="13.7109375" style="33" customWidth="1"/>
    <col min="11" max="14" width="8.85546875" style="33" customWidth="1"/>
    <col min="15" max="15" width="10.28515625" style="33" bestFit="1" customWidth="1"/>
    <col min="16" max="16" width="10.28515625" customWidth="1"/>
    <col min="17" max="17" width="8.85546875" style="1" customWidth="1"/>
    <col min="18" max="18" width="9" customWidth="1"/>
    <col min="19" max="19" width="11.28515625" bestFit="1" customWidth="1"/>
    <col min="20" max="20" width="13.7109375" customWidth="1"/>
    <col min="21" max="22" width="8.85546875" style="33" customWidth="1"/>
    <col min="23" max="1035" width="8.85546875" customWidth="1"/>
  </cols>
  <sheetData>
    <row r="1" spans="2:22" ht="15" x14ac:dyDescent="0.25">
      <c r="B1" s="2" t="s">
        <v>1</v>
      </c>
      <c r="C1" s="41" t="s">
        <v>2</v>
      </c>
      <c r="D1" s="41"/>
      <c r="E1" s="41" t="s">
        <v>52</v>
      </c>
      <c r="F1" s="41" t="s">
        <v>53</v>
      </c>
      <c r="G1" s="41" t="s">
        <v>54</v>
      </c>
      <c r="H1" s="41" t="s">
        <v>5</v>
      </c>
      <c r="I1" s="41" t="s">
        <v>4</v>
      </c>
      <c r="J1" s="34" t="s">
        <v>50</v>
      </c>
      <c r="K1" s="35" t="s">
        <v>51</v>
      </c>
      <c r="L1" s="35" t="s">
        <v>55</v>
      </c>
      <c r="M1" s="35" t="s">
        <v>56</v>
      </c>
      <c r="N1" s="35" t="s">
        <v>57</v>
      </c>
      <c r="O1" s="35" t="s">
        <v>58</v>
      </c>
      <c r="P1" s="31"/>
      <c r="Q1" s="2"/>
      <c r="R1" s="3"/>
      <c r="S1" s="3"/>
      <c r="T1" s="3"/>
      <c r="U1" s="38"/>
      <c r="V1" s="38"/>
    </row>
    <row r="2" spans="2:22" x14ac:dyDescent="0.2">
      <c r="B2" s="4">
        <v>42381</v>
      </c>
      <c r="C2" s="42">
        <v>1.5</v>
      </c>
      <c r="D2" s="42"/>
      <c r="E2" s="42">
        <v>45</v>
      </c>
      <c r="F2" s="42">
        <v>0</v>
      </c>
      <c r="G2" s="42">
        <v>0</v>
      </c>
      <c r="H2" s="42">
        <f>SUM(E2:G2)</f>
        <v>45</v>
      </c>
      <c r="I2" s="42" t="s">
        <v>6</v>
      </c>
      <c r="J2" s="36" t="s">
        <v>39</v>
      </c>
      <c r="K2" s="37" t="s">
        <v>38</v>
      </c>
      <c r="L2" s="37">
        <f>YEAR(B2)</f>
        <v>2016</v>
      </c>
      <c r="M2" s="37">
        <f>MONTH(B2)</f>
        <v>1</v>
      </c>
      <c r="N2" s="37">
        <f>DAY(B2)</f>
        <v>12</v>
      </c>
      <c r="O2" s="47">
        <f>DATE(L2,M2,N2)</f>
        <v>42381</v>
      </c>
      <c r="P2" s="46"/>
    </row>
    <row r="3" spans="2:22" x14ac:dyDescent="0.2">
      <c r="B3" s="6">
        <v>42407</v>
      </c>
      <c r="C3" s="43">
        <v>2</v>
      </c>
      <c r="D3" s="43"/>
      <c r="E3" s="43">
        <v>38</v>
      </c>
      <c r="F3" s="43">
        <v>0</v>
      </c>
      <c r="G3" s="43">
        <v>0</v>
      </c>
      <c r="H3" s="42">
        <f t="shared" ref="H3:H30" si="0">SUM(E3:G3)</f>
        <v>38</v>
      </c>
      <c r="I3" s="43" t="s">
        <v>8</v>
      </c>
      <c r="J3" s="36" t="s">
        <v>39</v>
      </c>
      <c r="K3" s="37" t="s">
        <v>38</v>
      </c>
      <c r="L3" s="37">
        <f t="shared" ref="L3:L30" si="1">YEAR(B3)</f>
        <v>2016</v>
      </c>
      <c r="M3" s="37">
        <f>MONTH(B3)</f>
        <v>2</v>
      </c>
      <c r="N3" s="37">
        <f t="shared" ref="N3:N30" si="2">DAY(B3)</f>
        <v>7</v>
      </c>
      <c r="O3" s="47">
        <f t="shared" ref="O3:O30" si="3">DATE(L3,M3,N3)</f>
        <v>42407</v>
      </c>
      <c r="P3" s="46"/>
    </row>
    <row r="4" spans="2:22" x14ac:dyDescent="0.2">
      <c r="B4" s="6">
        <v>42433</v>
      </c>
      <c r="C4" s="43">
        <v>2</v>
      </c>
      <c r="D4" s="43"/>
      <c r="E4" s="43">
        <v>43</v>
      </c>
      <c r="F4" s="43">
        <v>3</v>
      </c>
      <c r="G4" s="43">
        <v>0</v>
      </c>
      <c r="H4" s="42">
        <f t="shared" si="0"/>
        <v>46</v>
      </c>
      <c r="I4" s="43" t="s">
        <v>8</v>
      </c>
      <c r="J4" s="36" t="s">
        <v>39</v>
      </c>
      <c r="K4" s="37" t="s">
        <v>38</v>
      </c>
      <c r="L4" s="37">
        <f t="shared" si="1"/>
        <v>2016</v>
      </c>
      <c r="M4" s="37">
        <f>MONTH(B4)</f>
        <v>3</v>
      </c>
      <c r="N4" s="37">
        <f t="shared" si="2"/>
        <v>4</v>
      </c>
      <c r="O4" s="47">
        <f t="shared" si="3"/>
        <v>42433</v>
      </c>
      <c r="P4" s="46"/>
    </row>
    <row r="5" spans="2:22" x14ac:dyDescent="0.2">
      <c r="B5" s="6">
        <v>42435</v>
      </c>
      <c r="C5" s="43">
        <v>1</v>
      </c>
      <c r="D5" s="43"/>
      <c r="E5" s="43">
        <v>21</v>
      </c>
      <c r="F5" s="43">
        <v>7</v>
      </c>
      <c r="G5" s="43">
        <v>0</v>
      </c>
      <c r="H5" s="42">
        <f t="shared" si="0"/>
        <v>28</v>
      </c>
      <c r="I5" s="43" t="s">
        <v>8</v>
      </c>
      <c r="J5" s="36" t="s">
        <v>39</v>
      </c>
      <c r="K5" s="37" t="s">
        <v>38</v>
      </c>
      <c r="L5" s="37">
        <f t="shared" si="1"/>
        <v>2016</v>
      </c>
      <c r="M5" s="37">
        <f>MONTH(B5)</f>
        <v>3</v>
      </c>
      <c r="N5" s="37">
        <f t="shared" si="2"/>
        <v>6</v>
      </c>
      <c r="O5" s="47">
        <f t="shared" si="3"/>
        <v>42435</v>
      </c>
      <c r="P5" s="46"/>
    </row>
    <row r="6" spans="2:22" x14ac:dyDescent="0.2">
      <c r="B6" s="6">
        <v>42446</v>
      </c>
      <c r="C6" s="43">
        <v>1.5</v>
      </c>
      <c r="D6" s="43"/>
      <c r="E6" s="43">
        <v>34</v>
      </c>
      <c r="F6" s="43">
        <v>1</v>
      </c>
      <c r="G6" s="43">
        <v>0</v>
      </c>
      <c r="H6" s="42">
        <f t="shared" si="0"/>
        <v>35</v>
      </c>
      <c r="I6" s="43" t="s">
        <v>6</v>
      </c>
      <c r="J6" s="36" t="s">
        <v>39</v>
      </c>
      <c r="K6" s="37" t="s">
        <v>38</v>
      </c>
      <c r="L6" s="37">
        <f t="shared" si="1"/>
        <v>2016</v>
      </c>
      <c r="M6" s="37">
        <f>MONTH(B6)</f>
        <v>3</v>
      </c>
      <c r="N6" s="37">
        <f t="shared" si="2"/>
        <v>17</v>
      </c>
      <c r="O6" s="47">
        <f t="shared" si="3"/>
        <v>42446</v>
      </c>
      <c r="P6" s="46"/>
    </row>
    <row r="7" spans="2:22" x14ac:dyDescent="0.2">
      <c r="B7" s="6">
        <v>42450</v>
      </c>
      <c r="C7" s="43">
        <v>1</v>
      </c>
      <c r="D7" s="43"/>
      <c r="E7" s="43">
        <v>25</v>
      </c>
      <c r="F7" s="43">
        <v>2</v>
      </c>
      <c r="G7" s="43">
        <v>0</v>
      </c>
      <c r="H7" s="42">
        <f t="shared" si="0"/>
        <v>27</v>
      </c>
      <c r="I7" s="43" t="s">
        <v>12</v>
      </c>
      <c r="J7" s="36" t="s">
        <v>39</v>
      </c>
      <c r="K7" s="37" t="s">
        <v>38</v>
      </c>
      <c r="L7" s="37">
        <f t="shared" si="1"/>
        <v>2016</v>
      </c>
      <c r="M7" s="37">
        <f>MONTH(B7)</f>
        <v>3</v>
      </c>
      <c r="N7" s="37">
        <f t="shared" si="2"/>
        <v>21</v>
      </c>
      <c r="O7" s="47">
        <f t="shared" si="3"/>
        <v>42450</v>
      </c>
      <c r="P7" s="46"/>
    </row>
    <row r="8" spans="2:22" x14ac:dyDescent="0.2">
      <c r="B8" s="39">
        <v>42452</v>
      </c>
      <c r="C8" s="44">
        <v>2</v>
      </c>
      <c r="D8" s="44"/>
      <c r="E8" s="44">
        <v>32</v>
      </c>
      <c r="F8" s="44">
        <v>10</v>
      </c>
      <c r="G8" s="44">
        <v>0</v>
      </c>
      <c r="H8" s="42">
        <f t="shared" si="0"/>
        <v>42</v>
      </c>
      <c r="I8" s="44" t="s">
        <v>6</v>
      </c>
      <c r="J8" s="36" t="s">
        <v>39</v>
      </c>
      <c r="K8" s="37" t="s">
        <v>41</v>
      </c>
      <c r="L8" s="37">
        <f t="shared" si="1"/>
        <v>2016</v>
      </c>
      <c r="M8" s="37">
        <f>MONTH(B8)</f>
        <v>3</v>
      </c>
      <c r="N8" s="37">
        <f t="shared" si="2"/>
        <v>23</v>
      </c>
      <c r="O8" s="47">
        <f t="shared" si="3"/>
        <v>42452</v>
      </c>
      <c r="P8" s="46"/>
    </row>
    <row r="9" spans="2:22" x14ac:dyDescent="0.2">
      <c r="B9" s="6">
        <v>42479</v>
      </c>
      <c r="C9" s="43">
        <v>1</v>
      </c>
      <c r="D9" s="43"/>
      <c r="E9" s="43">
        <v>34</v>
      </c>
      <c r="F9" s="43">
        <v>0</v>
      </c>
      <c r="G9" s="43">
        <v>0</v>
      </c>
      <c r="H9" s="42">
        <f t="shared" si="0"/>
        <v>34</v>
      </c>
      <c r="I9" s="43" t="s">
        <v>8</v>
      </c>
      <c r="J9" s="36" t="s">
        <v>39</v>
      </c>
      <c r="K9" s="37" t="s">
        <v>38</v>
      </c>
      <c r="L9" s="37">
        <f t="shared" si="1"/>
        <v>2016</v>
      </c>
      <c r="M9" s="37">
        <f>MONTH(B9)</f>
        <v>4</v>
      </c>
      <c r="N9" s="37">
        <f t="shared" si="2"/>
        <v>19</v>
      </c>
      <c r="O9" s="47">
        <f t="shared" si="3"/>
        <v>42479</v>
      </c>
      <c r="P9" s="46"/>
    </row>
    <row r="10" spans="2:22" x14ac:dyDescent="0.2">
      <c r="B10" s="6">
        <v>42490</v>
      </c>
      <c r="C10" s="43">
        <v>1.5</v>
      </c>
      <c r="D10" s="43"/>
      <c r="E10" s="43">
        <v>37</v>
      </c>
      <c r="F10" s="43">
        <v>0</v>
      </c>
      <c r="G10" s="43">
        <v>0</v>
      </c>
      <c r="H10" s="42">
        <f t="shared" si="0"/>
        <v>37</v>
      </c>
      <c r="I10" s="43" t="s">
        <v>6</v>
      </c>
      <c r="J10" s="36" t="s">
        <v>39</v>
      </c>
      <c r="K10" s="37" t="s">
        <v>38</v>
      </c>
      <c r="L10" s="37">
        <f t="shared" si="1"/>
        <v>2016</v>
      </c>
      <c r="M10" s="37">
        <f>MONTH(B10)</f>
        <v>4</v>
      </c>
      <c r="N10" s="37">
        <f t="shared" si="2"/>
        <v>30</v>
      </c>
      <c r="O10" s="47">
        <f t="shared" si="3"/>
        <v>42490</v>
      </c>
      <c r="P10" s="46"/>
    </row>
    <row r="11" spans="2:22" x14ac:dyDescent="0.2">
      <c r="B11" s="6">
        <v>42525</v>
      </c>
      <c r="C11" s="43">
        <v>1</v>
      </c>
      <c r="D11" s="43"/>
      <c r="E11" s="43">
        <v>45</v>
      </c>
      <c r="F11" s="43">
        <v>0</v>
      </c>
      <c r="G11" s="43">
        <v>0</v>
      </c>
      <c r="H11" s="42">
        <f t="shared" si="0"/>
        <v>45</v>
      </c>
      <c r="I11" s="43" t="s">
        <v>8</v>
      </c>
      <c r="J11" s="36" t="s">
        <v>39</v>
      </c>
      <c r="K11" s="37" t="s">
        <v>38</v>
      </c>
      <c r="L11" s="37">
        <f t="shared" si="1"/>
        <v>2016</v>
      </c>
      <c r="M11" s="37">
        <f>MONTH(B11)</f>
        <v>6</v>
      </c>
      <c r="N11" s="37">
        <f t="shared" si="2"/>
        <v>4</v>
      </c>
      <c r="O11" s="47">
        <f t="shared" si="3"/>
        <v>42525</v>
      </c>
      <c r="P11" s="46"/>
    </row>
    <row r="12" spans="2:22" x14ac:dyDescent="0.2">
      <c r="B12" s="6">
        <v>42533</v>
      </c>
      <c r="C12" s="43">
        <v>2</v>
      </c>
      <c r="D12" s="43"/>
      <c r="E12" s="43">
        <v>36</v>
      </c>
      <c r="F12" s="43">
        <v>0</v>
      </c>
      <c r="G12" s="43">
        <v>0</v>
      </c>
      <c r="H12" s="42">
        <f t="shared" si="0"/>
        <v>36</v>
      </c>
      <c r="I12" s="43" t="s">
        <v>12</v>
      </c>
      <c r="J12" s="36" t="s">
        <v>39</v>
      </c>
      <c r="K12" s="37" t="s">
        <v>38</v>
      </c>
      <c r="L12" s="37">
        <f t="shared" si="1"/>
        <v>2016</v>
      </c>
      <c r="M12" s="37">
        <f>MONTH(B12)</f>
        <v>6</v>
      </c>
      <c r="N12" s="37">
        <f t="shared" si="2"/>
        <v>12</v>
      </c>
      <c r="O12" s="47">
        <f t="shared" si="3"/>
        <v>42533</v>
      </c>
      <c r="P12" s="46"/>
    </row>
    <row r="13" spans="2:22" x14ac:dyDescent="0.2">
      <c r="B13" s="6">
        <v>42543</v>
      </c>
      <c r="C13" s="43">
        <v>1.5</v>
      </c>
      <c r="D13" s="43"/>
      <c r="E13" s="43">
        <v>38</v>
      </c>
      <c r="F13" s="43">
        <v>0</v>
      </c>
      <c r="G13" s="43">
        <v>0</v>
      </c>
      <c r="H13" s="42">
        <f t="shared" si="0"/>
        <v>38</v>
      </c>
      <c r="I13" s="43" t="s">
        <v>12</v>
      </c>
      <c r="J13" s="36" t="s">
        <v>39</v>
      </c>
      <c r="K13" s="37" t="s">
        <v>38</v>
      </c>
      <c r="L13" s="37">
        <f t="shared" si="1"/>
        <v>2016</v>
      </c>
      <c r="M13" s="37">
        <f>MONTH(B13)</f>
        <v>6</v>
      </c>
      <c r="N13" s="37">
        <f t="shared" si="2"/>
        <v>22</v>
      </c>
      <c r="O13" s="47">
        <f t="shared" si="3"/>
        <v>42543</v>
      </c>
      <c r="P13" s="46"/>
    </row>
    <row r="14" spans="2:22" x14ac:dyDescent="0.2">
      <c r="B14" s="6">
        <v>42546</v>
      </c>
      <c r="C14" s="43">
        <v>1</v>
      </c>
      <c r="D14" s="43"/>
      <c r="E14" s="43">
        <v>35</v>
      </c>
      <c r="F14" s="43">
        <v>4</v>
      </c>
      <c r="G14" s="43">
        <v>0</v>
      </c>
      <c r="H14" s="42">
        <f t="shared" si="0"/>
        <v>39</v>
      </c>
      <c r="I14" s="43" t="s">
        <v>8</v>
      </c>
      <c r="J14" s="36" t="s">
        <v>39</v>
      </c>
      <c r="K14" s="37" t="s">
        <v>38</v>
      </c>
      <c r="L14" s="37">
        <f t="shared" si="1"/>
        <v>2016</v>
      </c>
      <c r="M14" s="37">
        <f>MONTH(B14)</f>
        <v>6</v>
      </c>
      <c r="N14" s="37">
        <f t="shared" si="2"/>
        <v>25</v>
      </c>
      <c r="O14" s="47">
        <f t="shared" si="3"/>
        <v>42546</v>
      </c>
      <c r="P14" s="46"/>
    </row>
    <row r="15" spans="2:22" x14ac:dyDescent="0.2">
      <c r="B15" s="6">
        <v>42551</v>
      </c>
      <c r="C15" s="43">
        <v>1.5</v>
      </c>
      <c r="D15" s="43"/>
      <c r="E15" s="43">
        <v>44</v>
      </c>
      <c r="F15" s="43">
        <v>3</v>
      </c>
      <c r="G15" s="43">
        <v>0</v>
      </c>
      <c r="H15" s="42">
        <f t="shared" si="0"/>
        <v>47</v>
      </c>
      <c r="I15" s="43" t="s">
        <v>6</v>
      </c>
      <c r="J15" s="36" t="s">
        <v>39</v>
      </c>
      <c r="K15" s="37" t="s">
        <v>38</v>
      </c>
      <c r="L15" s="37">
        <f t="shared" si="1"/>
        <v>2016</v>
      </c>
      <c r="M15" s="37">
        <f>MONTH(B15)</f>
        <v>6</v>
      </c>
      <c r="N15" s="37">
        <f t="shared" si="2"/>
        <v>30</v>
      </c>
      <c r="O15" s="47">
        <f t="shared" si="3"/>
        <v>42551</v>
      </c>
      <c r="P15" s="46"/>
    </row>
    <row r="16" spans="2:22" x14ac:dyDescent="0.2">
      <c r="B16" s="6">
        <v>42552</v>
      </c>
      <c r="C16" s="43">
        <v>1.5</v>
      </c>
      <c r="D16" s="43"/>
      <c r="E16" s="43">
        <v>40</v>
      </c>
      <c r="F16" s="43">
        <v>0</v>
      </c>
      <c r="G16" s="43">
        <v>4</v>
      </c>
      <c r="H16" s="42">
        <f t="shared" si="0"/>
        <v>44</v>
      </c>
      <c r="I16" s="43" t="s">
        <v>6</v>
      </c>
      <c r="J16" s="36" t="s">
        <v>39</v>
      </c>
      <c r="K16" s="37" t="s">
        <v>38</v>
      </c>
      <c r="L16" s="37">
        <f t="shared" si="1"/>
        <v>2016</v>
      </c>
      <c r="M16" s="37">
        <f>MONTH(B16)</f>
        <v>7</v>
      </c>
      <c r="N16" s="37">
        <f t="shared" si="2"/>
        <v>1</v>
      </c>
      <c r="O16" s="47">
        <f t="shared" si="3"/>
        <v>42552</v>
      </c>
      <c r="P16" s="46"/>
    </row>
    <row r="17" spans="2:16" x14ac:dyDescent="0.2">
      <c r="B17" s="6">
        <v>42557</v>
      </c>
      <c r="C17" s="43">
        <v>1.5</v>
      </c>
      <c r="D17" s="43"/>
      <c r="E17" s="43">
        <v>21</v>
      </c>
      <c r="F17" s="43">
        <v>0</v>
      </c>
      <c r="G17" s="43">
        <v>0</v>
      </c>
      <c r="H17" s="42">
        <f t="shared" si="0"/>
        <v>21</v>
      </c>
      <c r="I17" s="43" t="s">
        <v>8</v>
      </c>
      <c r="J17" s="36" t="s">
        <v>39</v>
      </c>
      <c r="K17" s="37" t="s">
        <v>38</v>
      </c>
      <c r="L17" s="37">
        <f t="shared" si="1"/>
        <v>2016</v>
      </c>
      <c r="M17" s="37">
        <f>MONTH(B17)</f>
        <v>7</v>
      </c>
      <c r="N17" s="37">
        <f t="shared" si="2"/>
        <v>6</v>
      </c>
      <c r="O17" s="47">
        <f t="shared" si="3"/>
        <v>42557</v>
      </c>
      <c r="P17" s="46"/>
    </row>
    <row r="18" spans="2:16" x14ac:dyDescent="0.2">
      <c r="B18" s="6">
        <v>42558</v>
      </c>
      <c r="C18" s="43">
        <v>1</v>
      </c>
      <c r="D18" s="43"/>
      <c r="E18" s="43">
        <v>37</v>
      </c>
      <c r="F18" s="43">
        <v>4</v>
      </c>
      <c r="G18" s="43">
        <v>1</v>
      </c>
      <c r="H18" s="42">
        <f t="shared" si="0"/>
        <v>42</v>
      </c>
      <c r="I18" s="43" t="s">
        <v>12</v>
      </c>
      <c r="J18" s="36" t="s">
        <v>39</v>
      </c>
      <c r="K18" s="37" t="s">
        <v>38</v>
      </c>
      <c r="L18" s="37">
        <f t="shared" si="1"/>
        <v>2016</v>
      </c>
      <c r="M18" s="37">
        <f>MONTH(B18)</f>
        <v>7</v>
      </c>
      <c r="N18" s="37">
        <f t="shared" si="2"/>
        <v>7</v>
      </c>
      <c r="O18" s="47">
        <f t="shared" si="3"/>
        <v>42558</v>
      </c>
      <c r="P18" s="46"/>
    </row>
    <row r="19" spans="2:16" x14ac:dyDescent="0.2">
      <c r="B19" s="6">
        <v>42560</v>
      </c>
      <c r="C19" s="43">
        <v>1</v>
      </c>
      <c r="D19" s="43"/>
      <c r="E19" s="43">
        <v>29</v>
      </c>
      <c r="F19" s="43">
        <v>7</v>
      </c>
      <c r="G19" s="43">
        <v>0</v>
      </c>
      <c r="H19" s="42">
        <f t="shared" si="0"/>
        <v>36</v>
      </c>
      <c r="I19" s="43" t="s">
        <v>8</v>
      </c>
      <c r="J19" s="36" t="s">
        <v>39</v>
      </c>
      <c r="K19" s="37" t="s">
        <v>38</v>
      </c>
      <c r="L19" s="37">
        <f t="shared" si="1"/>
        <v>2016</v>
      </c>
      <c r="M19" s="37">
        <f>MONTH(B19)</f>
        <v>7</v>
      </c>
      <c r="N19" s="37">
        <f t="shared" si="2"/>
        <v>9</v>
      </c>
      <c r="O19" s="47">
        <f t="shared" si="3"/>
        <v>42560</v>
      </c>
      <c r="P19" s="46"/>
    </row>
    <row r="20" spans="2:16" x14ac:dyDescent="0.2">
      <c r="B20" s="6">
        <v>42581</v>
      </c>
      <c r="C20" s="43">
        <v>2</v>
      </c>
      <c r="D20" s="43"/>
      <c r="E20" s="43">
        <v>22</v>
      </c>
      <c r="F20" s="43">
        <v>3</v>
      </c>
      <c r="G20" s="43">
        <v>0</v>
      </c>
      <c r="H20" s="42">
        <f t="shared" si="0"/>
        <v>25</v>
      </c>
      <c r="I20" s="43" t="s">
        <v>6</v>
      </c>
      <c r="J20" s="36" t="s">
        <v>39</v>
      </c>
      <c r="K20" s="37" t="s">
        <v>38</v>
      </c>
      <c r="L20" s="37">
        <f t="shared" si="1"/>
        <v>2016</v>
      </c>
      <c r="M20" s="37">
        <f>MONTH(B20)</f>
        <v>7</v>
      </c>
      <c r="N20" s="37">
        <f t="shared" si="2"/>
        <v>30</v>
      </c>
      <c r="O20" s="47">
        <f t="shared" si="3"/>
        <v>42581</v>
      </c>
      <c r="P20" s="46"/>
    </row>
    <row r="21" spans="2:16" x14ac:dyDescent="0.2">
      <c r="B21" s="6">
        <v>42611</v>
      </c>
      <c r="C21" s="43">
        <v>1.5</v>
      </c>
      <c r="D21" s="43"/>
      <c r="E21" s="43">
        <v>22</v>
      </c>
      <c r="F21" s="43">
        <v>4</v>
      </c>
      <c r="G21" s="43">
        <v>0</v>
      </c>
      <c r="H21" s="42">
        <f t="shared" si="0"/>
        <v>26</v>
      </c>
      <c r="I21" s="43" t="s">
        <v>8</v>
      </c>
      <c r="J21" s="36" t="s">
        <v>39</v>
      </c>
      <c r="K21" s="37" t="s">
        <v>38</v>
      </c>
      <c r="L21" s="37">
        <f t="shared" si="1"/>
        <v>2016</v>
      </c>
      <c r="M21" s="37">
        <f>MONTH(B21)</f>
        <v>8</v>
      </c>
      <c r="N21" s="37">
        <f t="shared" si="2"/>
        <v>29</v>
      </c>
      <c r="O21" s="47">
        <f t="shared" si="3"/>
        <v>42611</v>
      </c>
      <c r="P21" s="46"/>
    </row>
    <row r="22" spans="2:16" x14ac:dyDescent="0.2">
      <c r="B22" s="6">
        <v>42623</v>
      </c>
      <c r="C22" s="43">
        <v>1</v>
      </c>
      <c r="D22" s="43"/>
      <c r="E22" s="43">
        <v>38</v>
      </c>
      <c r="F22" s="43">
        <v>0</v>
      </c>
      <c r="G22" s="43">
        <v>0</v>
      </c>
      <c r="H22" s="42">
        <f t="shared" si="0"/>
        <v>38</v>
      </c>
      <c r="I22" s="43" t="s">
        <v>6</v>
      </c>
      <c r="J22" s="36" t="s">
        <v>39</v>
      </c>
      <c r="K22" s="37" t="s">
        <v>38</v>
      </c>
      <c r="L22" s="37">
        <f t="shared" si="1"/>
        <v>2016</v>
      </c>
      <c r="M22" s="37">
        <f>MONTH(B22)</f>
        <v>9</v>
      </c>
      <c r="N22" s="37">
        <f t="shared" si="2"/>
        <v>10</v>
      </c>
      <c r="O22" s="47">
        <f t="shared" si="3"/>
        <v>42623</v>
      </c>
      <c r="P22" s="46"/>
    </row>
    <row r="23" spans="2:16" x14ac:dyDescent="0.2">
      <c r="B23" s="39">
        <v>42634</v>
      </c>
      <c r="C23" s="44">
        <v>1</v>
      </c>
      <c r="D23" s="44"/>
      <c r="E23" s="44">
        <v>31</v>
      </c>
      <c r="F23" s="44">
        <v>0</v>
      </c>
      <c r="G23" s="44">
        <v>0</v>
      </c>
      <c r="H23" s="42">
        <f t="shared" si="0"/>
        <v>31</v>
      </c>
      <c r="I23" s="44" t="s">
        <v>8</v>
      </c>
      <c r="J23" s="36" t="s">
        <v>39</v>
      </c>
      <c r="K23" s="37" t="s">
        <v>41</v>
      </c>
      <c r="L23" s="37">
        <f t="shared" si="1"/>
        <v>2016</v>
      </c>
      <c r="M23" s="37">
        <f>MONTH(B23)</f>
        <v>9</v>
      </c>
      <c r="N23" s="37">
        <f t="shared" si="2"/>
        <v>21</v>
      </c>
      <c r="O23" s="47">
        <f t="shared" si="3"/>
        <v>42634</v>
      </c>
      <c r="P23" s="46"/>
    </row>
    <row r="24" spans="2:16" x14ac:dyDescent="0.2">
      <c r="B24" s="6">
        <v>42644</v>
      </c>
      <c r="C24" s="43">
        <v>2</v>
      </c>
      <c r="D24" s="43"/>
      <c r="E24" s="43">
        <v>26</v>
      </c>
      <c r="F24" s="43">
        <v>9</v>
      </c>
      <c r="G24" s="43">
        <v>5</v>
      </c>
      <c r="H24" s="42">
        <f t="shared" si="0"/>
        <v>40</v>
      </c>
      <c r="I24" s="43" t="s">
        <v>12</v>
      </c>
      <c r="J24" s="36" t="s">
        <v>39</v>
      </c>
      <c r="K24" s="37" t="s">
        <v>38</v>
      </c>
      <c r="L24" s="37">
        <f t="shared" si="1"/>
        <v>2016</v>
      </c>
      <c r="M24" s="37">
        <f>MONTH(B24)</f>
        <v>10</v>
      </c>
      <c r="N24" s="37">
        <f t="shared" si="2"/>
        <v>1</v>
      </c>
      <c r="O24" s="47">
        <f t="shared" si="3"/>
        <v>42644</v>
      </c>
      <c r="P24" s="46"/>
    </row>
    <row r="25" spans="2:16" x14ac:dyDescent="0.2">
      <c r="B25" s="6">
        <v>42668</v>
      </c>
      <c r="C25" s="43">
        <v>1.5</v>
      </c>
      <c r="D25" s="43"/>
      <c r="E25" s="43">
        <v>20</v>
      </c>
      <c r="F25" s="43">
        <v>4</v>
      </c>
      <c r="G25" s="43">
        <v>0</v>
      </c>
      <c r="H25" s="42">
        <f t="shared" si="0"/>
        <v>24</v>
      </c>
      <c r="I25" s="43" t="s">
        <v>12</v>
      </c>
      <c r="J25" s="36" t="s">
        <v>39</v>
      </c>
      <c r="K25" s="37" t="s">
        <v>38</v>
      </c>
      <c r="L25" s="37">
        <f t="shared" si="1"/>
        <v>2016</v>
      </c>
      <c r="M25" s="37">
        <f>MONTH(B25)</f>
        <v>10</v>
      </c>
      <c r="N25" s="37">
        <f t="shared" si="2"/>
        <v>25</v>
      </c>
      <c r="O25" s="47">
        <f t="shared" si="3"/>
        <v>42668</v>
      </c>
      <c r="P25" s="46"/>
    </row>
    <row r="26" spans="2:16" x14ac:dyDescent="0.2">
      <c r="B26" s="6">
        <v>42678</v>
      </c>
      <c r="C26" s="43">
        <v>1.5</v>
      </c>
      <c r="D26" s="43"/>
      <c r="E26" s="43">
        <v>38</v>
      </c>
      <c r="F26" s="43">
        <v>5</v>
      </c>
      <c r="G26" s="43">
        <v>5</v>
      </c>
      <c r="H26" s="42">
        <f t="shared" si="0"/>
        <v>48</v>
      </c>
      <c r="I26" s="43" t="s">
        <v>6</v>
      </c>
      <c r="J26" s="36" t="s">
        <v>39</v>
      </c>
      <c r="K26" s="37" t="s">
        <v>38</v>
      </c>
      <c r="L26" s="37">
        <f t="shared" si="1"/>
        <v>2016</v>
      </c>
      <c r="M26" s="37">
        <f>MONTH(B26)</f>
        <v>11</v>
      </c>
      <c r="N26" s="37">
        <f t="shared" si="2"/>
        <v>4</v>
      </c>
      <c r="O26" s="47">
        <f t="shared" si="3"/>
        <v>42678</v>
      </c>
      <c r="P26" s="46"/>
    </row>
    <row r="27" spans="2:16" x14ac:dyDescent="0.2">
      <c r="B27" s="6">
        <v>42679</v>
      </c>
      <c r="C27" s="43">
        <v>2</v>
      </c>
      <c r="D27" s="43"/>
      <c r="E27" s="43">
        <v>40</v>
      </c>
      <c r="F27" s="43">
        <v>0</v>
      </c>
      <c r="G27" s="43">
        <v>0</v>
      </c>
      <c r="H27" s="42">
        <f t="shared" si="0"/>
        <v>40</v>
      </c>
      <c r="I27" s="43" t="s">
        <v>8</v>
      </c>
      <c r="J27" s="36" t="s">
        <v>39</v>
      </c>
      <c r="K27" s="37" t="s">
        <v>38</v>
      </c>
      <c r="L27" s="37">
        <f t="shared" si="1"/>
        <v>2016</v>
      </c>
      <c r="M27" s="37">
        <f>MONTH(B27)</f>
        <v>11</v>
      </c>
      <c r="N27" s="37">
        <f t="shared" si="2"/>
        <v>5</v>
      </c>
      <c r="O27" s="47">
        <f t="shared" si="3"/>
        <v>42679</v>
      </c>
      <c r="P27" s="46"/>
    </row>
    <row r="28" spans="2:16" x14ac:dyDescent="0.2">
      <c r="B28" s="6">
        <v>42682</v>
      </c>
      <c r="C28" s="43">
        <v>2</v>
      </c>
      <c r="D28" s="43"/>
      <c r="E28" s="43">
        <v>22</v>
      </c>
      <c r="F28" s="43">
        <v>7</v>
      </c>
      <c r="G28" s="43">
        <v>0</v>
      </c>
      <c r="H28" s="42">
        <f t="shared" si="0"/>
        <v>29</v>
      </c>
      <c r="I28" s="43" t="s">
        <v>6</v>
      </c>
      <c r="J28" s="36" t="s">
        <v>39</v>
      </c>
      <c r="K28" s="37" t="s">
        <v>38</v>
      </c>
      <c r="L28" s="37">
        <f t="shared" si="1"/>
        <v>2016</v>
      </c>
      <c r="M28" s="37">
        <f>MONTH(B28)</f>
        <v>11</v>
      </c>
      <c r="N28" s="37">
        <f t="shared" si="2"/>
        <v>8</v>
      </c>
      <c r="O28" s="47">
        <f t="shared" si="3"/>
        <v>42682</v>
      </c>
      <c r="P28" s="46"/>
    </row>
    <row r="29" spans="2:16" x14ac:dyDescent="0.2">
      <c r="B29" s="6">
        <v>42705</v>
      </c>
      <c r="C29" s="43">
        <v>2</v>
      </c>
      <c r="D29" s="43"/>
      <c r="E29" s="43">
        <v>41</v>
      </c>
      <c r="F29" s="43">
        <v>6</v>
      </c>
      <c r="G29" s="43">
        <v>0</v>
      </c>
      <c r="H29" s="42">
        <f t="shared" si="0"/>
        <v>47</v>
      </c>
      <c r="I29" s="43" t="s">
        <v>12</v>
      </c>
      <c r="J29" s="36" t="s">
        <v>39</v>
      </c>
      <c r="K29" s="37" t="s">
        <v>38</v>
      </c>
      <c r="L29" s="37">
        <f t="shared" si="1"/>
        <v>2016</v>
      </c>
      <c r="M29" s="37">
        <f>MONTH(B29)</f>
        <v>12</v>
      </c>
      <c r="N29" s="37">
        <f t="shared" si="2"/>
        <v>1</v>
      </c>
      <c r="O29" s="47">
        <f t="shared" si="3"/>
        <v>42705</v>
      </c>
      <c r="P29" s="46"/>
    </row>
    <row r="30" spans="2:16" x14ac:dyDescent="0.2">
      <c r="B30" s="8">
        <v>42723</v>
      </c>
      <c r="C30" s="45">
        <v>2</v>
      </c>
      <c r="D30" s="45"/>
      <c r="E30" s="45">
        <v>39</v>
      </c>
      <c r="F30" s="45">
        <v>9</v>
      </c>
      <c r="G30" s="45">
        <v>1</v>
      </c>
      <c r="H30" s="42">
        <f t="shared" si="0"/>
        <v>49</v>
      </c>
      <c r="I30" s="45" t="s">
        <v>8</v>
      </c>
      <c r="J30" s="36" t="s">
        <v>39</v>
      </c>
      <c r="K30" s="37" t="s">
        <v>38</v>
      </c>
      <c r="L30" s="37">
        <f t="shared" si="1"/>
        <v>2016</v>
      </c>
      <c r="M30" s="37">
        <f>MONTH(B30)</f>
        <v>12</v>
      </c>
      <c r="N30" s="37">
        <f t="shared" si="2"/>
        <v>19</v>
      </c>
      <c r="O30" s="47">
        <f t="shared" si="3"/>
        <v>42723</v>
      </c>
      <c r="P30" s="46"/>
    </row>
    <row r="31" spans="2:16" x14ac:dyDescent="0.2">
      <c r="B31" s="4">
        <v>42377</v>
      </c>
      <c r="C31" s="5" t="s">
        <v>7</v>
      </c>
      <c r="D31" s="29"/>
      <c r="E31" s="33" t="s">
        <v>59</v>
      </c>
      <c r="F31" s="33" t="s">
        <v>59</v>
      </c>
      <c r="G31" s="33" t="s">
        <v>59</v>
      </c>
      <c r="H31" s="42">
        <v>20</v>
      </c>
      <c r="I31" s="42" t="s">
        <v>6</v>
      </c>
      <c r="J31" s="33" t="s">
        <v>37</v>
      </c>
      <c r="K31" s="33" t="s">
        <v>38</v>
      </c>
      <c r="L31" s="37">
        <f t="shared" ref="L31:L65" si="4">YEAR(B31)</f>
        <v>2016</v>
      </c>
      <c r="M31" s="37">
        <f t="shared" ref="M31:M65" si="5">MONTH(B31)</f>
        <v>1</v>
      </c>
      <c r="N31" s="37">
        <f t="shared" ref="N31:N65" si="6">DAY(B31)</f>
        <v>8</v>
      </c>
      <c r="O31" s="47">
        <f t="shared" ref="O31:O65" si="7">DATE(L31,M31,N31)</f>
        <v>42377</v>
      </c>
      <c r="P31" s="46"/>
    </row>
    <row r="32" spans="2:16" x14ac:dyDescent="0.2">
      <c r="B32" s="6">
        <v>42382</v>
      </c>
      <c r="C32" s="7" t="s">
        <v>9</v>
      </c>
      <c r="D32" s="29"/>
      <c r="E32" s="33" t="s">
        <v>59</v>
      </c>
      <c r="F32" s="33" t="s">
        <v>59</v>
      </c>
      <c r="G32" s="33" t="s">
        <v>59</v>
      </c>
      <c r="H32" s="43">
        <v>21</v>
      </c>
      <c r="I32" s="43" t="s">
        <v>10</v>
      </c>
      <c r="J32" s="33" t="s">
        <v>37</v>
      </c>
      <c r="K32" s="33" t="s">
        <v>38</v>
      </c>
      <c r="L32" s="37">
        <f t="shared" si="4"/>
        <v>2016</v>
      </c>
      <c r="M32" s="37">
        <f t="shared" si="5"/>
        <v>1</v>
      </c>
      <c r="N32" s="37">
        <f t="shared" si="6"/>
        <v>13</v>
      </c>
      <c r="O32" s="47">
        <f t="shared" si="7"/>
        <v>42382</v>
      </c>
      <c r="P32" s="46"/>
    </row>
    <row r="33" spans="2:16" x14ac:dyDescent="0.2">
      <c r="B33" s="6">
        <v>42391</v>
      </c>
      <c r="C33" s="7" t="s">
        <v>9</v>
      </c>
      <c r="D33" s="29"/>
      <c r="E33" s="33" t="s">
        <v>59</v>
      </c>
      <c r="F33" s="33" t="s">
        <v>59</v>
      </c>
      <c r="G33" s="33" t="s">
        <v>59</v>
      </c>
      <c r="H33" s="43">
        <v>35</v>
      </c>
      <c r="I33" s="43" t="s">
        <v>10</v>
      </c>
      <c r="J33" s="33" t="s">
        <v>37</v>
      </c>
      <c r="K33" s="33" t="s">
        <v>38</v>
      </c>
      <c r="L33" s="37">
        <f t="shared" si="4"/>
        <v>2016</v>
      </c>
      <c r="M33" s="37">
        <f t="shared" si="5"/>
        <v>1</v>
      </c>
      <c r="N33" s="37">
        <f t="shared" si="6"/>
        <v>22</v>
      </c>
      <c r="O33" s="47">
        <f t="shared" si="7"/>
        <v>42391</v>
      </c>
      <c r="P33" s="46"/>
    </row>
    <row r="34" spans="2:16" x14ac:dyDescent="0.2">
      <c r="B34" s="6">
        <v>42402</v>
      </c>
      <c r="C34" s="7" t="s">
        <v>7</v>
      </c>
      <c r="D34" s="29"/>
      <c r="E34" s="33" t="s">
        <v>59</v>
      </c>
      <c r="F34" s="33" t="s">
        <v>59</v>
      </c>
      <c r="G34" s="33" t="s">
        <v>59</v>
      </c>
      <c r="H34" s="43">
        <v>36</v>
      </c>
      <c r="I34" s="43" t="s">
        <v>10</v>
      </c>
      <c r="J34" s="33" t="s">
        <v>37</v>
      </c>
      <c r="K34" s="33" t="s">
        <v>38</v>
      </c>
      <c r="L34" s="37">
        <f t="shared" si="4"/>
        <v>2016</v>
      </c>
      <c r="M34" s="37">
        <f t="shared" si="5"/>
        <v>2</v>
      </c>
      <c r="N34" s="37">
        <f t="shared" si="6"/>
        <v>2</v>
      </c>
      <c r="O34" s="47">
        <f t="shared" si="7"/>
        <v>42402</v>
      </c>
      <c r="P34" s="46"/>
    </row>
    <row r="35" spans="2:16" x14ac:dyDescent="0.2">
      <c r="B35" s="6">
        <v>42403</v>
      </c>
      <c r="C35" s="7" t="s">
        <v>7</v>
      </c>
      <c r="D35" s="29"/>
      <c r="E35" s="33" t="s">
        <v>59</v>
      </c>
      <c r="F35" s="33" t="s">
        <v>59</v>
      </c>
      <c r="G35" s="33" t="s">
        <v>59</v>
      </c>
      <c r="H35" s="43">
        <v>22</v>
      </c>
      <c r="I35" s="43" t="s">
        <v>10</v>
      </c>
      <c r="J35" s="33" t="s">
        <v>37</v>
      </c>
      <c r="K35" s="33" t="s">
        <v>38</v>
      </c>
      <c r="L35" s="37">
        <f t="shared" si="4"/>
        <v>2016</v>
      </c>
      <c r="M35" s="37">
        <f t="shared" si="5"/>
        <v>2</v>
      </c>
      <c r="N35" s="37">
        <f t="shared" si="6"/>
        <v>3</v>
      </c>
      <c r="O35" s="47">
        <f t="shared" si="7"/>
        <v>42403</v>
      </c>
      <c r="P35" s="46"/>
    </row>
    <row r="36" spans="2:16" x14ac:dyDescent="0.2">
      <c r="B36" s="6">
        <v>42403</v>
      </c>
      <c r="C36" s="7" t="s">
        <v>13</v>
      </c>
      <c r="D36" s="29"/>
      <c r="E36" s="33" t="s">
        <v>59</v>
      </c>
      <c r="F36" s="33" t="s">
        <v>59</v>
      </c>
      <c r="G36" s="33" t="s">
        <v>59</v>
      </c>
      <c r="H36" s="43">
        <v>30</v>
      </c>
      <c r="I36" s="43" t="s">
        <v>10</v>
      </c>
      <c r="J36" s="33" t="s">
        <v>37</v>
      </c>
      <c r="K36" s="33" t="s">
        <v>38</v>
      </c>
      <c r="L36" s="37">
        <f t="shared" si="4"/>
        <v>2016</v>
      </c>
      <c r="M36" s="37">
        <f t="shared" si="5"/>
        <v>2</v>
      </c>
      <c r="N36" s="37">
        <f t="shared" si="6"/>
        <v>3</v>
      </c>
      <c r="O36" s="47">
        <f t="shared" si="7"/>
        <v>42403</v>
      </c>
    </row>
    <row r="37" spans="2:16" x14ac:dyDescent="0.2">
      <c r="B37" s="6">
        <v>42420</v>
      </c>
      <c r="C37" s="7" t="s">
        <v>7</v>
      </c>
      <c r="D37" s="29"/>
      <c r="E37" s="33" t="s">
        <v>59</v>
      </c>
      <c r="F37" s="33" t="s">
        <v>59</v>
      </c>
      <c r="G37" s="33" t="s">
        <v>59</v>
      </c>
      <c r="H37" s="43">
        <v>36</v>
      </c>
      <c r="I37" s="43" t="s">
        <v>6</v>
      </c>
      <c r="J37" s="33" t="s">
        <v>37</v>
      </c>
      <c r="K37" s="33" t="s">
        <v>38</v>
      </c>
      <c r="L37" s="37">
        <f t="shared" si="4"/>
        <v>2016</v>
      </c>
      <c r="M37" s="37">
        <f t="shared" si="5"/>
        <v>2</v>
      </c>
      <c r="N37" s="37">
        <f t="shared" si="6"/>
        <v>20</v>
      </c>
      <c r="O37" s="47">
        <f t="shared" si="7"/>
        <v>42420</v>
      </c>
    </row>
    <row r="38" spans="2:16" x14ac:dyDescent="0.2">
      <c r="B38" s="6">
        <v>42428</v>
      </c>
      <c r="C38" s="7" t="s">
        <v>7</v>
      </c>
      <c r="D38" s="29"/>
      <c r="E38" s="33" t="s">
        <v>59</v>
      </c>
      <c r="F38" s="33" t="s">
        <v>59</v>
      </c>
      <c r="G38" s="33" t="s">
        <v>59</v>
      </c>
      <c r="H38" s="43">
        <v>28</v>
      </c>
      <c r="I38" s="43" t="s">
        <v>10</v>
      </c>
      <c r="J38" s="33" t="s">
        <v>37</v>
      </c>
      <c r="K38" s="33" t="s">
        <v>38</v>
      </c>
      <c r="L38" s="37">
        <f t="shared" si="4"/>
        <v>2016</v>
      </c>
      <c r="M38" s="37">
        <f t="shared" si="5"/>
        <v>2</v>
      </c>
      <c r="N38" s="37">
        <f t="shared" si="6"/>
        <v>28</v>
      </c>
      <c r="O38" s="47">
        <f t="shared" si="7"/>
        <v>42428</v>
      </c>
    </row>
    <row r="39" spans="2:16" x14ac:dyDescent="0.2">
      <c r="B39" s="6">
        <v>42448</v>
      </c>
      <c r="C39" s="7" t="s">
        <v>7</v>
      </c>
      <c r="D39" s="29"/>
      <c r="E39" s="33" t="s">
        <v>59</v>
      </c>
      <c r="F39" s="33" t="s">
        <v>59</v>
      </c>
      <c r="G39" s="33" t="s">
        <v>59</v>
      </c>
      <c r="H39" s="43">
        <v>33</v>
      </c>
      <c r="I39" s="43" t="s">
        <v>6</v>
      </c>
      <c r="J39" s="33" t="s">
        <v>37</v>
      </c>
      <c r="K39" s="33" t="s">
        <v>38</v>
      </c>
      <c r="L39" s="37">
        <f t="shared" si="4"/>
        <v>2016</v>
      </c>
      <c r="M39" s="37">
        <f t="shared" si="5"/>
        <v>3</v>
      </c>
      <c r="N39" s="37">
        <f t="shared" si="6"/>
        <v>19</v>
      </c>
      <c r="O39" s="47">
        <f t="shared" si="7"/>
        <v>42448</v>
      </c>
    </row>
    <row r="40" spans="2:16" x14ac:dyDescent="0.2">
      <c r="B40" s="6">
        <v>42448</v>
      </c>
      <c r="C40" s="7" t="s">
        <v>9</v>
      </c>
      <c r="D40" s="29"/>
      <c r="E40" s="33" t="s">
        <v>59</v>
      </c>
      <c r="F40" s="33" t="s">
        <v>59</v>
      </c>
      <c r="G40" s="33" t="s">
        <v>59</v>
      </c>
      <c r="H40" s="43">
        <v>39</v>
      </c>
      <c r="I40" s="43" t="s">
        <v>10</v>
      </c>
      <c r="J40" s="33" t="s">
        <v>37</v>
      </c>
      <c r="K40" s="33" t="s">
        <v>38</v>
      </c>
      <c r="L40" s="37">
        <f t="shared" si="4"/>
        <v>2016</v>
      </c>
      <c r="M40" s="37">
        <f t="shared" si="5"/>
        <v>3</v>
      </c>
      <c r="N40" s="37">
        <f t="shared" si="6"/>
        <v>19</v>
      </c>
      <c r="O40" s="47">
        <f t="shared" si="7"/>
        <v>42448</v>
      </c>
    </row>
    <row r="41" spans="2:16" x14ac:dyDescent="0.2">
      <c r="B41" s="6">
        <v>42464</v>
      </c>
      <c r="C41" s="7" t="s">
        <v>7</v>
      </c>
      <c r="D41" s="29"/>
      <c r="E41" s="33" t="s">
        <v>59</v>
      </c>
      <c r="F41" s="33" t="s">
        <v>59</v>
      </c>
      <c r="G41" s="33" t="s">
        <v>59</v>
      </c>
      <c r="H41" s="43">
        <v>21</v>
      </c>
      <c r="I41" s="43" t="s">
        <v>10</v>
      </c>
      <c r="J41" s="33" t="s">
        <v>37</v>
      </c>
      <c r="K41" s="33" t="s">
        <v>38</v>
      </c>
      <c r="L41" s="37">
        <f t="shared" si="4"/>
        <v>2016</v>
      </c>
      <c r="M41" s="37">
        <f t="shared" si="5"/>
        <v>4</v>
      </c>
      <c r="N41" s="37">
        <f t="shared" si="6"/>
        <v>4</v>
      </c>
      <c r="O41" s="47">
        <f t="shared" si="7"/>
        <v>42464</v>
      </c>
    </row>
    <row r="42" spans="2:16" x14ac:dyDescent="0.2">
      <c r="B42" s="6">
        <v>42495</v>
      </c>
      <c r="C42" s="7" t="s">
        <v>7</v>
      </c>
      <c r="D42" s="29"/>
      <c r="E42" s="33" t="s">
        <v>59</v>
      </c>
      <c r="F42" s="33" t="s">
        <v>59</v>
      </c>
      <c r="G42" s="33" t="s">
        <v>59</v>
      </c>
      <c r="H42" s="43">
        <v>25</v>
      </c>
      <c r="I42" s="43" t="s">
        <v>10</v>
      </c>
      <c r="J42" s="33" t="s">
        <v>37</v>
      </c>
      <c r="K42" s="33" t="s">
        <v>38</v>
      </c>
      <c r="L42" s="37">
        <f t="shared" si="4"/>
        <v>2016</v>
      </c>
      <c r="M42" s="37">
        <f t="shared" si="5"/>
        <v>5</v>
      </c>
      <c r="N42" s="37">
        <f t="shared" si="6"/>
        <v>5</v>
      </c>
      <c r="O42" s="47">
        <f t="shared" si="7"/>
        <v>42495</v>
      </c>
    </row>
    <row r="43" spans="2:16" x14ac:dyDescent="0.2">
      <c r="B43" s="39">
        <v>42508</v>
      </c>
      <c r="C43" s="40" t="s">
        <v>9</v>
      </c>
      <c r="D43" s="32"/>
      <c r="E43" s="33" t="s">
        <v>59</v>
      </c>
      <c r="F43" s="33" t="s">
        <v>59</v>
      </c>
      <c r="G43" s="33" t="s">
        <v>59</v>
      </c>
      <c r="H43" s="44">
        <v>22</v>
      </c>
      <c r="I43" s="44" t="s">
        <v>10</v>
      </c>
      <c r="J43" s="33" t="s">
        <v>37</v>
      </c>
      <c r="K43" s="33" t="s">
        <v>41</v>
      </c>
      <c r="L43" s="37">
        <f t="shared" si="4"/>
        <v>2016</v>
      </c>
      <c r="M43" s="37">
        <f t="shared" si="5"/>
        <v>5</v>
      </c>
      <c r="N43" s="37">
        <f t="shared" si="6"/>
        <v>18</v>
      </c>
      <c r="O43" s="47">
        <f t="shared" si="7"/>
        <v>42508</v>
      </c>
    </row>
    <row r="44" spans="2:16" x14ac:dyDescent="0.2">
      <c r="B44" s="39">
        <v>42509</v>
      </c>
      <c r="C44" s="40" t="s">
        <v>7</v>
      </c>
      <c r="D44" s="32"/>
      <c r="E44" s="33" t="s">
        <v>59</v>
      </c>
      <c r="F44" s="33" t="s">
        <v>59</v>
      </c>
      <c r="G44" s="33" t="s">
        <v>59</v>
      </c>
      <c r="H44" s="44">
        <v>20</v>
      </c>
      <c r="I44" s="44" t="s">
        <v>6</v>
      </c>
      <c r="J44" s="33" t="s">
        <v>37</v>
      </c>
      <c r="K44" s="33" t="s">
        <v>41</v>
      </c>
      <c r="L44" s="37">
        <f t="shared" si="4"/>
        <v>2016</v>
      </c>
      <c r="M44" s="37">
        <f t="shared" si="5"/>
        <v>5</v>
      </c>
      <c r="N44" s="37">
        <f t="shared" si="6"/>
        <v>19</v>
      </c>
      <c r="O44" s="47">
        <f t="shared" si="7"/>
        <v>42509</v>
      </c>
    </row>
    <row r="45" spans="2:16" x14ac:dyDescent="0.2">
      <c r="B45" s="39">
        <v>42511</v>
      </c>
      <c r="C45" s="40" t="s">
        <v>7</v>
      </c>
      <c r="D45" s="32"/>
      <c r="E45" s="33" t="s">
        <v>59</v>
      </c>
      <c r="F45" s="33" t="s">
        <v>59</v>
      </c>
      <c r="G45" s="33" t="s">
        <v>59</v>
      </c>
      <c r="H45" s="44">
        <v>21</v>
      </c>
      <c r="I45" s="44" t="s">
        <v>10</v>
      </c>
      <c r="J45" s="33" t="s">
        <v>37</v>
      </c>
      <c r="K45" s="33" t="s">
        <v>38</v>
      </c>
      <c r="L45" s="37">
        <f t="shared" si="4"/>
        <v>2016</v>
      </c>
      <c r="M45" s="37">
        <f t="shared" si="5"/>
        <v>5</v>
      </c>
      <c r="N45" s="37">
        <f t="shared" si="6"/>
        <v>21</v>
      </c>
      <c r="O45" s="47">
        <f t="shared" si="7"/>
        <v>42511</v>
      </c>
    </row>
    <row r="46" spans="2:16" x14ac:dyDescent="0.2">
      <c r="B46" s="39">
        <v>42535</v>
      </c>
      <c r="C46" s="40" t="s">
        <v>7</v>
      </c>
      <c r="D46" s="32"/>
      <c r="E46" s="33" t="s">
        <v>59</v>
      </c>
      <c r="F46" s="33" t="s">
        <v>59</v>
      </c>
      <c r="G46" s="33" t="s">
        <v>59</v>
      </c>
      <c r="H46" s="44">
        <v>37</v>
      </c>
      <c r="I46" s="44" t="s">
        <v>10</v>
      </c>
      <c r="J46" s="33" t="s">
        <v>37</v>
      </c>
      <c r="K46" s="33" t="s">
        <v>38</v>
      </c>
      <c r="L46" s="37">
        <f t="shared" si="4"/>
        <v>2016</v>
      </c>
      <c r="M46" s="37">
        <f t="shared" si="5"/>
        <v>6</v>
      </c>
      <c r="N46" s="37">
        <f t="shared" si="6"/>
        <v>14</v>
      </c>
      <c r="O46" s="47">
        <f t="shared" si="7"/>
        <v>42535</v>
      </c>
    </row>
    <row r="47" spans="2:16" x14ac:dyDescent="0.2">
      <c r="B47" s="39">
        <v>42539</v>
      </c>
      <c r="C47" s="40" t="s">
        <v>7</v>
      </c>
      <c r="D47" s="32"/>
      <c r="E47" s="33" t="s">
        <v>59</v>
      </c>
      <c r="F47" s="33" t="s">
        <v>59</v>
      </c>
      <c r="G47" s="33" t="s">
        <v>59</v>
      </c>
      <c r="H47" s="44">
        <v>25</v>
      </c>
      <c r="I47" s="44" t="s">
        <v>10</v>
      </c>
      <c r="J47" s="33" t="s">
        <v>37</v>
      </c>
      <c r="K47" s="33" t="s">
        <v>38</v>
      </c>
      <c r="L47" s="37">
        <f t="shared" si="4"/>
        <v>2016</v>
      </c>
      <c r="M47" s="37">
        <f t="shared" si="5"/>
        <v>6</v>
      </c>
      <c r="N47" s="37">
        <f t="shared" si="6"/>
        <v>18</v>
      </c>
      <c r="O47" s="47">
        <f t="shared" si="7"/>
        <v>42539</v>
      </c>
    </row>
    <row r="48" spans="2:16" x14ac:dyDescent="0.2">
      <c r="B48" s="39">
        <v>42555</v>
      </c>
      <c r="C48" s="40" t="s">
        <v>7</v>
      </c>
      <c r="D48" s="32"/>
      <c r="E48" s="33" t="s">
        <v>59</v>
      </c>
      <c r="F48" s="33" t="s">
        <v>59</v>
      </c>
      <c r="G48" s="33" t="s">
        <v>59</v>
      </c>
      <c r="H48" s="44">
        <v>39</v>
      </c>
      <c r="I48" s="44" t="s">
        <v>10</v>
      </c>
      <c r="J48" s="33" t="s">
        <v>37</v>
      </c>
      <c r="K48" s="33" t="s">
        <v>38</v>
      </c>
      <c r="L48" s="37">
        <f t="shared" si="4"/>
        <v>2016</v>
      </c>
      <c r="M48" s="37">
        <f t="shared" si="5"/>
        <v>7</v>
      </c>
      <c r="N48" s="37">
        <f t="shared" si="6"/>
        <v>4</v>
      </c>
      <c r="O48" s="47">
        <f t="shared" si="7"/>
        <v>42555</v>
      </c>
    </row>
    <row r="49" spans="2:15" x14ac:dyDescent="0.2">
      <c r="B49" s="39">
        <v>42557</v>
      </c>
      <c r="C49" s="40" t="s">
        <v>7</v>
      </c>
      <c r="D49" s="32"/>
      <c r="E49" s="33" t="s">
        <v>59</v>
      </c>
      <c r="F49" s="33" t="s">
        <v>59</v>
      </c>
      <c r="G49" s="33" t="s">
        <v>59</v>
      </c>
      <c r="H49" s="44">
        <v>39</v>
      </c>
      <c r="I49" s="44" t="s">
        <v>10</v>
      </c>
      <c r="J49" s="33" t="s">
        <v>37</v>
      </c>
      <c r="K49" s="33" t="s">
        <v>38</v>
      </c>
      <c r="L49" s="37">
        <f t="shared" si="4"/>
        <v>2016</v>
      </c>
      <c r="M49" s="37">
        <f t="shared" si="5"/>
        <v>7</v>
      </c>
      <c r="N49" s="37">
        <f t="shared" si="6"/>
        <v>6</v>
      </c>
      <c r="O49" s="47">
        <f t="shared" si="7"/>
        <v>42557</v>
      </c>
    </row>
    <row r="50" spans="2:15" x14ac:dyDescent="0.2">
      <c r="B50" s="39">
        <v>42561</v>
      </c>
      <c r="C50" s="40" t="s">
        <v>7</v>
      </c>
      <c r="D50" s="32"/>
      <c r="E50" s="33" t="s">
        <v>59</v>
      </c>
      <c r="F50" s="33" t="s">
        <v>59</v>
      </c>
      <c r="G50" s="33" t="s">
        <v>59</v>
      </c>
      <c r="H50" s="44">
        <v>34</v>
      </c>
      <c r="I50" s="44" t="s">
        <v>10</v>
      </c>
      <c r="J50" s="33" t="s">
        <v>37</v>
      </c>
      <c r="K50" s="33" t="s">
        <v>38</v>
      </c>
      <c r="L50" s="37">
        <f t="shared" si="4"/>
        <v>2016</v>
      </c>
      <c r="M50" s="37">
        <f t="shared" si="5"/>
        <v>7</v>
      </c>
      <c r="N50" s="37">
        <f t="shared" si="6"/>
        <v>10</v>
      </c>
      <c r="O50" s="47">
        <f t="shared" si="7"/>
        <v>42561</v>
      </c>
    </row>
    <row r="51" spans="2:15" x14ac:dyDescent="0.2">
      <c r="B51" s="39">
        <v>42564</v>
      </c>
      <c r="C51" s="40" t="s">
        <v>7</v>
      </c>
      <c r="D51" s="32"/>
      <c r="E51" s="33" t="s">
        <v>59</v>
      </c>
      <c r="F51" s="33" t="s">
        <v>59</v>
      </c>
      <c r="G51" s="33" t="s">
        <v>59</v>
      </c>
      <c r="H51" s="44">
        <v>23</v>
      </c>
      <c r="I51" s="44" t="s">
        <v>6</v>
      </c>
      <c r="J51" s="33" t="s">
        <v>37</v>
      </c>
      <c r="K51" s="33" t="s">
        <v>38</v>
      </c>
      <c r="L51" s="37">
        <f t="shared" si="4"/>
        <v>2016</v>
      </c>
      <c r="M51" s="37">
        <f t="shared" si="5"/>
        <v>7</v>
      </c>
      <c r="N51" s="37">
        <f t="shared" si="6"/>
        <v>13</v>
      </c>
      <c r="O51" s="47">
        <f t="shared" si="7"/>
        <v>42564</v>
      </c>
    </row>
    <row r="52" spans="2:15" x14ac:dyDescent="0.2">
      <c r="B52" s="39">
        <v>42568</v>
      </c>
      <c r="C52" s="40" t="s">
        <v>7</v>
      </c>
      <c r="D52" s="32"/>
      <c r="E52" s="33" t="s">
        <v>59</v>
      </c>
      <c r="F52" s="33" t="s">
        <v>59</v>
      </c>
      <c r="G52" s="33" t="s">
        <v>59</v>
      </c>
      <c r="H52" s="44">
        <v>30</v>
      </c>
      <c r="I52" s="44" t="s">
        <v>10</v>
      </c>
      <c r="J52" s="33" t="s">
        <v>37</v>
      </c>
      <c r="K52" s="33" t="s">
        <v>38</v>
      </c>
      <c r="L52" s="37">
        <f t="shared" si="4"/>
        <v>2016</v>
      </c>
      <c r="M52" s="37">
        <f t="shared" si="5"/>
        <v>7</v>
      </c>
      <c r="N52" s="37">
        <f t="shared" si="6"/>
        <v>17</v>
      </c>
      <c r="O52" s="47">
        <f t="shared" si="7"/>
        <v>42568</v>
      </c>
    </row>
    <row r="53" spans="2:15" x14ac:dyDescent="0.2">
      <c r="B53" s="39">
        <v>42585</v>
      </c>
      <c r="C53" s="40" t="s">
        <v>7</v>
      </c>
      <c r="D53" s="32"/>
      <c r="E53" s="33" t="s">
        <v>59</v>
      </c>
      <c r="F53" s="33" t="s">
        <v>59</v>
      </c>
      <c r="G53" s="33" t="s">
        <v>59</v>
      </c>
      <c r="H53" s="44">
        <v>28</v>
      </c>
      <c r="I53" s="44" t="s">
        <v>10</v>
      </c>
      <c r="J53" s="33" t="s">
        <v>37</v>
      </c>
      <c r="K53" s="33" t="s">
        <v>38</v>
      </c>
      <c r="L53" s="37">
        <f t="shared" si="4"/>
        <v>2016</v>
      </c>
      <c r="M53" s="37">
        <f t="shared" si="5"/>
        <v>8</v>
      </c>
      <c r="N53" s="37">
        <f t="shared" si="6"/>
        <v>3</v>
      </c>
      <c r="O53" s="47">
        <f t="shared" si="7"/>
        <v>42585</v>
      </c>
    </row>
    <row r="54" spans="2:15" x14ac:dyDescent="0.2">
      <c r="B54" s="39">
        <v>42602</v>
      </c>
      <c r="C54" s="40" t="s">
        <v>7</v>
      </c>
      <c r="D54" s="32"/>
      <c r="E54" s="33" t="s">
        <v>59</v>
      </c>
      <c r="F54" s="33" t="s">
        <v>59</v>
      </c>
      <c r="G54" s="33" t="s">
        <v>59</v>
      </c>
      <c r="H54" s="44">
        <v>32</v>
      </c>
      <c r="I54" s="44" t="s">
        <v>10</v>
      </c>
      <c r="J54" s="33" t="s">
        <v>37</v>
      </c>
      <c r="K54" s="33" t="s">
        <v>38</v>
      </c>
      <c r="L54" s="37">
        <f t="shared" si="4"/>
        <v>2016</v>
      </c>
      <c r="M54" s="37">
        <f t="shared" si="5"/>
        <v>8</v>
      </c>
      <c r="N54" s="37">
        <f t="shared" si="6"/>
        <v>20</v>
      </c>
      <c r="O54" s="47">
        <f t="shared" si="7"/>
        <v>42602</v>
      </c>
    </row>
    <row r="55" spans="2:15" x14ac:dyDescent="0.2">
      <c r="B55" s="39">
        <v>42608</v>
      </c>
      <c r="C55" s="40" t="s">
        <v>7</v>
      </c>
      <c r="D55" s="32"/>
      <c r="E55" s="33" t="s">
        <v>59</v>
      </c>
      <c r="F55" s="33" t="s">
        <v>59</v>
      </c>
      <c r="G55" s="33" t="s">
        <v>59</v>
      </c>
      <c r="H55" s="44">
        <v>25</v>
      </c>
      <c r="I55" s="44" t="s">
        <v>10</v>
      </c>
      <c r="J55" s="33" t="s">
        <v>37</v>
      </c>
      <c r="K55" s="33" t="s">
        <v>38</v>
      </c>
      <c r="L55" s="37">
        <f t="shared" si="4"/>
        <v>2016</v>
      </c>
      <c r="M55" s="37">
        <f t="shared" si="5"/>
        <v>8</v>
      </c>
      <c r="N55" s="37">
        <f t="shared" si="6"/>
        <v>26</v>
      </c>
      <c r="O55" s="47">
        <f t="shared" si="7"/>
        <v>42608</v>
      </c>
    </row>
    <row r="56" spans="2:15" x14ac:dyDescent="0.2">
      <c r="B56" s="39">
        <v>42610</v>
      </c>
      <c r="C56" s="40" t="s">
        <v>7</v>
      </c>
      <c r="D56" s="32"/>
      <c r="E56" s="33" t="s">
        <v>59</v>
      </c>
      <c r="F56" s="33" t="s">
        <v>59</v>
      </c>
      <c r="G56" s="33" t="s">
        <v>59</v>
      </c>
      <c r="H56" s="44">
        <v>33</v>
      </c>
      <c r="I56" s="44" t="s">
        <v>6</v>
      </c>
      <c r="J56" s="33" t="s">
        <v>37</v>
      </c>
      <c r="K56" s="33" t="s">
        <v>41</v>
      </c>
      <c r="L56" s="37">
        <f t="shared" si="4"/>
        <v>2016</v>
      </c>
      <c r="M56" s="37">
        <f t="shared" si="5"/>
        <v>8</v>
      </c>
      <c r="N56" s="37">
        <f t="shared" si="6"/>
        <v>28</v>
      </c>
      <c r="O56" s="47">
        <f t="shared" si="7"/>
        <v>42610</v>
      </c>
    </row>
    <row r="57" spans="2:15" x14ac:dyDescent="0.2">
      <c r="B57" s="39">
        <v>42644</v>
      </c>
      <c r="C57" s="40" t="s">
        <v>7</v>
      </c>
      <c r="D57" s="32"/>
      <c r="E57" s="33" t="s">
        <v>59</v>
      </c>
      <c r="F57" s="33" t="s">
        <v>59</v>
      </c>
      <c r="G57" s="33" t="s">
        <v>59</v>
      </c>
      <c r="H57" s="44">
        <v>38</v>
      </c>
      <c r="I57" s="44" t="s">
        <v>10</v>
      </c>
      <c r="J57" s="33" t="s">
        <v>37</v>
      </c>
      <c r="K57" s="33" t="s">
        <v>38</v>
      </c>
      <c r="L57" s="37">
        <f t="shared" si="4"/>
        <v>2016</v>
      </c>
      <c r="M57" s="37">
        <f t="shared" si="5"/>
        <v>10</v>
      </c>
      <c r="N57" s="37">
        <f t="shared" si="6"/>
        <v>1</v>
      </c>
      <c r="O57" s="47">
        <f t="shared" si="7"/>
        <v>42644</v>
      </c>
    </row>
    <row r="58" spans="2:15" x14ac:dyDescent="0.2">
      <c r="B58" s="6">
        <v>42664</v>
      </c>
      <c r="C58" s="7" t="s">
        <v>7</v>
      </c>
      <c r="D58" s="29"/>
      <c r="E58" s="33" t="s">
        <v>59</v>
      </c>
      <c r="F58" s="33" t="s">
        <v>59</v>
      </c>
      <c r="G58" s="33" t="s">
        <v>59</v>
      </c>
      <c r="H58" s="43">
        <v>34</v>
      </c>
      <c r="I58" s="43" t="s">
        <v>10</v>
      </c>
      <c r="J58" s="33" t="s">
        <v>37</v>
      </c>
      <c r="K58" s="33" t="s">
        <v>38</v>
      </c>
      <c r="L58" s="37">
        <f t="shared" si="4"/>
        <v>2016</v>
      </c>
      <c r="M58" s="37">
        <f t="shared" si="5"/>
        <v>10</v>
      </c>
      <c r="N58" s="37">
        <f t="shared" si="6"/>
        <v>21</v>
      </c>
      <c r="O58" s="47">
        <f t="shared" si="7"/>
        <v>42664</v>
      </c>
    </row>
    <row r="59" spans="2:15" x14ac:dyDescent="0.2">
      <c r="B59" s="6">
        <v>42683</v>
      </c>
      <c r="C59" s="7" t="s">
        <v>7</v>
      </c>
      <c r="D59" s="29"/>
      <c r="E59" s="33" t="s">
        <v>59</v>
      </c>
      <c r="F59" s="33" t="s">
        <v>59</v>
      </c>
      <c r="G59" s="33" t="s">
        <v>59</v>
      </c>
      <c r="H59" s="43">
        <v>32</v>
      </c>
      <c r="I59" s="43" t="s">
        <v>10</v>
      </c>
      <c r="J59" s="33" t="s">
        <v>37</v>
      </c>
      <c r="K59" s="33" t="s">
        <v>38</v>
      </c>
      <c r="L59" s="37">
        <f t="shared" si="4"/>
        <v>2016</v>
      </c>
      <c r="M59" s="37">
        <f t="shared" si="5"/>
        <v>11</v>
      </c>
      <c r="N59" s="37">
        <f t="shared" si="6"/>
        <v>9</v>
      </c>
      <c r="O59" s="47">
        <f t="shared" si="7"/>
        <v>42683</v>
      </c>
    </row>
    <row r="60" spans="2:15" x14ac:dyDescent="0.2">
      <c r="B60" s="6">
        <v>42689</v>
      </c>
      <c r="C60" s="7" t="s">
        <v>7</v>
      </c>
      <c r="D60" s="29"/>
      <c r="E60" s="33" t="s">
        <v>59</v>
      </c>
      <c r="F60" s="33" t="s">
        <v>59</v>
      </c>
      <c r="G60" s="33" t="s">
        <v>59</v>
      </c>
      <c r="H60" s="43">
        <v>35</v>
      </c>
      <c r="I60" s="43" t="s">
        <v>10</v>
      </c>
      <c r="J60" s="33" t="s">
        <v>37</v>
      </c>
      <c r="K60" s="33" t="s">
        <v>38</v>
      </c>
      <c r="L60" s="37">
        <f t="shared" si="4"/>
        <v>2016</v>
      </c>
      <c r="M60" s="37">
        <f t="shared" si="5"/>
        <v>11</v>
      </c>
      <c r="N60" s="37">
        <f t="shared" si="6"/>
        <v>15</v>
      </c>
      <c r="O60" s="47">
        <f t="shared" si="7"/>
        <v>42689</v>
      </c>
    </row>
    <row r="61" spans="2:15" x14ac:dyDescent="0.2">
      <c r="B61" s="6">
        <v>42689</v>
      </c>
      <c r="C61" s="7" t="s">
        <v>7</v>
      </c>
      <c r="D61" s="29"/>
      <c r="E61" s="33" t="s">
        <v>59</v>
      </c>
      <c r="F61" s="33" t="s">
        <v>59</v>
      </c>
      <c r="G61" s="33" t="s">
        <v>59</v>
      </c>
      <c r="H61" s="43">
        <v>27</v>
      </c>
      <c r="I61" s="43" t="s">
        <v>10</v>
      </c>
      <c r="J61" s="33" t="s">
        <v>37</v>
      </c>
      <c r="K61" s="33" t="s">
        <v>38</v>
      </c>
      <c r="L61" s="37">
        <f t="shared" si="4"/>
        <v>2016</v>
      </c>
      <c r="M61" s="37">
        <f t="shared" si="5"/>
        <v>11</v>
      </c>
      <c r="N61" s="37">
        <f t="shared" si="6"/>
        <v>15</v>
      </c>
      <c r="O61" s="47">
        <f t="shared" si="7"/>
        <v>42689</v>
      </c>
    </row>
    <row r="62" spans="2:15" x14ac:dyDescent="0.2">
      <c r="B62" s="6">
        <v>42706</v>
      </c>
      <c r="C62" s="7" t="s">
        <v>7</v>
      </c>
      <c r="D62" s="29"/>
      <c r="E62" s="33" t="s">
        <v>59</v>
      </c>
      <c r="F62" s="33" t="s">
        <v>59</v>
      </c>
      <c r="G62" s="33" t="s">
        <v>59</v>
      </c>
      <c r="H62" s="43">
        <v>35</v>
      </c>
      <c r="I62" s="43" t="s">
        <v>6</v>
      </c>
      <c r="J62" s="33" t="s">
        <v>37</v>
      </c>
      <c r="K62" s="33" t="s">
        <v>38</v>
      </c>
      <c r="L62" s="37">
        <f t="shared" si="4"/>
        <v>2016</v>
      </c>
      <c r="M62" s="37">
        <f t="shared" si="5"/>
        <v>12</v>
      </c>
      <c r="N62" s="37">
        <f t="shared" si="6"/>
        <v>2</v>
      </c>
      <c r="O62" s="47">
        <f t="shared" si="7"/>
        <v>42706</v>
      </c>
    </row>
    <row r="63" spans="2:15" x14ac:dyDescent="0.2">
      <c r="B63" s="6">
        <v>42711</v>
      </c>
      <c r="C63" s="7" t="s">
        <v>7</v>
      </c>
      <c r="D63" s="29"/>
      <c r="E63" s="33" t="s">
        <v>59</v>
      </c>
      <c r="F63" s="33" t="s">
        <v>59</v>
      </c>
      <c r="G63" s="33" t="s">
        <v>59</v>
      </c>
      <c r="H63" s="43">
        <v>23</v>
      </c>
      <c r="I63" s="43" t="s">
        <v>10</v>
      </c>
      <c r="J63" s="33" t="s">
        <v>37</v>
      </c>
      <c r="K63" s="33" t="s">
        <v>38</v>
      </c>
      <c r="L63" s="37">
        <f t="shared" si="4"/>
        <v>2016</v>
      </c>
      <c r="M63" s="37">
        <f t="shared" si="5"/>
        <v>12</v>
      </c>
      <c r="N63" s="37">
        <f t="shared" si="6"/>
        <v>7</v>
      </c>
      <c r="O63" s="47">
        <f t="shared" si="7"/>
        <v>42711</v>
      </c>
    </row>
    <row r="64" spans="2:15" x14ac:dyDescent="0.2">
      <c r="B64" s="6">
        <v>42715</v>
      </c>
      <c r="C64" s="7" t="s">
        <v>7</v>
      </c>
      <c r="D64" s="29"/>
      <c r="E64" s="33" t="s">
        <v>59</v>
      </c>
      <c r="F64" s="33" t="s">
        <v>59</v>
      </c>
      <c r="G64" s="33" t="s">
        <v>59</v>
      </c>
      <c r="H64" s="43">
        <v>38</v>
      </c>
      <c r="I64" s="43" t="s">
        <v>6</v>
      </c>
      <c r="J64" s="33" t="s">
        <v>37</v>
      </c>
      <c r="K64" s="33" t="s">
        <v>38</v>
      </c>
      <c r="L64" s="37">
        <f t="shared" si="4"/>
        <v>2016</v>
      </c>
      <c r="M64" s="37">
        <f t="shared" si="5"/>
        <v>12</v>
      </c>
      <c r="N64" s="37">
        <f t="shared" si="6"/>
        <v>11</v>
      </c>
      <c r="O64" s="47">
        <f t="shared" si="7"/>
        <v>42715</v>
      </c>
    </row>
    <row r="65" spans="2:15" x14ac:dyDescent="0.2">
      <c r="B65" s="8">
        <v>42723</v>
      </c>
      <c r="C65" s="9" t="s">
        <v>7</v>
      </c>
      <c r="D65" s="29"/>
      <c r="E65" s="33" t="s">
        <v>59</v>
      </c>
      <c r="F65" s="33" t="s">
        <v>59</v>
      </c>
      <c r="G65" s="33" t="s">
        <v>59</v>
      </c>
      <c r="H65" s="45">
        <v>20</v>
      </c>
      <c r="I65" s="45" t="s">
        <v>6</v>
      </c>
      <c r="J65" s="33" t="s">
        <v>37</v>
      </c>
      <c r="K65" s="33" t="s">
        <v>38</v>
      </c>
      <c r="L65" s="37">
        <f t="shared" si="4"/>
        <v>2016</v>
      </c>
      <c r="M65" s="37">
        <f t="shared" si="5"/>
        <v>12</v>
      </c>
      <c r="N65" s="37">
        <f t="shared" si="6"/>
        <v>19</v>
      </c>
      <c r="O65" s="47">
        <f t="shared" si="7"/>
        <v>42723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"/>
  <sheetViews>
    <sheetView zoomScale="110" zoomScaleNormal="110" workbookViewId="0">
      <selection activeCell="B9" sqref="B9"/>
    </sheetView>
  </sheetViews>
  <sheetFormatPr defaultColWidth="8.85546875" defaultRowHeight="12.75" x14ac:dyDescent="0.2"/>
  <cols>
    <col min="1" max="1" width="17.140625" customWidth="1"/>
    <col min="2" max="2" width="8.7109375" customWidth="1"/>
    <col min="3" max="3" width="15.28515625" customWidth="1"/>
    <col min="4" max="4" width="17.7109375" customWidth="1"/>
    <col min="5" max="6" width="17.140625" customWidth="1"/>
    <col min="7" max="7" width="8.7109375" customWidth="1"/>
    <col min="8" max="8" width="17.140625" customWidth="1"/>
    <col min="9" max="9" width="12" customWidth="1"/>
    <col min="10" max="10" width="10.140625" customWidth="1"/>
    <col min="11" max="11" width="13.42578125" customWidth="1"/>
    <col min="12" max="12" width="17.140625" customWidth="1"/>
    <col min="13" max="27" width="9.85546875" customWidth="1"/>
    <col min="28" max="1025" width="19.42578125" customWidth="1"/>
  </cols>
  <sheetData>
    <row r="1" spans="1:27" ht="13.5" customHeight="1" x14ac:dyDescent="0.2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3.5" customHeight="1" x14ac:dyDescent="0.25">
      <c r="A2" s="10"/>
      <c r="B2" s="30" t="s">
        <v>0</v>
      </c>
      <c r="C2" s="30"/>
      <c r="D2" s="30"/>
      <c r="E2" s="30"/>
      <c r="F2" s="11"/>
      <c r="G2" s="30" t="s">
        <v>14</v>
      </c>
      <c r="H2" s="30"/>
      <c r="I2" s="30"/>
      <c r="J2" s="30"/>
      <c r="K2" s="30"/>
      <c r="L2" s="11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13.5" customHeight="1" x14ac:dyDescent="0.25">
      <c r="A3" s="10"/>
      <c r="B3" s="3" t="s">
        <v>1</v>
      </c>
      <c r="C3" s="3" t="s">
        <v>2</v>
      </c>
      <c r="D3" s="3" t="s">
        <v>3</v>
      </c>
      <c r="E3" s="3" t="s">
        <v>4</v>
      </c>
      <c r="F3" s="11"/>
      <c r="G3" s="12" t="s">
        <v>1</v>
      </c>
      <c r="H3" s="12" t="s">
        <v>2</v>
      </c>
      <c r="I3" s="12" t="s">
        <v>15</v>
      </c>
      <c r="J3" s="12" t="s">
        <v>16</v>
      </c>
      <c r="K3" s="12" t="s">
        <v>4</v>
      </c>
      <c r="L3" s="11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13.5" customHeight="1" x14ac:dyDescent="0.2">
      <c r="A4" s="10"/>
      <c r="B4" s="13">
        <v>42770</v>
      </c>
      <c r="C4" s="14">
        <v>1.5</v>
      </c>
      <c r="D4" s="15"/>
      <c r="E4" s="15" t="s">
        <v>17</v>
      </c>
      <c r="F4" s="10"/>
      <c r="G4" s="16">
        <v>42751</v>
      </c>
      <c r="H4" s="17">
        <v>1</v>
      </c>
      <c r="I4" s="5">
        <v>26</v>
      </c>
      <c r="J4" s="17">
        <v>23</v>
      </c>
      <c r="K4" s="17" t="s">
        <v>10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3.5" customHeight="1" x14ac:dyDescent="0.2">
      <c r="A5" s="10"/>
      <c r="B5" s="14" t="s">
        <v>18</v>
      </c>
      <c r="C5" s="14"/>
      <c r="D5" s="15"/>
      <c r="E5" s="15" t="s">
        <v>17</v>
      </c>
      <c r="F5" s="10"/>
      <c r="G5" s="18">
        <v>42771</v>
      </c>
      <c r="H5" s="15">
        <v>1</v>
      </c>
      <c r="I5" s="7">
        <v>38</v>
      </c>
      <c r="J5" s="15">
        <v>26</v>
      </c>
      <c r="K5" s="15" t="s">
        <v>10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ht="13.5" customHeight="1" x14ac:dyDescent="0.2">
      <c r="A6" s="10"/>
      <c r="B6" s="19">
        <v>25619</v>
      </c>
      <c r="C6" s="15"/>
      <c r="D6" s="15"/>
      <c r="E6" s="15" t="s">
        <v>19</v>
      </c>
      <c r="F6" s="10"/>
      <c r="G6" s="18">
        <v>42783</v>
      </c>
      <c r="H6" s="15">
        <v>1</v>
      </c>
      <c r="I6" s="7">
        <v>19</v>
      </c>
      <c r="J6" s="15">
        <v>25</v>
      </c>
      <c r="K6" s="15" t="s">
        <v>20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ht="15.75" customHeight="1" x14ac:dyDescent="0.2">
      <c r="A7" s="10"/>
      <c r="B7" s="18">
        <v>42797</v>
      </c>
      <c r="C7" s="15">
        <v>2</v>
      </c>
      <c r="D7" s="18" t="s">
        <v>21</v>
      </c>
      <c r="E7" s="15" t="s">
        <v>22</v>
      </c>
      <c r="F7" s="10"/>
      <c r="G7" s="18">
        <v>42801</v>
      </c>
      <c r="H7" s="15">
        <v>1</v>
      </c>
      <c r="I7" s="7">
        <v>27</v>
      </c>
      <c r="J7" s="15">
        <v>17</v>
      </c>
      <c r="K7" s="15" t="s">
        <v>10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ht="15.75" customHeight="1" x14ac:dyDescent="0.2">
      <c r="A8" s="10"/>
      <c r="B8" s="18">
        <v>42798</v>
      </c>
      <c r="C8" s="15">
        <v>2</v>
      </c>
      <c r="D8" s="15" t="s">
        <v>23</v>
      </c>
      <c r="E8" s="15" t="s">
        <v>22</v>
      </c>
      <c r="F8" s="10"/>
      <c r="G8" s="18">
        <v>42823</v>
      </c>
      <c r="H8" s="15">
        <v>1</v>
      </c>
      <c r="I8" s="7">
        <v>32</v>
      </c>
      <c r="J8" s="15">
        <v>15</v>
      </c>
      <c r="K8" s="15" t="s">
        <v>20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15.75" customHeight="1" x14ac:dyDescent="0.2">
      <c r="A9" s="10"/>
      <c r="B9" s="18">
        <v>42833</v>
      </c>
      <c r="C9" s="15">
        <v>2</v>
      </c>
      <c r="D9" s="15" t="s">
        <v>24</v>
      </c>
      <c r="E9" s="15" t="s">
        <v>22</v>
      </c>
      <c r="F9" s="10"/>
      <c r="G9" s="20">
        <v>42827</v>
      </c>
      <c r="H9" s="21">
        <v>1</v>
      </c>
      <c r="I9" s="21">
        <v>41</v>
      </c>
      <c r="J9" s="21"/>
      <c r="K9" s="21" t="s">
        <v>20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ht="15.75" customHeight="1" x14ac:dyDescent="0.2">
      <c r="A10" s="10"/>
      <c r="B10" s="18">
        <v>42881</v>
      </c>
      <c r="C10" s="15">
        <v>2</v>
      </c>
      <c r="D10" s="15" t="s">
        <v>25</v>
      </c>
      <c r="E10" s="15" t="s">
        <v>22</v>
      </c>
      <c r="F10" s="10"/>
      <c r="G10" s="18">
        <v>42849</v>
      </c>
      <c r="H10" s="15">
        <v>2</v>
      </c>
      <c r="I10" s="7">
        <v>44</v>
      </c>
      <c r="J10" s="15">
        <v>44</v>
      </c>
      <c r="K10" s="15" t="s">
        <v>10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ht="15.75" customHeight="1" x14ac:dyDescent="0.2">
      <c r="A11" s="10"/>
      <c r="B11" s="15" t="s">
        <v>26</v>
      </c>
      <c r="C11" s="15">
        <v>2</v>
      </c>
      <c r="D11" s="18" t="s">
        <v>27</v>
      </c>
      <c r="E11" s="15" t="s">
        <v>22</v>
      </c>
      <c r="F11" s="10"/>
      <c r="G11" s="18">
        <v>42880</v>
      </c>
      <c r="H11" s="15">
        <v>1</v>
      </c>
      <c r="I11" s="7">
        <v>43</v>
      </c>
      <c r="J11" s="15">
        <v>37</v>
      </c>
      <c r="K11" s="15" t="s">
        <v>20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ht="15.75" customHeight="1" x14ac:dyDescent="0.2">
      <c r="A12" s="10"/>
      <c r="B12" s="22" t="s">
        <v>28</v>
      </c>
      <c r="C12" s="22">
        <v>1.5</v>
      </c>
      <c r="D12" s="23" t="s">
        <v>29</v>
      </c>
      <c r="E12" s="22" t="s">
        <v>22</v>
      </c>
      <c r="F12" s="10"/>
      <c r="G12" s="23">
        <v>42902</v>
      </c>
      <c r="H12" s="22">
        <v>1</v>
      </c>
      <c r="I12" s="9">
        <v>15</v>
      </c>
      <c r="J12" s="22">
        <v>15</v>
      </c>
      <c r="K12" s="22" t="s">
        <v>10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ht="15.75" customHeight="1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ht="15.75" customHeight="1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 ht="15.75" customHeight="1" x14ac:dyDescent="0.2">
      <c r="A15" s="10"/>
      <c r="B15" s="10"/>
      <c r="C15" s="10"/>
      <c r="D15" s="10"/>
      <c r="E15" s="10"/>
      <c r="F15" s="10"/>
      <c r="G15" s="24"/>
      <c r="H15" s="10" t="s">
        <v>30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</sheetData>
  <mergeCells count="2">
    <mergeCell ref="B2:E2"/>
    <mergeCell ref="G2:K2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2"/>
  <sheetViews>
    <sheetView zoomScale="110" zoomScaleNormal="110" workbookViewId="0">
      <selection activeCell="E27" sqref="E27"/>
    </sheetView>
  </sheetViews>
  <sheetFormatPr defaultColWidth="8.85546875" defaultRowHeight="12.75" x14ac:dyDescent="0.2"/>
  <cols>
    <col min="1" max="1" width="8.7109375" style="1" customWidth="1"/>
    <col min="2" max="2" width="15.28515625" style="1" customWidth="1"/>
    <col min="3" max="3" width="15.28515625" customWidth="1"/>
    <col min="4" max="4" width="16.85546875" customWidth="1"/>
    <col min="5" max="5" width="15.42578125" customWidth="1"/>
    <col min="6" max="1025" width="8.85546875" customWidth="1"/>
  </cols>
  <sheetData>
    <row r="1" spans="1:7" s="27" customFormat="1" ht="15" x14ac:dyDescent="0.25">
      <c r="A1" s="25" t="s">
        <v>31</v>
      </c>
      <c r="B1" s="25" t="s">
        <v>32</v>
      </c>
      <c r="C1" s="26" t="s">
        <v>33</v>
      </c>
      <c r="D1" s="26" t="s">
        <v>34</v>
      </c>
      <c r="E1" s="26" t="s">
        <v>35</v>
      </c>
      <c r="F1" s="26" t="s">
        <v>36</v>
      </c>
      <c r="G1" s="27" t="s">
        <v>11</v>
      </c>
    </row>
    <row r="2" spans="1:7" x14ac:dyDescent="0.2">
      <c r="A2" s="1">
        <v>42123</v>
      </c>
      <c r="B2" s="1" t="s">
        <v>37</v>
      </c>
      <c r="C2" s="28">
        <v>1.5</v>
      </c>
      <c r="D2" s="29">
        <v>1.5</v>
      </c>
      <c r="E2" s="28">
        <v>15</v>
      </c>
      <c r="F2" s="28" t="s">
        <v>10</v>
      </c>
      <c r="G2" t="s">
        <v>38</v>
      </c>
    </row>
    <row r="3" spans="1:7" x14ac:dyDescent="0.2">
      <c r="A3" s="1">
        <v>42066</v>
      </c>
      <c r="B3" s="1" t="s">
        <v>37</v>
      </c>
      <c r="C3" s="28">
        <v>60</v>
      </c>
      <c r="D3" s="29">
        <v>19</v>
      </c>
      <c r="E3" s="28">
        <v>25</v>
      </c>
      <c r="F3" s="28" t="s">
        <v>20</v>
      </c>
      <c r="G3" t="s">
        <v>38</v>
      </c>
    </row>
    <row r="4" spans="1:7" x14ac:dyDescent="0.2">
      <c r="A4" s="1">
        <v>42188</v>
      </c>
      <c r="B4" s="1" t="s">
        <v>37</v>
      </c>
      <c r="C4">
        <v>1</v>
      </c>
      <c r="D4">
        <v>25</v>
      </c>
      <c r="E4">
        <v>20</v>
      </c>
      <c r="F4" t="s">
        <v>20</v>
      </c>
      <c r="G4" t="s">
        <v>38</v>
      </c>
    </row>
    <row r="5" spans="1:7" x14ac:dyDescent="0.2">
      <c r="A5" s="1">
        <v>42008</v>
      </c>
      <c r="B5" s="1" t="s">
        <v>37</v>
      </c>
      <c r="C5" s="28">
        <v>1</v>
      </c>
      <c r="D5" s="29">
        <v>26</v>
      </c>
      <c r="E5" s="28">
        <v>17</v>
      </c>
      <c r="F5" s="28" t="s">
        <v>10</v>
      </c>
      <c r="G5" t="s">
        <v>38</v>
      </c>
    </row>
    <row r="6" spans="1:7" x14ac:dyDescent="0.2">
      <c r="A6" s="1">
        <v>42092</v>
      </c>
      <c r="B6" s="1" t="s">
        <v>39</v>
      </c>
      <c r="C6" s="28">
        <v>1</v>
      </c>
      <c r="D6" s="29">
        <v>27</v>
      </c>
      <c r="E6" s="28">
        <v>24</v>
      </c>
      <c r="F6" s="28" t="s">
        <v>10</v>
      </c>
      <c r="G6" t="s">
        <v>38</v>
      </c>
    </row>
    <row r="7" spans="1:7" x14ac:dyDescent="0.2">
      <c r="A7" s="1">
        <v>42242</v>
      </c>
      <c r="B7" s="1" t="s">
        <v>37</v>
      </c>
      <c r="C7">
        <v>15</v>
      </c>
      <c r="D7">
        <v>28</v>
      </c>
      <c r="E7">
        <v>20</v>
      </c>
      <c r="F7" t="s">
        <v>10</v>
      </c>
      <c r="G7" t="s">
        <v>38</v>
      </c>
    </row>
    <row r="8" spans="1:7" x14ac:dyDescent="0.2">
      <c r="A8" s="1">
        <v>42946</v>
      </c>
      <c r="B8" s="1" t="s">
        <v>37</v>
      </c>
      <c r="C8">
        <v>1</v>
      </c>
      <c r="D8">
        <v>28</v>
      </c>
      <c r="E8">
        <v>20</v>
      </c>
      <c r="F8" t="s">
        <v>10</v>
      </c>
      <c r="G8" t="s">
        <v>38</v>
      </c>
    </row>
    <row r="9" spans="1:7" x14ac:dyDescent="0.2">
      <c r="A9" s="1">
        <v>42109</v>
      </c>
      <c r="B9" s="1" t="s">
        <v>39</v>
      </c>
      <c r="C9" s="28">
        <v>1</v>
      </c>
      <c r="D9" s="29">
        <v>32</v>
      </c>
      <c r="E9" s="28">
        <v>20</v>
      </c>
      <c r="F9" s="28" t="s">
        <v>20</v>
      </c>
      <c r="G9" t="s">
        <v>38</v>
      </c>
    </row>
    <row r="10" spans="1:7" x14ac:dyDescent="0.2">
      <c r="A10" s="1">
        <v>42129</v>
      </c>
      <c r="B10" s="1" t="s">
        <v>37</v>
      </c>
      <c r="C10" t="s">
        <v>48</v>
      </c>
      <c r="D10">
        <v>36</v>
      </c>
      <c r="E10">
        <v>21</v>
      </c>
      <c r="F10" t="s">
        <v>20</v>
      </c>
      <c r="G10" t="s">
        <v>38</v>
      </c>
    </row>
    <row r="11" spans="1:7" x14ac:dyDescent="0.2">
      <c r="A11" s="1">
        <v>42222</v>
      </c>
      <c r="B11" s="1" t="s">
        <v>37</v>
      </c>
      <c r="C11">
        <v>1</v>
      </c>
      <c r="D11">
        <v>37</v>
      </c>
      <c r="E11">
        <v>20</v>
      </c>
      <c r="F11" t="s">
        <v>20</v>
      </c>
      <c r="G11" t="s">
        <v>38</v>
      </c>
    </row>
    <row r="12" spans="1:7" x14ac:dyDescent="0.2">
      <c r="A12" s="1">
        <v>42042</v>
      </c>
      <c r="B12" s="1" t="s">
        <v>37</v>
      </c>
      <c r="C12" s="28">
        <v>1</v>
      </c>
      <c r="D12" s="29">
        <v>38</v>
      </c>
      <c r="E12" s="28">
        <v>20</v>
      </c>
      <c r="F12" s="28" t="s">
        <v>10</v>
      </c>
      <c r="G12" t="s">
        <v>38</v>
      </c>
    </row>
    <row r="13" spans="1:7" x14ac:dyDescent="0.2">
      <c r="A13" s="1">
        <v>42216</v>
      </c>
      <c r="B13" s="1" t="s">
        <v>40</v>
      </c>
      <c r="C13" t="s">
        <v>9</v>
      </c>
      <c r="D13">
        <v>39</v>
      </c>
      <c r="E13">
        <v>23</v>
      </c>
      <c r="F13" t="s">
        <v>20</v>
      </c>
      <c r="G13" t="s">
        <v>38</v>
      </c>
    </row>
    <row r="14" spans="1:7" x14ac:dyDescent="0.2">
      <c r="A14" s="1">
        <v>42352</v>
      </c>
      <c r="B14" s="1" t="s">
        <v>39</v>
      </c>
      <c r="C14">
        <v>2</v>
      </c>
      <c r="D14">
        <v>39</v>
      </c>
      <c r="E14">
        <v>34</v>
      </c>
      <c r="F14" t="s">
        <v>10</v>
      </c>
      <c r="G14" t="s">
        <v>38</v>
      </c>
    </row>
    <row r="15" spans="1:7" x14ac:dyDescent="0.2">
      <c r="A15" s="1">
        <v>42284</v>
      </c>
      <c r="B15" s="1" t="s">
        <v>37</v>
      </c>
      <c r="C15">
        <v>1</v>
      </c>
      <c r="D15">
        <v>40</v>
      </c>
      <c r="E15">
        <v>30</v>
      </c>
      <c r="F15" t="s">
        <v>10</v>
      </c>
      <c r="G15" t="s">
        <v>38</v>
      </c>
    </row>
    <row r="16" spans="1:7" x14ac:dyDescent="0.2">
      <c r="A16" s="1">
        <v>42111</v>
      </c>
      <c r="B16" s="1" t="s">
        <v>40</v>
      </c>
      <c r="C16" s="28" t="s">
        <v>49</v>
      </c>
      <c r="D16" s="28">
        <v>41</v>
      </c>
      <c r="E16" s="28">
        <v>0</v>
      </c>
      <c r="F16" s="28" t="s">
        <v>20</v>
      </c>
      <c r="G16" t="s">
        <v>41</v>
      </c>
    </row>
    <row r="17" spans="1:7" x14ac:dyDescent="0.2">
      <c r="A17" s="1">
        <v>42852</v>
      </c>
      <c r="B17" s="1" t="s">
        <v>39</v>
      </c>
      <c r="C17" s="28">
        <v>1</v>
      </c>
      <c r="D17" s="29">
        <v>43</v>
      </c>
      <c r="E17" s="28">
        <v>31</v>
      </c>
      <c r="F17" s="28" t="s">
        <v>20</v>
      </c>
      <c r="G17" t="s">
        <v>38</v>
      </c>
    </row>
    <row r="18" spans="1:7" x14ac:dyDescent="0.2">
      <c r="A18" s="1">
        <v>42119</v>
      </c>
      <c r="B18" s="1" t="s">
        <v>37</v>
      </c>
      <c r="C18" s="28">
        <v>2</v>
      </c>
      <c r="D18" s="29">
        <v>44</v>
      </c>
      <c r="E18" s="28">
        <v>22</v>
      </c>
      <c r="F18" s="28" t="s">
        <v>10</v>
      </c>
      <c r="G18" t="s">
        <v>38</v>
      </c>
    </row>
    <row r="19" spans="1:7" x14ac:dyDescent="0.2">
      <c r="A19" s="1">
        <v>42168</v>
      </c>
      <c r="B19" s="1" t="s">
        <v>37</v>
      </c>
      <c r="C19">
        <v>1</v>
      </c>
      <c r="D19">
        <v>44</v>
      </c>
      <c r="E19">
        <v>37</v>
      </c>
      <c r="F19" t="s">
        <v>20</v>
      </c>
      <c r="G19" t="s">
        <v>38</v>
      </c>
    </row>
    <row r="20" spans="1:7" x14ac:dyDescent="0.2">
      <c r="A20" s="1">
        <v>42254</v>
      </c>
      <c r="B20" s="1" t="s">
        <v>37</v>
      </c>
      <c r="C20">
        <v>1</v>
      </c>
      <c r="D20">
        <v>46</v>
      </c>
      <c r="E20">
        <v>0</v>
      </c>
      <c r="F20" t="s">
        <v>10</v>
      </c>
      <c r="G20" t="s">
        <v>41</v>
      </c>
    </row>
    <row r="21" spans="1:7" x14ac:dyDescent="0.2">
      <c r="A21" s="1">
        <v>42209</v>
      </c>
      <c r="B21" s="1" t="s">
        <v>37</v>
      </c>
      <c r="C21">
        <v>90</v>
      </c>
      <c r="D21">
        <v>47</v>
      </c>
      <c r="E21">
        <v>33</v>
      </c>
      <c r="F21" t="s">
        <v>20</v>
      </c>
      <c r="G21" t="s">
        <v>38</v>
      </c>
    </row>
    <row r="22" spans="1:7" x14ac:dyDescent="0.2">
      <c r="A22" s="1">
        <v>42180</v>
      </c>
      <c r="B22" s="1" t="s">
        <v>40</v>
      </c>
      <c r="C22">
        <v>1</v>
      </c>
      <c r="D22">
        <v>49</v>
      </c>
      <c r="E22">
        <v>32</v>
      </c>
      <c r="F22" t="s">
        <v>20</v>
      </c>
      <c r="G22" t="s">
        <v>38</v>
      </c>
    </row>
  </sheetData>
  <sortState xmlns:xlrd2="http://schemas.microsoft.com/office/spreadsheetml/2017/richdata2" ref="A2:G22">
    <sortCondition ref="D2:D22"/>
  </sortState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7"/>
  <sheetViews>
    <sheetView zoomScale="110" zoomScaleNormal="110" workbookViewId="0">
      <selection activeCell="G6" sqref="G6"/>
    </sheetView>
  </sheetViews>
  <sheetFormatPr defaultColWidth="8.85546875" defaultRowHeight="12.75" x14ac:dyDescent="0.2"/>
  <cols>
    <col min="1" max="1025" width="8.85546875" customWidth="1"/>
  </cols>
  <sheetData>
    <row r="2" spans="2:3" x14ac:dyDescent="0.2">
      <c r="B2" t="s">
        <v>42</v>
      </c>
    </row>
    <row r="3" spans="2:3" x14ac:dyDescent="0.2">
      <c r="B3">
        <v>1</v>
      </c>
      <c r="C3" t="s">
        <v>43</v>
      </c>
    </row>
    <row r="4" spans="2:3" x14ac:dyDescent="0.2">
      <c r="B4">
        <v>2</v>
      </c>
      <c r="C4" t="s">
        <v>44</v>
      </c>
    </row>
    <row r="5" spans="2:3" x14ac:dyDescent="0.2">
      <c r="B5">
        <v>3</v>
      </c>
      <c r="C5" t="s">
        <v>45</v>
      </c>
    </row>
    <row r="6" spans="2:3" x14ac:dyDescent="0.2">
      <c r="B6">
        <v>4</v>
      </c>
      <c r="C6" t="s">
        <v>46</v>
      </c>
    </row>
    <row r="7" spans="2:3" x14ac:dyDescent="0.2">
      <c r="B7" t="s">
        <v>47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</vt:lpstr>
      <vt:lpstr>2017</vt:lpstr>
      <vt:lpstr>Dates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Hertz, Marla I</cp:lastModifiedBy>
  <cp:revision>10</cp:revision>
  <dcterms:created xsi:type="dcterms:W3CDTF">2019-05-31T15:15:53Z</dcterms:created>
  <dcterms:modified xsi:type="dcterms:W3CDTF">2022-07-19T18:29:56Z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